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date1904="1" showInkAnnotation="0" hidePivotFieldList="1" autoCompressPictures="0"/>
  <bookViews>
    <workbookView xWindow="2760" yWindow="0" windowWidth="22080" windowHeight="12740" tabRatio="694" activeTab="3"/>
  </bookViews>
  <sheets>
    <sheet name="taxonomy" sheetId="2" r:id="rId1"/>
    <sheet name="domain list" sheetId="1" r:id="rId2"/>
    <sheet name="domain architecture" sheetId="9" r:id="rId3"/>
    <sheet name="HMM" sheetId="12" r:id="rId4"/>
  </sheets>
  <definedNames>
    <definedName name="_xlnm._FilterDatabase" localSheetId="2" hidden="1">'domain architecture'!$CY$1:$DX$2539</definedName>
    <definedName name="_xlnm._FilterDatabase" localSheetId="1" hidden="1">'domain list'!$A$1:$I$5132</definedName>
    <definedName name="_xlnm._FilterDatabase" localSheetId="3" hidden="1">HMM!$A$1:$C$1276</definedName>
    <definedName name="for_table" localSheetId="3">HMM!$A$2:$C$1276</definedName>
  </definedNames>
  <calcPr calcId="140001" concurrentCalc="0"/>
  <pivotCaches>
    <pivotCache cacheId="4" r:id="rId5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" i="12" l="1"/>
  <c r="H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/>
  <c r="H412" i="12"/>
  <c r="H413" i="12"/>
  <c r="H414" i="12"/>
  <c r="H415" i="12"/>
  <c r="H416" i="12"/>
  <c r="H417" i="12"/>
  <c r="H418" i="12"/>
  <c r="H419" i="12"/>
  <c r="H420" i="12"/>
  <c r="H421" i="12"/>
  <c r="H422" i="12"/>
  <c r="H423" i="12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642" i="12"/>
  <c r="H643" i="12"/>
  <c r="H644" i="12"/>
  <c r="H645" i="12"/>
  <c r="H646" i="12"/>
  <c r="H647" i="12"/>
  <c r="H648" i="12"/>
  <c r="H649" i="12"/>
  <c r="H650" i="12"/>
  <c r="H651" i="12"/>
  <c r="H652" i="12"/>
  <c r="H653" i="12"/>
  <c r="H654" i="12"/>
  <c r="H655" i="12"/>
  <c r="H656" i="12"/>
  <c r="H657" i="12"/>
  <c r="H658" i="12"/>
  <c r="H659" i="12"/>
  <c r="H660" i="12"/>
  <c r="H661" i="12"/>
  <c r="H662" i="12"/>
  <c r="H663" i="12"/>
  <c r="H664" i="12"/>
  <c r="H665" i="12"/>
  <c r="H666" i="12"/>
  <c r="H667" i="12"/>
  <c r="H668" i="12"/>
  <c r="H669" i="12"/>
  <c r="H670" i="12"/>
  <c r="H671" i="12"/>
  <c r="H672" i="12"/>
  <c r="H673" i="12"/>
  <c r="H674" i="12"/>
  <c r="H675" i="12"/>
  <c r="H676" i="12"/>
  <c r="H677" i="12"/>
  <c r="H678" i="12"/>
  <c r="H679" i="12"/>
  <c r="H680" i="12"/>
  <c r="H681" i="12"/>
  <c r="H682" i="12"/>
  <c r="H683" i="12"/>
  <c r="H684" i="12"/>
  <c r="H685" i="12"/>
  <c r="H686" i="12"/>
  <c r="H687" i="12"/>
  <c r="H688" i="12"/>
  <c r="H689" i="12"/>
  <c r="H690" i="12"/>
  <c r="H691" i="12"/>
  <c r="H692" i="12"/>
  <c r="H693" i="12"/>
  <c r="H694" i="12"/>
  <c r="H695" i="12"/>
  <c r="H696" i="12"/>
  <c r="H697" i="12"/>
  <c r="H698" i="12"/>
  <c r="H699" i="12"/>
  <c r="H700" i="12"/>
  <c r="H701" i="12"/>
  <c r="H702" i="12"/>
  <c r="H703" i="12"/>
  <c r="H704" i="12"/>
  <c r="H705" i="12"/>
  <c r="H706" i="12"/>
  <c r="H707" i="12"/>
  <c r="H708" i="12"/>
  <c r="H709" i="12"/>
  <c r="H710" i="12"/>
  <c r="H711" i="12"/>
  <c r="H712" i="12"/>
  <c r="H713" i="12"/>
  <c r="H714" i="12"/>
  <c r="H715" i="12"/>
  <c r="H716" i="12"/>
  <c r="H717" i="12"/>
  <c r="H718" i="12"/>
  <c r="H719" i="12"/>
  <c r="H720" i="12"/>
  <c r="H721" i="12"/>
  <c r="H722" i="12"/>
  <c r="H723" i="12"/>
  <c r="H724" i="12"/>
  <c r="H725" i="12"/>
  <c r="H726" i="12"/>
  <c r="H727" i="12"/>
  <c r="H728" i="12"/>
  <c r="H729" i="12"/>
  <c r="H730" i="12"/>
  <c r="H731" i="12"/>
  <c r="H732" i="12"/>
  <c r="H733" i="12"/>
  <c r="H734" i="12"/>
  <c r="H735" i="12"/>
  <c r="H736" i="12"/>
  <c r="H737" i="12"/>
  <c r="H738" i="12"/>
  <c r="H739" i="12"/>
  <c r="H740" i="12"/>
  <c r="H741" i="12"/>
  <c r="H742" i="12"/>
  <c r="H743" i="12"/>
  <c r="H744" i="12"/>
  <c r="H745" i="12"/>
  <c r="H746" i="12"/>
  <c r="H747" i="12"/>
  <c r="H748" i="12"/>
  <c r="H749" i="12"/>
  <c r="H750" i="12"/>
  <c r="H751" i="12"/>
  <c r="H752" i="12"/>
  <c r="H753" i="12"/>
  <c r="H754" i="12"/>
  <c r="H755" i="12"/>
  <c r="H756" i="12"/>
  <c r="H757" i="12"/>
  <c r="H758" i="12"/>
  <c r="H759" i="12"/>
  <c r="H760" i="12"/>
  <c r="H761" i="12"/>
  <c r="H762" i="12"/>
  <c r="H763" i="12"/>
  <c r="H764" i="12"/>
  <c r="H765" i="12"/>
  <c r="H766" i="12"/>
  <c r="H767" i="12"/>
  <c r="H768" i="12"/>
  <c r="H769" i="12"/>
  <c r="H770" i="12"/>
  <c r="H771" i="12"/>
  <c r="H772" i="12"/>
  <c r="H773" i="12"/>
  <c r="H774" i="12"/>
  <c r="H775" i="12"/>
  <c r="H776" i="12"/>
  <c r="H777" i="12"/>
  <c r="H778" i="12"/>
  <c r="H779" i="12"/>
  <c r="H780" i="12"/>
  <c r="H781" i="12"/>
  <c r="H782" i="12"/>
  <c r="H783" i="12"/>
  <c r="H784" i="12"/>
  <c r="H785" i="12"/>
  <c r="H786" i="12"/>
  <c r="H787" i="12"/>
  <c r="H788" i="12"/>
  <c r="H789" i="12"/>
  <c r="H790" i="12"/>
  <c r="H791" i="12"/>
  <c r="H792" i="12"/>
  <c r="H793" i="12"/>
  <c r="H794" i="12"/>
  <c r="H795" i="12"/>
  <c r="H796" i="12"/>
  <c r="H797" i="12"/>
  <c r="H798" i="12"/>
  <c r="H799" i="12"/>
  <c r="H800" i="12"/>
  <c r="H801" i="12"/>
  <c r="H802" i="12"/>
  <c r="H803" i="12"/>
  <c r="H804" i="12"/>
  <c r="H805" i="12"/>
  <c r="H806" i="12"/>
  <c r="H807" i="12"/>
  <c r="H808" i="12"/>
  <c r="H809" i="12"/>
  <c r="H810" i="12"/>
  <c r="H811" i="12"/>
  <c r="H812" i="12"/>
  <c r="H813" i="12"/>
  <c r="H814" i="12"/>
  <c r="H815" i="12"/>
  <c r="H816" i="12"/>
  <c r="H817" i="12"/>
  <c r="H818" i="12"/>
  <c r="H819" i="12"/>
  <c r="H820" i="12"/>
  <c r="H821" i="12"/>
  <c r="H822" i="12"/>
  <c r="H823" i="12"/>
  <c r="H824" i="12"/>
  <c r="H825" i="12"/>
  <c r="H826" i="12"/>
  <c r="H827" i="12"/>
  <c r="H828" i="12"/>
  <c r="H829" i="12"/>
  <c r="H830" i="12"/>
  <c r="H831" i="12"/>
  <c r="H832" i="12"/>
  <c r="H833" i="12"/>
  <c r="H834" i="12"/>
  <c r="H835" i="12"/>
  <c r="H836" i="12"/>
  <c r="H837" i="12"/>
  <c r="H838" i="12"/>
  <c r="H839" i="12"/>
  <c r="H840" i="12"/>
  <c r="H841" i="12"/>
  <c r="H842" i="12"/>
  <c r="H843" i="12"/>
  <c r="H844" i="12"/>
  <c r="H845" i="12"/>
  <c r="H846" i="12"/>
  <c r="H847" i="12"/>
  <c r="H848" i="12"/>
  <c r="H849" i="12"/>
  <c r="H850" i="12"/>
  <c r="H851" i="12"/>
  <c r="H852" i="12"/>
  <c r="H853" i="12"/>
  <c r="H854" i="12"/>
  <c r="H855" i="12"/>
  <c r="H856" i="12"/>
  <c r="H857" i="12"/>
  <c r="H858" i="12"/>
  <c r="H859" i="12"/>
  <c r="H860" i="12"/>
  <c r="H861" i="12"/>
  <c r="H862" i="12"/>
  <c r="H863" i="12"/>
  <c r="H864" i="12"/>
  <c r="H865" i="12"/>
  <c r="H866" i="12"/>
  <c r="H867" i="12"/>
  <c r="H868" i="12"/>
  <c r="H869" i="12"/>
  <c r="H870" i="12"/>
  <c r="H871" i="12"/>
  <c r="H872" i="12"/>
  <c r="H873" i="12"/>
  <c r="H874" i="12"/>
  <c r="H875" i="12"/>
  <c r="H876" i="12"/>
  <c r="H877" i="12"/>
  <c r="H878" i="12"/>
  <c r="H879" i="12"/>
  <c r="H880" i="12"/>
  <c r="H881" i="12"/>
  <c r="H882" i="12"/>
  <c r="H883" i="12"/>
  <c r="H884" i="12"/>
  <c r="H885" i="12"/>
  <c r="H886" i="12"/>
  <c r="H887" i="12"/>
  <c r="H888" i="12"/>
  <c r="H889" i="12"/>
  <c r="H890" i="12"/>
  <c r="H891" i="12"/>
  <c r="H892" i="12"/>
  <c r="H893" i="12"/>
  <c r="H894" i="12"/>
  <c r="H895" i="12"/>
  <c r="H896" i="12"/>
  <c r="H897" i="12"/>
  <c r="H898" i="12"/>
  <c r="H899" i="12"/>
  <c r="H900" i="12"/>
  <c r="H901" i="12"/>
  <c r="H902" i="12"/>
  <c r="H903" i="12"/>
  <c r="H904" i="12"/>
  <c r="H905" i="12"/>
  <c r="H906" i="12"/>
  <c r="H907" i="12"/>
  <c r="H908" i="12"/>
  <c r="H909" i="12"/>
  <c r="H910" i="12"/>
  <c r="H911" i="12"/>
  <c r="H912" i="12"/>
  <c r="H913" i="12"/>
  <c r="H914" i="12"/>
  <c r="H915" i="12"/>
  <c r="H916" i="12"/>
  <c r="H917" i="12"/>
  <c r="H918" i="12"/>
  <c r="H919" i="12"/>
  <c r="H920" i="12"/>
  <c r="H921" i="12"/>
  <c r="H922" i="12"/>
  <c r="H923" i="12"/>
  <c r="H924" i="12"/>
  <c r="H925" i="12"/>
  <c r="H926" i="12"/>
  <c r="H927" i="12"/>
  <c r="H928" i="12"/>
  <c r="H929" i="12"/>
  <c r="H930" i="12"/>
  <c r="H931" i="12"/>
  <c r="H932" i="12"/>
  <c r="H933" i="12"/>
  <c r="H934" i="12"/>
  <c r="H935" i="12"/>
  <c r="H936" i="12"/>
  <c r="H937" i="12"/>
  <c r="H938" i="12"/>
  <c r="H939" i="12"/>
  <c r="H940" i="12"/>
  <c r="H941" i="12"/>
  <c r="H942" i="12"/>
  <c r="H943" i="12"/>
  <c r="H944" i="12"/>
  <c r="H945" i="12"/>
  <c r="H946" i="12"/>
  <c r="H947" i="12"/>
  <c r="H948" i="12"/>
  <c r="H949" i="12"/>
  <c r="H950" i="12"/>
  <c r="H951" i="12"/>
  <c r="H952" i="12"/>
  <c r="H953" i="12"/>
  <c r="H954" i="12"/>
  <c r="H955" i="12"/>
  <c r="H956" i="12"/>
  <c r="H957" i="12"/>
  <c r="H958" i="12"/>
  <c r="H959" i="12"/>
  <c r="H960" i="12"/>
  <c r="H961" i="12"/>
  <c r="H962" i="12"/>
  <c r="H963" i="12"/>
  <c r="H964" i="12"/>
  <c r="H965" i="12"/>
  <c r="H966" i="12"/>
  <c r="H967" i="12"/>
  <c r="H968" i="12"/>
  <c r="H969" i="12"/>
  <c r="H970" i="12"/>
  <c r="H971" i="12"/>
  <c r="H972" i="12"/>
  <c r="H973" i="12"/>
  <c r="H974" i="12"/>
  <c r="H975" i="12"/>
  <c r="H976" i="12"/>
  <c r="H977" i="12"/>
  <c r="H978" i="12"/>
  <c r="H979" i="12"/>
  <c r="H980" i="12"/>
  <c r="H981" i="12"/>
  <c r="H982" i="12"/>
  <c r="H983" i="12"/>
  <c r="H984" i="12"/>
  <c r="H985" i="12"/>
  <c r="H986" i="12"/>
  <c r="H987" i="12"/>
  <c r="H988" i="12"/>
  <c r="H989" i="12"/>
  <c r="H990" i="12"/>
  <c r="H991" i="12"/>
  <c r="H992" i="12"/>
  <c r="H993" i="12"/>
  <c r="H994" i="12"/>
  <c r="H995" i="12"/>
  <c r="H996" i="12"/>
  <c r="H997" i="12"/>
  <c r="H998" i="12"/>
  <c r="H999" i="12"/>
  <c r="H1000" i="12"/>
  <c r="H1001" i="12"/>
  <c r="H1002" i="12"/>
  <c r="H1003" i="12"/>
  <c r="H1004" i="12"/>
  <c r="H1005" i="12"/>
  <c r="H1006" i="12"/>
  <c r="H1007" i="12"/>
  <c r="H1008" i="12"/>
  <c r="H1009" i="12"/>
  <c r="H1010" i="12"/>
  <c r="H1011" i="12"/>
  <c r="H1012" i="12"/>
  <c r="H1013" i="12"/>
  <c r="H1014" i="12"/>
  <c r="H1015" i="12"/>
  <c r="H1016" i="12"/>
  <c r="H1017" i="12"/>
  <c r="H1018" i="12"/>
  <c r="H1019" i="12"/>
  <c r="H1020" i="12"/>
  <c r="H1021" i="12"/>
  <c r="H1022" i="12"/>
  <c r="H1023" i="12"/>
  <c r="H1024" i="12"/>
  <c r="H1025" i="12"/>
  <c r="H1026" i="12"/>
  <c r="H1027" i="12"/>
  <c r="H1028" i="12"/>
  <c r="H1029" i="12"/>
  <c r="H1030" i="12"/>
  <c r="H1031" i="12"/>
  <c r="H1032" i="12"/>
  <c r="H1033" i="12"/>
  <c r="H1034" i="12"/>
  <c r="H1035" i="12"/>
  <c r="H1036" i="12"/>
  <c r="H1037" i="12"/>
  <c r="H1038" i="12"/>
  <c r="H1039" i="12"/>
  <c r="H1040" i="12"/>
  <c r="H1041" i="12"/>
  <c r="H1042" i="12"/>
  <c r="H1043" i="12"/>
  <c r="H1044" i="12"/>
  <c r="H1045" i="12"/>
  <c r="H1046" i="12"/>
  <c r="H1047" i="12"/>
  <c r="H1048" i="12"/>
  <c r="H1049" i="12"/>
  <c r="H1050" i="12"/>
  <c r="H1051" i="12"/>
  <c r="H1052" i="12"/>
  <c r="H1053" i="12"/>
  <c r="H1054" i="12"/>
  <c r="H1055" i="12"/>
  <c r="H1056" i="12"/>
  <c r="H1057" i="12"/>
  <c r="H1058" i="12"/>
  <c r="H1059" i="12"/>
  <c r="H1060" i="12"/>
  <c r="H1061" i="12"/>
  <c r="H1062" i="12"/>
  <c r="H1063" i="12"/>
  <c r="H1064" i="12"/>
  <c r="H1065" i="12"/>
  <c r="H1066" i="12"/>
  <c r="H1067" i="12"/>
  <c r="H1068" i="12"/>
  <c r="H1069" i="12"/>
  <c r="H1070" i="12"/>
  <c r="H1071" i="12"/>
  <c r="H1072" i="12"/>
  <c r="H1073" i="12"/>
  <c r="H1074" i="12"/>
  <c r="H1075" i="12"/>
  <c r="H1076" i="12"/>
  <c r="H1077" i="12"/>
  <c r="H1078" i="12"/>
  <c r="H1079" i="12"/>
  <c r="H1080" i="12"/>
  <c r="H1081" i="12"/>
  <c r="H1082" i="12"/>
  <c r="H1083" i="12"/>
  <c r="H1084" i="12"/>
  <c r="H1085" i="12"/>
  <c r="H1086" i="12"/>
  <c r="H1087" i="12"/>
  <c r="H1088" i="12"/>
  <c r="H1089" i="12"/>
  <c r="H1090" i="12"/>
  <c r="H1091" i="12"/>
  <c r="H1092" i="12"/>
  <c r="H1093" i="12"/>
  <c r="H1094" i="12"/>
  <c r="H1095" i="12"/>
  <c r="H1096" i="12"/>
  <c r="H1097" i="12"/>
  <c r="H1098" i="12"/>
  <c r="H1099" i="12"/>
  <c r="H1100" i="12"/>
  <c r="H1101" i="12"/>
  <c r="H1102" i="12"/>
  <c r="H1103" i="12"/>
  <c r="H1104" i="12"/>
  <c r="H1105" i="12"/>
  <c r="H1106" i="12"/>
  <c r="H1107" i="12"/>
  <c r="H1108" i="12"/>
  <c r="H1109" i="12"/>
  <c r="H1110" i="12"/>
  <c r="H1111" i="12"/>
  <c r="H1112" i="12"/>
  <c r="H1113" i="12"/>
  <c r="H1114" i="12"/>
  <c r="H1115" i="12"/>
  <c r="H1116" i="12"/>
  <c r="H1117" i="12"/>
  <c r="H1118" i="12"/>
  <c r="H1119" i="12"/>
  <c r="H1120" i="12"/>
  <c r="H1121" i="12"/>
  <c r="H1122" i="12"/>
  <c r="H1123" i="12"/>
  <c r="H1124" i="12"/>
  <c r="H1125" i="12"/>
  <c r="H1126" i="12"/>
  <c r="H1127" i="12"/>
  <c r="H1128" i="12"/>
  <c r="H1129" i="12"/>
  <c r="H1130" i="12"/>
  <c r="H1131" i="12"/>
  <c r="H1132" i="12"/>
  <c r="H1133" i="12"/>
  <c r="H1134" i="12"/>
  <c r="H1135" i="12"/>
  <c r="H1136" i="12"/>
  <c r="H1137" i="12"/>
  <c r="H1138" i="12"/>
  <c r="H1139" i="12"/>
  <c r="H1140" i="12"/>
  <c r="H1141" i="12"/>
  <c r="H1142" i="12"/>
  <c r="H1143" i="12"/>
  <c r="H1144" i="12"/>
  <c r="H1145" i="12"/>
  <c r="H1146" i="12"/>
  <c r="H1147" i="12"/>
  <c r="H1148" i="12"/>
  <c r="H1149" i="12"/>
  <c r="H1150" i="12"/>
  <c r="H1151" i="12"/>
  <c r="H1152" i="12"/>
  <c r="H1153" i="12"/>
  <c r="H1154" i="12"/>
  <c r="H1155" i="12"/>
  <c r="H1156" i="12"/>
  <c r="H1157" i="12"/>
  <c r="H1158" i="12"/>
  <c r="H1159" i="12"/>
  <c r="H1160" i="12"/>
  <c r="H1161" i="12"/>
  <c r="H1162" i="12"/>
  <c r="H1163" i="12"/>
  <c r="H1164" i="12"/>
  <c r="H1165" i="12"/>
  <c r="H1166" i="12"/>
  <c r="H1167" i="12"/>
  <c r="H1168" i="12"/>
  <c r="H1169" i="12"/>
  <c r="H1170" i="12"/>
  <c r="H1171" i="12"/>
  <c r="H1172" i="12"/>
  <c r="H1173" i="12"/>
  <c r="H1174" i="12"/>
  <c r="H1175" i="12"/>
  <c r="H1176" i="12"/>
  <c r="H1177" i="12"/>
  <c r="H1178" i="12"/>
  <c r="H1179" i="12"/>
  <c r="H1180" i="12"/>
  <c r="H1181" i="12"/>
  <c r="H1182" i="12"/>
  <c r="H1183" i="12"/>
  <c r="H1184" i="12"/>
  <c r="H1185" i="12"/>
  <c r="H1186" i="12"/>
  <c r="H1187" i="12"/>
  <c r="H1188" i="12"/>
  <c r="H1189" i="12"/>
  <c r="H1190" i="12"/>
  <c r="H1191" i="12"/>
  <c r="H1192" i="12"/>
  <c r="H1193" i="12"/>
  <c r="H1194" i="12"/>
  <c r="H1195" i="12"/>
  <c r="H1196" i="12"/>
  <c r="H1197" i="12"/>
  <c r="H1198" i="12"/>
  <c r="H1199" i="12"/>
  <c r="H1200" i="12"/>
  <c r="H1201" i="12"/>
  <c r="H1202" i="12"/>
  <c r="H1203" i="12"/>
  <c r="H1204" i="12"/>
  <c r="H1205" i="12"/>
  <c r="H1206" i="12"/>
  <c r="H1207" i="12"/>
  <c r="H1208" i="12"/>
  <c r="H1209" i="12"/>
  <c r="H1210" i="12"/>
  <c r="H1211" i="12"/>
  <c r="H1212" i="12"/>
  <c r="H1213" i="12"/>
  <c r="H1214" i="12"/>
  <c r="H1215" i="12"/>
  <c r="H1216" i="12"/>
  <c r="H1217" i="12"/>
  <c r="H1218" i="12"/>
  <c r="H1219" i="12"/>
  <c r="H1220" i="12"/>
  <c r="H1221" i="12"/>
  <c r="H1222" i="12"/>
  <c r="H1223" i="12"/>
  <c r="H1224" i="12"/>
  <c r="H1225" i="12"/>
  <c r="H1226" i="12"/>
  <c r="H1227" i="12"/>
  <c r="H1228" i="12"/>
  <c r="H1229" i="12"/>
  <c r="H1230" i="12"/>
  <c r="H1231" i="12"/>
  <c r="H1232" i="12"/>
  <c r="H1233" i="12"/>
  <c r="H1234" i="12"/>
  <c r="H1235" i="12"/>
  <c r="H1236" i="12"/>
  <c r="H1237" i="12"/>
  <c r="H1238" i="12"/>
  <c r="H1239" i="12"/>
  <c r="H1240" i="12"/>
  <c r="H1241" i="12"/>
  <c r="H1242" i="12"/>
  <c r="H1243" i="12"/>
  <c r="H1244" i="12"/>
  <c r="H1245" i="12"/>
  <c r="H1246" i="12"/>
  <c r="H1247" i="12"/>
  <c r="H1248" i="12"/>
  <c r="H1249" i="12"/>
  <c r="H1250" i="12"/>
  <c r="H1251" i="12"/>
  <c r="H1252" i="12"/>
  <c r="H1253" i="12"/>
  <c r="H1254" i="12"/>
  <c r="H1255" i="12"/>
  <c r="H1256" i="12"/>
  <c r="H1257" i="12"/>
  <c r="H1258" i="12"/>
  <c r="H1259" i="12"/>
  <c r="H1260" i="12"/>
  <c r="H1261" i="12"/>
  <c r="H1262" i="12"/>
  <c r="H1263" i="12"/>
  <c r="H1264" i="12"/>
  <c r="H1265" i="12"/>
  <c r="H1266" i="12"/>
  <c r="H1267" i="12"/>
  <c r="H1268" i="12"/>
  <c r="H1269" i="12"/>
  <c r="H1270" i="12"/>
  <c r="H1271" i="12"/>
  <c r="H1272" i="12"/>
  <c r="H1273" i="12"/>
  <c r="H1274" i="12"/>
  <c r="H1275" i="12"/>
  <c r="H1276" i="12"/>
  <c r="H2" i="12"/>
  <c r="G2" i="12"/>
  <c r="G3" i="12"/>
  <c r="G4" i="12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6" i="12"/>
  <c r="G377" i="12"/>
  <c r="G378" i="12"/>
  <c r="G379" i="12"/>
  <c r="G380" i="12"/>
  <c r="G381" i="12"/>
  <c r="G382" i="12"/>
  <c r="G383" i="12"/>
  <c r="G384" i="12"/>
  <c r="G385" i="12"/>
  <c r="G386" i="12"/>
  <c r="G387" i="12"/>
  <c r="G388" i="12"/>
  <c r="G389" i="12"/>
  <c r="G390" i="12"/>
  <c r="G391" i="12"/>
  <c r="G392" i="12"/>
  <c r="G393" i="12"/>
  <c r="G394" i="12"/>
  <c r="G395" i="12"/>
  <c r="G396" i="12"/>
  <c r="G397" i="12"/>
  <c r="G398" i="12"/>
  <c r="G399" i="12"/>
  <c r="G400" i="12"/>
  <c r="G401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G415" i="12"/>
  <c r="G416" i="12"/>
  <c r="G417" i="12"/>
  <c r="G418" i="12"/>
  <c r="G419" i="12"/>
  <c r="G420" i="12"/>
  <c r="G421" i="12"/>
  <c r="G422" i="12"/>
  <c r="G423" i="12"/>
  <c r="G424" i="12"/>
  <c r="G425" i="12"/>
  <c r="G426" i="12"/>
  <c r="G427" i="12"/>
  <c r="G428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G446" i="12"/>
  <c r="G447" i="12"/>
  <c r="G448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59" i="12"/>
  <c r="G560" i="12"/>
  <c r="G561" i="12"/>
  <c r="G562" i="12"/>
  <c r="G563" i="12"/>
  <c r="G564" i="12"/>
  <c r="G565" i="12"/>
  <c r="G566" i="12"/>
  <c r="G567" i="12"/>
  <c r="G568" i="12"/>
  <c r="G569" i="12"/>
  <c r="G570" i="12"/>
  <c r="G571" i="12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585" i="12"/>
  <c r="G586" i="12"/>
  <c r="G587" i="12"/>
  <c r="G588" i="12"/>
  <c r="G589" i="12"/>
  <c r="G590" i="12"/>
  <c r="G591" i="12"/>
  <c r="G592" i="12"/>
  <c r="G593" i="12"/>
  <c r="G594" i="12"/>
  <c r="G595" i="12"/>
  <c r="G596" i="12"/>
  <c r="G597" i="12"/>
  <c r="G598" i="12"/>
  <c r="G599" i="12"/>
  <c r="G600" i="12"/>
  <c r="G601" i="12"/>
  <c r="G602" i="12"/>
  <c r="G603" i="12"/>
  <c r="G604" i="12"/>
  <c r="G605" i="12"/>
  <c r="G606" i="12"/>
  <c r="G607" i="12"/>
  <c r="G608" i="12"/>
  <c r="G609" i="12"/>
  <c r="G610" i="12"/>
  <c r="G611" i="12"/>
  <c r="G612" i="12"/>
  <c r="G613" i="12"/>
  <c r="G614" i="12"/>
  <c r="G615" i="12"/>
  <c r="G616" i="12"/>
  <c r="G617" i="12"/>
  <c r="G618" i="12"/>
  <c r="G619" i="12"/>
  <c r="G620" i="12"/>
  <c r="G621" i="12"/>
  <c r="G622" i="12"/>
  <c r="G623" i="12"/>
  <c r="G624" i="12"/>
  <c r="G625" i="12"/>
  <c r="G626" i="12"/>
  <c r="G627" i="12"/>
  <c r="G628" i="12"/>
  <c r="G629" i="12"/>
  <c r="G630" i="12"/>
  <c r="G631" i="12"/>
  <c r="G632" i="12"/>
  <c r="G633" i="12"/>
  <c r="G634" i="12"/>
  <c r="G635" i="12"/>
  <c r="G636" i="12"/>
  <c r="G637" i="12"/>
  <c r="G638" i="12"/>
  <c r="G639" i="12"/>
  <c r="G640" i="12"/>
  <c r="G641" i="12"/>
  <c r="G642" i="12"/>
  <c r="G643" i="12"/>
  <c r="G644" i="12"/>
  <c r="G645" i="12"/>
  <c r="G646" i="12"/>
  <c r="G647" i="12"/>
  <c r="G648" i="12"/>
  <c r="G649" i="12"/>
  <c r="G650" i="12"/>
  <c r="G651" i="12"/>
  <c r="G652" i="12"/>
  <c r="G653" i="12"/>
  <c r="G654" i="12"/>
  <c r="G655" i="12"/>
  <c r="G656" i="12"/>
  <c r="G657" i="12"/>
  <c r="G658" i="12"/>
  <c r="G659" i="12"/>
  <c r="G660" i="12"/>
  <c r="G661" i="12"/>
  <c r="G662" i="12"/>
  <c r="G663" i="12"/>
  <c r="G664" i="12"/>
  <c r="G665" i="12"/>
  <c r="G666" i="12"/>
  <c r="G667" i="12"/>
  <c r="G668" i="12"/>
  <c r="G669" i="12"/>
  <c r="G670" i="12"/>
  <c r="G671" i="12"/>
  <c r="G672" i="12"/>
  <c r="G673" i="12"/>
  <c r="G674" i="12"/>
  <c r="G675" i="12"/>
  <c r="G676" i="12"/>
  <c r="G677" i="12"/>
  <c r="G678" i="12"/>
  <c r="G679" i="12"/>
  <c r="G680" i="12"/>
  <c r="G681" i="12"/>
  <c r="G682" i="12"/>
  <c r="G683" i="12"/>
  <c r="G684" i="12"/>
  <c r="G685" i="12"/>
  <c r="G686" i="12"/>
  <c r="G687" i="12"/>
  <c r="G688" i="12"/>
  <c r="G689" i="12"/>
  <c r="G690" i="12"/>
  <c r="G691" i="12"/>
  <c r="G692" i="12"/>
  <c r="G693" i="12"/>
  <c r="G694" i="12"/>
  <c r="G695" i="12"/>
  <c r="G696" i="12"/>
  <c r="G697" i="12"/>
  <c r="G698" i="12"/>
  <c r="G699" i="12"/>
  <c r="G700" i="12"/>
  <c r="G701" i="12"/>
  <c r="G702" i="12"/>
  <c r="G703" i="12"/>
  <c r="G704" i="12"/>
  <c r="G705" i="12"/>
  <c r="G706" i="12"/>
  <c r="G707" i="12"/>
  <c r="G708" i="12"/>
  <c r="G709" i="12"/>
  <c r="G710" i="12"/>
  <c r="G711" i="12"/>
  <c r="G712" i="12"/>
  <c r="G713" i="12"/>
  <c r="G714" i="12"/>
  <c r="G715" i="12"/>
  <c r="G716" i="12"/>
  <c r="G717" i="12"/>
  <c r="G718" i="12"/>
  <c r="G719" i="12"/>
  <c r="G720" i="12"/>
  <c r="G721" i="12"/>
  <c r="G722" i="12"/>
  <c r="G723" i="12"/>
  <c r="G724" i="12"/>
  <c r="G725" i="12"/>
  <c r="G726" i="12"/>
  <c r="G727" i="12"/>
  <c r="G728" i="12"/>
  <c r="G729" i="12"/>
  <c r="G730" i="12"/>
  <c r="G731" i="12"/>
  <c r="G732" i="12"/>
  <c r="G733" i="12"/>
  <c r="G734" i="12"/>
  <c r="G735" i="12"/>
  <c r="G736" i="12"/>
  <c r="G737" i="12"/>
  <c r="G738" i="12"/>
  <c r="G739" i="12"/>
  <c r="G740" i="12"/>
  <c r="G741" i="12"/>
  <c r="G742" i="12"/>
  <c r="G743" i="12"/>
  <c r="G744" i="12"/>
  <c r="G745" i="12"/>
  <c r="G746" i="12"/>
  <c r="G747" i="12"/>
  <c r="G748" i="12"/>
  <c r="G749" i="12"/>
  <c r="G750" i="12"/>
  <c r="G751" i="12"/>
  <c r="G752" i="12"/>
  <c r="G753" i="12"/>
  <c r="G754" i="12"/>
  <c r="G755" i="12"/>
  <c r="G756" i="12"/>
  <c r="G757" i="12"/>
  <c r="G758" i="12"/>
  <c r="G759" i="12"/>
  <c r="G760" i="12"/>
  <c r="G761" i="12"/>
  <c r="G762" i="12"/>
  <c r="G763" i="12"/>
  <c r="G764" i="12"/>
  <c r="G765" i="12"/>
  <c r="G766" i="12"/>
  <c r="G767" i="12"/>
  <c r="G768" i="12"/>
  <c r="G769" i="12"/>
  <c r="G770" i="12"/>
  <c r="G771" i="12"/>
  <c r="G772" i="12"/>
  <c r="G773" i="12"/>
  <c r="G774" i="12"/>
  <c r="G775" i="12"/>
  <c r="G776" i="12"/>
  <c r="G777" i="12"/>
  <c r="G778" i="12"/>
  <c r="G779" i="12"/>
  <c r="G780" i="12"/>
  <c r="G781" i="12"/>
  <c r="G782" i="12"/>
  <c r="G783" i="12"/>
  <c r="G784" i="12"/>
  <c r="G785" i="12"/>
  <c r="G786" i="12"/>
  <c r="G787" i="12"/>
  <c r="G788" i="12"/>
  <c r="G789" i="12"/>
  <c r="G790" i="12"/>
  <c r="G791" i="12"/>
  <c r="G792" i="12"/>
  <c r="G793" i="12"/>
  <c r="G794" i="12"/>
  <c r="G795" i="12"/>
  <c r="G796" i="12"/>
  <c r="G797" i="12"/>
  <c r="G798" i="12"/>
  <c r="G799" i="12"/>
  <c r="G800" i="12"/>
  <c r="G801" i="12"/>
  <c r="G802" i="12"/>
  <c r="G803" i="12"/>
  <c r="G804" i="12"/>
  <c r="G805" i="12"/>
  <c r="G806" i="12"/>
  <c r="G807" i="12"/>
  <c r="G808" i="12"/>
  <c r="G809" i="12"/>
  <c r="G810" i="12"/>
  <c r="G811" i="12"/>
  <c r="G812" i="12"/>
  <c r="G813" i="12"/>
  <c r="G814" i="12"/>
  <c r="G815" i="12"/>
  <c r="G816" i="12"/>
  <c r="G817" i="12"/>
  <c r="G818" i="12"/>
  <c r="G819" i="12"/>
  <c r="G820" i="12"/>
  <c r="G821" i="12"/>
  <c r="G822" i="12"/>
  <c r="G823" i="12"/>
  <c r="G824" i="12"/>
  <c r="G825" i="12"/>
  <c r="G826" i="12"/>
  <c r="G827" i="12"/>
  <c r="G828" i="12"/>
  <c r="G829" i="12"/>
  <c r="G830" i="12"/>
  <c r="G831" i="12"/>
  <c r="G832" i="12"/>
  <c r="G833" i="12"/>
  <c r="G834" i="12"/>
  <c r="G835" i="12"/>
  <c r="G836" i="12"/>
  <c r="G837" i="12"/>
  <c r="G838" i="12"/>
  <c r="G839" i="12"/>
  <c r="G840" i="12"/>
  <c r="G841" i="12"/>
  <c r="G842" i="12"/>
  <c r="G843" i="12"/>
  <c r="G844" i="12"/>
  <c r="G845" i="12"/>
  <c r="G846" i="12"/>
  <c r="G847" i="12"/>
  <c r="G848" i="12"/>
  <c r="G849" i="12"/>
  <c r="G850" i="12"/>
  <c r="G851" i="12"/>
  <c r="G852" i="12"/>
  <c r="G853" i="12"/>
  <c r="G854" i="12"/>
  <c r="G855" i="12"/>
  <c r="G856" i="12"/>
  <c r="G857" i="12"/>
  <c r="G858" i="12"/>
  <c r="G859" i="12"/>
  <c r="G860" i="12"/>
  <c r="G861" i="12"/>
  <c r="G862" i="12"/>
  <c r="G863" i="12"/>
  <c r="G864" i="12"/>
  <c r="G865" i="12"/>
  <c r="G866" i="12"/>
  <c r="G867" i="12"/>
  <c r="G868" i="12"/>
  <c r="G869" i="12"/>
  <c r="G870" i="12"/>
  <c r="G871" i="12"/>
  <c r="G872" i="12"/>
  <c r="G873" i="12"/>
  <c r="G874" i="12"/>
  <c r="G875" i="12"/>
  <c r="G876" i="12"/>
  <c r="G877" i="12"/>
  <c r="G878" i="12"/>
  <c r="G879" i="12"/>
  <c r="G880" i="12"/>
  <c r="G881" i="12"/>
  <c r="G882" i="12"/>
  <c r="G883" i="12"/>
  <c r="G884" i="12"/>
  <c r="G885" i="12"/>
  <c r="G886" i="12"/>
  <c r="G887" i="12"/>
  <c r="G888" i="12"/>
  <c r="G889" i="12"/>
  <c r="G890" i="12"/>
  <c r="G891" i="12"/>
  <c r="G892" i="12"/>
  <c r="G893" i="12"/>
  <c r="G894" i="12"/>
  <c r="G895" i="12"/>
  <c r="G896" i="12"/>
  <c r="G897" i="12"/>
  <c r="G898" i="12"/>
  <c r="G899" i="12"/>
  <c r="G900" i="12"/>
  <c r="G901" i="12"/>
  <c r="G902" i="12"/>
  <c r="G903" i="12"/>
  <c r="G904" i="12"/>
  <c r="G905" i="12"/>
  <c r="G906" i="12"/>
  <c r="G907" i="12"/>
  <c r="G908" i="12"/>
  <c r="G909" i="12"/>
  <c r="G910" i="12"/>
  <c r="G911" i="12"/>
  <c r="G912" i="12"/>
  <c r="G913" i="12"/>
  <c r="G914" i="12"/>
  <c r="G915" i="12"/>
  <c r="G916" i="12"/>
  <c r="G917" i="12"/>
  <c r="G918" i="12"/>
  <c r="G919" i="12"/>
  <c r="G920" i="12"/>
  <c r="G921" i="12"/>
  <c r="G922" i="12"/>
  <c r="G923" i="12"/>
  <c r="G924" i="12"/>
  <c r="G925" i="12"/>
  <c r="G926" i="12"/>
  <c r="G927" i="12"/>
  <c r="G928" i="12"/>
  <c r="G929" i="12"/>
  <c r="G930" i="12"/>
  <c r="G931" i="12"/>
  <c r="G932" i="12"/>
  <c r="G933" i="12"/>
  <c r="G934" i="12"/>
  <c r="G935" i="12"/>
  <c r="G936" i="12"/>
  <c r="G937" i="12"/>
  <c r="G938" i="12"/>
  <c r="G939" i="12"/>
  <c r="G940" i="12"/>
  <c r="G941" i="12"/>
  <c r="G942" i="12"/>
  <c r="G943" i="12"/>
  <c r="G944" i="12"/>
  <c r="G945" i="12"/>
  <c r="G946" i="12"/>
  <c r="G947" i="12"/>
  <c r="G948" i="12"/>
  <c r="G949" i="12"/>
  <c r="G950" i="12"/>
  <c r="G951" i="12"/>
  <c r="G952" i="12"/>
  <c r="G953" i="12"/>
  <c r="G954" i="12"/>
  <c r="G955" i="12"/>
  <c r="G956" i="12"/>
  <c r="G957" i="12"/>
  <c r="G958" i="12"/>
  <c r="G959" i="12"/>
  <c r="G960" i="12"/>
  <c r="G961" i="12"/>
  <c r="G962" i="12"/>
  <c r="G963" i="12"/>
  <c r="G964" i="12"/>
  <c r="G965" i="12"/>
  <c r="G966" i="12"/>
  <c r="G967" i="12"/>
  <c r="G968" i="12"/>
  <c r="G969" i="12"/>
  <c r="G970" i="12"/>
  <c r="G971" i="12"/>
  <c r="G972" i="12"/>
  <c r="G973" i="12"/>
  <c r="G974" i="12"/>
  <c r="G975" i="12"/>
  <c r="G976" i="12"/>
  <c r="G977" i="12"/>
  <c r="G978" i="12"/>
  <c r="G979" i="12"/>
  <c r="G980" i="12"/>
  <c r="G981" i="12"/>
  <c r="G982" i="12"/>
  <c r="G983" i="12"/>
  <c r="G984" i="12"/>
  <c r="G985" i="12"/>
  <c r="G986" i="12"/>
  <c r="G987" i="12"/>
  <c r="G988" i="12"/>
  <c r="G989" i="12"/>
  <c r="G990" i="12"/>
  <c r="G991" i="12"/>
  <c r="G992" i="12"/>
  <c r="G993" i="12"/>
  <c r="G994" i="12"/>
  <c r="G995" i="12"/>
  <c r="G996" i="12"/>
  <c r="G997" i="12"/>
  <c r="G998" i="12"/>
  <c r="G999" i="12"/>
  <c r="G1000" i="12"/>
  <c r="G1001" i="12"/>
  <c r="G1002" i="12"/>
  <c r="G1003" i="12"/>
  <c r="G1004" i="12"/>
  <c r="G1005" i="12"/>
  <c r="G1006" i="12"/>
  <c r="G1007" i="12"/>
  <c r="G1008" i="12"/>
  <c r="G1009" i="12"/>
  <c r="G1010" i="12"/>
  <c r="G1011" i="12"/>
  <c r="G1012" i="12"/>
  <c r="G1013" i="12"/>
  <c r="G1014" i="12"/>
  <c r="G1015" i="12"/>
  <c r="G1016" i="12"/>
  <c r="G1017" i="12"/>
  <c r="G1018" i="12"/>
  <c r="G1019" i="12"/>
  <c r="G1020" i="12"/>
  <c r="G1021" i="12"/>
  <c r="G1022" i="12"/>
  <c r="G1023" i="12"/>
  <c r="G1024" i="12"/>
  <c r="G1025" i="12"/>
  <c r="G1026" i="12"/>
  <c r="G1027" i="12"/>
  <c r="G1028" i="12"/>
  <c r="G1029" i="12"/>
  <c r="G1030" i="12"/>
  <c r="G1031" i="12"/>
  <c r="G1032" i="12"/>
  <c r="G1033" i="12"/>
  <c r="G1034" i="12"/>
  <c r="G1035" i="12"/>
  <c r="G1036" i="12"/>
  <c r="G1037" i="12"/>
  <c r="G1038" i="12"/>
  <c r="G1039" i="12"/>
  <c r="G1040" i="12"/>
  <c r="G1041" i="12"/>
  <c r="G1042" i="12"/>
  <c r="G1043" i="12"/>
  <c r="G1044" i="12"/>
  <c r="G1045" i="12"/>
  <c r="G1046" i="12"/>
  <c r="G1047" i="12"/>
  <c r="G1048" i="12"/>
  <c r="G1049" i="12"/>
  <c r="G1050" i="12"/>
  <c r="G1051" i="12"/>
  <c r="G1052" i="12"/>
  <c r="G1053" i="12"/>
  <c r="G1054" i="12"/>
  <c r="G1055" i="12"/>
  <c r="G1056" i="12"/>
  <c r="G1057" i="12"/>
  <c r="G1058" i="12"/>
  <c r="G1059" i="12"/>
  <c r="G1060" i="12"/>
  <c r="G1061" i="12"/>
  <c r="G1062" i="12"/>
  <c r="G1063" i="12"/>
  <c r="G1064" i="12"/>
  <c r="G1065" i="12"/>
  <c r="G1066" i="12"/>
  <c r="G1067" i="12"/>
  <c r="G1068" i="12"/>
  <c r="G1069" i="12"/>
  <c r="G1070" i="12"/>
  <c r="G1071" i="12"/>
  <c r="G1072" i="12"/>
  <c r="G1073" i="12"/>
  <c r="G1074" i="12"/>
  <c r="G1075" i="12"/>
  <c r="G1076" i="12"/>
  <c r="G1077" i="12"/>
  <c r="G1078" i="12"/>
  <c r="G1079" i="12"/>
  <c r="G1080" i="12"/>
  <c r="G1081" i="12"/>
  <c r="G1082" i="12"/>
  <c r="G1083" i="12"/>
  <c r="G1084" i="12"/>
  <c r="G1085" i="12"/>
  <c r="G1086" i="12"/>
  <c r="G1087" i="12"/>
  <c r="G1088" i="12"/>
  <c r="G1089" i="12"/>
  <c r="G1090" i="12"/>
  <c r="G1091" i="12"/>
  <c r="G1092" i="12"/>
  <c r="G1093" i="12"/>
  <c r="G1094" i="12"/>
  <c r="G1095" i="12"/>
  <c r="G1096" i="12"/>
  <c r="G1097" i="12"/>
  <c r="G1098" i="12"/>
  <c r="G1099" i="12"/>
  <c r="G1100" i="12"/>
  <c r="G1101" i="12"/>
  <c r="G1102" i="12"/>
  <c r="G1103" i="12"/>
  <c r="G1104" i="12"/>
  <c r="G1105" i="12"/>
  <c r="G1106" i="12"/>
  <c r="G1107" i="12"/>
  <c r="G1108" i="12"/>
  <c r="G1109" i="12"/>
  <c r="G1110" i="12"/>
  <c r="G1111" i="12"/>
  <c r="G1112" i="12"/>
  <c r="G1113" i="12"/>
  <c r="G1114" i="12"/>
  <c r="G1115" i="12"/>
  <c r="G1116" i="12"/>
  <c r="G1117" i="12"/>
  <c r="G1118" i="12"/>
  <c r="G1119" i="12"/>
  <c r="G1120" i="12"/>
  <c r="G1121" i="12"/>
  <c r="G1122" i="12"/>
  <c r="G1123" i="12"/>
  <c r="G1124" i="12"/>
  <c r="G1125" i="12"/>
  <c r="G1126" i="12"/>
  <c r="G1127" i="12"/>
  <c r="G1128" i="12"/>
  <c r="G1129" i="12"/>
  <c r="G1130" i="12"/>
  <c r="G1131" i="12"/>
  <c r="G1132" i="12"/>
  <c r="G1133" i="12"/>
  <c r="G1134" i="12"/>
  <c r="G1135" i="12"/>
  <c r="G1136" i="12"/>
  <c r="G1137" i="12"/>
  <c r="G1138" i="12"/>
  <c r="G1139" i="12"/>
  <c r="G1140" i="12"/>
  <c r="G1141" i="12"/>
  <c r="G1142" i="12"/>
  <c r="G1143" i="12"/>
  <c r="G1144" i="12"/>
  <c r="G1145" i="12"/>
  <c r="G1146" i="12"/>
  <c r="G1147" i="12"/>
  <c r="G1148" i="12"/>
  <c r="G1149" i="12"/>
  <c r="G1150" i="12"/>
  <c r="G1151" i="12"/>
  <c r="G1152" i="12"/>
  <c r="G1153" i="12"/>
  <c r="G1154" i="12"/>
  <c r="G1155" i="12"/>
  <c r="G1156" i="12"/>
  <c r="G1157" i="12"/>
  <c r="G1158" i="12"/>
  <c r="G1159" i="12"/>
  <c r="G1160" i="12"/>
  <c r="G1161" i="12"/>
  <c r="G1162" i="12"/>
  <c r="G1163" i="12"/>
  <c r="G1164" i="12"/>
  <c r="G1165" i="12"/>
  <c r="G1166" i="12"/>
  <c r="G1167" i="12"/>
  <c r="G1168" i="12"/>
  <c r="G1169" i="12"/>
  <c r="G1170" i="12"/>
  <c r="G1171" i="12"/>
  <c r="G1172" i="12"/>
  <c r="G1173" i="12"/>
  <c r="G1174" i="12"/>
  <c r="G1175" i="12"/>
  <c r="G1176" i="12"/>
  <c r="G1177" i="12"/>
  <c r="G1178" i="12"/>
  <c r="G1179" i="12"/>
  <c r="G1180" i="12"/>
  <c r="G1181" i="12"/>
  <c r="G1182" i="12"/>
  <c r="G1183" i="12"/>
  <c r="G1184" i="12"/>
  <c r="G1185" i="12"/>
  <c r="G1186" i="12"/>
  <c r="G1187" i="12"/>
  <c r="G1188" i="12"/>
  <c r="G1189" i="12"/>
  <c r="G1190" i="12"/>
  <c r="G1191" i="12"/>
  <c r="G1192" i="12"/>
  <c r="G1193" i="12"/>
  <c r="G1194" i="12"/>
  <c r="G1195" i="12"/>
  <c r="G1196" i="12"/>
  <c r="G1197" i="12"/>
  <c r="G1198" i="12"/>
  <c r="G1199" i="12"/>
  <c r="G1200" i="12"/>
  <c r="G1201" i="12"/>
  <c r="G1202" i="12"/>
  <c r="G1203" i="12"/>
  <c r="G1204" i="12"/>
  <c r="G1205" i="12"/>
  <c r="G1206" i="12"/>
  <c r="G1207" i="12"/>
  <c r="G1208" i="12"/>
  <c r="G1209" i="12"/>
  <c r="G1210" i="12"/>
  <c r="G1211" i="12"/>
  <c r="G1212" i="12"/>
  <c r="G1213" i="12"/>
  <c r="G1214" i="12"/>
  <c r="G1215" i="12"/>
  <c r="G1216" i="12"/>
  <c r="G1217" i="12"/>
  <c r="G1218" i="12"/>
  <c r="G1219" i="12"/>
  <c r="G1220" i="12"/>
  <c r="G1221" i="12"/>
  <c r="G1222" i="12"/>
  <c r="G1223" i="12"/>
  <c r="G1224" i="12"/>
  <c r="G1225" i="12"/>
  <c r="G1226" i="12"/>
  <c r="G1227" i="12"/>
  <c r="G1228" i="12"/>
  <c r="G1229" i="12"/>
  <c r="G1230" i="12"/>
  <c r="G1231" i="12"/>
  <c r="G1232" i="12"/>
  <c r="G1233" i="12"/>
  <c r="G1234" i="12"/>
  <c r="G1235" i="12"/>
  <c r="G1236" i="12"/>
  <c r="G1237" i="12"/>
  <c r="G1238" i="12"/>
  <c r="G1239" i="12"/>
  <c r="G1240" i="12"/>
  <c r="G1241" i="12"/>
  <c r="G1242" i="12"/>
  <c r="G1243" i="12"/>
  <c r="G1244" i="12"/>
  <c r="G1245" i="12"/>
  <c r="G1246" i="12"/>
  <c r="G1247" i="12"/>
  <c r="G1248" i="12"/>
  <c r="G1249" i="12"/>
  <c r="G1250" i="12"/>
  <c r="G1251" i="12"/>
  <c r="G1252" i="12"/>
  <c r="G1253" i="12"/>
  <c r="G1254" i="12"/>
  <c r="G1255" i="12"/>
  <c r="G1256" i="12"/>
  <c r="G1257" i="12"/>
  <c r="G1258" i="12"/>
  <c r="G1259" i="12"/>
  <c r="G1260" i="12"/>
  <c r="G1261" i="12"/>
  <c r="G1262" i="12"/>
  <c r="G1263" i="12"/>
  <c r="G1264" i="12"/>
  <c r="G1265" i="12"/>
  <c r="G1266" i="12"/>
  <c r="G1267" i="12"/>
  <c r="G1268" i="12"/>
  <c r="G1269" i="12"/>
  <c r="G1270" i="12"/>
  <c r="G1271" i="12"/>
  <c r="G1272" i="12"/>
  <c r="G1273" i="12"/>
  <c r="G1274" i="12"/>
  <c r="G1275" i="12"/>
  <c r="G1276" i="12"/>
  <c r="I2" i="12"/>
  <c r="I1472" i="1"/>
  <c r="I1439" i="1"/>
  <c r="I1437" i="1"/>
  <c r="I2183" i="1"/>
  <c r="DW7" i="9"/>
  <c r="DP5" i="9"/>
  <c r="DQ5" i="9"/>
  <c r="DR5" i="9"/>
  <c r="DS5" i="9"/>
  <c r="DT5" i="9"/>
  <c r="DU5" i="9"/>
  <c r="DV5" i="9"/>
  <c r="DW5" i="9"/>
  <c r="DP6" i="9"/>
  <c r="DQ6" i="9"/>
  <c r="DR6" i="9"/>
  <c r="DS6" i="9"/>
  <c r="DT6" i="9"/>
  <c r="DU6" i="9"/>
  <c r="DV6" i="9"/>
  <c r="DW6" i="9"/>
  <c r="DP7" i="9"/>
  <c r="DQ7" i="9"/>
  <c r="DR7" i="9"/>
  <c r="DS7" i="9"/>
  <c r="DT7" i="9"/>
  <c r="DU7" i="9"/>
  <c r="DV7" i="9"/>
  <c r="DP8" i="9"/>
  <c r="DQ8" i="9"/>
  <c r="DR8" i="9"/>
  <c r="DS8" i="9"/>
  <c r="DT8" i="9"/>
  <c r="DU8" i="9"/>
  <c r="DV8" i="9"/>
  <c r="DW8" i="9"/>
  <c r="DP9" i="9"/>
  <c r="DQ9" i="9"/>
  <c r="DR9" i="9"/>
  <c r="DS9" i="9"/>
  <c r="DT9" i="9"/>
  <c r="DU9" i="9"/>
  <c r="DV9" i="9"/>
  <c r="DW9" i="9"/>
  <c r="DP10" i="9"/>
  <c r="DQ10" i="9"/>
  <c r="DR10" i="9"/>
  <c r="DS10" i="9"/>
  <c r="DT10" i="9"/>
  <c r="DU10" i="9"/>
  <c r="DV10" i="9"/>
  <c r="DW10" i="9"/>
  <c r="DP11" i="9"/>
  <c r="DQ11" i="9"/>
  <c r="DR11" i="9"/>
  <c r="DS11" i="9"/>
  <c r="DT11" i="9"/>
  <c r="DU11" i="9"/>
  <c r="DV11" i="9"/>
  <c r="DW11" i="9"/>
  <c r="DP12" i="9"/>
  <c r="DQ12" i="9"/>
  <c r="DR12" i="9"/>
  <c r="DS12" i="9"/>
  <c r="DT12" i="9"/>
  <c r="DU12" i="9"/>
  <c r="DV12" i="9"/>
  <c r="DW12" i="9"/>
  <c r="DP13" i="9"/>
  <c r="DQ13" i="9"/>
  <c r="DR13" i="9"/>
  <c r="DS13" i="9"/>
  <c r="DT13" i="9"/>
  <c r="DU13" i="9"/>
  <c r="DV13" i="9"/>
  <c r="DW13" i="9"/>
  <c r="DP14" i="9"/>
  <c r="DQ14" i="9"/>
  <c r="DR14" i="9"/>
  <c r="DS14" i="9"/>
  <c r="DT14" i="9"/>
  <c r="DU14" i="9"/>
  <c r="DV14" i="9"/>
  <c r="DW14" i="9"/>
  <c r="DP15" i="9"/>
  <c r="DQ15" i="9"/>
  <c r="DR15" i="9"/>
  <c r="DS15" i="9"/>
  <c r="DT15" i="9"/>
  <c r="DU15" i="9"/>
  <c r="DV15" i="9"/>
  <c r="DW15" i="9"/>
  <c r="DP16" i="9"/>
  <c r="DQ16" i="9"/>
  <c r="DR16" i="9"/>
  <c r="DS16" i="9"/>
  <c r="DT16" i="9"/>
  <c r="DU16" i="9"/>
  <c r="DV16" i="9"/>
  <c r="DW16" i="9"/>
  <c r="DP17" i="9"/>
  <c r="DQ17" i="9"/>
  <c r="DR17" i="9"/>
  <c r="DS17" i="9"/>
  <c r="DT17" i="9"/>
  <c r="DU17" i="9"/>
  <c r="DV17" i="9"/>
  <c r="DW17" i="9"/>
  <c r="DP18" i="9"/>
  <c r="DQ18" i="9"/>
  <c r="DR18" i="9"/>
  <c r="DS18" i="9"/>
  <c r="DT18" i="9"/>
  <c r="DU18" i="9"/>
  <c r="DV18" i="9"/>
  <c r="DW18" i="9"/>
  <c r="DP19" i="9"/>
  <c r="DQ19" i="9"/>
  <c r="DR19" i="9"/>
  <c r="DS19" i="9"/>
  <c r="DT19" i="9"/>
  <c r="DU19" i="9"/>
  <c r="DV19" i="9"/>
  <c r="DW19" i="9"/>
  <c r="DP20" i="9"/>
  <c r="DQ20" i="9"/>
  <c r="DR20" i="9"/>
  <c r="DS20" i="9"/>
  <c r="DT20" i="9"/>
  <c r="DU20" i="9"/>
  <c r="DV20" i="9"/>
  <c r="DW20" i="9"/>
  <c r="DP21" i="9"/>
  <c r="DQ21" i="9"/>
  <c r="DR21" i="9"/>
  <c r="DS21" i="9"/>
  <c r="DT21" i="9"/>
  <c r="DU21" i="9"/>
  <c r="DV21" i="9"/>
  <c r="DW21" i="9"/>
  <c r="DP22" i="9"/>
  <c r="DQ22" i="9"/>
  <c r="DR22" i="9"/>
  <c r="DS22" i="9"/>
  <c r="DT22" i="9"/>
  <c r="DU22" i="9"/>
  <c r="DV22" i="9"/>
  <c r="DW22" i="9"/>
  <c r="DP23" i="9"/>
  <c r="DQ23" i="9"/>
  <c r="DR23" i="9"/>
  <c r="DS23" i="9"/>
  <c r="DT23" i="9"/>
  <c r="DU23" i="9"/>
  <c r="DV23" i="9"/>
  <c r="DW23" i="9"/>
  <c r="DP24" i="9"/>
  <c r="DQ24" i="9"/>
  <c r="DR24" i="9"/>
  <c r="DS24" i="9"/>
  <c r="DT24" i="9"/>
  <c r="DU24" i="9"/>
  <c r="DV24" i="9"/>
  <c r="DW24" i="9"/>
  <c r="DP25" i="9"/>
  <c r="DQ25" i="9"/>
  <c r="DR25" i="9"/>
  <c r="DS25" i="9"/>
  <c r="DT25" i="9"/>
  <c r="DU25" i="9"/>
  <c r="DV25" i="9"/>
  <c r="DW25" i="9"/>
  <c r="DP26" i="9"/>
  <c r="DQ26" i="9"/>
  <c r="DR26" i="9"/>
  <c r="DS26" i="9"/>
  <c r="DT26" i="9"/>
  <c r="DU26" i="9"/>
  <c r="DV26" i="9"/>
  <c r="DW26" i="9"/>
  <c r="DP27" i="9"/>
  <c r="DQ27" i="9"/>
  <c r="DR27" i="9"/>
  <c r="DS27" i="9"/>
  <c r="DT27" i="9"/>
  <c r="DU27" i="9"/>
  <c r="DV27" i="9"/>
  <c r="DW27" i="9"/>
  <c r="DP28" i="9"/>
  <c r="DQ28" i="9"/>
  <c r="DR28" i="9"/>
  <c r="DS28" i="9"/>
  <c r="DT28" i="9"/>
  <c r="DU28" i="9"/>
  <c r="DV28" i="9"/>
  <c r="DW28" i="9"/>
  <c r="DP29" i="9"/>
  <c r="DQ29" i="9"/>
  <c r="DR29" i="9"/>
  <c r="DS29" i="9"/>
  <c r="DT29" i="9"/>
  <c r="DU29" i="9"/>
  <c r="DV29" i="9"/>
  <c r="DW29" i="9"/>
  <c r="DP30" i="9"/>
  <c r="DQ30" i="9"/>
  <c r="DR30" i="9"/>
  <c r="DS30" i="9"/>
  <c r="DT30" i="9"/>
  <c r="DU30" i="9"/>
  <c r="DV30" i="9"/>
  <c r="DW30" i="9"/>
  <c r="DP31" i="9"/>
  <c r="DQ31" i="9"/>
  <c r="DR31" i="9"/>
  <c r="DS31" i="9"/>
  <c r="DT31" i="9"/>
  <c r="DU31" i="9"/>
  <c r="DV31" i="9"/>
  <c r="DW31" i="9"/>
  <c r="DP32" i="9"/>
  <c r="DQ32" i="9"/>
  <c r="DR32" i="9"/>
  <c r="DS32" i="9"/>
  <c r="DT32" i="9"/>
  <c r="DU32" i="9"/>
  <c r="DV32" i="9"/>
  <c r="DW32" i="9"/>
  <c r="DP33" i="9"/>
  <c r="DQ33" i="9"/>
  <c r="DR33" i="9"/>
  <c r="DS33" i="9"/>
  <c r="DT33" i="9"/>
  <c r="DU33" i="9"/>
  <c r="DV33" i="9"/>
  <c r="DW33" i="9"/>
  <c r="DP34" i="9"/>
  <c r="DQ34" i="9"/>
  <c r="DR34" i="9"/>
  <c r="DS34" i="9"/>
  <c r="DT34" i="9"/>
  <c r="DU34" i="9"/>
  <c r="DV34" i="9"/>
  <c r="DW34" i="9"/>
  <c r="DP35" i="9"/>
  <c r="DQ35" i="9"/>
  <c r="DR35" i="9"/>
  <c r="DS35" i="9"/>
  <c r="DT35" i="9"/>
  <c r="DU35" i="9"/>
  <c r="DV35" i="9"/>
  <c r="DW35" i="9"/>
  <c r="DP36" i="9"/>
  <c r="DQ36" i="9"/>
  <c r="DR36" i="9"/>
  <c r="DS36" i="9"/>
  <c r="DT36" i="9"/>
  <c r="DU36" i="9"/>
  <c r="DV36" i="9"/>
  <c r="DW36" i="9"/>
  <c r="DP37" i="9"/>
  <c r="DQ37" i="9"/>
  <c r="DR37" i="9"/>
  <c r="DS37" i="9"/>
  <c r="DT37" i="9"/>
  <c r="DU37" i="9"/>
  <c r="DV37" i="9"/>
  <c r="DW37" i="9"/>
  <c r="DP38" i="9"/>
  <c r="DQ38" i="9"/>
  <c r="DR38" i="9"/>
  <c r="DS38" i="9"/>
  <c r="DT38" i="9"/>
  <c r="DU38" i="9"/>
  <c r="DV38" i="9"/>
  <c r="DW38" i="9"/>
  <c r="DP39" i="9"/>
  <c r="DQ39" i="9"/>
  <c r="DR39" i="9"/>
  <c r="DS39" i="9"/>
  <c r="DT39" i="9"/>
  <c r="DU39" i="9"/>
  <c r="DV39" i="9"/>
  <c r="DW39" i="9"/>
  <c r="DP40" i="9"/>
  <c r="DQ40" i="9"/>
  <c r="DR40" i="9"/>
  <c r="DS40" i="9"/>
  <c r="DT40" i="9"/>
  <c r="DU40" i="9"/>
  <c r="DV40" i="9"/>
  <c r="DW40" i="9"/>
  <c r="DP41" i="9"/>
  <c r="DQ41" i="9"/>
  <c r="DR41" i="9"/>
  <c r="DS41" i="9"/>
  <c r="DT41" i="9"/>
  <c r="DU41" i="9"/>
  <c r="DV41" i="9"/>
  <c r="DW41" i="9"/>
  <c r="DP42" i="9"/>
  <c r="DQ42" i="9"/>
  <c r="DR42" i="9"/>
  <c r="DS42" i="9"/>
  <c r="DT42" i="9"/>
  <c r="DU42" i="9"/>
  <c r="DV42" i="9"/>
  <c r="DW42" i="9"/>
  <c r="DP43" i="9"/>
  <c r="DQ43" i="9"/>
  <c r="DR43" i="9"/>
  <c r="DS43" i="9"/>
  <c r="DT43" i="9"/>
  <c r="DU43" i="9"/>
  <c r="DV43" i="9"/>
  <c r="DW43" i="9"/>
  <c r="DP44" i="9"/>
  <c r="DQ44" i="9"/>
  <c r="DR44" i="9"/>
  <c r="DS44" i="9"/>
  <c r="DT44" i="9"/>
  <c r="DU44" i="9"/>
  <c r="DV44" i="9"/>
  <c r="DW44" i="9"/>
  <c r="DP45" i="9"/>
  <c r="DQ45" i="9"/>
  <c r="DR45" i="9"/>
  <c r="DS45" i="9"/>
  <c r="DT45" i="9"/>
  <c r="DU45" i="9"/>
  <c r="DV45" i="9"/>
  <c r="DW45" i="9"/>
  <c r="DP46" i="9"/>
  <c r="DQ46" i="9"/>
  <c r="DR46" i="9"/>
  <c r="DS46" i="9"/>
  <c r="DT46" i="9"/>
  <c r="DU46" i="9"/>
  <c r="DV46" i="9"/>
  <c r="DW46" i="9"/>
  <c r="DP47" i="9"/>
  <c r="DQ47" i="9"/>
  <c r="DR47" i="9"/>
  <c r="DS47" i="9"/>
  <c r="DT47" i="9"/>
  <c r="DU47" i="9"/>
  <c r="DV47" i="9"/>
  <c r="DW47" i="9"/>
  <c r="DP48" i="9"/>
  <c r="DQ48" i="9"/>
  <c r="DR48" i="9"/>
  <c r="DS48" i="9"/>
  <c r="DT48" i="9"/>
  <c r="DU48" i="9"/>
  <c r="DV48" i="9"/>
  <c r="DW48" i="9"/>
  <c r="DP49" i="9"/>
  <c r="DQ49" i="9"/>
  <c r="DR49" i="9"/>
  <c r="DS49" i="9"/>
  <c r="DT49" i="9"/>
  <c r="DU49" i="9"/>
  <c r="DV49" i="9"/>
  <c r="DW49" i="9"/>
  <c r="DP50" i="9"/>
  <c r="DQ50" i="9"/>
  <c r="DR50" i="9"/>
  <c r="DS50" i="9"/>
  <c r="DT50" i="9"/>
  <c r="DU50" i="9"/>
  <c r="DV50" i="9"/>
  <c r="DW50" i="9"/>
  <c r="DP51" i="9"/>
  <c r="DQ51" i="9"/>
  <c r="DR51" i="9"/>
  <c r="DS51" i="9"/>
  <c r="DT51" i="9"/>
  <c r="DU51" i="9"/>
  <c r="DV51" i="9"/>
  <c r="DW51" i="9"/>
  <c r="DP52" i="9"/>
  <c r="DQ52" i="9"/>
  <c r="DR52" i="9"/>
  <c r="DS52" i="9"/>
  <c r="DT52" i="9"/>
  <c r="DU52" i="9"/>
  <c r="DV52" i="9"/>
  <c r="DW52" i="9"/>
  <c r="DP53" i="9"/>
  <c r="DQ53" i="9"/>
  <c r="DR53" i="9"/>
  <c r="DS53" i="9"/>
  <c r="DT53" i="9"/>
  <c r="DU53" i="9"/>
  <c r="DV53" i="9"/>
  <c r="DW53" i="9"/>
  <c r="DP54" i="9"/>
  <c r="DQ54" i="9"/>
  <c r="DR54" i="9"/>
  <c r="DS54" i="9"/>
  <c r="DT54" i="9"/>
  <c r="DU54" i="9"/>
  <c r="DV54" i="9"/>
  <c r="DW54" i="9"/>
  <c r="DP55" i="9"/>
  <c r="DQ55" i="9"/>
  <c r="DR55" i="9"/>
  <c r="DS55" i="9"/>
  <c r="DT55" i="9"/>
  <c r="DU55" i="9"/>
  <c r="DV55" i="9"/>
  <c r="DW55" i="9"/>
  <c r="DP56" i="9"/>
  <c r="DQ56" i="9"/>
  <c r="DR56" i="9"/>
  <c r="DS56" i="9"/>
  <c r="DT56" i="9"/>
  <c r="DU56" i="9"/>
  <c r="DV56" i="9"/>
  <c r="DW56" i="9"/>
  <c r="DP57" i="9"/>
  <c r="DQ57" i="9"/>
  <c r="DR57" i="9"/>
  <c r="DS57" i="9"/>
  <c r="DT57" i="9"/>
  <c r="DU57" i="9"/>
  <c r="DV57" i="9"/>
  <c r="DW57" i="9"/>
  <c r="DP58" i="9"/>
  <c r="DQ58" i="9"/>
  <c r="DR58" i="9"/>
  <c r="DS58" i="9"/>
  <c r="DT58" i="9"/>
  <c r="DU58" i="9"/>
  <c r="DV58" i="9"/>
  <c r="DW58" i="9"/>
  <c r="DP59" i="9"/>
  <c r="DQ59" i="9"/>
  <c r="DR59" i="9"/>
  <c r="DS59" i="9"/>
  <c r="DT59" i="9"/>
  <c r="DU59" i="9"/>
  <c r="DV59" i="9"/>
  <c r="DW59" i="9"/>
  <c r="DP60" i="9"/>
  <c r="DQ60" i="9"/>
  <c r="DR60" i="9"/>
  <c r="DS60" i="9"/>
  <c r="DT60" i="9"/>
  <c r="DU60" i="9"/>
  <c r="DV60" i="9"/>
  <c r="DW60" i="9"/>
  <c r="DP61" i="9"/>
  <c r="DQ61" i="9"/>
  <c r="DR61" i="9"/>
  <c r="DS61" i="9"/>
  <c r="DT61" i="9"/>
  <c r="DU61" i="9"/>
  <c r="DV61" i="9"/>
  <c r="DW61" i="9"/>
  <c r="DP62" i="9"/>
  <c r="DQ62" i="9"/>
  <c r="DR62" i="9"/>
  <c r="DS62" i="9"/>
  <c r="DT62" i="9"/>
  <c r="DU62" i="9"/>
  <c r="DV62" i="9"/>
  <c r="DW62" i="9"/>
  <c r="DP63" i="9"/>
  <c r="DQ63" i="9"/>
  <c r="DR63" i="9"/>
  <c r="DS63" i="9"/>
  <c r="DT63" i="9"/>
  <c r="DU63" i="9"/>
  <c r="DV63" i="9"/>
  <c r="DW63" i="9"/>
  <c r="DP64" i="9"/>
  <c r="DQ64" i="9"/>
  <c r="DR64" i="9"/>
  <c r="DS64" i="9"/>
  <c r="DT64" i="9"/>
  <c r="DU64" i="9"/>
  <c r="DV64" i="9"/>
  <c r="DW64" i="9"/>
  <c r="DP65" i="9"/>
  <c r="DQ65" i="9"/>
  <c r="DR65" i="9"/>
  <c r="DS65" i="9"/>
  <c r="DT65" i="9"/>
  <c r="DU65" i="9"/>
  <c r="DV65" i="9"/>
  <c r="DW65" i="9"/>
  <c r="DP66" i="9"/>
  <c r="DQ66" i="9"/>
  <c r="DR66" i="9"/>
  <c r="DS66" i="9"/>
  <c r="DT66" i="9"/>
  <c r="DU66" i="9"/>
  <c r="DV66" i="9"/>
  <c r="DW66" i="9"/>
  <c r="DP67" i="9"/>
  <c r="DQ67" i="9"/>
  <c r="DR67" i="9"/>
  <c r="DS67" i="9"/>
  <c r="DT67" i="9"/>
  <c r="DU67" i="9"/>
  <c r="DV67" i="9"/>
  <c r="DW67" i="9"/>
  <c r="DP68" i="9"/>
  <c r="DQ68" i="9"/>
  <c r="DR68" i="9"/>
  <c r="DS68" i="9"/>
  <c r="DT68" i="9"/>
  <c r="DU68" i="9"/>
  <c r="DV68" i="9"/>
  <c r="DW68" i="9"/>
  <c r="DP69" i="9"/>
  <c r="DQ69" i="9"/>
  <c r="DR69" i="9"/>
  <c r="DS69" i="9"/>
  <c r="DT69" i="9"/>
  <c r="DU69" i="9"/>
  <c r="DV69" i="9"/>
  <c r="DW69" i="9"/>
  <c r="DP70" i="9"/>
  <c r="DQ70" i="9"/>
  <c r="DR70" i="9"/>
  <c r="DS70" i="9"/>
  <c r="DT70" i="9"/>
  <c r="DU70" i="9"/>
  <c r="DV70" i="9"/>
  <c r="DW70" i="9"/>
  <c r="DP71" i="9"/>
  <c r="DQ71" i="9"/>
  <c r="DR71" i="9"/>
  <c r="DS71" i="9"/>
  <c r="DT71" i="9"/>
  <c r="DU71" i="9"/>
  <c r="DV71" i="9"/>
  <c r="DW71" i="9"/>
  <c r="DP72" i="9"/>
  <c r="DQ72" i="9"/>
  <c r="DR72" i="9"/>
  <c r="DS72" i="9"/>
  <c r="DT72" i="9"/>
  <c r="DU72" i="9"/>
  <c r="DV72" i="9"/>
  <c r="DW72" i="9"/>
  <c r="DP73" i="9"/>
  <c r="DQ73" i="9"/>
  <c r="DR73" i="9"/>
  <c r="DS73" i="9"/>
  <c r="DT73" i="9"/>
  <c r="DU73" i="9"/>
  <c r="DV73" i="9"/>
  <c r="DW73" i="9"/>
  <c r="DP74" i="9"/>
  <c r="DQ74" i="9"/>
  <c r="DR74" i="9"/>
  <c r="DS74" i="9"/>
  <c r="DT74" i="9"/>
  <c r="DU74" i="9"/>
  <c r="DV74" i="9"/>
  <c r="DW74" i="9"/>
  <c r="DP75" i="9"/>
  <c r="DQ75" i="9"/>
  <c r="DR75" i="9"/>
  <c r="DS75" i="9"/>
  <c r="DT75" i="9"/>
  <c r="DU75" i="9"/>
  <c r="DV75" i="9"/>
  <c r="DW75" i="9"/>
  <c r="DP76" i="9"/>
  <c r="DQ76" i="9"/>
  <c r="DR76" i="9"/>
  <c r="DS76" i="9"/>
  <c r="DT76" i="9"/>
  <c r="DU76" i="9"/>
  <c r="DV76" i="9"/>
  <c r="DW76" i="9"/>
  <c r="DP77" i="9"/>
  <c r="DQ77" i="9"/>
  <c r="DR77" i="9"/>
  <c r="DS77" i="9"/>
  <c r="DT77" i="9"/>
  <c r="DU77" i="9"/>
  <c r="DV77" i="9"/>
  <c r="DW77" i="9"/>
  <c r="DP78" i="9"/>
  <c r="DQ78" i="9"/>
  <c r="DR78" i="9"/>
  <c r="DS78" i="9"/>
  <c r="DT78" i="9"/>
  <c r="DU78" i="9"/>
  <c r="DV78" i="9"/>
  <c r="DW78" i="9"/>
  <c r="DP79" i="9"/>
  <c r="DQ79" i="9"/>
  <c r="DR79" i="9"/>
  <c r="DS79" i="9"/>
  <c r="DT79" i="9"/>
  <c r="DU79" i="9"/>
  <c r="DV79" i="9"/>
  <c r="DW79" i="9"/>
  <c r="DP80" i="9"/>
  <c r="DQ80" i="9"/>
  <c r="DR80" i="9"/>
  <c r="DS80" i="9"/>
  <c r="DT80" i="9"/>
  <c r="DU80" i="9"/>
  <c r="DV80" i="9"/>
  <c r="DW80" i="9"/>
  <c r="DP81" i="9"/>
  <c r="DQ81" i="9"/>
  <c r="DR81" i="9"/>
  <c r="DS81" i="9"/>
  <c r="DT81" i="9"/>
  <c r="DU81" i="9"/>
  <c r="DV81" i="9"/>
  <c r="DW81" i="9"/>
  <c r="DP82" i="9"/>
  <c r="DQ82" i="9"/>
  <c r="DR82" i="9"/>
  <c r="DS82" i="9"/>
  <c r="DT82" i="9"/>
  <c r="DU82" i="9"/>
  <c r="DV82" i="9"/>
  <c r="DW82" i="9"/>
  <c r="DP83" i="9"/>
  <c r="DQ83" i="9"/>
  <c r="DR83" i="9"/>
  <c r="DS83" i="9"/>
  <c r="DT83" i="9"/>
  <c r="DU83" i="9"/>
  <c r="DV83" i="9"/>
  <c r="DW83" i="9"/>
  <c r="DP84" i="9"/>
  <c r="DQ84" i="9"/>
  <c r="DR84" i="9"/>
  <c r="DS84" i="9"/>
  <c r="DT84" i="9"/>
  <c r="DU84" i="9"/>
  <c r="DV84" i="9"/>
  <c r="DW84" i="9"/>
  <c r="DP85" i="9"/>
  <c r="DQ85" i="9"/>
  <c r="DR85" i="9"/>
  <c r="DS85" i="9"/>
  <c r="DT85" i="9"/>
  <c r="DU85" i="9"/>
  <c r="DV85" i="9"/>
  <c r="DW85" i="9"/>
  <c r="DP86" i="9"/>
  <c r="DQ86" i="9"/>
  <c r="DR86" i="9"/>
  <c r="DS86" i="9"/>
  <c r="DT86" i="9"/>
  <c r="DU86" i="9"/>
  <c r="DV86" i="9"/>
  <c r="DW86" i="9"/>
  <c r="DP87" i="9"/>
  <c r="DQ87" i="9"/>
  <c r="DR87" i="9"/>
  <c r="DS87" i="9"/>
  <c r="DT87" i="9"/>
  <c r="DU87" i="9"/>
  <c r="DV87" i="9"/>
  <c r="DW87" i="9"/>
  <c r="DP88" i="9"/>
  <c r="DQ88" i="9"/>
  <c r="DR88" i="9"/>
  <c r="DS88" i="9"/>
  <c r="DT88" i="9"/>
  <c r="DU88" i="9"/>
  <c r="DV88" i="9"/>
  <c r="DW88" i="9"/>
  <c r="DP89" i="9"/>
  <c r="DQ89" i="9"/>
  <c r="DR89" i="9"/>
  <c r="DS89" i="9"/>
  <c r="DT89" i="9"/>
  <c r="DU89" i="9"/>
  <c r="DV89" i="9"/>
  <c r="DW89" i="9"/>
  <c r="DP90" i="9"/>
  <c r="DQ90" i="9"/>
  <c r="DR90" i="9"/>
  <c r="DS90" i="9"/>
  <c r="DT90" i="9"/>
  <c r="DU90" i="9"/>
  <c r="DV90" i="9"/>
  <c r="DW90" i="9"/>
  <c r="DP91" i="9"/>
  <c r="DQ91" i="9"/>
  <c r="DR91" i="9"/>
  <c r="DS91" i="9"/>
  <c r="DT91" i="9"/>
  <c r="DU91" i="9"/>
  <c r="DV91" i="9"/>
  <c r="DW91" i="9"/>
  <c r="DP92" i="9"/>
  <c r="DQ92" i="9"/>
  <c r="DR92" i="9"/>
  <c r="DS92" i="9"/>
  <c r="DT92" i="9"/>
  <c r="DU92" i="9"/>
  <c r="DV92" i="9"/>
  <c r="DW92" i="9"/>
  <c r="DP93" i="9"/>
  <c r="DQ93" i="9"/>
  <c r="DR93" i="9"/>
  <c r="DS93" i="9"/>
  <c r="DT93" i="9"/>
  <c r="DU93" i="9"/>
  <c r="DV93" i="9"/>
  <c r="DW93" i="9"/>
  <c r="DP94" i="9"/>
  <c r="DQ94" i="9"/>
  <c r="DR94" i="9"/>
  <c r="DS94" i="9"/>
  <c r="DT94" i="9"/>
  <c r="DU94" i="9"/>
  <c r="DV94" i="9"/>
  <c r="DW94" i="9"/>
  <c r="DP95" i="9"/>
  <c r="DQ95" i="9"/>
  <c r="DR95" i="9"/>
  <c r="DS95" i="9"/>
  <c r="DT95" i="9"/>
  <c r="DU95" i="9"/>
  <c r="DV95" i="9"/>
  <c r="DW95" i="9"/>
  <c r="DP96" i="9"/>
  <c r="DQ96" i="9"/>
  <c r="DR96" i="9"/>
  <c r="DS96" i="9"/>
  <c r="DT96" i="9"/>
  <c r="DU96" i="9"/>
  <c r="DV96" i="9"/>
  <c r="DW96" i="9"/>
  <c r="DP97" i="9"/>
  <c r="DQ97" i="9"/>
  <c r="DR97" i="9"/>
  <c r="DS97" i="9"/>
  <c r="DT97" i="9"/>
  <c r="DU97" i="9"/>
  <c r="DV97" i="9"/>
  <c r="DW97" i="9"/>
  <c r="DP98" i="9"/>
  <c r="DQ98" i="9"/>
  <c r="DR98" i="9"/>
  <c r="DS98" i="9"/>
  <c r="DT98" i="9"/>
  <c r="DU98" i="9"/>
  <c r="DV98" i="9"/>
  <c r="DW98" i="9"/>
  <c r="DP99" i="9"/>
  <c r="DQ99" i="9"/>
  <c r="DR99" i="9"/>
  <c r="DS99" i="9"/>
  <c r="DT99" i="9"/>
  <c r="DU99" i="9"/>
  <c r="DV99" i="9"/>
  <c r="DW99" i="9"/>
  <c r="DP100" i="9"/>
  <c r="DQ100" i="9"/>
  <c r="DR100" i="9"/>
  <c r="DS100" i="9"/>
  <c r="DT100" i="9"/>
  <c r="DU100" i="9"/>
  <c r="DV100" i="9"/>
  <c r="DW100" i="9"/>
  <c r="DP101" i="9"/>
  <c r="DQ101" i="9"/>
  <c r="DR101" i="9"/>
  <c r="DS101" i="9"/>
  <c r="DT101" i="9"/>
  <c r="DU101" i="9"/>
  <c r="DV101" i="9"/>
  <c r="DW101" i="9"/>
  <c r="DP102" i="9"/>
  <c r="DQ102" i="9"/>
  <c r="DR102" i="9"/>
  <c r="DS102" i="9"/>
  <c r="DT102" i="9"/>
  <c r="DU102" i="9"/>
  <c r="DV102" i="9"/>
  <c r="DW102" i="9"/>
  <c r="DP103" i="9"/>
  <c r="DQ103" i="9"/>
  <c r="DR103" i="9"/>
  <c r="DS103" i="9"/>
  <c r="DT103" i="9"/>
  <c r="DU103" i="9"/>
  <c r="DV103" i="9"/>
  <c r="DW103" i="9"/>
  <c r="DP104" i="9"/>
  <c r="DQ104" i="9"/>
  <c r="DR104" i="9"/>
  <c r="DS104" i="9"/>
  <c r="DT104" i="9"/>
  <c r="DU104" i="9"/>
  <c r="DV104" i="9"/>
  <c r="DW104" i="9"/>
  <c r="DP105" i="9"/>
  <c r="DQ105" i="9"/>
  <c r="DR105" i="9"/>
  <c r="DS105" i="9"/>
  <c r="DT105" i="9"/>
  <c r="DU105" i="9"/>
  <c r="DV105" i="9"/>
  <c r="DW105" i="9"/>
  <c r="DP106" i="9"/>
  <c r="DQ106" i="9"/>
  <c r="DR106" i="9"/>
  <c r="DS106" i="9"/>
  <c r="DT106" i="9"/>
  <c r="DU106" i="9"/>
  <c r="DV106" i="9"/>
  <c r="DW106" i="9"/>
  <c r="DP107" i="9"/>
  <c r="DQ107" i="9"/>
  <c r="DR107" i="9"/>
  <c r="DS107" i="9"/>
  <c r="DT107" i="9"/>
  <c r="DU107" i="9"/>
  <c r="DV107" i="9"/>
  <c r="DW107" i="9"/>
  <c r="DP108" i="9"/>
  <c r="DQ108" i="9"/>
  <c r="DR108" i="9"/>
  <c r="DS108" i="9"/>
  <c r="DT108" i="9"/>
  <c r="DU108" i="9"/>
  <c r="DV108" i="9"/>
  <c r="DW108" i="9"/>
  <c r="DP109" i="9"/>
  <c r="DQ109" i="9"/>
  <c r="DR109" i="9"/>
  <c r="DS109" i="9"/>
  <c r="DT109" i="9"/>
  <c r="DU109" i="9"/>
  <c r="DV109" i="9"/>
  <c r="DW109" i="9"/>
  <c r="DP110" i="9"/>
  <c r="DQ110" i="9"/>
  <c r="DR110" i="9"/>
  <c r="DS110" i="9"/>
  <c r="DT110" i="9"/>
  <c r="DU110" i="9"/>
  <c r="DV110" i="9"/>
  <c r="DW110" i="9"/>
  <c r="DP111" i="9"/>
  <c r="DQ111" i="9"/>
  <c r="DR111" i="9"/>
  <c r="DS111" i="9"/>
  <c r="DT111" i="9"/>
  <c r="DU111" i="9"/>
  <c r="DV111" i="9"/>
  <c r="DW111" i="9"/>
  <c r="DP112" i="9"/>
  <c r="DQ112" i="9"/>
  <c r="DR112" i="9"/>
  <c r="DS112" i="9"/>
  <c r="DT112" i="9"/>
  <c r="DU112" i="9"/>
  <c r="DV112" i="9"/>
  <c r="DW112" i="9"/>
  <c r="DP113" i="9"/>
  <c r="DQ113" i="9"/>
  <c r="DR113" i="9"/>
  <c r="DS113" i="9"/>
  <c r="DT113" i="9"/>
  <c r="DU113" i="9"/>
  <c r="DV113" i="9"/>
  <c r="DW113" i="9"/>
  <c r="DP114" i="9"/>
  <c r="DQ114" i="9"/>
  <c r="DR114" i="9"/>
  <c r="DS114" i="9"/>
  <c r="DT114" i="9"/>
  <c r="DU114" i="9"/>
  <c r="DV114" i="9"/>
  <c r="DW114" i="9"/>
  <c r="DP115" i="9"/>
  <c r="DQ115" i="9"/>
  <c r="DR115" i="9"/>
  <c r="DS115" i="9"/>
  <c r="DT115" i="9"/>
  <c r="DU115" i="9"/>
  <c r="DV115" i="9"/>
  <c r="DW115" i="9"/>
  <c r="DP116" i="9"/>
  <c r="DQ116" i="9"/>
  <c r="DR116" i="9"/>
  <c r="DS116" i="9"/>
  <c r="DT116" i="9"/>
  <c r="DU116" i="9"/>
  <c r="DV116" i="9"/>
  <c r="DW116" i="9"/>
  <c r="DP117" i="9"/>
  <c r="DQ117" i="9"/>
  <c r="DR117" i="9"/>
  <c r="DS117" i="9"/>
  <c r="DT117" i="9"/>
  <c r="DU117" i="9"/>
  <c r="DV117" i="9"/>
  <c r="DW117" i="9"/>
  <c r="DP118" i="9"/>
  <c r="DQ118" i="9"/>
  <c r="DR118" i="9"/>
  <c r="DS118" i="9"/>
  <c r="DT118" i="9"/>
  <c r="DU118" i="9"/>
  <c r="DV118" i="9"/>
  <c r="DW118" i="9"/>
  <c r="DP119" i="9"/>
  <c r="DQ119" i="9"/>
  <c r="DR119" i="9"/>
  <c r="DS119" i="9"/>
  <c r="DT119" i="9"/>
  <c r="DU119" i="9"/>
  <c r="DV119" i="9"/>
  <c r="DW119" i="9"/>
  <c r="DP120" i="9"/>
  <c r="DQ120" i="9"/>
  <c r="DR120" i="9"/>
  <c r="DS120" i="9"/>
  <c r="DT120" i="9"/>
  <c r="DU120" i="9"/>
  <c r="DV120" i="9"/>
  <c r="DW120" i="9"/>
  <c r="DP121" i="9"/>
  <c r="DQ121" i="9"/>
  <c r="DR121" i="9"/>
  <c r="DS121" i="9"/>
  <c r="DT121" i="9"/>
  <c r="DU121" i="9"/>
  <c r="DV121" i="9"/>
  <c r="DW121" i="9"/>
  <c r="DP122" i="9"/>
  <c r="DQ122" i="9"/>
  <c r="DR122" i="9"/>
  <c r="DS122" i="9"/>
  <c r="DT122" i="9"/>
  <c r="DU122" i="9"/>
  <c r="DV122" i="9"/>
  <c r="DW122" i="9"/>
  <c r="DP123" i="9"/>
  <c r="DQ123" i="9"/>
  <c r="DR123" i="9"/>
  <c r="DS123" i="9"/>
  <c r="DT123" i="9"/>
  <c r="DU123" i="9"/>
  <c r="DV123" i="9"/>
  <c r="DW123" i="9"/>
  <c r="DP124" i="9"/>
  <c r="DQ124" i="9"/>
  <c r="DR124" i="9"/>
  <c r="DS124" i="9"/>
  <c r="DT124" i="9"/>
  <c r="DU124" i="9"/>
  <c r="DV124" i="9"/>
  <c r="DW124" i="9"/>
  <c r="DP125" i="9"/>
  <c r="DQ125" i="9"/>
  <c r="DR125" i="9"/>
  <c r="DS125" i="9"/>
  <c r="DT125" i="9"/>
  <c r="DU125" i="9"/>
  <c r="DV125" i="9"/>
  <c r="DW125" i="9"/>
  <c r="DP126" i="9"/>
  <c r="DQ126" i="9"/>
  <c r="DR126" i="9"/>
  <c r="DS126" i="9"/>
  <c r="DT126" i="9"/>
  <c r="DU126" i="9"/>
  <c r="DV126" i="9"/>
  <c r="DW126" i="9"/>
  <c r="DP127" i="9"/>
  <c r="DQ127" i="9"/>
  <c r="DR127" i="9"/>
  <c r="DS127" i="9"/>
  <c r="DT127" i="9"/>
  <c r="DU127" i="9"/>
  <c r="DV127" i="9"/>
  <c r="DW127" i="9"/>
  <c r="DP128" i="9"/>
  <c r="DQ128" i="9"/>
  <c r="DR128" i="9"/>
  <c r="DS128" i="9"/>
  <c r="DT128" i="9"/>
  <c r="DU128" i="9"/>
  <c r="DV128" i="9"/>
  <c r="DW128" i="9"/>
  <c r="DP129" i="9"/>
  <c r="DQ129" i="9"/>
  <c r="DR129" i="9"/>
  <c r="DS129" i="9"/>
  <c r="DT129" i="9"/>
  <c r="DU129" i="9"/>
  <c r="DV129" i="9"/>
  <c r="DW129" i="9"/>
  <c r="DP130" i="9"/>
  <c r="DQ130" i="9"/>
  <c r="DR130" i="9"/>
  <c r="DS130" i="9"/>
  <c r="DT130" i="9"/>
  <c r="DU130" i="9"/>
  <c r="DV130" i="9"/>
  <c r="DW130" i="9"/>
  <c r="DP131" i="9"/>
  <c r="DQ131" i="9"/>
  <c r="DR131" i="9"/>
  <c r="DS131" i="9"/>
  <c r="DT131" i="9"/>
  <c r="DU131" i="9"/>
  <c r="DV131" i="9"/>
  <c r="DW131" i="9"/>
  <c r="DP132" i="9"/>
  <c r="DQ132" i="9"/>
  <c r="DR132" i="9"/>
  <c r="DS132" i="9"/>
  <c r="DT132" i="9"/>
  <c r="DU132" i="9"/>
  <c r="DV132" i="9"/>
  <c r="DW132" i="9"/>
  <c r="DP133" i="9"/>
  <c r="DQ133" i="9"/>
  <c r="DR133" i="9"/>
  <c r="DS133" i="9"/>
  <c r="DT133" i="9"/>
  <c r="DU133" i="9"/>
  <c r="DV133" i="9"/>
  <c r="DW133" i="9"/>
  <c r="DP134" i="9"/>
  <c r="DQ134" i="9"/>
  <c r="DR134" i="9"/>
  <c r="DS134" i="9"/>
  <c r="DT134" i="9"/>
  <c r="DU134" i="9"/>
  <c r="DV134" i="9"/>
  <c r="DW134" i="9"/>
  <c r="DP135" i="9"/>
  <c r="DQ135" i="9"/>
  <c r="DR135" i="9"/>
  <c r="DS135" i="9"/>
  <c r="DT135" i="9"/>
  <c r="DU135" i="9"/>
  <c r="DV135" i="9"/>
  <c r="DW135" i="9"/>
  <c r="DP136" i="9"/>
  <c r="DQ136" i="9"/>
  <c r="DR136" i="9"/>
  <c r="DS136" i="9"/>
  <c r="DT136" i="9"/>
  <c r="DU136" i="9"/>
  <c r="DV136" i="9"/>
  <c r="DW136" i="9"/>
  <c r="DP137" i="9"/>
  <c r="DQ137" i="9"/>
  <c r="DR137" i="9"/>
  <c r="DS137" i="9"/>
  <c r="DT137" i="9"/>
  <c r="DU137" i="9"/>
  <c r="DV137" i="9"/>
  <c r="DW137" i="9"/>
  <c r="DP138" i="9"/>
  <c r="DQ138" i="9"/>
  <c r="DR138" i="9"/>
  <c r="DS138" i="9"/>
  <c r="DT138" i="9"/>
  <c r="DU138" i="9"/>
  <c r="DV138" i="9"/>
  <c r="DW138" i="9"/>
  <c r="DP139" i="9"/>
  <c r="DQ139" i="9"/>
  <c r="DR139" i="9"/>
  <c r="DS139" i="9"/>
  <c r="DT139" i="9"/>
  <c r="DU139" i="9"/>
  <c r="DV139" i="9"/>
  <c r="DW139" i="9"/>
  <c r="DP140" i="9"/>
  <c r="DQ140" i="9"/>
  <c r="DR140" i="9"/>
  <c r="DS140" i="9"/>
  <c r="DT140" i="9"/>
  <c r="DU140" i="9"/>
  <c r="DV140" i="9"/>
  <c r="DW140" i="9"/>
  <c r="DP141" i="9"/>
  <c r="DQ141" i="9"/>
  <c r="DR141" i="9"/>
  <c r="DS141" i="9"/>
  <c r="DT141" i="9"/>
  <c r="DU141" i="9"/>
  <c r="DV141" i="9"/>
  <c r="DW141" i="9"/>
  <c r="DP142" i="9"/>
  <c r="DQ142" i="9"/>
  <c r="DR142" i="9"/>
  <c r="DS142" i="9"/>
  <c r="DT142" i="9"/>
  <c r="DU142" i="9"/>
  <c r="DV142" i="9"/>
  <c r="DW142" i="9"/>
  <c r="DP143" i="9"/>
  <c r="DQ143" i="9"/>
  <c r="DR143" i="9"/>
  <c r="DS143" i="9"/>
  <c r="DT143" i="9"/>
  <c r="DU143" i="9"/>
  <c r="DV143" i="9"/>
  <c r="DW143" i="9"/>
  <c r="DP144" i="9"/>
  <c r="DQ144" i="9"/>
  <c r="DR144" i="9"/>
  <c r="DS144" i="9"/>
  <c r="DT144" i="9"/>
  <c r="DU144" i="9"/>
  <c r="DV144" i="9"/>
  <c r="DW144" i="9"/>
  <c r="DP145" i="9"/>
  <c r="DQ145" i="9"/>
  <c r="DR145" i="9"/>
  <c r="DS145" i="9"/>
  <c r="DT145" i="9"/>
  <c r="DU145" i="9"/>
  <c r="DV145" i="9"/>
  <c r="DW145" i="9"/>
  <c r="DP146" i="9"/>
  <c r="DQ146" i="9"/>
  <c r="DR146" i="9"/>
  <c r="DS146" i="9"/>
  <c r="DT146" i="9"/>
  <c r="DU146" i="9"/>
  <c r="DV146" i="9"/>
  <c r="DW146" i="9"/>
  <c r="DP147" i="9"/>
  <c r="DQ147" i="9"/>
  <c r="DR147" i="9"/>
  <c r="DS147" i="9"/>
  <c r="DT147" i="9"/>
  <c r="DU147" i="9"/>
  <c r="DV147" i="9"/>
  <c r="DW147" i="9"/>
  <c r="DP148" i="9"/>
  <c r="DQ148" i="9"/>
  <c r="DR148" i="9"/>
  <c r="DS148" i="9"/>
  <c r="DT148" i="9"/>
  <c r="DU148" i="9"/>
  <c r="DV148" i="9"/>
  <c r="DW148" i="9"/>
  <c r="DP149" i="9"/>
  <c r="DQ149" i="9"/>
  <c r="DR149" i="9"/>
  <c r="DS149" i="9"/>
  <c r="DT149" i="9"/>
  <c r="DU149" i="9"/>
  <c r="DV149" i="9"/>
  <c r="DW149" i="9"/>
  <c r="DP150" i="9"/>
  <c r="DQ150" i="9"/>
  <c r="DR150" i="9"/>
  <c r="DS150" i="9"/>
  <c r="DT150" i="9"/>
  <c r="DU150" i="9"/>
  <c r="DV150" i="9"/>
  <c r="DW150" i="9"/>
  <c r="DP151" i="9"/>
  <c r="DQ151" i="9"/>
  <c r="DR151" i="9"/>
  <c r="DS151" i="9"/>
  <c r="DT151" i="9"/>
  <c r="DU151" i="9"/>
  <c r="DV151" i="9"/>
  <c r="DW151" i="9"/>
  <c r="DP152" i="9"/>
  <c r="DQ152" i="9"/>
  <c r="DR152" i="9"/>
  <c r="DS152" i="9"/>
  <c r="DT152" i="9"/>
  <c r="DU152" i="9"/>
  <c r="DV152" i="9"/>
  <c r="DW152" i="9"/>
  <c r="DP153" i="9"/>
  <c r="DQ153" i="9"/>
  <c r="DR153" i="9"/>
  <c r="DS153" i="9"/>
  <c r="DT153" i="9"/>
  <c r="DU153" i="9"/>
  <c r="DV153" i="9"/>
  <c r="DW153" i="9"/>
  <c r="DP154" i="9"/>
  <c r="DQ154" i="9"/>
  <c r="DR154" i="9"/>
  <c r="DS154" i="9"/>
  <c r="DT154" i="9"/>
  <c r="DU154" i="9"/>
  <c r="DV154" i="9"/>
  <c r="DW154" i="9"/>
  <c r="DP155" i="9"/>
  <c r="DQ155" i="9"/>
  <c r="DR155" i="9"/>
  <c r="DS155" i="9"/>
  <c r="DT155" i="9"/>
  <c r="DU155" i="9"/>
  <c r="DV155" i="9"/>
  <c r="DW155" i="9"/>
  <c r="DP156" i="9"/>
  <c r="DQ156" i="9"/>
  <c r="DR156" i="9"/>
  <c r="DS156" i="9"/>
  <c r="DT156" i="9"/>
  <c r="DU156" i="9"/>
  <c r="DV156" i="9"/>
  <c r="DW156" i="9"/>
  <c r="DP157" i="9"/>
  <c r="DQ157" i="9"/>
  <c r="DR157" i="9"/>
  <c r="DS157" i="9"/>
  <c r="DT157" i="9"/>
  <c r="DU157" i="9"/>
  <c r="DV157" i="9"/>
  <c r="DW157" i="9"/>
  <c r="DP158" i="9"/>
  <c r="DQ158" i="9"/>
  <c r="DR158" i="9"/>
  <c r="DS158" i="9"/>
  <c r="DT158" i="9"/>
  <c r="DU158" i="9"/>
  <c r="DV158" i="9"/>
  <c r="DW158" i="9"/>
  <c r="DP159" i="9"/>
  <c r="DQ159" i="9"/>
  <c r="DR159" i="9"/>
  <c r="DS159" i="9"/>
  <c r="DT159" i="9"/>
  <c r="DU159" i="9"/>
  <c r="DV159" i="9"/>
  <c r="DW159" i="9"/>
  <c r="DP160" i="9"/>
  <c r="DQ160" i="9"/>
  <c r="DR160" i="9"/>
  <c r="DS160" i="9"/>
  <c r="DT160" i="9"/>
  <c r="DU160" i="9"/>
  <c r="DV160" i="9"/>
  <c r="DW160" i="9"/>
  <c r="DP161" i="9"/>
  <c r="DQ161" i="9"/>
  <c r="DR161" i="9"/>
  <c r="DS161" i="9"/>
  <c r="DT161" i="9"/>
  <c r="DU161" i="9"/>
  <c r="DV161" i="9"/>
  <c r="DW161" i="9"/>
  <c r="DP162" i="9"/>
  <c r="DQ162" i="9"/>
  <c r="DR162" i="9"/>
  <c r="DS162" i="9"/>
  <c r="DT162" i="9"/>
  <c r="DU162" i="9"/>
  <c r="DV162" i="9"/>
  <c r="DW162" i="9"/>
  <c r="DP163" i="9"/>
  <c r="DQ163" i="9"/>
  <c r="DR163" i="9"/>
  <c r="DS163" i="9"/>
  <c r="DT163" i="9"/>
  <c r="DU163" i="9"/>
  <c r="DV163" i="9"/>
  <c r="DW163" i="9"/>
  <c r="DP164" i="9"/>
  <c r="DQ164" i="9"/>
  <c r="DR164" i="9"/>
  <c r="DS164" i="9"/>
  <c r="DT164" i="9"/>
  <c r="DU164" i="9"/>
  <c r="DV164" i="9"/>
  <c r="DW164" i="9"/>
  <c r="DP165" i="9"/>
  <c r="DQ165" i="9"/>
  <c r="DR165" i="9"/>
  <c r="DS165" i="9"/>
  <c r="DT165" i="9"/>
  <c r="DU165" i="9"/>
  <c r="DV165" i="9"/>
  <c r="DW165" i="9"/>
  <c r="DP166" i="9"/>
  <c r="DQ166" i="9"/>
  <c r="DR166" i="9"/>
  <c r="DS166" i="9"/>
  <c r="DT166" i="9"/>
  <c r="DU166" i="9"/>
  <c r="DV166" i="9"/>
  <c r="DW166" i="9"/>
  <c r="DP167" i="9"/>
  <c r="DQ167" i="9"/>
  <c r="DR167" i="9"/>
  <c r="DS167" i="9"/>
  <c r="DT167" i="9"/>
  <c r="DU167" i="9"/>
  <c r="DV167" i="9"/>
  <c r="DW167" i="9"/>
  <c r="DP168" i="9"/>
  <c r="DQ168" i="9"/>
  <c r="DR168" i="9"/>
  <c r="DS168" i="9"/>
  <c r="DT168" i="9"/>
  <c r="DU168" i="9"/>
  <c r="DV168" i="9"/>
  <c r="DW168" i="9"/>
  <c r="DP169" i="9"/>
  <c r="DQ169" i="9"/>
  <c r="DR169" i="9"/>
  <c r="DS169" i="9"/>
  <c r="DT169" i="9"/>
  <c r="DU169" i="9"/>
  <c r="DV169" i="9"/>
  <c r="DW169" i="9"/>
  <c r="DP170" i="9"/>
  <c r="DQ170" i="9"/>
  <c r="DR170" i="9"/>
  <c r="DS170" i="9"/>
  <c r="DT170" i="9"/>
  <c r="DU170" i="9"/>
  <c r="DV170" i="9"/>
  <c r="DW170" i="9"/>
  <c r="DP171" i="9"/>
  <c r="DQ171" i="9"/>
  <c r="DR171" i="9"/>
  <c r="DS171" i="9"/>
  <c r="DT171" i="9"/>
  <c r="DU171" i="9"/>
  <c r="DV171" i="9"/>
  <c r="DW171" i="9"/>
  <c r="DP172" i="9"/>
  <c r="DQ172" i="9"/>
  <c r="DR172" i="9"/>
  <c r="DS172" i="9"/>
  <c r="DT172" i="9"/>
  <c r="DU172" i="9"/>
  <c r="DV172" i="9"/>
  <c r="DW172" i="9"/>
  <c r="DP173" i="9"/>
  <c r="DQ173" i="9"/>
  <c r="DR173" i="9"/>
  <c r="DS173" i="9"/>
  <c r="DT173" i="9"/>
  <c r="DU173" i="9"/>
  <c r="DV173" i="9"/>
  <c r="DW173" i="9"/>
  <c r="DP174" i="9"/>
  <c r="DQ174" i="9"/>
  <c r="DR174" i="9"/>
  <c r="DS174" i="9"/>
  <c r="DT174" i="9"/>
  <c r="DU174" i="9"/>
  <c r="DV174" i="9"/>
  <c r="DW174" i="9"/>
  <c r="DP175" i="9"/>
  <c r="DQ175" i="9"/>
  <c r="DR175" i="9"/>
  <c r="DS175" i="9"/>
  <c r="DT175" i="9"/>
  <c r="DU175" i="9"/>
  <c r="DV175" i="9"/>
  <c r="DW175" i="9"/>
  <c r="DP176" i="9"/>
  <c r="DQ176" i="9"/>
  <c r="DR176" i="9"/>
  <c r="DS176" i="9"/>
  <c r="DT176" i="9"/>
  <c r="DU176" i="9"/>
  <c r="DV176" i="9"/>
  <c r="DW176" i="9"/>
  <c r="DP177" i="9"/>
  <c r="DQ177" i="9"/>
  <c r="DR177" i="9"/>
  <c r="DS177" i="9"/>
  <c r="DT177" i="9"/>
  <c r="DU177" i="9"/>
  <c r="DV177" i="9"/>
  <c r="DW177" i="9"/>
  <c r="DP178" i="9"/>
  <c r="DQ178" i="9"/>
  <c r="DR178" i="9"/>
  <c r="DS178" i="9"/>
  <c r="DT178" i="9"/>
  <c r="DU178" i="9"/>
  <c r="DV178" i="9"/>
  <c r="DW178" i="9"/>
  <c r="DP179" i="9"/>
  <c r="DQ179" i="9"/>
  <c r="DR179" i="9"/>
  <c r="DS179" i="9"/>
  <c r="DT179" i="9"/>
  <c r="DU179" i="9"/>
  <c r="DV179" i="9"/>
  <c r="DW179" i="9"/>
  <c r="DP180" i="9"/>
  <c r="DQ180" i="9"/>
  <c r="DR180" i="9"/>
  <c r="DS180" i="9"/>
  <c r="DT180" i="9"/>
  <c r="DU180" i="9"/>
  <c r="DV180" i="9"/>
  <c r="DW180" i="9"/>
  <c r="DP181" i="9"/>
  <c r="DQ181" i="9"/>
  <c r="DR181" i="9"/>
  <c r="DS181" i="9"/>
  <c r="DT181" i="9"/>
  <c r="DU181" i="9"/>
  <c r="DV181" i="9"/>
  <c r="DW181" i="9"/>
  <c r="DP182" i="9"/>
  <c r="DQ182" i="9"/>
  <c r="DR182" i="9"/>
  <c r="DS182" i="9"/>
  <c r="DT182" i="9"/>
  <c r="DU182" i="9"/>
  <c r="DV182" i="9"/>
  <c r="DW182" i="9"/>
  <c r="DP183" i="9"/>
  <c r="DQ183" i="9"/>
  <c r="DR183" i="9"/>
  <c r="DS183" i="9"/>
  <c r="DT183" i="9"/>
  <c r="DU183" i="9"/>
  <c r="DV183" i="9"/>
  <c r="DW183" i="9"/>
  <c r="DP184" i="9"/>
  <c r="DQ184" i="9"/>
  <c r="DR184" i="9"/>
  <c r="DS184" i="9"/>
  <c r="DT184" i="9"/>
  <c r="DU184" i="9"/>
  <c r="DV184" i="9"/>
  <c r="DW184" i="9"/>
  <c r="DP185" i="9"/>
  <c r="DQ185" i="9"/>
  <c r="DR185" i="9"/>
  <c r="DS185" i="9"/>
  <c r="DT185" i="9"/>
  <c r="DU185" i="9"/>
  <c r="DV185" i="9"/>
  <c r="DW185" i="9"/>
  <c r="DP186" i="9"/>
  <c r="DQ186" i="9"/>
  <c r="DR186" i="9"/>
  <c r="DS186" i="9"/>
  <c r="DT186" i="9"/>
  <c r="DU186" i="9"/>
  <c r="DV186" i="9"/>
  <c r="DW186" i="9"/>
  <c r="DP187" i="9"/>
  <c r="DQ187" i="9"/>
  <c r="DR187" i="9"/>
  <c r="DS187" i="9"/>
  <c r="DT187" i="9"/>
  <c r="DU187" i="9"/>
  <c r="DV187" i="9"/>
  <c r="DW187" i="9"/>
  <c r="DP188" i="9"/>
  <c r="DQ188" i="9"/>
  <c r="DR188" i="9"/>
  <c r="DS188" i="9"/>
  <c r="DT188" i="9"/>
  <c r="DU188" i="9"/>
  <c r="DV188" i="9"/>
  <c r="DW188" i="9"/>
  <c r="DP189" i="9"/>
  <c r="DQ189" i="9"/>
  <c r="DR189" i="9"/>
  <c r="DS189" i="9"/>
  <c r="DT189" i="9"/>
  <c r="DU189" i="9"/>
  <c r="DV189" i="9"/>
  <c r="DW189" i="9"/>
  <c r="DP190" i="9"/>
  <c r="DQ190" i="9"/>
  <c r="DR190" i="9"/>
  <c r="DS190" i="9"/>
  <c r="DT190" i="9"/>
  <c r="DU190" i="9"/>
  <c r="DV190" i="9"/>
  <c r="DW190" i="9"/>
  <c r="DP191" i="9"/>
  <c r="DQ191" i="9"/>
  <c r="DR191" i="9"/>
  <c r="DS191" i="9"/>
  <c r="DT191" i="9"/>
  <c r="DU191" i="9"/>
  <c r="DV191" i="9"/>
  <c r="DW191" i="9"/>
  <c r="DP192" i="9"/>
  <c r="DQ192" i="9"/>
  <c r="DR192" i="9"/>
  <c r="DS192" i="9"/>
  <c r="DT192" i="9"/>
  <c r="DU192" i="9"/>
  <c r="DV192" i="9"/>
  <c r="DW192" i="9"/>
  <c r="DP193" i="9"/>
  <c r="DQ193" i="9"/>
  <c r="DR193" i="9"/>
  <c r="DS193" i="9"/>
  <c r="DT193" i="9"/>
  <c r="DU193" i="9"/>
  <c r="DV193" i="9"/>
  <c r="DW193" i="9"/>
  <c r="DP194" i="9"/>
  <c r="DQ194" i="9"/>
  <c r="DR194" i="9"/>
  <c r="DS194" i="9"/>
  <c r="DT194" i="9"/>
  <c r="DU194" i="9"/>
  <c r="DV194" i="9"/>
  <c r="DW194" i="9"/>
  <c r="DP195" i="9"/>
  <c r="DQ195" i="9"/>
  <c r="DR195" i="9"/>
  <c r="DS195" i="9"/>
  <c r="DT195" i="9"/>
  <c r="DU195" i="9"/>
  <c r="DV195" i="9"/>
  <c r="DW195" i="9"/>
  <c r="DP196" i="9"/>
  <c r="DQ196" i="9"/>
  <c r="DR196" i="9"/>
  <c r="DS196" i="9"/>
  <c r="DT196" i="9"/>
  <c r="DU196" i="9"/>
  <c r="DV196" i="9"/>
  <c r="DW196" i="9"/>
  <c r="DP197" i="9"/>
  <c r="DQ197" i="9"/>
  <c r="DR197" i="9"/>
  <c r="DS197" i="9"/>
  <c r="DT197" i="9"/>
  <c r="DU197" i="9"/>
  <c r="DV197" i="9"/>
  <c r="DW197" i="9"/>
  <c r="DP198" i="9"/>
  <c r="DQ198" i="9"/>
  <c r="DR198" i="9"/>
  <c r="DS198" i="9"/>
  <c r="DT198" i="9"/>
  <c r="DU198" i="9"/>
  <c r="DV198" i="9"/>
  <c r="DW198" i="9"/>
  <c r="DP199" i="9"/>
  <c r="DQ199" i="9"/>
  <c r="DR199" i="9"/>
  <c r="DS199" i="9"/>
  <c r="DT199" i="9"/>
  <c r="DU199" i="9"/>
  <c r="DV199" i="9"/>
  <c r="DW199" i="9"/>
  <c r="DP200" i="9"/>
  <c r="DQ200" i="9"/>
  <c r="DR200" i="9"/>
  <c r="DS200" i="9"/>
  <c r="DT200" i="9"/>
  <c r="DU200" i="9"/>
  <c r="DV200" i="9"/>
  <c r="DW200" i="9"/>
  <c r="DP201" i="9"/>
  <c r="DQ201" i="9"/>
  <c r="DR201" i="9"/>
  <c r="DS201" i="9"/>
  <c r="DT201" i="9"/>
  <c r="DU201" i="9"/>
  <c r="DV201" i="9"/>
  <c r="DW201" i="9"/>
  <c r="DP202" i="9"/>
  <c r="DQ202" i="9"/>
  <c r="DR202" i="9"/>
  <c r="DS202" i="9"/>
  <c r="DT202" i="9"/>
  <c r="DU202" i="9"/>
  <c r="DV202" i="9"/>
  <c r="DW202" i="9"/>
  <c r="DP203" i="9"/>
  <c r="DQ203" i="9"/>
  <c r="DR203" i="9"/>
  <c r="DS203" i="9"/>
  <c r="DT203" i="9"/>
  <c r="DU203" i="9"/>
  <c r="DV203" i="9"/>
  <c r="DW203" i="9"/>
  <c r="DP204" i="9"/>
  <c r="DQ204" i="9"/>
  <c r="DR204" i="9"/>
  <c r="DS204" i="9"/>
  <c r="DT204" i="9"/>
  <c r="DU204" i="9"/>
  <c r="DV204" i="9"/>
  <c r="DW204" i="9"/>
  <c r="DP205" i="9"/>
  <c r="DQ205" i="9"/>
  <c r="DR205" i="9"/>
  <c r="DS205" i="9"/>
  <c r="DT205" i="9"/>
  <c r="DU205" i="9"/>
  <c r="DV205" i="9"/>
  <c r="DW205" i="9"/>
  <c r="DP206" i="9"/>
  <c r="DQ206" i="9"/>
  <c r="DR206" i="9"/>
  <c r="DS206" i="9"/>
  <c r="DT206" i="9"/>
  <c r="DU206" i="9"/>
  <c r="DV206" i="9"/>
  <c r="DW206" i="9"/>
  <c r="DP207" i="9"/>
  <c r="DQ207" i="9"/>
  <c r="DR207" i="9"/>
  <c r="DS207" i="9"/>
  <c r="DT207" i="9"/>
  <c r="DU207" i="9"/>
  <c r="DV207" i="9"/>
  <c r="DW207" i="9"/>
  <c r="DP208" i="9"/>
  <c r="DQ208" i="9"/>
  <c r="DR208" i="9"/>
  <c r="DS208" i="9"/>
  <c r="DT208" i="9"/>
  <c r="DU208" i="9"/>
  <c r="DV208" i="9"/>
  <c r="DW208" i="9"/>
  <c r="DP209" i="9"/>
  <c r="DQ209" i="9"/>
  <c r="DR209" i="9"/>
  <c r="DS209" i="9"/>
  <c r="DT209" i="9"/>
  <c r="DU209" i="9"/>
  <c r="DV209" i="9"/>
  <c r="DW209" i="9"/>
  <c r="DP210" i="9"/>
  <c r="DQ210" i="9"/>
  <c r="DR210" i="9"/>
  <c r="DS210" i="9"/>
  <c r="DT210" i="9"/>
  <c r="DU210" i="9"/>
  <c r="DV210" i="9"/>
  <c r="DW210" i="9"/>
  <c r="DP211" i="9"/>
  <c r="DQ211" i="9"/>
  <c r="DR211" i="9"/>
  <c r="DS211" i="9"/>
  <c r="DT211" i="9"/>
  <c r="DU211" i="9"/>
  <c r="DV211" i="9"/>
  <c r="DW211" i="9"/>
  <c r="DP212" i="9"/>
  <c r="DQ212" i="9"/>
  <c r="DR212" i="9"/>
  <c r="DS212" i="9"/>
  <c r="DT212" i="9"/>
  <c r="DU212" i="9"/>
  <c r="DV212" i="9"/>
  <c r="DW212" i="9"/>
  <c r="DP213" i="9"/>
  <c r="DQ213" i="9"/>
  <c r="DR213" i="9"/>
  <c r="DS213" i="9"/>
  <c r="DT213" i="9"/>
  <c r="DU213" i="9"/>
  <c r="DV213" i="9"/>
  <c r="DW213" i="9"/>
  <c r="DP214" i="9"/>
  <c r="DQ214" i="9"/>
  <c r="DR214" i="9"/>
  <c r="DS214" i="9"/>
  <c r="DT214" i="9"/>
  <c r="DU214" i="9"/>
  <c r="DV214" i="9"/>
  <c r="DW214" i="9"/>
  <c r="DP215" i="9"/>
  <c r="DQ215" i="9"/>
  <c r="DR215" i="9"/>
  <c r="DS215" i="9"/>
  <c r="DT215" i="9"/>
  <c r="DU215" i="9"/>
  <c r="DV215" i="9"/>
  <c r="DW215" i="9"/>
  <c r="DP216" i="9"/>
  <c r="DQ216" i="9"/>
  <c r="DR216" i="9"/>
  <c r="DS216" i="9"/>
  <c r="DT216" i="9"/>
  <c r="DU216" i="9"/>
  <c r="DV216" i="9"/>
  <c r="DW216" i="9"/>
  <c r="DP217" i="9"/>
  <c r="DQ217" i="9"/>
  <c r="DR217" i="9"/>
  <c r="DS217" i="9"/>
  <c r="DT217" i="9"/>
  <c r="DU217" i="9"/>
  <c r="DV217" i="9"/>
  <c r="DW217" i="9"/>
  <c r="DP218" i="9"/>
  <c r="DQ218" i="9"/>
  <c r="DR218" i="9"/>
  <c r="DS218" i="9"/>
  <c r="DT218" i="9"/>
  <c r="DU218" i="9"/>
  <c r="DV218" i="9"/>
  <c r="DW218" i="9"/>
  <c r="DP219" i="9"/>
  <c r="DQ219" i="9"/>
  <c r="DR219" i="9"/>
  <c r="DS219" i="9"/>
  <c r="DT219" i="9"/>
  <c r="DU219" i="9"/>
  <c r="DV219" i="9"/>
  <c r="DW219" i="9"/>
  <c r="DP220" i="9"/>
  <c r="DQ220" i="9"/>
  <c r="DR220" i="9"/>
  <c r="DS220" i="9"/>
  <c r="DT220" i="9"/>
  <c r="DU220" i="9"/>
  <c r="DV220" i="9"/>
  <c r="DW220" i="9"/>
  <c r="DP221" i="9"/>
  <c r="DQ221" i="9"/>
  <c r="DR221" i="9"/>
  <c r="DS221" i="9"/>
  <c r="DT221" i="9"/>
  <c r="DU221" i="9"/>
  <c r="DV221" i="9"/>
  <c r="DW221" i="9"/>
  <c r="DP222" i="9"/>
  <c r="DQ222" i="9"/>
  <c r="DR222" i="9"/>
  <c r="DS222" i="9"/>
  <c r="DT222" i="9"/>
  <c r="DU222" i="9"/>
  <c r="DV222" i="9"/>
  <c r="DW222" i="9"/>
  <c r="DP223" i="9"/>
  <c r="DQ223" i="9"/>
  <c r="DR223" i="9"/>
  <c r="DS223" i="9"/>
  <c r="DT223" i="9"/>
  <c r="DU223" i="9"/>
  <c r="DV223" i="9"/>
  <c r="DW223" i="9"/>
  <c r="DP224" i="9"/>
  <c r="DQ224" i="9"/>
  <c r="DR224" i="9"/>
  <c r="DS224" i="9"/>
  <c r="DT224" i="9"/>
  <c r="DU224" i="9"/>
  <c r="DV224" i="9"/>
  <c r="DW224" i="9"/>
  <c r="DP225" i="9"/>
  <c r="DQ225" i="9"/>
  <c r="DR225" i="9"/>
  <c r="DS225" i="9"/>
  <c r="DT225" i="9"/>
  <c r="DU225" i="9"/>
  <c r="DV225" i="9"/>
  <c r="DW225" i="9"/>
  <c r="DP226" i="9"/>
  <c r="DQ226" i="9"/>
  <c r="DR226" i="9"/>
  <c r="DS226" i="9"/>
  <c r="DT226" i="9"/>
  <c r="DU226" i="9"/>
  <c r="DV226" i="9"/>
  <c r="DW226" i="9"/>
  <c r="DP227" i="9"/>
  <c r="DQ227" i="9"/>
  <c r="DR227" i="9"/>
  <c r="DS227" i="9"/>
  <c r="DT227" i="9"/>
  <c r="DU227" i="9"/>
  <c r="DV227" i="9"/>
  <c r="DW227" i="9"/>
  <c r="DP228" i="9"/>
  <c r="DQ228" i="9"/>
  <c r="DR228" i="9"/>
  <c r="DS228" i="9"/>
  <c r="DT228" i="9"/>
  <c r="DU228" i="9"/>
  <c r="DV228" i="9"/>
  <c r="DW228" i="9"/>
  <c r="DP229" i="9"/>
  <c r="DQ229" i="9"/>
  <c r="DR229" i="9"/>
  <c r="DS229" i="9"/>
  <c r="DT229" i="9"/>
  <c r="DU229" i="9"/>
  <c r="DV229" i="9"/>
  <c r="DW229" i="9"/>
  <c r="DP230" i="9"/>
  <c r="DQ230" i="9"/>
  <c r="DR230" i="9"/>
  <c r="DS230" i="9"/>
  <c r="DT230" i="9"/>
  <c r="DU230" i="9"/>
  <c r="DV230" i="9"/>
  <c r="DW230" i="9"/>
  <c r="DP231" i="9"/>
  <c r="DQ231" i="9"/>
  <c r="DR231" i="9"/>
  <c r="DS231" i="9"/>
  <c r="DT231" i="9"/>
  <c r="DU231" i="9"/>
  <c r="DV231" i="9"/>
  <c r="DW231" i="9"/>
  <c r="DP232" i="9"/>
  <c r="DQ232" i="9"/>
  <c r="DR232" i="9"/>
  <c r="DS232" i="9"/>
  <c r="DT232" i="9"/>
  <c r="DU232" i="9"/>
  <c r="DV232" i="9"/>
  <c r="DW232" i="9"/>
  <c r="DP233" i="9"/>
  <c r="DQ233" i="9"/>
  <c r="DR233" i="9"/>
  <c r="DS233" i="9"/>
  <c r="DT233" i="9"/>
  <c r="DU233" i="9"/>
  <c r="DV233" i="9"/>
  <c r="DW233" i="9"/>
  <c r="DP234" i="9"/>
  <c r="DQ234" i="9"/>
  <c r="DR234" i="9"/>
  <c r="DS234" i="9"/>
  <c r="DT234" i="9"/>
  <c r="DU234" i="9"/>
  <c r="DV234" i="9"/>
  <c r="DW234" i="9"/>
  <c r="DP235" i="9"/>
  <c r="DQ235" i="9"/>
  <c r="DR235" i="9"/>
  <c r="DS235" i="9"/>
  <c r="DT235" i="9"/>
  <c r="DU235" i="9"/>
  <c r="DV235" i="9"/>
  <c r="DW235" i="9"/>
  <c r="DP236" i="9"/>
  <c r="DQ236" i="9"/>
  <c r="DR236" i="9"/>
  <c r="DS236" i="9"/>
  <c r="DT236" i="9"/>
  <c r="DU236" i="9"/>
  <c r="DV236" i="9"/>
  <c r="DW236" i="9"/>
  <c r="DP237" i="9"/>
  <c r="DQ237" i="9"/>
  <c r="DR237" i="9"/>
  <c r="DS237" i="9"/>
  <c r="DT237" i="9"/>
  <c r="DU237" i="9"/>
  <c r="DV237" i="9"/>
  <c r="DW237" i="9"/>
  <c r="DP238" i="9"/>
  <c r="DQ238" i="9"/>
  <c r="DR238" i="9"/>
  <c r="DS238" i="9"/>
  <c r="DT238" i="9"/>
  <c r="DU238" i="9"/>
  <c r="DV238" i="9"/>
  <c r="DW238" i="9"/>
  <c r="DP239" i="9"/>
  <c r="DQ239" i="9"/>
  <c r="DR239" i="9"/>
  <c r="DS239" i="9"/>
  <c r="DT239" i="9"/>
  <c r="DU239" i="9"/>
  <c r="DV239" i="9"/>
  <c r="DW239" i="9"/>
  <c r="DP240" i="9"/>
  <c r="DQ240" i="9"/>
  <c r="DR240" i="9"/>
  <c r="DS240" i="9"/>
  <c r="DT240" i="9"/>
  <c r="DU240" i="9"/>
  <c r="DV240" i="9"/>
  <c r="DW240" i="9"/>
  <c r="DP241" i="9"/>
  <c r="DQ241" i="9"/>
  <c r="DR241" i="9"/>
  <c r="DS241" i="9"/>
  <c r="DT241" i="9"/>
  <c r="DU241" i="9"/>
  <c r="DV241" i="9"/>
  <c r="DW241" i="9"/>
  <c r="DP242" i="9"/>
  <c r="DQ242" i="9"/>
  <c r="DR242" i="9"/>
  <c r="DS242" i="9"/>
  <c r="DT242" i="9"/>
  <c r="DU242" i="9"/>
  <c r="DV242" i="9"/>
  <c r="DW242" i="9"/>
  <c r="DP243" i="9"/>
  <c r="DQ243" i="9"/>
  <c r="DR243" i="9"/>
  <c r="DS243" i="9"/>
  <c r="DT243" i="9"/>
  <c r="DU243" i="9"/>
  <c r="DV243" i="9"/>
  <c r="DW243" i="9"/>
  <c r="DP244" i="9"/>
  <c r="DQ244" i="9"/>
  <c r="DR244" i="9"/>
  <c r="DS244" i="9"/>
  <c r="DT244" i="9"/>
  <c r="DU244" i="9"/>
  <c r="DV244" i="9"/>
  <c r="DW244" i="9"/>
  <c r="DP245" i="9"/>
  <c r="DQ245" i="9"/>
  <c r="DR245" i="9"/>
  <c r="DS245" i="9"/>
  <c r="DT245" i="9"/>
  <c r="DU245" i="9"/>
  <c r="DV245" i="9"/>
  <c r="DW245" i="9"/>
  <c r="DP246" i="9"/>
  <c r="DQ246" i="9"/>
  <c r="DR246" i="9"/>
  <c r="DS246" i="9"/>
  <c r="DT246" i="9"/>
  <c r="DU246" i="9"/>
  <c r="DV246" i="9"/>
  <c r="DW246" i="9"/>
  <c r="DP247" i="9"/>
  <c r="DQ247" i="9"/>
  <c r="DR247" i="9"/>
  <c r="DS247" i="9"/>
  <c r="DT247" i="9"/>
  <c r="DU247" i="9"/>
  <c r="DV247" i="9"/>
  <c r="DW247" i="9"/>
  <c r="DP248" i="9"/>
  <c r="DQ248" i="9"/>
  <c r="DR248" i="9"/>
  <c r="DS248" i="9"/>
  <c r="DT248" i="9"/>
  <c r="DU248" i="9"/>
  <c r="DV248" i="9"/>
  <c r="DW248" i="9"/>
  <c r="DP249" i="9"/>
  <c r="DQ249" i="9"/>
  <c r="DR249" i="9"/>
  <c r="DS249" i="9"/>
  <c r="DT249" i="9"/>
  <c r="DU249" i="9"/>
  <c r="DV249" i="9"/>
  <c r="DW249" i="9"/>
  <c r="DP250" i="9"/>
  <c r="DQ250" i="9"/>
  <c r="DR250" i="9"/>
  <c r="DS250" i="9"/>
  <c r="DT250" i="9"/>
  <c r="DU250" i="9"/>
  <c r="DV250" i="9"/>
  <c r="DW250" i="9"/>
  <c r="DP251" i="9"/>
  <c r="DQ251" i="9"/>
  <c r="DR251" i="9"/>
  <c r="DS251" i="9"/>
  <c r="DT251" i="9"/>
  <c r="DU251" i="9"/>
  <c r="DV251" i="9"/>
  <c r="DW251" i="9"/>
  <c r="DP252" i="9"/>
  <c r="DQ252" i="9"/>
  <c r="DR252" i="9"/>
  <c r="DS252" i="9"/>
  <c r="DT252" i="9"/>
  <c r="DU252" i="9"/>
  <c r="DV252" i="9"/>
  <c r="DW252" i="9"/>
  <c r="DP253" i="9"/>
  <c r="DQ253" i="9"/>
  <c r="DR253" i="9"/>
  <c r="DS253" i="9"/>
  <c r="DT253" i="9"/>
  <c r="DU253" i="9"/>
  <c r="DV253" i="9"/>
  <c r="DW253" i="9"/>
  <c r="DP254" i="9"/>
  <c r="DQ254" i="9"/>
  <c r="DR254" i="9"/>
  <c r="DS254" i="9"/>
  <c r="DT254" i="9"/>
  <c r="DU254" i="9"/>
  <c r="DV254" i="9"/>
  <c r="DW254" i="9"/>
  <c r="DP255" i="9"/>
  <c r="DQ255" i="9"/>
  <c r="DR255" i="9"/>
  <c r="DS255" i="9"/>
  <c r="DT255" i="9"/>
  <c r="DU255" i="9"/>
  <c r="DV255" i="9"/>
  <c r="DW255" i="9"/>
  <c r="DP256" i="9"/>
  <c r="DQ256" i="9"/>
  <c r="DR256" i="9"/>
  <c r="DS256" i="9"/>
  <c r="DT256" i="9"/>
  <c r="DU256" i="9"/>
  <c r="DV256" i="9"/>
  <c r="DW256" i="9"/>
  <c r="DP257" i="9"/>
  <c r="DQ257" i="9"/>
  <c r="DR257" i="9"/>
  <c r="DS257" i="9"/>
  <c r="DT257" i="9"/>
  <c r="DU257" i="9"/>
  <c r="DV257" i="9"/>
  <c r="DW257" i="9"/>
  <c r="DP258" i="9"/>
  <c r="DQ258" i="9"/>
  <c r="DR258" i="9"/>
  <c r="DS258" i="9"/>
  <c r="DT258" i="9"/>
  <c r="DU258" i="9"/>
  <c r="DV258" i="9"/>
  <c r="DW258" i="9"/>
  <c r="DP259" i="9"/>
  <c r="DQ259" i="9"/>
  <c r="DR259" i="9"/>
  <c r="DS259" i="9"/>
  <c r="DT259" i="9"/>
  <c r="DU259" i="9"/>
  <c r="DV259" i="9"/>
  <c r="DW259" i="9"/>
  <c r="DP260" i="9"/>
  <c r="DQ260" i="9"/>
  <c r="DR260" i="9"/>
  <c r="DS260" i="9"/>
  <c r="DT260" i="9"/>
  <c r="DU260" i="9"/>
  <c r="DV260" i="9"/>
  <c r="DW260" i="9"/>
  <c r="DP261" i="9"/>
  <c r="DQ261" i="9"/>
  <c r="DR261" i="9"/>
  <c r="DS261" i="9"/>
  <c r="DT261" i="9"/>
  <c r="DU261" i="9"/>
  <c r="DV261" i="9"/>
  <c r="DW261" i="9"/>
  <c r="DP262" i="9"/>
  <c r="DQ262" i="9"/>
  <c r="DR262" i="9"/>
  <c r="DS262" i="9"/>
  <c r="DT262" i="9"/>
  <c r="DU262" i="9"/>
  <c r="DV262" i="9"/>
  <c r="DW262" i="9"/>
  <c r="DP263" i="9"/>
  <c r="DQ263" i="9"/>
  <c r="DR263" i="9"/>
  <c r="DS263" i="9"/>
  <c r="DT263" i="9"/>
  <c r="DU263" i="9"/>
  <c r="DV263" i="9"/>
  <c r="DW263" i="9"/>
  <c r="DP264" i="9"/>
  <c r="DQ264" i="9"/>
  <c r="DR264" i="9"/>
  <c r="DS264" i="9"/>
  <c r="DT264" i="9"/>
  <c r="DU264" i="9"/>
  <c r="DV264" i="9"/>
  <c r="DW264" i="9"/>
  <c r="DP265" i="9"/>
  <c r="DQ265" i="9"/>
  <c r="DR265" i="9"/>
  <c r="DS265" i="9"/>
  <c r="DT265" i="9"/>
  <c r="DU265" i="9"/>
  <c r="DV265" i="9"/>
  <c r="DW265" i="9"/>
  <c r="DP266" i="9"/>
  <c r="DQ266" i="9"/>
  <c r="DR266" i="9"/>
  <c r="DS266" i="9"/>
  <c r="DT266" i="9"/>
  <c r="DU266" i="9"/>
  <c r="DV266" i="9"/>
  <c r="DW266" i="9"/>
  <c r="DP267" i="9"/>
  <c r="DQ267" i="9"/>
  <c r="DR267" i="9"/>
  <c r="DS267" i="9"/>
  <c r="DT267" i="9"/>
  <c r="DU267" i="9"/>
  <c r="DV267" i="9"/>
  <c r="DW267" i="9"/>
  <c r="DP268" i="9"/>
  <c r="DQ268" i="9"/>
  <c r="DR268" i="9"/>
  <c r="DS268" i="9"/>
  <c r="DT268" i="9"/>
  <c r="DU268" i="9"/>
  <c r="DV268" i="9"/>
  <c r="DW268" i="9"/>
  <c r="DP269" i="9"/>
  <c r="DQ269" i="9"/>
  <c r="DR269" i="9"/>
  <c r="DS269" i="9"/>
  <c r="DT269" i="9"/>
  <c r="DU269" i="9"/>
  <c r="DV269" i="9"/>
  <c r="DW269" i="9"/>
  <c r="DP270" i="9"/>
  <c r="DQ270" i="9"/>
  <c r="DR270" i="9"/>
  <c r="DS270" i="9"/>
  <c r="DT270" i="9"/>
  <c r="DU270" i="9"/>
  <c r="DV270" i="9"/>
  <c r="DW270" i="9"/>
  <c r="DP271" i="9"/>
  <c r="DQ271" i="9"/>
  <c r="DR271" i="9"/>
  <c r="DS271" i="9"/>
  <c r="DT271" i="9"/>
  <c r="DU271" i="9"/>
  <c r="DV271" i="9"/>
  <c r="DW271" i="9"/>
  <c r="DP272" i="9"/>
  <c r="DQ272" i="9"/>
  <c r="DR272" i="9"/>
  <c r="DS272" i="9"/>
  <c r="DT272" i="9"/>
  <c r="DU272" i="9"/>
  <c r="DV272" i="9"/>
  <c r="DW272" i="9"/>
  <c r="DP273" i="9"/>
  <c r="DQ273" i="9"/>
  <c r="DR273" i="9"/>
  <c r="DS273" i="9"/>
  <c r="DT273" i="9"/>
  <c r="DU273" i="9"/>
  <c r="DV273" i="9"/>
  <c r="DW273" i="9"/>
  <c r="DP274" i="9"/>
  <c r="DQ274" i="9"/>
  <c r="DR274" i="9"/>
  <c r="DS274" i="9"/>
  <c r="DT274" i="9"/>
  <c r="DU274" i="9"/>
  <c r="DV274" i="9"/>
  <c r="DW274" i="9"/>
  <c r="DP275" i="9"/>
  <c r="DQ275" i="9"/>
  <c r="DR275" i="9"/>
  <c r="DS275" i="9"/>
  <c r="DT275" i="9"/>
  <c r="DU275" i="9"/>
  <c r="DV275" i="9"/>
  <c r="DW275" i="9"/>
  <c r="DP276" i="9"/>
  <c r="DQ276" i="9"/>
  <c r="DR276" i="9"/>
  <c r="DS276" i="9"/>
  <c r="DT276" i="9"/>
  <c r="DU276" i="9"/>
  <c r="DV276" i="9"/>
  <c r="DW276" i="9"/>
  <c r="DP277" i="9"/>
  <c r="DQ277" i="9"/>
  <c r="DR277" i="9"/>
  <c r="DS277" i="9"/>
  <c r="DT277" i="9"/>
  <c r="DU277" i="9"/>
  <c r="DV277" i="9"/>
  <c r="DW277" i="9"/>
  <c r="DP278" i="9"/>
  <c r="DQ278" i="9"/>
  <c r="DR278" i="9"/>
  <c r="DS278" i="9"/>
  <c r="DT278" i="9"/>
  <c r="DU278" i="9"/>
  <c r="DV278" i="9"/>
  <c r="DW278" i="9"/>
  <c r="DP279" i="9"/>
  <c r="DQ279" i="9"/>
  <c r="DR279" i="9"/>
  <c r="DS279" i="9"/>
  <c r="DT279" i="9"/>
  <c r="DU279" i="9"/>
  <c r="DV279" i="9"/>
  <c r="DW279" i="9"/>
  <c r="DP280" i="9"/>
  <c r="DQ280" i="9"/>
  <c r="DR280" i="9"/>
  <c r="DS280" i="9"/>
  <c r="DT280" i="9"/>
  <c r="DU280" i="9"/>
  <c r="DV280" i="9"/>
  <c r="DW280" i="9"/>
  <c r="DP281" i="9"/>
  <c r="DQ281" i="9"/>
  <c r="DR281" i="9"/>
  <c r="DS281" i="9"/>
  <c r="DT281" i="9"/>
  <c r="DU281" i="9"/>
  <c r="DV281" i="9"/>
  <c r="DW281" i="9"/>
  <c r="DP282" i="9"/>
  <c r="DQ282" i="9"/>
  <c r="DR282" i="9"/>
  <c r="DS282" i="9"/>
  <c r="DT282" i="9"/>
  <c r="DU282" i="9"/>
  <c r="DV282" i="9"/>
  <c r="DW282" i="9"/>
  <c r="DP283" i="9"/>
  <c r="DQ283" i="9"/>
  <c r="DR283" i="9"/>
  <c r="DS283" i="9"/>
  <c r="DT283" i="9"/>
  <c r="DU283" i="9"/>
  <c r="DV283" i="9"/>
  <c r="DW283" i="9"/>
  <c r="DP284" i="9"/>
  <c r="DQ284" i="9"/>
  <c r="DR284" i="9"/>
  <c r="DS284" i="9"/>
  <c r="DT284" i="9"/>
  <c r="DU284" i="9"/>
  <c r="DV284" i="9"/>
  <c r="DW284" i="9"/>
  <c r="DP285" i="9"/>
  <c r="DQ285" i="9"/>
  <c r="DR285" i="9"/>
  <c r="DS285" i="9"/>
  <c r="DT285" i="9"/>
  <c r="DU285" i="9"/>
  <c r="DV285" i="9"/>
  <c r="DW285" i="9"/>
  <c r="DP286" i="9"/>
  <c r="DQ286" i="9"/>
  <c r="DR286" i="9"/>
  <c r="DS286" i="9"/>
  <c r="DT286" i="9"/>
  <c r="DU286" i="9"/>
  <c r="DV286" i="9"/>
  <c r="DW286" i="9"/>
  <c r="DP287" i="9"/>
  <c r="DQ287" i="9"/>
  <c r="DR287" i="9"/>
  <c r="DS287" i="9"/>
  <c r="DT287" i="9"/>
  <c r="DU287" i="9"/>
  <c r="DV287" i="9"/>
  <c r="DW287" i="9"/>
  <c r="DP288" i="9"/>
  <c r="DQ288" i="9"/>
  <c r="DR288" i="9"/>
  <c r="DS288" i="9"/>
  <c r="DT288" i="9"/>
  <c r="DU288" i="9"/>
  <c r="DV288" i="9"/>
  <c r="DW288" i="9"/>
  <c r="DP289" i="9"/>
  <c r="DQ289" i="9"/>
  <c r="DR289" i="9"/>
  <c r="DS289" i="9"/>
  <c r="DT289" i="9"/>
  <c r="DU289" i="9"/>
  <c r="DV289" i="9"/>
  <c r="DW289" i="9"/>
  <c r="DP290" i="9"/>
  <c r="DQ290" i="9"/>
  <c r="DR290" i="9"/>
  <c r="DS290" i="9"/>
  <c r="DT290" i="9"/>
  <c r="DU290" i="9"/>
  <c r="DV290" i="9"/>
  <c r="DW290" i="9"/>
  <c r="DP291" i="9"/>
  <c r="DQ291" i="9"/>
  <c r="DR291" i="9"/>
  <c r="DS291" i="9"/>
  <c r="DT291" i="9"/>
  <c r="DU291" i="9"/>
  <c r="DV291" i="9"/>
  <c r="DW291" i="9"/>
  <c r="DP292" i="9"/>
  <c r="DQ292" i="9"/>
  <c r="DR292" i="9"/>
  <c r="DS292" i="9"/>
  <c r="DT292" i="9"/>
  <c r="DU292" i="9"/>
  <c r="DV292" i="9"/>
  <c r="DW292" i="9"/>
  <c r="DP293" i="9"/>
  <c r="DQ293" i="9"/>
  <c r="DR293" i="9"/>
  <c r="DS293" i="9"/>
  <c r="DT293" i="9"/>
  <c r="DU293" i="9"/>
  <c r="DV293" i="9"/>
  <c r="DW293" i="9"/>
  <c r="DP294" i="9"/>
  <c r="DQ294" i="9"/>
  <c r="DR294" i="9"/>
  <c r="DS294" i="9"/>
  <c r="DT294" i="9"/>
  <c r="DU294" i="9"/>
  <c r="DV294" i="9"/>
  <c r="DW294" i="9"/>
  <c r="DP295" i="9"/>
  <c r="DQ295" i="9"/>
  <c r="DR295" i="9"/>
  <c r="DS295" i="9"/>
  <c r="DT295" i="9"/>
  <c r="DU295" i="9"/>
  <c r="DV295" i="9"/>
  <c r="DW295" i="9"/>
  <c r="DP296" i="9"/>
  <c r="DQ296" i="9"/>
  <c r="DR296" i="9"/>
  <c r="DS296" i="9"/>
  <c r="DT296" i="9"/>
  <c r="DU296" i="9"/>
  <c r="DV296" i="9"/>
  <c r="DW296" i="9"/>
  <c r="DP297" i="9"/>
  <c r="DQ297" i="9"/>
  <c r="DR297" i="9"/>
  <c r="DS297" i="9"/>
  <c r="DT297" i="9"/>
  <c r="DU297" i="9"/>
  <c r="DV297" i="9"/>
  <c r="DW297" i="9"/>
  <c r="DP298" i="9"/>
  <c r="DQ298" i="9"/>
  <c r="DR298" i="9"/>
  <c r="DS298" i="9"/>
  <c r="DT298" i="9"/>
  <c r="DU298" i="9"/>
  <c r="DV298" i="9"/>
  <c r="DW298" i="9"/>
  <c r="DP299" i="9"/>
  <c r="DQ299" i="9"/>
  <c r="DR299" i="9"/>
  <c r="DS299" i="9"/>
  <c r="DT299" i="9"/>
  <c r="DU299" i="9"/>
  <c r="DV299" i="9"/>
  <c r="DW299" i="9"/>
  <c r="DP300" i="9"/>
  <c r="DQ300" i="9"/>
  <c r="DR300" i="9"/>
  <c r="DS300" i="9"/>
  <c r="DT300" i="9"/>
  <c r="DU300" i="9"/>
  <c r="DV300" i="9"/>
  <c r="DW300" i="9"/>
  <c r="DP301" i="9"/>
  <c r="DQ301" i="9"/>
  <c r="DR301" i="9"/>
  <c r="DS301" i="9"/>
  <c r="DT301" i="9"/>
  <c r="DU301" i="9"/>
  <c r="DV301" i="9"/>
  <c r="DW301" i="9"/>
  <c r="DP302" i="9"/>
  <c r="DQ302" i="9"/>
  <c r="DR302" i="9"/>
  <c r="DS302" i="9"/>
  <c r="DT302" i="9"/>
  <c r="DU302" i="9"/>
  <c r="DV302" i="9"/>
  <c r="DW302" i="9"/>
  <c r="DP303" i="9"/>
  <c r="DQ303" i="9"/>
  <c r="DR303" i="9"/>
  <c r="DS303" i="9"/>
  <c r="DT303" i="9"/>
  <c r="DU303" i="9"/>
  <c r="DV303" i="9"/>
  <c r="DW303" i="9"/>
  <c r="DP304" i="9"/>
  <c r="DQ304" i="9"/>
  <c r="DR304" i="9"/>
  <c r="DS304" i="9"/>
  <c r="DT304" i="9"/>
  <c r="DU304" i="9"/>
  <c r="DV304" i="9"/>
  <c r="DW304" i="9"/>
  <c r="DP305" i="9"/>
  <c r="DQ305" i="9"/>
  <c r="DR305" i="9"/>
  <c r="DS305" i="9"/>
  <c r="DT305" i="9"/>
  <c r="DU305" i="9"/>
  <c r="DV305" i="9"/>
  <c r="DW305" i="9"/>
  <c r="DP306" i="9"/>
  <c r="DQ306" i="9"/>
  <c r="DR306" i="9"/>
  <c r="DS306" i="9"/>
  <c r="DT306" i="9"/>
  <c r="DU306" i="9"/>
  <c r="DV306" i="9"/>
  <c r="DW306" i="9"/>
  <c r="DP307" i="9"/>
  <c r="DQ307" i="9"/>
  <c r="DR307" i="9"/>
  <c r="DS307" i="9"/>
  <c r="DT307" i="9"/>
  <c r="DU307" i="9"/>
  <c r="DV307" i="9"/>
  <c r="DW307" i="9"/>
  <c r="DP308" i="9"/>
  <c r="DQ308" i="9"/>
  <c r="DR308" i="9"/>
  <c r="DS308" i="9"/>
  <c r="DT308" i="9"/>
  <c r="DU308" i="9"/>
  <c r="DV308" i="9"/>
  <c r="DW308" i="9"/>
  <c r="DP309" i="9"/>
  <c r="DQ309" i="9"/>
  <c r="DR309" i="9"/>
  <c r="DS309" i="9"/>
  <c r="DT309" i="9"/>
  <c r="DU309" i="9"/>
  <c r="DV309" i="9"/>
  <c r="DW309" i="9"/>
  <c r="DP310" i="9"/>
  <c r="DQ310" i="9"/>
  <c r="DR310" i="9"/>
  <c r="DS310" i="9"/>
  <c r="DT310" i="9"/>
  <c r="DU310" i="9"/>
  <c r="DV310" i="9"/>
  <c r="DW310" i="9"/>
  <c r="DP311" i="9"/>
  <c r="DQ311" i="9"/>
  <c r="DR311" i="9"/>
  <c r="DS311" i="9"/>
  <c r="DT311" i="9"/>
  <c r="DU311" i="9"/>
  <c r="DV311" i="9"/>
  <c r="DW311" i="9"/>
  <c r="DP312" i="9"/>
  <c r="DQ312" i="9"/>
  <c r="DR312" i="9"/>
  <c r="DS312" i="9"/>
  <c r="DT312" i="9"/>
  <c r="DU312" i="9"/>
  <c r="DV312" i="9"/>
  <c r="DW312" i="9"/>
  <c r="DP313" i="9"/>
  <c r="DQ313" i="9"/>
  <c r="DR313" i="9"/>
  <c r="DS313" i="9"/>
  <c r="DT313" i="9"/>
  <c r="DU313" i="9"/>
  <c r="DV313" i="9"/>
  <c r="DW313" i="9"/>
  <c r="DP314" i="9"/>
  <c r="DQ314" i="9"/>
  <c r="DR314" i="9"/>
  <c r="DS314" i="9"/>
  <c r="DT314" i="9"/>
  <c r="DU314" i="9"/>
  <c r="DV314" i="9"/>
  <c r="DW314" i="9"/>
  <c r="DP315" i="9"/>
  <c r="DQ315" i="9"/>
  <c r="DR315" i="9"/>
  <c r="DS315" i="9"/>
  <c r="DT315" i="9"/>
  <c r="DU315" i="9"/>
  <c r="DV315" i="9"/>
  <c r="DW315" i="9"/>
  <c r="DP316" i="9"/>
  <c r="DQ316" i="9"/>
  <c r="DR316" i="9"/>
  <c r="DS316" i="9"/>
  <c r="DT316" i="9"/>
  <c r="DU316" i="9"/>
  <c r="DV316" i="9"/>
  <c r="DW316" i="9"/>
  <c r="DP317" i="9"/>
  <c r="DQ317" i="9"/>
  <c r="DR317" i="9"/>
  <c r="DS317" i="9"/>
  <c r="DT317" i="9"/>
  <c r="DU317" i="9"/>
  <c r="DV317" i="9"/>
  <c r="DW317" i="9"/>
  <c r="DP318" i="9"/>
  <c r="DQ318" i="9"/>
  <c r="DR318" i="9"/>
  <c r="DS318" i="9"/>
  <c r="DT318" i="9"/>
  <c r="DU318" i="9"/>
  <c r="DV318" i="9"/>
  <c r="DW318" i="9"/>
  <c r="DP319" i="9"/>
  <c r="DQ319" i="9"/>
  <c r="DR319" i="9"/>
  <c r="DS319" i="9"/>
  <c r="DT319" i="9"/>
  <c r="DU319" i="9"/>
  <c r="DV319" i="9"/>
  <c r="DW319" i="9"/>
  <c r="DP320" i="9"/>
  <c r="DQ320" i="9"/>
  <c r="DR320" i="9"/>
  <c r="DS320" i="9"/>
  <c r="DT320" i="9"/>
  <c r="DU320" i="9"/>
  <c r="DV320" i="9"/>
  <c r="DW320" i="9"/>
  <c r="DP321" i="9"/>
  <c r="DQ321" i="9"/>
  <c r="DR321" i="9"/>
  <c r="DS321" i="9"/>
  <c r="DT321" i="9"/>
  <c r="DU321" i="9"/>
  <c r="DV321" i="9"/>
  <c r="DW321" i="9"/>
  <c r="DP322" i="9"/>
  <c r="DQ322" i="9"/>
  <c r="DR322" i="9"/>
  <c r="DS322" i="9"/>
  <c r="DT322" i="9"/>
  <c r="DU322" i="9"/>
  <c r="DV322" i="9"/>
  <c r="DW322" i="9"/>
  <c r="DP323" i="9"/>
  <c r="DQ323" i="9"/>
  <c r="DR323" i="9"/>
  <c r="DS323" i="9"/>
  <c r="DT323" i="9"/>
  <c r="DU323" i="9"/>
  <c r="DV323" i="9"/>
  <c r="DW323" i="9"/>
  <c r="DP324" i="9"/>
  <c r="DQ324" i="9"/>
  <c r="DR324" i="9"/>
  <c r="DS324" i="9"/>
  <c r="DT324" i="9"/>
  <c r="DU324" i="9"/>
  <c r="DV324" i="9"/>
  <c r="DW324" i="9"/>
  <c r="DP325" i="9"/>
  <c r="DQ325" i="9"/>
  <c r="DR325" i="9"/>
  <c r="DS325" i="9"/>
  <c r="DT325" i="9"/>
  <c r="DU325" i="9"/>
  <c r="DV325" i="9"/>
  <c r="DW325" i="9"/>
  <c r="DP326" i="9"/>
  <c r="DQ326" i="9"/>
  <c r="DR326" i="9"/>
  <c r="DS326" i="9"/>
  <c r="DT326" i="9"/>
  <c r="DU326" i="9"/>
  <c r="DV326" i="9"/>
  <c r="DW326" i="9"/>
  <c r="DP327" i="9"/>
  <c r="DQ327" i="9"/>
  <c r="DR327" i="9"/>
  <c r="DS327" i="9"/>
  <c r="DT327" i="9"/>
  <c r="DU327" i="9"/>
  <c r="DV327" i="9"/>
  <c r="DW327" i="9"/>
  <c r="DP328" i="9"/>
  <c r="DQ328" i="9"/>
  <c r="DR328" i="9"/>
  <c r="DS328" i="9"/>
  <c r="DT328" i="9"/>
  <c r="DU328" i="9"/>
  <c r="DV328" i="9"/>
  <c r="DW328" i="9"/>
  <c r="DP329" i="9"/>
  <c r="DQ329" i="9"/>
  <c r="DR329" i="9"/>
  <c r="DS329" i="9"/>
  <c r="DT329" i="9"/>
  <c r="DU329" i="9"/>
  <c r="DV329" i="9"/>
  <c r="DW329" i="9"/>
  <c r="DP330" i="9"/>
  <c r="DQ330" i="9"/>
  <c r="DR330" i="9"/>
  <c r="DS330" i="9"/>
  <c r="DT330" i="9"/>
  <c r="DU330" i="9"/>
  <c r="DV330" i="9"/>
  <c r="DW330" i="9"/>
  <c r="DP331" i="9"/>
  <c r="DQ331" i="9"/>
  <c r="DR331" i="9"/>
  <c r="DS331" i="9"/>
  <c r="DT331" i="9"/>
  <c r="DU331" i="9"/>
  <c r="DV331" i="9"/>
  <c r="DW331" i="9"/>
  <c r="DP332" i="9"/>
  <c r="DQ332" i="9"/>
  <c r="DR332" i="9"/>
  <c r="DS332" i="9"/>
  <c r="DT332" i="9"/>
  <c r="DU332" i="9"/>
  <c r="DV332" i="9"/>
  <c r="DW332" i="9"/>
  <c r="DP333" i="9"/>
  <c r="DQ333" i="9"/>
  <c r="DR333" i="9"/>
  <c r="DS333" i="9"/>
  <c r="DT333" i="9"/>
  <c r="DU333" i="9"/>
  <c r="DV333" i="9"/>
  <c r="DW333" i="9"/>
  <c r="DP334" i="9"/>
  <c r="DQ334" i="9"/>
  <c r="DR334" i="9"/>
  <c r="DS334" i="9"/>
  <c r="DT334" i="9"/>
  <c r="DU334" i="9"/>
  <c r="DV334" i="9"/>
  <c r="DW334" i="9"/>
  <c r="DP335" i="9"/>
  <c r="DQ335" i="9"/>
  <c r="DR335" i="9"/>
  <c r="DS335" i="9"/>
  <c r="DT335" i="9"/>
  <c r="DU335" i="9"/>
  <c r="DV335" i="9"/>
  <c r="DW335" i="9"/>
  <c r="DP336" i="9"/>
  <c r="DQ336" i="9"/>
  <c r="DR336" i="9"/>
  <c r="DS336" i="9"/>
  <c r="DT336" i="9"/>
  <c r="DU336" i="9"/>
  <c r="DV336" i="9"/>
  <c r="DW336" i="9"/>
  <c r="DP337" i="9"/>
  <c r="DQ337" i="9"/>
  <c r="DR337" i="9"/>
  <c r="DS337" i="9"/>
  <c r="DT337" i="9"/>
  <c r="DU337" i="9"/>
  <c r="DV337" i="9"/>
  <c r="DW337" i="9"/>
  <c r="DP338" i="9"/>
  <c r="DQ338" i="9"/>
  <c r="DR338" i="9"/>
  <c r="DS338" i="9"/>
  <c r="DT338" i="9"/>
  <c r="DU338" i="9"/>
  <c r="DV338" i="9"/>
  <c r="DW338" i="9"/>
  <c r="DP339" i="9"/>
  <c r="DQ339" i="9"/>
  <c r="DR339" i="9"/>
  <c r="DS339" i="9"/>
  <c r="DT339" i="9"/>
  <c r="DU339" i="9"/>
  <c r="DV339" i="9"/>
  <c r="DW339" i="9"/>
  <c r="DP340" i="9"/>
  <c r="DQ340" i="9"/>
  <c r="DR340" i="9"/>
  <c r="DS340" i="9"/>
  <c r="DT340" i="9"/>
  <c r="DU340" i="9"/>
  <c r="DV340" i="9"/>
  <c r="DW340" i="9"/>
  <c r="DP341" i="9"/>
  <c r="DQ341" i="9"/>
  <c r="DR341" i="9"/>
  <c r="DS341" i="9"/>
  <c r="DT341" i="9"/>
  <c r="DU341" i="9"/>
  <c r="DV341" i="9"/>
  <c r="DW341" i="9"/>
  <c r="DP342" i="9"/>
  <c r="DQ342" i="9"/>
  <c r="DR342" i="9"/>
  <c r="DS342" i="9"/>
  <c r="DT342" i="9"/>
  <c r="DU342" i="9"/>
  <c r="DV342" i="9"/>
  <c r="DW342" i="9"/>
  <c r="DP343" i="9"/>
  <c r="DQ343" i="9"/>
  <c r="DR343" i="9"/>
  <c r="DS343" i="9"/>
  <c r="DT343" i="9"/>
  <c r="DU343" i="9"/>
  <c r="DV343" i="9"/>
  <c r="DW343" i="9"/>
  <c r="DP344" i="9"/>
  <c r="DQ344" i="9"/>
  <c r="DR344" i="9"/>
  <c r="DS344" i="9"/>
  <c r="DT344" i="9"/>
  <c r="DU344" i="9"/>
  <c r="DV344" i="9"/>
  <c r="DW344" i="9"/>
  <c r="DP345" i="9"/>
  <c r="DQ345" i="9"/>
  <c r="DR345" i="9"/>
  <c r="DS345" i="9"/>
  <c r="DT345" i="9"/>
  <c r="DU345" i="9"/>
  <c r="DV345" i="9"/>
  <c r="DW345" i="9"/>
  <c r="DP346" i="9"/>
  <c r="DQ346" i="9"/>
  <c r="DR346" i="9"/>
  <c r="DS346" i="9"/>
  <c r="DT346" i="9"/>
  <c r="DU346" i="9"/>
  <c r="DV346" i="9"/>
  <c r="DW346" i="9"/>
  <c r="DP347" i="9"/>
  <c r="DQ347" i="9"/>
  <c r="DR347" i="9"/>
  <c r="DS347" i="9"/>
  <c r="DT347" i="9"/>
  <c r="DU347" i="9"/>
  <c r="DV347" i="9"/>
  <c r="DW347" i="9"/>
  <c r="DP348" i="9"/>
  <c r="DQ348" i="9"/>
  <c r="DR348" i="9"/>
  <c r="DS348" i="9"/>
  <c r="DT348" i="9"/>
  <c r="DU348" i="9"/>
  <c r="DV348" i="9"/>
  <c r="DW348" i="9"/>
  <c r="DP349" i="9"/>
  <c r="DQ349" i="9"/>
  <c r="DR349" i="9"/>
  <c r="DS349" i="9"/>
  <c r="DT349" i="9"/>
  <c r="DU349" i="9"/>
  <c r="DV349" i="9"/>
  <c r="DW349" i="9"/>
  <c r="DP350" i="9"/>
  <c r="DQ350" i="9"/>
  <c r="DR350" i="9"/>
  <c r="DS350" i="9"/>
  <c r="DT350" i="9"/>
  <c r="DU350" i="9"/>
  <c r="DV350" i="9"/>
  <c r="DW350" i="9"/>
  <c r="DP351" i="9"/>
  <c r="DQ351" i="9"/>
  <c r="DR351" i="9"/>
  <c r="DS351" i="9"/>
  <c r="DT351" i="9"/>
  <c r="DU351" i="9"/>
  <c r="DV351" i="9"/>
  <c r="DW351" i="9"/>
  <c r="DP352" i="9"/>
  <c r="DQ352" i="9"/>
  <c r="DR352" i="9"/>
  <c r="DS352" i="9"/>
  <c r="DT352" i="9"/>
  <c r="DU352" i="9"/>
  <c r="DV352" i="9"/>
  <c r="DW352" i="9"/>
  <c r="DP353" i="9"/>
  <c r="DQ353" i="9"/>
  <c r="DR353" i="9"/>
  <c r="DS353" i="9"/>
  <c r="DT353" i="9"/>
  <c r="DU353" i="9"/>
  <c r="DV353" i="9"/>
  <c r="DW353" i="9"/>
  <c r="DP354" i="9"/>
  <c r="DQ354" i="9"/>
  <c r="DR354" i="9"/>
  <c r="DS354" i="9"/>
  <c r="DT354" i="9"/>
  <c r="DU354" i="9"/>
  <c r="DV354" i="9"/>
  <c r="DW354" i="9"/>
  <c r="DP355" i="9"/>
  <c r="DQ355" i="9"/>
  <c r="DR355" i="9"/>
  <c r="DS355" i="9"/>
  <c r="DT355" i="9"/>
  <c r="DU355" i="9"/>
  <c r="DV355" i="9"/>
  <c r="DW355" i="9"/>
  <c r="DP356" i="9"/>
  <c r="DQ356" i="9"/>
  <c r="DR356" i="9"/>
  <c r="DS356" i="9"/>
  <c r="DT356" i="9"/>
  <c r="DU356" i="9"/>
  <c r="DV356" i="9"/>
  <c r="DW356" i="9"/>
  <c r="DP357" i="9"/>
  <c r="DQ357" i="9"/>
  <c r="DR357" i="9"/>
  <c r="DS357" i="9"/>
  <c r="DT357" i="9"/>
  <c r="DU357" i="9"/>
  <c r="DV357" i="9"/>
  <c r="DW357" i="9"/>
  <c r="DP358" i="9"/>
  <c r="DQ358" i="9"/>
  <c r="DR358" i="9"/>
  <c r="DS358" i="9"/>
  <c r="DT358" i="9"/>
  <c r="DU358" i="9"/>
  <c r="DV358" i="9"/>
  <c r="DW358" i="9"/>
  <c r="DP359" i="9"/>
  <c r="DQ359" i="9"/>
  <c r="DR359" i="9"/>
  <c r="DS359" i="9"/>
  <c r="DT359" i="9"/>
  <c r="DU359" i="9"/>
  <c r="DV359" i="9"/>
  <c r="DW359" i="9"/>
  <c r="DP360" i="9"/>
  <c r="DQ360" i="9"/>
  <c r="DR360" i="9"/>
  <c r="DS360" i="9"/>
  <c r="DT360" i="9"/>
  <c r="DU360" i="9"/>
  <c r="DV360" i="9"/>
  <c r="DW360" i="9"/>
  <c r="DP361" i="9"/>
  <c r="DQ361" i="9"/>
  <c r="DR361" i="9"/>
  <c r="DS361" i="9"/>
  <c r="DT361" i="9"/>
  <c r="DU361" i="9"/>
  <c r="DV361" i="9"/>
  <c r="DW361" i="9"/>
  <c r="DP362" i="9"/>
  <c r="DQ362" i="9"/>
  <c r="DR362" i="9"/>
  <c r="DS362" i="9"/>
  <c r="DT362" i="9"/>
  <c r="DU362" i="9"/>
  <c r="DV362" i="9"/>
  <c r="DW362" i="9"/>
  <c r="DP363" i="9"/>
  <c r="DQ363" i="9"/>
  <c r="DR363" i="9"/>
  <c r="DS363" i="9"/>
  <c r="DT363" i="9"/>
  <c r="DU363" i="9"/>
  <c r="DV363" i="9"/>
  <c r="DW363" i="9"/>
  <c r="DP364" i="9"/>
  <c r="DQ364" i="9"/>
  <c r="DR364" i="9"/>
  <c r="DS364" i="9"/>
  <c r="DT364" i="9"/>
  <c r="DU364" i="9"/>
  <c r="DV364" i="9"/>
  <c r="DW364" i="9"/>
  <c r="DP365" i="9"/>
  <c r="DQ365" i="9"/>
  <c r="DR365" i="9"/>
  <c r="DS365" i="9"/>
  <c r="DT365" i="9"/>
  <c r="DU365" i="9"/>
  <c r="DV365" i="9"/>
  <c r="DW365" i="9"/>
  <c r="DP366" i="9"/>
  <c r="DQ366" i="9"/>
  <c r="DR366" i="9"/>
  <c r="DS366" i="9"/>
  <c r="DT366" i="9"/>
  <c r="DU366" i="9"/>
  <c r="DV366" i="9"/>
  <c r="DW366" i="9"/>
  <c r="DP367" i="9"/>
  <c r="DQ367" i="9"/>
  <c r="DR367" i="9"/>
  <c r="DS367" i="9"/>
  <c r="DT367" i="9"/>
  <c r="DU367" i="9"/>
  <c r="DV367" i="9"/>
  <c r="DW367" i="9"/>
  <c r="DP368" i="9"/>
  <c r="DQ368" i="9"/>
  <c r="DR368" i="9"/>
  <c r="DS368" i="9"/>
  <c r="DT368" i="9"/>
  <c r="DU368" i="9"/>
  <c r="DV368" i="9"/>
  <c r="DW368" i="9"/>
  <c r="DP369" i="9"/>
  <c r="DQ369" i="9"/>
  <c r="DR369" i="9"/>
  <c r="DS369" i="9"/>
  <c r="DT369" i="9"/>
  <c r="DU369" i="9"/>
  <c r="DV369" i="9"/>
  <c r="DW369" i="9"/>
  <c r="DP370" i="9"/>
  <c r="DQ370" i="9"/>
  <c r="DR370" i="9"/>
  <c r="DS370" i="9"/>
  <c r="DT370" i="9"/>
  <c r="DU370" i="9"/>
  <c r="DV370" i="9"/>
  <c r="DW370" i="9"/>
  <c r="DP371" i="9"/>
  <c r="DQ371" i="9"/>
  <c r="DR371" i="9"/>
  <c r="DS371" i="9"/>
  <c r="DT371" i="9"/>
  <c r="DU371" i="9"/>
  <c r="DV371" i="9"/>
  <c r="DW371" i="9"/>
  <c r="DP372" i="9"/>
  <c r="DQ372" i="9"/>
  <c r="DR372" i="9"/>
  <c r="DS372" i="9"/>
  <c r="DT372" i="9"/>
  <c r="DU372" i="9"/>
  <c r="DV372" i="9"/>
  <c r="DW372" i="9"/>
  <c r="DP373" i="9"/>
  <c r="DQ373" i="9"/>
  <c r="DR373" i="9"/>
  <c r="DS373" i="9"/>
  <c r="DT373" i="9"/>
  <c r="DU373" i="9"/>
  <c r="DV373" i="9"/>
  <c r="DW373" i="9"/>
  <c r="DP374" i="9"/>
  <c r="DQ374" i="9"/>
  <c r="DR374" i="9"/>
  <c r="DS374" i="9"/>
  <c r="DT374" i="9"/>
  <c r="DU374" i="9"/>
  <c r="DV374" i="9"/>
  <c r="DW374" i="9"/>
  <c r="DP375" i="9"/>
  <c r="DQ375" i="9"/>
  <c r="DR375" i="9"/>
  <c r="DS375" i="9"/>
  <c r="DT375" i="9"/>
  <c r="DU375" i="9"/>
  <c r="DV375" i="9"/>
  <c r="DW375" i="9"/>
  <c r="DP376" i="9"/>
  <c r="DQ376" i="9"/>
  <c r="DR376" i="9"/>
  <c r="DS376" i="9"/>
  <c r="DT376" i="9"/>
  <c r="DU376" i="9"/>
  <c r="DV376" i="9"/>
  <c r="DW376" i="9"/>
  <c r="DP377" i="9"/>
  <c r="DQ377" i="9"/>
  <c r="DR377" i="9"/>
  <c r="DS377" i="9"/>
  <c r="DT377" i="9"/>
  <c r="DU377" i="9"/>
  <c r="DV377" i="9"/>
  <c r="DW377" i="9"/>
  <c r="DP378" i="9"/>
  <c r="DQ378" i="9"/>
  <c r="DR378" i="9"/>
  <c r="DS378" i="9"/>
  <c r="DT378" i="9"/>
  <c r="DU378" i="9"/>
  <c r="DV378" i="9"/>
  <c r="DW378" i="9"/>
  <c r="DP379" i="9"/>
  <c r="DQ379" i="9"/>
  <c r="DR379" i="9"/>
  <c r="DS379" i="9"/>
  <c r="DT379" i="9"/>
  <c r="DU379" i="9"/>
  <c r="DV379" i="9"/>
  <c r="DW379" i="9"/>
  <c r="DP380" i="9"/>
  <c r="DQ380" i="9"/>
  <c r="DR380" i="9"/>
  <c r="DS380" i="9"/>
  <c r="DT380" i="9"/>
  <c r="DU380" i="9"/>
  <c r="DV380" i="9"/>
  <c r="DW380" i="9"/>
  <c r="DP381" i="9"/>
  <c r="DQ381" i="9"/>
  <c r="DR381" i="9"/>
  <c r="DS381" i="9"/>
  <c r="DT381" i="9"/>
  <c r="DU381" i="9"/>
  <c r="DV381" i="9"/>
  <c r="DW381" i="9"/>
  <c r="DP382" i="9"/>
  <c r="DQ382" i="9"/>
  <c r="DR382" i="9"/>
  <c r="DS382" i="9"/>
  <c r="DT382" i="9"/>
  <c r="DU382" i="9"/>
  <c r="DV382" i="9"/>
  <c r="DW382" i="9"/>
  <c r="DP383" i="9"/>
  <c r="DQ383" i="9"/>
  <c r="DR383" i="9"/>
  <c r="DS383" i="9"/>
  <c r="DT383" i="9"/>
  <c r="DU383" i="9"/>
  <c r="DV383" i="9"/>
  <c r="DW383" i="9"/>
  <c r="DP384" i="9"/>
  <c r="DQ384" i="9"/>
  <c r="DR384" i="9"/>
  <c r="DS384" i="9"/>
  <c r="DT384" i="9"/>
  <c r="DU384" i="9"/>
  <c r="DV384" i="9"/>
  <c r="DW384" i="9"/>
  <c r="DP385" i="9"/>
  <c r="DQ385" i="9"/>
  <c r="DR385" i="9"/>
  <c r="DS385" i="9"/>
  <c r="DT385" i="9"/>
  <c r="DU385" i="9"/>
  <c r="DV385" i="9"/>
  <c r="DW385" i="9"/>
  <c r="DP386" i="9"/>
  <c r="DQ386" i="9"/>
  <c r="DR386" i="9"/>
  <c r="DS386" i="9"/>
  <c r="DT386" i="9"/>
  <c r="DU386" i="9"/>
  <c r="DV386" i="9"/>
  <c r="DW386" i="9"/>
  <c r="DP387" i="9"/>
  <c r="DQ387" i="9"/>
  <c r="DR387" i="9"/>
  <c r="DS387" i="9"/>
  <c r="DT387" i="9"/>
  <c r="DU387" i="9"/>
  <c r="DV387" i="9"/>
  <c r="DW387" i="9"/>
  <c r="DP388" i="9"/>
  <c r="DQ388" i="9"/>
  <c r="DR388" i="9"/>
  <c r="DS388" i="9"/>
  <c r="DT388" i="9"/>
  <c r="DU388" i="9"/>
  <c r="DV388" i="9"/>
  <c r="DW388" i="9"/>
  <c r="DP389" i="9"/>
  <c r="DQ389" i="9"/>
  <c r="DR389" i="9"/>
  <c r="DS389" i="9"/>
  <c r="DT389" i="9"/>
  <c r="DU389" i="9"/>
  <c r="DV389" i="9"/>
  <c r="DW389" i="9"/>
  <c r="DP390" i="9"/>
  <c r="DQ390" i="9"/>
  <c r="DR390" i="9"/>
  <c r="DS390" i="9"/>
  <c r="DT390" i="9"/>
  <c r="DU390" i="9"/>
  <c r="DV390" i="9"/>
  <c r="DW390" i="9"/>
  <c r="DP391" i="9"/>
  <c r="DQ391" i="9"/>
  <c r="DR391" i="9"/>
  <c r="DS391" i="9"/>
  <c r="DT391" i="9"/>
  <c r="DU391" i="9"/>
  <c r="DV391" i="9"/>
  <c r="DW391" i="9"/>
  <c r="DP392" i="9"/>
  <c r="DQ392" i="9"/>
  <c r="DR392" i="9"/>
  <c r="DS392" i="9"/>
  <c r="DT392" i="9"/>
  <c r="DU392" i="9"/>
  <c r="DV392" i="9"/>
  <c r="DW392" i="9"/>
  <c r="DP393" i="9"/>
  <c r="DQ393" i="9"/>
  <c r="DR393" i="9"/>
  <c r="DS393" i="9"/>
  <c r="DT393" i="9"/>
  <c r="DU393" i="9"/>
  <c r="DV393" i="9"/>
  <c r="DW393" i="9"/>
  <c r="DP394" i="9"/>
  <c r="DQ394" i="9"/>
  <c r="DR394" i="9"/>
  <c r="DS394" i="9"/>
  <c r="DT394" i="9"/>
  <c r="DU394" i="9"/>
  <c r="DV394" i="9"/>
  <c r="DW394" i="9"/>
  <c r="DP395" i="9"/>
  <c r="DQ395" i="9"/>
  <c r="DR395" i="9"/>
  <c r="DS395" i="9"/>
  <c r="DT395" i="9"/>
  <c r="DU395" i="9"/>
  <c r="DV395" i="9"/>
  <c r="DW395" i="9"/>
  <c r="DP396" i="9"/>
  <c r="DQ396" i="9"/>
  <c r="DR396" i="9"/>
  <c r="DS396" i="9"/>
  <c r="DT396" i="9"/>
  <c r="DU396" i="9"/>
  <c r="DV396" i="9"/>
  <c r="DW396" i="9"/>
  <c r="DP397" i="9"/>
  <c r="DQ397" i="9"/>
  <c r="DR397" i="9"/>
  <c r="DS397" i="9"/>
  <c r="DT397" i="9"/>
  <c r="DU397" i="9"/>
  <c r="DV397" i="9"/>
  <c r="DW397" i="9"/>
  <c r="DP398" i="9"/>
  <c r="DQ398" i="9"/>
  <c r="DR398" i="9"/>
  <c r="DS398" i="9"/>
  <c r="DT398" i="9"/>
  <c r="DU398" i="9"/>
  <c r="DV398" i="9"/>
  <c r="DW398" i="9"/>
  <c r="DP399" i="9"/>
  <c r="DQ399" i="9"/>
  <c r="DR399" i="9"/>
  <c r="DS399" i="9"/>
  <c r="DT399" i="9"/>
  <c r="DU399" i="9"/>
  <c r="DV399" i="9"/>
  <c r="DW399" i="9"/>
  <c r="DP400" i="9"/>
  <c r="DQ400" i="9"/>
  <c r="DR400" i="9"/>
  <c r="DS400" i="9"/>
  <c r="DT400" i="9"/>
  <c r="DU400" i="9"/>
  <c r="DV400" i="9"/>
  <c r="DW400" i="9"/>
  <c r="DP401" i="9"/>
  <c r="DQ401" i="9"/>
  <c r="DR401" i="9"/>
  <c r="DS401" i="9"/>
  <c r="DT401" i="9"/>
  <c r="DU401" i="9"/>
  <c r="DV401" i="9"/>
  <c r="DW401" i="9"/>
  <c r="DP402" i="9"/>
  <c r="DQ402" i="9"/>
  <c r="DR402" i="9"/>
  <c r="DS402" i="9"/>
  <c r="DT402" i="9"/>
  <c r="DU402" i="9"/>
  <c r="DV402" i="9"/>
  <c r="DW402" i="9"/>
  <c r="DP403" i="9"/>
  <c r="DQ403" i="9"/>
  <c r="DR403" i="9"/>
  <c r="DS403" i="9"/>
  <c r="DT403" i="9"/>
  <c r="DU403" i="9"/>
  <c r="DV403" i="9"/>
  <c r="DW403" i="9"/>
  <c r="DP404" i="9"/>
  <c r="DQ404" i="9"/>
  <c r="DR404" i="9"/>
  <c r="DS404" i="9"/>
  <c r="DT404" i="9"/>
  <c r="DU404" i="9"/>
  <c r="DV404" i="9"/>
  <c r="DW404" i="9"/>
  <c r="DP405" i="9"/>
  <c r="DQ405" i="9"/>
  <c r="DR405" i="9"/>
  <c r="DS405" i="9"/>
  <c r="DT405" i="9"/>
  <c r="DU405" i="9"/>
  <c r="DV405" i="9"/>
  <c r="DW405" i="9"/>
  <c r="DP406" i="9"/>
  <c r="DQ406" i="9"/>
  <c r="DR406" i="9"/>
  <c r="DS406" i="9"/>
  <c r="DT406" i="9"/>
  <c r="DU406" i="9"/>
  <c r="DV406" i="9"/>
  <c r="DW406" i="9"/>
  <c r="DP407" i="9"/>
  <c r="DQ407" i="9"/>
  <c r="DR407" i="9"/>
  <c r="DS407" i="9"/>
  <c r="DT407" i="9"/>
  <c r="DU407" i="9"/>
  <c r="DV407" i="9"/>
  <c r="DW407" i="9"/>
  <c r="DP408" i="9"/>
  <c r="DQ408" i="9"/>
  <c r="DR408" i="9"/>
  <c r="DS408" i="9"/>
  <c r="DT408" i="9"/>
  <c r="DU408" i="9"/>
  <c r="DV408" i="9"/>
  <c r="DW408" i="9"/>
  <c r="DP409" i="9"/>
  <c r="DQ409" i="9"/>
  <c r="DR409" i="9"/>
  <c r="DS409" i="9"/>
  <c r="DT409" i="9"/>
  <c r="DU409" i="9"/>
  <c r="DV409" i="9"/>
  <c r="DW409" i="9"/>
  <c r="DP410" i="9"/>
  <c r="DQ410" i="9"/>
  <c r="DR410" i="9"/>
  <c r="DS410" i="9"/>
  <c r="DT410" i="9"/>
  <c r="DU410" i="9"/>
  <c r="DV410" i="9"/>
  <c r="DW410" i="9"/>
  <c r="DP411" i="9"/>
  <c r="DQ411" i="9"/>
  <c r="DR411" i="9"/>
  <c r="DS411" i="9"/>
  <c r="DT411" i="9"/>
  <c r="DU411" i="9"/>
  <c r="DV411" i="9"/>
  <c r="DW411" i="9"/>
  <c r="DP412" i="9"/>
  <c r="DQ412" i="9"/>
  <c r="DR412" i="9"/>
  <c r="DS412" i="9"/>
  <c r="DT412" i="9"/>
  <c r="DU412" i="9"/>
  <c r="DV412" i="9"/>
  <c r="DW412" i="9"/>
  <c r="DP413" i="9"/>
  <c r="DQ413" i="9"/>
  <c r="DR413" i="9"/>
  <c r="DS413" i="9"/>
  <c r="DT413" i="9"/>
  <c r="DU413" i="9"/>
  <c r="DV413" i="9"/>
  <c r="DW413" i="9"/>
  <c r="DP414" i="9"/>
  <c r="DQ414" i="9"/>
  <c r="DR414" i="9"/>
  <c r="DS414" i="9"/>
  <c r="DT414" i="9"/>
  <c r="DU414" i="9"/>
  <c r="DV414" i="9"/>
  <c r="DW414" i="9"/>
  <c r="DP415" i="9"/>
  <c r="DQ415" i="9"/>
  <c r="DR415" i="9"/>
  <c r="DS415" i="9"/>
  <c r="DT415" i="9"/>
  <c r="DU415" i="9"/>
  <c r="DV415" i="9"/>
  <c r="DW415" i="9"/>
  <c r="DP416" i="9"/>
  <c r="DQ416" i="9"/>
  <c r="DR416" i="9"/>
  <c r="DS416" i="9"/>
  <c r="DT416" i="9"/>
  <c r="DU416" i="9"/>
  <c r="DV416" i="9"/>
  <c r="DW416" i="9"/>
  <c r="DP417" i="9"/>
  <c r="DQ417" i="9"/>
  <c r="DR417" i="9"/>
  <c r="DS417" i="9"/>
  <c r="DT417" i="9"/>
  <c r="DU417" i="9"/>
  <c r="DV417" i="9"/>
  <c r="DW417" i="9"/>
  <c r="DP418" i="9"/>
  <c r="DQ418" i="9"/>
  <c r="DR418" i="9"/>
  <c r="DS418" i="9"/>
  <c r="DT418" i="9"/>
  <c r="DU418" i="9"/>
  <c r="DV418" i="9"/>
  <c r="DW418" i="9"/>
  <c r="DP419" i="9"/>
  <c r="DQ419" i="9"/>
  <c r="DR419" i="9"/>
  <c r="DS419" i="9"/>
  <c r="DT419" i="9"/>
  <c r="DU419" i="9"/>
  <c r="DV419" i="9"/>
  <c r="DW419" i="9"/>
  <c r="DP420" i="9"/>
  <c r="DQ420" i="9"/>
  <c r="DR420" i="9"/>
  <c r="DS420" i="9"/>
  <c r="DT420" i="9"/>
  <c r="DU420" i="9"/>
  <c r="DV420" i="9"/>
  <c r="DW420" i="9"/>
  <c r="DP421" i="9"/>
  <c r="DQ421" i="9"/>
  <c r="DR421" i="9"/>
  <c r="DS421" i="9"/>
  <c r="DT421" i="9"/>
  <c r="DU421" i="9"/>
  <c r="DV421" i="9"/>
  <c r="DW421" i="9"/>
  <c r="DP422" i="9"/>
  <c r="DQ422" i="9"/>
  <c r="DR422" i="9"/>
  <c r="DS422" i="9"/>
  <c r="DT422" i="9"/>
  <c r="DU422" i="9"/>
  <c r="DV422" i="9"/>
  <c r="DW422" i="9"/>
  <c r="DP423" i="9"/>
  <c r="DQ423" i="9"/>
  <c r="DR423" i="9"/>
  <c r="DS423" i="9"/>
  <c r="DT423" i="9"/>
  <c r="DU423" i="9"/>
  <c r="DV423" i="9"/>
  <c r="DW423" i="9"/>
  <c r="DP424" i="9"/>
  <c r="DQ424" i="9"/>
  <c r="DR424" i="9"/>
  <c r="DS424" i="9"/>
  <c r="DT424" i="9"/>
  <c r="DU424" i="9"/>
  <c r="DV424" i="9"/>
  <c r="DW424" i="9"/>
  <c r="DP425" i="9"/>
  <c r="DQ425" i="9"/>
  <c r="DR425" i="9"/>
  <c r="DS425" i="9"/>
  <c r="DT425" i="9"/>
  <c r="DU425" i="9"/>
  <c r="DV425" i="9"/>
  <c r="DW425" i="9"/>
  <c r="DP426" i="9"/>
  <c r="DQ426" i="9"/>
  <c r="DR426" i="9"/>
  <c r="DS426" i="9"/>
  <c r="DT426" i="9"/>
  <c r="DU426" i="9"/>
  <c r="DV426" i="9"/>
  <c r="DW426" i="9"/>
  <c r="DP427" i="9"/>
  <c r="DQ427" i="9"/>
  <c r="DR427" i="9"/>
  <c r="DS427" i="9"/>
  <c r="DT427" i="9"/>
  <c r="DU427" i="9"/>
  <c r="DV427" i="9"/>
  <c r="DW427" i="9"/>
  <c r="DP428" i="9"/>
  <c r="DQ428" i="9"/>
  <c r="DR428" i="9"/>
  <c r="DS428" i="9"/>
  <c r="DT428" i="9"/>
  <c r="DU428" i="9"/>
  <c r="DV428" i="9"/>
  <c r="DW428" i="9"/>
  <c r="DP429" i="9"/>
  <c r="DQ429" i="9"/>
  <c r="DR429" i="9"/>
  <c r="DS429" i="9"/>
  <c r="DT429" i="9"/>
  <c r="DU429" i="9"/>
  <c r="DV429" i="9"/>
  <c r="DW429" i="9"/>
  <c r="DP430" i="9"/>
  <c r="DQ430" i="9"/>
  <c r="DR430" i="9"/>
  <c r="DS430" i="9"/>
  <c r="DT430" i="9"/>
  <c r="DU430" i="9"/>
  <c r="DV430" i="9"/>
  <c r="DW430" i="9"/>
  <c r="DP431" i="9"/>
  <c r="DQ431" i="9"/>
  <c r="DR431" i="9"/>
  <c r="DS431" i="9"/>
  <c r="DT431" i="9"/>
  <c r="DU431" i="9"/>
  <c r="DV431" i="9"/>
  <c r="DW431" i="9"/>
  <c r="DP432" i="9"/>
  <c r="DQ432" i="9"/>
  <c r="DR432" i="9"/>
  <c r="DS432" i="9"/>
  <c r="DT432" i="9"/>
  <c r="DU432" i="9"/>
  <c r="DV432" i="9"/>
  <c r="DW432" i="9"/>
  <c r="DP433" i="9"/>
  <c r="DQ433" i="9"/>
  <c r="DR433" i="9"/>
  <c r="DS433" i="9"/>
  <c r="DT433" i="9"/>
  <c r="DU433" i="9"/>
  <c r="DV433" i="9"/>
  <c r="DW433" i="9"/>
  <c r="DP434" i="9"/>
  <c r="DQ434" i="9"/>
  <c r="DR434" i="9"/>
  <c r="DS434" i="9"/>
  <c r="DT434" i="9"/>
  <c r="DU434" i="9"/>
  <c r="DV434" i="9"/>
  <c r="DW434" i="9"/>
  <c r="DP435" i="9"/>
  <c r="DQ435" i="9"/>
  <c r="DR435" i="9"/>
  <c r="DS435" i="9"/>
  <c r="DT435" i="9"/>
  <c r="DU435" i="9"/>
  <c r="DV435" i="9"/>
  <c r="DW435" i="9"/>
  <c r="DP436" i="9"/>
  <c r="DQ436" i="9"/>
  <c r="DR436" i="9"/>
  <c r="DS436" i="9"/>
  <c r="DT436" i="9"/>
  <c r="DU436" i="9"/>
  <c r="DV436" i="9"/>
  <c r="DW436" i="9"/>
  <c r="DP437" i="9"/>
  <c r="DQ437" i="9"/>
  <c r="DR437" i="9"/>
  <c r="DS437" i="9"/>
  <c r="DT437" i="9"/>
  <c r="DU437" i="9"/>
  <c r="DV437" i="9"/>
  <c r="DW437" i="9"/>
  <c r="DP438" i="9"/>
  <c r="DQ438" i="9"/>
  <c r="DR438" i="9"/>
  <c r="DS438" i="9"/>
  <c r="DT438" i="9"/>
  <c r="DU438" i="9"/>
  <c r="DV438" i="9"/>
  <c r="DW438" i="9"/>
  <c r="DP439" i="9"/>
  <c r="DQ439" i="9"/>
  <c r="DR439" i="9"/>
  <c r="DS439" i="9"/>
  <c r="DT439" i="9"/>
  <c r="DU439" i="9"/>
  <c r="DV439" i="9"/>
  <c r="DW439" i="9"/>
  <c r="DP440" i="9"/>
  <c r="DQ440" i="9"/>
  <c r="DR440" i="9"/>
  <c r="DS440" i="9"/>
  <c r="DT440" i="9"/>
  <c r="DU440" i="9"/>
  <c r="DV440" i="9"/>
  <c r="DW440" i="9"/>
  <c r="DP441" i="9"/>
  <c r="DQ441" i="9"/>
  <c r="DR441" i="9"/>
  <c r="DS441" i="9"/>
  <c r="DT441" i="9"/>
  <c r="DU441" i="9"/>
  <c r="DV441" i="9"/>
  <c r="DW441" i="9"/>
  <c r="DP442" i="9"/>
  <c r="DQ442" i="9"/>
  <c r="DR442" i="9"/>
  <c r="DS442" i="9"/>
  <c r="DT442" i="9"/>
  <c r="DU442" i="9"/>
  <c r="DV442" i="9"/>
  <c r="DW442" i="9"/>
  <c r="DP443" i="9"/>
  <c r="DQ443" i="9"/>
  <c r="DR443" i="9"/>
  <c r="DS443" i="9"/>
  <c r="DT443" i="9"/>
  <c r="DU443" i="9"/>
  <c r="DV443" i="9"/>
  <c r="DW443" i="9"/>
  <c r="DP444" i="9"/>
  <c r="DQ444" i="9"/>
  <c r="DR444" i="9"/>
  <c r="DS444" i="9"/>
  <c r="DT444" i="9"/>
  <c r="DU444" i="9"/>
  <c r="DV444" i="9"/>
  <c r="DW444" i="9"/>
  <c r="DP445" i="9"/>
  <c r="DQ445" i="9"/>
  <c r="DR445" i="9"/>
  <c r="DS445" i="9"/>
  <c r="DT445" i="9"/>
  <c r="DU445" i="9"/>
  <c r="DV445" i="9"/>
  <c r="DW445" i="9"/>
  <c r="DP446" i="9"/>
  <c r="DQ446" i="9"/>
  <c r="DR446" i="9"/>
  <c r="DS446" i="9"/>
  <c r="DT446" i="9"/>
  <c r="DU446" i="9"/>
  <c r="DV446" i="9"/>
  <c r="DW446" i="9"/>
  <c r="DP447" i="9"/>
  <c r="DQ447" i="9"/>
  <c r="DR447" i="9"/>
  <c r="DS447" i="9"/>
  <c r="DT447" i="9"/>
  <c r="DU447" i="9"/>
  <c r="DV447" i="9"/>
  <c r="DW447" i="9"/>
  <c r="DP448" i="9"/>
  <c r="DQ448" i="9"/>
  <c r="DR448" i="9"/>
  <c r="DS448" i="9"/>
  <c r="DT448" i="9"/>
  <c r="DU448" i="9"/>
  <c r="DV448" i="9"/>
  <c r="DW448" i="9"/>
  <c r="DP449" i="9"/>
  <c r="DQ449" i="9"/>
  <c r="DR449" i="9"/>
  <c r="DS449" i="9"/>
  <c r="DT449" i="9"/>
  <c r="DU449" i="9"/>
  <c r="DV449" i="9"/>
  <c r="DW449" i="9"/>
  <c r="DP450" i="9"/>
  <c r="DQ450" i="9"/>
  <c r="DR450" i="9"/>
  <c r="DS450" i="9"/>
  <c r="DT450" i="9"/>
  <c r="DU450" i="9"/>
  <c r="DV450" i="9"/>
  <c r="DW450" i="9"/>
  <c r="DP451" i="9"/>
  <c r="DQ451" i="9"/>
  <c r="DR451" i="9"/>
  <c r="DS451" i="9"/>
  <c r="DT451" i="9"/>
  <c r="DU451" i="9"/>
  <c r="DV451" i="9"/>
  <c r="DW451" i="9"/>
  <c r="DP452" i="9"/>
  <c r="DQ452" i="9"/>
  <c r="DR452" i="9"/>
  <c r="DS452" i="9"/>
  <c r="DT452" i="9"/>
  <c r="DU452" i="9"/>
  <c r="DV452" i="9"/>
  <c r="DW452" i="9"/>
  <c r="DP453" i="9"/>
  <c r="DQ453" i="9"/>
  <c r="DR453" i="9"/>
  <c r="DS453" i="9"/>
  <c r="DT453" i="9"/>
  <c r="DU453" i="9"/>
  <c r="DV453" i="9"/>
  <c r="DW453" i="9"/>
  <c r="DP454" i="9"/>
  <c r="DQ454" i="9"/>
  <c r="DR454" i="9"/>
  <c r="DS454" i="9"/>
  <c r="DT454" i="9"/>
  <c r="DU454" i="9"/>
  <c r="DV454" i="9"/>
  <c r="DW454" i="9"/>
  <c r="DP455" i="9"/>
  <c r="DQ455" i="9"/>
  <c r="DR455" i="9"/>
  <c r="DS455" i="9"/>
  <c r="DT455" i="9"/>
  <c r="DU455" i="9"/>
  <c r="DV455" i="9"/>
  <c r="DW455" i="9"/>
  <c r="DP456" i="9"/>
  <c r="DQ456" i="9"/>
  <c r="DR456" i="9"/>
  <c r="DS456" i="9"/>
  <c r="DT456" i="9"/>
  <c r="DU456" i="9"/>
  <c r="DV456" i="9"/>
  <c r="DW456" i="9"/>
  <c r="DP457" i="9"/>
  <c r="DQ457" i="9"/>
  <c r="DR457" i="9"/>
  <c r="DS457" i="9"/>
  <c r="DT457" i="9"/>
  <c r="DU457" i="9"/>
  <c r="DV457" i="9"/>
  <c r="DW457" i="9"/>
  <c r="DP458" i="9"/>
  <c r="DQ458" i="9"/>
  <c r="DR458" i="9"/>
  <c r="DS458" i="9"/>
  <c r="DT458" i="9"/>
  <c r="DU458" i="9"/>
  <c r="DV458" i="9"/>
  <c r="DW458" i="9"/>
  <c r="DP459" i="9"/>
  <c r="DQ459" i="9"/>
  <c r="DR459" i="9"/>
  <c r="DS459" i="9"/>
  <c r="DT459" i="9"/>
  <c r="DU459" i="9"/>
  <c r="DV459" i="9"/>
  <c r="DW459" i="9"/>
  <c r="DP460" i="9"/>
  <c r="DQ460" i="9"/>
  <c r="DR460" i="9"/>
  <c r="DS460" i="9"/>
  <c r="DT460" i="9"/>
  <c r="DU460" i="9"/>
  <c r="DV460" i="9"/>
  <c r="DW460" i="9"/>
  <c r="DP461" i="9"/>
  <c r="DQ461" i="9"/>
  <c r="DR461" i="9"/>
  <c r="DS461" i="9"/>
  <c r="DT461" i="9"/>
  <c r="DU461" i="9"/>
  <c r="DV461" i="9"/>
  <c r="DW461" i="9"/>
  <c r="DP462" i="9"/>
  <c r="DQ462" i="9"/>
  <c r="DR462" i="9"/>
  <c r="DS462" i="9"/>
  <c r="DT462" i="9"/>
  <c r="DU462" i="9"/>
  <c r="DV462" i="9"/>
  <c r="DW462" i="9"/>
  <c r="DP463" i="9"/>
  <c r="DQ463" i="9"/>
  <c r="DR463" i="9"/>
  <c r="DS463" i="9"/>
  <c r="DT463" i="9"/>
  <c r="DU463" i="9"/>
  <c r="DV463" i="9"/>
  <c r="DW463" i="9"/>
  <c r="DP464" i="9"/>
  <c r="DQ464" i="9"/>
  <c r="DR464" i="9"/>
  <c r="DS464" i="9"/>
  <c r="DT464" i="9"/>
  <c r="DU464" i="9"/>
  <c r="DV464" i="9"/>
  <c r="DW464" i="9"/>
  <c r="DP465" i="9"/>
  <c r="DQ465" i="9"/>
  <c r="DR465" i="9"/>
  <c r="DS465" i="9"/>
  <c r="DT465" i="9"/>
  <c r="DU465" i="9"/>
  <c r="DV465" i="9"/>
  <c r="DW465" i="9"/>
  <c r="DP466" i="9"/>
  <c r="DQ466" i="9"/>
  <c r="DR466" i="9"/>
  <c r="DS466" i="9"/>
  <c r="DT466" i="9"/>
  <c r="DU466" i="9"/>
  <c r="DV466" i="9"/>
  <c r="DW466" i="9"/>
  <c r="DP467" i="9"/>
  <c r="DQ467" i="9"/>
  <c r="DR467" i="9"/>
  <c r="DS467" i="9"/>
  <c r="DT467" i="9"/>
  <c r="DU467" i="9"/>
  <c r="DV467" i="9"/>
  <c r="DW467" i="9"/>
  <c r="DP468" i="9"/>
  <c r="DQ468" i="9"/>
  <c r="DR468" i="9"/>
  <c r="DS468" i="9"/>
  <c r="DT468" i="9"/>
  <c r="DU468" i="9"/>
  <c r="DV468" i="9"/>
  <c r="DW468" i="9"/>
  <c r="DP469" i="9"/>
  <c r="DQ469" i="9"/>
  <c r="DR469" i="9"/>
  <c r="DS469" i="9"/>
  <c r="DT469" i="9"/>
  <c r="DU469" i="9"/>
  <c r="DV469" i="9"/>
  <c r="DW469" i="9"/>
  <c r="DP470" i="9"/>
  <c r="DQ470" i="9"/>
  <c r="DR470" i="9"/>
  <c r="DS470" i="9"/>
  <c r="DT470" i="9"/>
  <c r="DU470" i="9"/>
  <c r="DV470" i="9"/>
  <c r="DW470" i="9"/>
  <c r="DP471" i="9"/>
  <c r="DQ471" i="9"/>
  <c r="DR471" i="9"/>
  <c r="DS471" i="9"/>
  <c r="DT471" i="9"/>
  <c r="DU471" i="9"/>
  <c r="DV471" i="9"/>
  <c r="DW471" i="9"/>
  <c r="DP472" i="9"/>
  <c r="DQ472" i="9"/>
  <c r="DR472" i="9"/>
  <c r="DS472" i="9"/>
  <c r="DT472" i="9"/>
  <c r="DU472" i="9"/>
  <c r="DV472" i="9"/>
  <c r="DW472" i="9"/>
  <c r="DP473" i="9"/>
  <c r="DQ473" i="9"/>
  <c r="DR473" i="9"/>
  <c r="DS473" i="9"/>
  <c r="DT473" i="9"/>
  <c r="DU473" i="9"/>
  <c r="DV473" i="9"/>
  <c r="DW473" i="9"/>
  <c r="DP474" i="9"/>
  <c r="DQ474" i="9"/>
  <c r="DR474" i="9"/>
  <c r="DS474" i="9"/>
  <c r="DT474" i="9"/>
  <c r="DU474" i="9"/>
  <c r="DV474" i="9"/>
  <c r="DW474" i="9"/>
  <c r="DP475" i="9"/>
  <c r="DQ475" i="9"/>
  <c r="DR475" i="9"/>
  <c r="DS475" i="9"/>
  <c r="DT475" i="9"/>
  <c r="DU475" i="9"/>
  <c r="DV475" i="9"/>
  <c r="DW475" i="9"/>
  <c r="DP476" i="9"/>
  <c r="DQ476" i="9"/>
  <c r="DR476" i="9"/>
  <c r="DS476" i="9"/>
  <c r="DT476" i="9"/>
  <c r="DU476" i="9"/>
  <c r="DV476" i="9"/>
  <c r="DW476" i="9"/>
  <c r="DP477" i="9"/>
  <c r="DQ477" i="9"/>
  <c r="DR477" i="9"/>
  <c r="DS477" i="9"/>
  <c r="DT477" i="9"/>
  <c r="DU477" i="9"/>
  <c r="DV477" i="9"/>
  <c r="DW477" i="9"/>
  <c r="DP478" i="9"/>
  <c r="DQ478" i="9"/>
  <c r="DR478" i="9"/>
  <c r="DS478" i="9"/>
  <c r="DT478" i="9"/>
  <c r="DU478" i="9"/>
  <c r="DV478" i="9"/>
  <c r="DW478" i="9"/>
  <c r="DP479" i="9"/>
  <c r="DQ479" i="9"/>
  <c r="DR479" i="9"/>
  <c r="DS479" i="9"/>
  <c r="DT479" i="9"/>
  <c r="DU479" i="9"/>
  <c r="DV479" i="9"/>
  <c r="DW479" i="9"/>
  <c r="DP480" i="9"/>
  <c r="DQ480" i="9"/>
  <c r="DR480" i="9"/>
  <c r="DS480" i="9"/>
  <c r="DT480" i="9"/>
  <c r="DU480" i="9"/>
  <c r="DV480" i="9"/>
  <c r="DW480" i="9"/>
  <c r="DP481" i="9"/>
  <c r="DQ481" i="9"/>
  <c r="DR481" i="9"/>
  <c r="DS481" i="9"/>
  <c r="DT481" i="9"/>
  <c r="DU481" i="9"/>
  <c r="DV481" i="9"/>
  <c r="DW481" i="9"/>
  <c r="DP482" i="9"/>
  <c r="DQ482" i="9"/>
  <c r="DR482" i="9"/>
  <c r="DS482" i="9"/>
  <c r="DT482" i="9"/>
  <c r="DU482" i="9"/>
  <c r="DV482" i="9"/>
  <c r="DW482" i="9"/>
  <c r="DP483" i="9"/>
  <c r="DQ483" i="9"/>
  <c r="DR483" i="9"/>
  <c r="DS483" i="9"/>
  <c r="DT483" i="9"/>
  <c r="DU483" i="9"/>
  <c r="DV483" i="9"/>
  <c r="DW483" i="9"/>
  <c r="DP484" i="9"/>
  <c r="DQ484" i="9"/>
  <c r="DR484" i="9"/>
  <c r="DS484" i="9"/>
  <c r="DT484" i="9"/>
  <c r="DU484" i="9"/>
  <c r="DV484" i="9"/>
  <c r="DW484" i="9"/>
  <c r="DP485" i="9"/>
  <c r="DQ485" i="9"/>
  <c r="DR485" i="9"/>
  <c r="DS485" i="9"/>
  <c r="DT485" i="9"/>
  <c r="DU485" i="9"/>
  <c r="DV485" i="9"/>
  <c r="DW485" i="9"/>
  <c r="DP486" i="9"/>
  <c r="DQ486" i="9"/>
  <c r="DR486" i="9"/>
  <c r="DS486" i="9"/>
  <c r="DT486" i="9"/>
  <c r="DU486" i="9"/>
  <c r="DV486" i="9"/>
  <c r="DW486" i="9"/>
  <c r="DP487" i="9"/>
  <c r="DQ487" i="9"/>
  <c r="DR487" i="9"/>
  <c r="DS487" i="9"/>
  <c r="DT487" i="9"/>
  <c r="DU487" i="9"/>
  <c r="DV487" i="9"/>
  <c r="DW487" i="9"/>
  <c r="DP488" i="9"/>
  <c r="DQ488" i="9"/>
  <c r="DR488" i="9"/>
  <c r="DS488" i="9"/>
  <c r="DT488" i="9"/>
  <c r="DU488" i="9"/>
  <c r="DV488" i="9"/>
  <c r="DW488" i="9"/>
  <c r="DP489" i="9"/>
  <c r="DQ489" i="9"/>
  <c r="DR489" i="9"/>
  <c r="DS489" i="9"/>
  <c r="DT489" i="9"/>
  <c r="DU489" i="9"/>
  <c r="DV489" i="9"/>
  <c r="DW489" i="9"/>
  <c r="DP490" i="9"/>
  <c r="DQ490" i="9"/>
  <c r="DR490" i="9"/>
  <c r="DS490" i="9"/>
  <c r="DT490" i="9"/>
  <c r="DU490" i="9"/>
  <c r="DV490" i="9"/>
  <c r="DW490" i="9"/>
  <c r="DP491" i="9"/>
  <c r="DQ491" i="9"/>
  <c r="DR491" i="9"/>
  <c r="DS491" i="9"/>
  <c r="DT491" i="9"/>
  <c r="DU491" i="9"/>
  <c r="DV491" i="9"/>
  <c r="DW491" i="9"/>
  <c r="DP492" i="9"/>
  <c r="DQ492" i="9"/>
  <c r="DR492" i="9"/>
  <c r="DS492" i="9"/>
  <c r="DT492" i="9"/>
  <c r="DU492" i="9"/>
  <c r="DV492" i="9"/>
  <c r="DW492" i="9"/>
  <c r="DP493" i="9"/>
  <c r="DQ493" i="9"/>
  <c r="DR493" i="9"/>
  <c r="DS493" i="9"/>
  <c r="DT493" i="9"/>
  <c r="DU493" i="9"/>
  <c r="DV493" i="9"/>
  <c r="DW493" i="9"/>
  <c r="DP494" i="9"/>
  <c r="DQ494" i="9"/>
  <c r="DR494" i="9"/>
  <c r="DS494" i="9"/>
  <c r="DT494" i="9"/>
  <c r="DU494" i="9"/>
  <c r="DV494" i="9"/>
  <c r="DW494" i="9"/>
  <c r="DP495" i="9"/>
  <c r="DQ495" i="9"/>
  <c r="DR495" i="9"/>
  <c r="DS495" i="9"/>
  <c r="DT495" i="9"/>
  <c r="DU495" i="9"/>
  <c r="DV495" i="9"/>
  <c r="DW495" i="9"/>
  <c r="DP496" i="9"/>
  <c r="DQ496" i="9"/>
  <c r="DR496" i="9"/>
  <c r="DS496" i="9"/>
  <c r="DT496" i="9"/>
  <c r="DU496" i="9"/>
  <c r="DV496" i="9"/>
  <c r="DW496" i="9"/>
  <c r="DP497" i="9"/>
  <c r="DQ497" i="9"/>
  <c r="DR497" i="9"/>
  <c r="DS497" i="9"/>
  <c r="DT497" i="9"/>
  <c r="DU497" i="9"/>
  <c r="DV497" i="9"/>
  <c r="DW497" i="9"/>
  <c r="DP498" i="9"/>
  <c r="DQ498" i="9"/>
  <c r="DR498" i="9"/>
  <c r="DS498" i="9"/>
  <c r="DT498" i="9"/>
  <c r="DU498" i="9"/>
  <c r="DV498" i="9"/>
  <c r="DW498" i="9"/>
  <c r="DP499" i="9"/>
  <c r="DQ499" i="9"/>
  <c r="DR499" i="9"/>
  <c r="DS499" i="9"/>
  <c r="DT499" i="9"/>
  <c r="DU499" i="9"/>
  <c r="DV499" i="9"/>
  <c r="DW499" i="9"/>
  <c r="DP500" i="9"/>
  <c r="DQ500" i="9"/>
  <c r="DR500" i="9"/>
  <c r="DS500" i="9"/>
  <c r="DT500" i="9"/>
  <c r="DU500" i="9"/>
  <c r="DV500" i="9"/>
  <c r="DW500" i="9"/>
  <c r="DP501" i="9"/>
  <c r="DQ501" i="9"/>
  <c r="DR501" i="9"/>
  <c r="DS501" i="9"/>
  <c r="DT501" i="9"/>
  <c r="DU501" i="9"/>
  <c r="DV501" i="9"/>
  <c r="DW501" i="9"/>
  <c r="DP502" i="9"/>
  <c r="DQ502" i="9"/>
  <c r="DR502" i="9"/>
  <c r="DS502" i="9"/>
  <c r="DT502" i="9"/>
  <c r="DU502" i="9"/>
  <c r="DV502" i="9"/>
  <c r="DW502" i="9"/>
  <c r="DP503" i="9"/>
  <c r="DQ503" i="9"/>
  <c r="DR503" i="9"/>
  <c r="DS503" i="9"/>
  <c r="DT503" i="9"/>
  <c r="DU503" i="9"/>
  <c r="DV503" i="9"/>
  <c r="DW503" i="9"/>
  <c r="DP504" i="9"/>
  <c r="DQ504" i="9"/>
  <c r="DR504" i="9"/>
  <c r="DS504" i="9"/>
  <c r="DT504" i="9"/>
  <c r="DU504" i="9"/>
  <c r="DV504" i="9"/>
  <c r="DW504" i="9"/>
  <c r="DP505" i="9"/>
  <c r="DQ505" i="9"/>
  <c r="DR505" i="9"/>
  <c r="DS505" i="9"/>
  <c r="DT505" i="9"/>
  <c r="DU505" i="9"/>
  <c r="DV505" i="9"/>
  <c r="DW505" i="9"/>
  <c r="DP506" i="9"/>
  <c r="DQ506" i="9"/>
  <c r="DR506" i="9"/>
  <c r="DS506" i="9"/>
  <c r="DT506" i="9"/>
  <c r="DU506" i="9"/>
  <c r="DV506" i="9"/>
  <c r="DW506" i="9"/>
  <c r="DP507" i="9"/>
  <c r="DQ507" i="9"/>
  <c r="DR507" i="9"/>
  <c r="DS507" i="9"/>
  <c r="DT507" i="9"/>
  <c r="DU507" i="9"/>
  <c r="DV507" i="9"/>
  <c r="DW507" i="9"/>
  <c r="DP508" i="9"/>
  <c r="DQ508" i="9"/>
  <c r="DR508" i="9"/>
  <c r="DS508" i="9"/>
  <c r="DT508" i="9"/>
  <c r="DU508" i="9"/>
  <c r="DV508" i="9"/>
  <c r="DW508" i="9"/>
  <c r="DP509" i="9"/>
  <c r="DQ509" i="9"/>
  <c r="DR509" i="9"/>
  <c r="DS509" i="9"/>
  <c r="DT509" i="9"/>
  <c r="DU509" i="9"/>
  <c r="DV509" i="9"/>
  <c r="DW509" i="9"/>
  <c r="DP510" i="9"/>
  <c r="DQ510" i="9"/>
  <c r="DR510" i="9"/>
  <c r="DS510" i="9"/>
  <c r="DT510" i="9"/>
  <c r="DU510" i="9"/>
  <c r="DV510" i="9"/>
  <c r="DW510" i="9"/>
  <c r="DP511" i="9"/>
  <c r="DQ511" i="9"/>
  <c r="DR511" i="9"/>
  <c r="DS511" i="9"/>
  <c r="DT511" i="9"/>
  <c r="DU511" i="9"/>
  <c r="DV511" i="9"/>
  <c r="DW511" i="9"/>
  <c r="DP512" i="9"/>
  <c r="DQ512" i="9"/>
  <c r="DR512" i="9"/>
  <c r="DS512" i="9"/>
  <c r="DT512" i="9"/>
  <c r="DU512" i="9"/>
  <c r="DV512" i="9"/>
  <c r="DW512" i="9"/>
  <c r="DP513" i="9"/>
  <c r="DQ513" i="9"/>
  <c r="DR513" i="9"/>
  <c r="DS513" i="9"/>
  <c r="DT513" i="9"/>
  <c r="DU513" i="9"/>
  <c r="DV513" i="9"/>
  <c r="DW513" i="9"/>
  <c r="DP514" i="9"/>
  <c r="DQ514" i="9"/>
  <c r="DR514" i="9"/>
  <c r="DS514" i="9"/>
  <c r="DT514" i="9"/>
  <c r="DU514" i="9"/>
  <c r="DV514" i="9"/>
  <c r="DW514" i="9"/>
  <c r="DP515" i="9"/>
  <c r="DQ515" i="9"/>
  <c r="DR515" i="9"/>
  <c r="DS515" i="9"/>
  <c r="DT515" i="9"/>
  <c r="DU515" i="9"/>
  <c r="DV515" i="9"/>
  <c r="DW515" i="9"/>
  <c r="DP516" i="9"/>
  <c r="DQ516" i="9"/>
  <c r="DR516" i="9"/>
  <c r="DS516" i="9"/>
  <c r="DT516" i="9"/>
  <c r="DU516" i="9"/>
  <c r="DV516" i="9"/>
  <c r="DW516" i="9"/>
  <c r="DP517" i="9"/>
  <c r="DQ517" i="9"/>
  <c r="DR517" i="9"/>
  <c r="DS517" i="9"/>
  <c r="DT517" i="9"/>
  <c r="DU517" i="9"/>
  <c r="DV517" i="9"/>
  <c r="DW517" i="9"/>
  <c r="DP518" i="9"/>
  <c r="DQ518" i="9"/>
  <c r="DR518" i="9"/>
  <c r="DS518" i="9"/>
  <c r="DT518" i="9"/>
  <c r="DU518" i="9"/>
  <c r="DV518" i="9"/>
  <c r="DW518" i="9"/>
  <c r="DP519" i="9"/>
  <c r="DQ519" i="9"/>
  <c r="DR519" i="9"/>
  <c r="DS519" i="9"/>
  <c r="DT519" i="9"/>
  <c r="DU519" i="9"/>
  <c r="DV519" i="9"/>
  <c r="DW519" i="9"/>
  <c r="DP520" i="9"/>
  <c r="DQ520" i="9"/>
  <c r="DR520" i="9"/>
  <c r="DS520" i="9"/>
  <c r="DT520" i="9"/>
  <c r="DU520" i="9"/>
  <c r="DV520" i="9"/>
  <c r="DW520" i="9"/>
  <c r="DP521" i="9"/>
  <c r="DQ521" i="9"/>
  <c r="DR521" i="9"/>
  <c r="DS521" i="9"/>
  <c r="DT521" i="9"/>
  <c r="DU521" i="9"/>
  <c r="DV521" i="9"/>
  <c r="DW521" i="9"/>
  <c r="DP522" i="9"/>
  <c r="DQ522" i="9"/>
  <c r="DR522" i="9"/>
  <c r="DS522" i="9"/>
  <c r="DT522" i="9"/>
  <c r="DU522" i="9"/>
  <c r="DV522" i="9"/>
  <c r="DW522" i="9"/>
  <c r="DP523" i="9"/>
  <c r="DQ523" i="9"/>
  <c r="DR523" i="9"/>
  <c r="DS523" i="9"/>
  <c r="DT523" i="9"/>
  <c r="DU523" i="9"/>
  <c r="DV523" i="9"/>
  <c r="DW523" i="9"/>
  <c r="DP524" i="9"/>
  <c r="DQ524" i="9"/>
  <c r="DR524" i="9"/>
  <c r="DS524" i="9"/>
  <c r="DT524" i="9"/>
  <c r="DU524" i="9"/>
  <c r="DV524" i="9"/>
  <c r="DW524" i="9"/>
  <c r="DP525" i="9"/>
  <c r="DQ525" i="9"/>
  <c r="DR525" i="9"/>
  <c r="DS525" i="9"/>
  <c r="DT525" i="9"/>
  <c r="DU525" i="9"/>
  <c r="DV525" i="9"/>
  <c r="DW525" i="9"/>
  <c r="DP526" i="9"/>
  <c r="DQ526" i="9"/>
  <c r="DR526" i="9"/>
  <c r="DS526" i="9"/>
  <c r="DT526" i="9"/>
  <c r="DU526" i="9"/>
  <c r="DV526" i="9"/>
  <c r="DW526" i="9"/>
  <c r="DP527" i="9"/>
  <c r="DQ527" i="9"/>
  <c r="DR527" i="9"/>
  <c r="DS527" i="9"/>
  <c r="DT527" i="9"/>
  <c r="DU527" i="9"/>
  <c r="DV527" i="9"/>
  <c r="DW527" i="9"/>
  <c r="DP528" i="9"/>
  <c r="DQ528" i="9"/>
  <c r="DR528" i="9"/>
  <c r="DS528" i="9"/>
  <c r="DT528" i="9"/>
  <c r="DU528" i="9"/>
  <c r="DV528" i="9"/>
  <c r="DW528" i="9"/>
  <c r="DP529" i="9"/>
  <c r="DQ529" i="9"/>
  <c r="DR529" i="9"/>
  <c r="DS529" i="9"/>
  <c r="DT529" i="9"/>
  <c r="DU529" i="9"/>
  <c r="DV529" i="9"/>
  <c r="DW529" i="9"/>
  <c r="DP530" i="9"/>
  <c r="DQ530" i="9"/>
  <c r="DR530" i="9"/>
  <c r="DS530" i="9"/>
  <c r="DT530" i="9"/>
  <c r="DU530" i="9"/>
  <c r="DV530" i="9"/>
  <c r="DW530" i="9"/>
  <c r="DP531" i="9"/>
  <c r="DQ531" i="9"/>
  <c r="DR531" i="9"/>
  <c r="DS531" i="9"/>
  <c r="DT531" i="9"/>
  <c r="DU531" i="9"/>
  <c r="DV531" i="9"/>
  <c r="DW531" i="9"/>
  <c r="DP532" i="9"/>
  <c r="DQ532" i="9"/>
  <c r="DR532" i="9"/>
  <c r="DS532" i="9"/>
  <c r="DT532" i="9"/>
  <c r="DU532" i="9"/>
  <c r="DV532" i="9"/>
  <c r="DW532" i="9"/>
  <c r="DP533" i="9"/>
  <c r="DQ533" i="9"/>
  <c r="DR533" i="9"/>
  <c r="DS533" i="9"/>
  <c r="DT533" i="9"/>
  <c r="DU533" i="9"/>
  <c r="DV533" i="9"/>
  <c r="DW533" i="9"/>
  <c r="DP534" i="9"/>
  <c r="DQ534" i="9"/>
  <c r="DR534" i="9"/>
  <c r="DS534" i="9"/>
  <c r="DT534" i="9"/>
  <c r="DU534" i="9"/>
  <c r="DV534" i="9"/>
  <c r="DW534" i="9"/>
  <c r="DP535" i="9"/>
  <c r="DQ535" i="9"/>
  <c r="DR535" i="9"/>
  <c r="DS535" i="9"/>
  <c r="DT535" i="9"/>
  <c r="DU535" i="9"/>
  <c r="DV535" i="9"/>
  <c r="DW535" i="9"/>
  <c r="DP536" i="9"/>
  <c r="DQ536" i="9"/>
  <c r="DR536" i="9"/>
  <c r="DS536" i="9"/>
  <c r="DT536" i="9"/>
  <c r="DU536" i="9"/>
  <c r="DV536" i="9"/>
  <c r="DW536" i="9"/>
  <c r="DP537" i="9"/>
  <c r="DQ537" i="9"/>
  <c r="DR537" i="9"/>
  <c r="DS537" i="9"/>
  <c r="DT537" i="9"/>
  <c r="DU537" i="9"/>
  <c r="DV537" i="9"/>
  <c r="DW537" i="9"/>
  <c r="DP538" i="9"/>
  <c r="DQ538" i="9"/>
  <c r="DR538" i="9"/>
  <c r="DS538" i="9"/>
  <c r="DT538" i="9"/>
  <c r="DU538" i="9"/>
  <c r="DV538" i="9"/>
  <c r="DW538" i="9"/>
  <c r="DP539" i="9"/>
  <c r="DQ539" i="9"/>
  <c r="DR539" i="9"/>
  <c r="DS539" i="9"/>
  <c r="DT539" i="9"/>
  <c r="DU539" i="9"/>
  <c r="DV539" i="9"/>
  <c r="DW539" i="9"/>
  <c r="DP540" i="9"/>
  <c r="DQ540" i="9"/>
  <c r="DR540" i="9"/>
  <c r="DS540" i="9"/>
  <c r="DT540" i="9"/>
  <c r="DU540" i="9"/>
  <c r="DV540" i="9"/>
  <c r="DW540" i="9"/>
  <c r="DP541" i="9"/>
  <c r="DQ541" i="9"/>
  <c r="DR541" i="9"/>
  <c r="DS541" i="9"/>
  <c r="DT541" i="9"/>
  <c r="DU541" i="9"/>
  <c r="DV541" i="9"/>
  <c r="DW541" i="9"/>
  <c r="DP542" i="9"/>
  <c r="DQ542" i="9"/>
  <c r="DR542" i="9"/>
  <c r="DS542" i="9"/>
  <c r="DT542" i="9"/>
  <c r="DU542" i="9"/>
  <c r="DV542" i="9"/>
  <c r="DW542" i="9"/>
  <c r="DP543" i="9"/>
  <c r="DQ543" i="9"/>
  <c r="DR543" i="9"/>
  <c r="DS543" i="9"/>
  <c r="DT543" i="9"/>
  <c r="DU543" i="9"/>
  <c r="DV543" i="9"/>
  <c r="DW543" i="9"/>
  <c r="DP544" i="9"/>
  <c r="DQ544" i="9"/>
  <c r="DR544" i="9"/>
  <c r="DS544" i="9"/>
  <c r="DT544" i="9"/>
  <c r="DU544" i="9"/>
  <c r="DV544" i="9"/>
  <c r="DW544" i="9"/>
  <c r="DP545" i="9"/>
  <c r="DQ545" i="9"/>
  <c r="DR545" i="9"/>
  <c r="DS545" i="9"/>
  <c r="DT545" i="9"/>
  <c r="DU545" i="9"/>
  <c r="DV545" i="9"/>
  <c r="DW545" i="9"/>
  <c r="DP546" i="9"/>
  <c r="DQ546" i="9"/>
  <c r="DR546" i="9"/>
  <c r="DS546" i="9"/>
  <c r="DT546" i="9"/>
  <c r="DU546" i="9"/>
  <c r="DV546" i="9"/>
  <c r="DW546" i="9"/>
  <c r="DP547" i="9"/>
  <c r="DQ547" i="9"/>
  <c r="DR547" i="9"/>
  <c r="DS547" i="9"/>
  <c r="DT547" i="9"/>
  <c r="DU547" i="9"/>
  <c r="DV547" i="9"/>
  <c r="DW547" i="9"/>
  <c r="DP548" i="9"/>
  <c r="DQ548" i="9"/>
  <c r="DR548" i="9"/>
  <c r="DS548" i="9"/>
  <c r="DT548" i="9"/>
  <c r="DU548" i="9"/>
  <c r="DV548" i="9"/>
  <c r="DW548" i="9"/>
  <c r="DP549" i="9"/>
  <c r="DQ549" i="9"/>
  <c r="DR549" i="9"/>
  <c r="DS549" i="9"/>
  <c r="DT549" i="9"/>
  <c r="DU549" i="9"/>
  <c r="DV549" i="9"/>
  <c r="DW549" i="9"/>
  <c r="DP550" i="9"/>
  <c r="DQ550" i="9"/>
  <c r="DR550" i="9"/>
  <c r="DS550" i="9"/>
  <c r="DT550" i="9"/>
  <c r="DU550" i="9"/>
  <c r="DV550" i="9"/>
  <c r="DW550" i="9"/>
  <c r="DP551" i="9"/>
  <c r="DQ551" i="9"/>
  <c r="DR551" i="9"/>
  <c r="DS551" i="9"/>
  <c r="DT551" i="9"/>
  <c r="DU551" i="9"/>
  <c r="DV551" i="9"/>
  <c r="DW551" i="9"/>
  <c r="DP552" i="9"/>
  <c r="DQ552" i="9"/>
  <c r="DR552" i="9"/>
  <c r="DS552" i="9"/>
  <c r="DT552" i="9"/>
  <c r="DU552" i="9"/>
  <c r="DV552" i="9"/>
  <c r="DW552" i="9"/>
  <c r="DP553" i="9"/>
  <c r="DQ553" i="9"/>
  <c r="DR553" i="9"/>
  <c r="DS553" i="9"/>
  <c r="DT553" i="9"/>
  <c r="DU553" i="9"/>
  <c r="DV553" i="9"/>
  <c r="DW553" i="9"/>
  <c r="DP554" i="9"/>
  <c r="DQ554" i="9"/>
  <c r="DR554" i="9"/>
  <c r="DS554" i="9"/>
  <c r="DT554" i="9"/>
  <c r="DU554" i="9"/>
  <c r="DV554" i="9"/>
  <c r="DW554" i="9"/>
  <c r="DP555" i="9"/>
  <c r="DQ555" i="9"/>
  <c r="DR555" i="9"/>
  <c r="DS555" i="9"/>
  <c r="DT555" i="9"/>
  <c r="DU555" i="9"/>
  <c r="DV555" i="9"/>
  <c r="DW555" i="9"/>
  <c r="DP556" i="9"/>
  <c r="DQ556" i="9"/>
  <c r="DR556" i="9"/>
  <c r="DS556" i="9"/>
  <c r="DT556" i="9"/>
  <c r="DU556" i="9"/>
  <c r="DV556" i="9"/>
  <c r="DW556" i="9"/>
  <c r="DP557" i="9"/>
  <c r="DQ557" i="9"/>
  <c r="DR557" i="9"/>
  <c r="DS557" i="9"/>
  <c r="DT557" i="9"/>
  <c r="DU557" i="9"/>
  <c r="DV557" i="9"/>
  <c r="DW557" i="9"/>
  <c r="DP558" i="9"/>
  <c r="DQ558" i="9"/>
  <c r="DR558" i="9"/>
  <c r="DS558" i="9"/>
  <c r="DT558" i="9"/>
  <c r="DU558" i="9"/>
  <c r="DV558" i="9"/>
  <c r="DW558" i="9"/>
  <c r="DP559" i="9"/>
  <c r="DQ559" i="9"/>
  <c r="DR559" i="9"/>
  <c r="DS559" i="9"/>
  <c r="DT559" i="9"/>
  <c r="DU559" i="9"/>
  <c r="DV559" i="9"/>
  <c r="DW559" i="9"/>
  <c r="DP560" i="9"/>
  <c r="DQ560" i="9"/>
  <c r="DR560" i="9"/>
  <c r="DS560" i="9"/>
  <c r="DT560" i="9"/>
  <c r="DU560" i="9"/>
  <c r="DV560" i="9"/>
  <c r="DW560" i="9"/>
  <c r="DP561" i="9"/>
  <c r="DQ561" i="9"/>
  <c r="DR561" i="9"/>
  <c r="DS561" i="9"/>
  <c r="DT561" i="9"/>
  <c r="DU561" i="9"/>
  <c r="DV561" i="9"/>
  <c r="DW561" i="9"/>
  <c r="DP562" i="9"/>
  <c r="DQ562" i="9"/>
  <c r="DR562" i="9"/>
  <c r="DS562" i="9"/>
  <c r="DT562" i="9"/>
  <c r="DU562" i="9"/>
  <c r="DV562" i="9"/>
  <c r="DW562" i="9"/>
  <c r="DP563" i="9"/>
  <c r="DQ563" i="9"/>
  <c r="DR563" i="9"/>
  <c r="DS563" i="9"/>
  <c r="DT563" i="9"/>
  <c r="DU563" i="9"/>
  <c r="DV563" i="9"/>
  <c r="DW563" i="9"/>
  <c r="DP564" i="9"/>
  <c r="DQ564" i="9"/>
  <c r="DR564" i="9"/>
  <c r="DS564" i="9"/>
  <c r="DT564" i="9"/>
  <c r="DU564" i="9"/>
  <c r="DV564" i="9"/>
  <c r="DW564" i="9"/>
  <c r="DP565" i="9"/>
  <c r="DQ565" i="9"/>
  <c r="DR565" i="9"/>
  <c r="DS565" i="9"/>
  <c r="DT565" i="9"/>
  <c r="DU565" i="9"/>
  <c r="DV565" i="9"/>
  <c r="DW565" i="9"/>
  <c r="DP566" i="9"/>
  <c r="DQ566" i="9"/>
  <c r="DR566" i="9"/>
  <c r="DS566" i="9"/>
  <c r="DT566" i="9"/>
  <c r="DU566" i="9"/>
  <c r="DV566" i="9"/>
  <c r="DW566" i="9"/>
  <c r="DP567" i="9"/>
  <c r="DQ567" i="9"/>
  <c r="DR567" i="9"/>
  <c r="DS567" i="9"/>
  <c r="DT567" i="9"/>
  <c r="DU567" i="9"/>
  <c r="DV567" i="9"/>
  <c r="DW567" i="9"/>
  <c r="DP568" i="9"/>
  <c r="DQ568" i="9"/>
  <c r="DR568" i="9"/>
  <c r="DS568" i="9"/>
  <c r="DT568" i="9"/>
  <c r="DU568" i="9"/>
  <c r="DV568" i="9"/>
  <c r="DW568" i="9"/>
  <c r="DP569" i="9"/>
  <c r="DQ569" i="9"/>
  <c r="DR569" i="9"/>
  <c r="DS569" i="9"/>
  <c r="DT569" i="9"/>
  <c r="DU569" i="9"/>
  <c r="DV569" i="9"/>
  <c r="DW569" i="9"/>
  <c r="DP570" i="9"/>
  <c r="DQ570" i="9"/>
  <c r="DR570" i="9"/>
  <c r="DS570" i="9"/>
  <c r="DT570" i="9"/>
  <c r="DU570" i="9"/>
  <c r="DV570" i="9"/>
  <c r="DW570" i="9"/>
  <c r="DP571" i="9"/>
  <c r="DQ571" i="9"/>
  <c r="DR571" i="9"/>
  <c r="DS571" i="9"/>
  <c r="DT571" i="9"/>
  <c r="DU571" i="9"/>
  <c r="DV571" i="9"/>
  <c r="DW571" i="9"/>
  <c r="DP572" i="9"/>
  <c r="DQ572" i="9"/>
  <c r="DR572" i="9"/>
  <c r="DS572" i="9"/>
  <c r="DT572" i="9"/>
  <c r="DU572" i="9"/>
  <c r="DV572" i="9"/>
  <c r="DW572" i="9"/>
  <c r="DP573" i="9"/>
  <c r="DQ573" i="9"/>
  <c r="DR573" i="9"/>
  <c r="DS573" i="9"/>
  <c r="DT573" i="9"/>
  <c r="DU573" i="9"/>
  <c r="DV573" i="9"/>
  <c r="DW573" i="9"/>
  <c r="DP574" i="9"/>
  <c r="DQ574" i="9"/>
  <c r="DR574" i="9"/>
  <c r="DS574" i="9"/>
  <c r="DT574" i="9"/>
  <c r="DU574" i="9"/>
  <c r="DV574" i="9"/>
  <c r="DW574" i="9"/>
  <c r="DP575" i="9"/>
  <c r="DQ575" i="9"/>
  <c r="DR575" i="9"/>
  <c r="DS575" i="9"/>
  <c r="DT575" i="9"/>
  <c r="DU575" i="9"/>
  <c r="DV575" i="9"/>
  <c r="DW575" i="9"/>
  <c r="DP576" i="9"/>
  <c r="DQ576" i="9"/>
  <c r="DR576" i="9"/>
  <c r="DS576" i="9"/>
  <c r="DT576" i="9"/>
  <c r="DU576" i="9"/>
  <c r="DV576" i="9"/>
  <c r="DW576" i="9"/>
  <c r="DP577" i="9"/>
  <c r="DQ577" i="9"/>
  <c r="DR577" i="9"/>
  <c r="DS577" i="9"/>
  <c r="DT577" i="9"/>
  <c r="DU577" i="9"/>
  <c r="DV577" i="9"/>
  <c r="DW577" i="9"/>
  <c r="DP578" i="9"/>
  <c r="DQ578" i="9"/>
  <c r="DR578" i="9"/>
  <c r="DS578" i="9"/>
  <c r="DT578" i="9"/>
  <c r="DU578" i="9"/>
  <c r="DV578" i="9"/>
  <c r="DW578" i="9"/>
  <c r="DP579" i="9"/>
  <c r="DQ579" i="9"/>
  <c r="DR579" i="9"/>
  <c r="DS579" i="9"/>
  <c r="DT579" i="9"/>
  <c r="DU579" i="9"/>
  <c r="DV579" i="9"/>
  <c r="DW579" i="9"/>
  <c r="DP580" i="9"/>
  <c r="DQ580" i="9"/>
  <c r="DR580" i="9"/>
  <c r="DS580" i="9"/>
  <c r="DT580" i="9"/>
  <c r="DU580" i="9"/>
  <c r="DV580" i="9"/>
  <c r="DW580" i="9"/>
  <c r="DP581" i="9"/>
  <c r="DQ581" i="9"/>
  <c r="DR581" i="9"/>
  <c r="DS581" i="9"/>
  <c r="DT581" i="9"/>
  <c r="DU581" i="9"/>
  <c r="DV581" i="9"/>
  <c r="DW581" i="9"/>
  <c r="DP582" i="9"/>
  <c r="DQ582" i="9"/>
  <c r="DR582" i="9"/>
  <c r="DS582" i="9"/>
  <c r="DT582" i="9"/>
  <c r="DU582" i="9"/>
  <c r="DV582" i="9"/>
  <c r="DW582" i="9"/>
  <c r="DP583" i="9"/>
  <c r="DQ583" i="9"/>
  <c r="DR583" i="9"/>
  <c r="DS583" i="9"/>
  <c r="DT583" i="9"/>
  <c r="DU583" i="9"/>
  <c r="DV583" i="9"/>
  <c r="DW583" i="9"/>
  <c r="DP584" i="9"/>
  <c r="DQ584" i="9"/>
  <c r="DR584" i="9"/>
  <c r="DS584" i="9"/>
  <c r="DT584" i="9"/>
  <c r="DU584" i="9"/>
  <c r="DV584" i="9"/>
  <c r="DW584" i="9"/>
  <c r="DP585" i="9"/>
  <c r="DQ585" i="9"/>
  <c r="DR585" i="9"/>
  <c r="DS585" i="9"/>
  <c r="DT585" i="9"/>
  <c r="DU585" i="9"/>
  <c r="DV585" i="9"/>
  <c r="DW585" i="9"/>
  <c r="DP586" i="9"/>
  <c r="DQ586" i="9"/>
  <c r="DR586" i="9"/>
  <c r="DS586" i="9"/>
  <c r="DT586" i="9"/>
  <c r="DU586" i="9"/>
  <c r="DV586" i="9"/>
  <c r="DW586" i="9"/>
  <c r="DP587" i="9"/>
  <c r="DQ587" i="9"/>
  <c r="DR587" i="9"/>
  <c r="DS587" i="9"/>
  <c r="DT587" i="9"/>
  <c r="DU587" i="9"/>
  <c r="DV587" i="9"/>
  <c r="DW587" i="9"/>
  <c r="DP588" i="9"/>
  <c r="DQ588" i="9"/>
  <c r="DR588" i="9"/>
  <c r="DS588" i="9"/>
  <c r="DT588" i="9"/>
  <c r="DU588" i="9"/>
  <c r="DV588" i="9"/>
  <c r="DW588" i="9"/>
  <c r="DP589" i="9"/>
  <c r="DQ589" i="9"/>
  <c r="DR589" i="9"/>
  <c r="DS589" i="9"/>
  <c r="DT589" i="9"/>
  <c r="DU589" i="9"/>
  <c r="DV589" i="9"/>
  <c r="DW589" i="9"/>
  <c r="DP590" i="9"/>
  <c r="DQ590" i="9"/>
  <c r="DR590" i="9"/>
  <c r="DS590" i="9"/>
  <c r="DT590" i="9"/>
  <c r="DU590" i="9"/>
  <c r="DV590" i="9"/>
  <c r="DW590" i="9"/>
  <c r="DP591" i="9"/>
  <c r="DQ591" i="9"/>
  <c r="DR591" i="9"/>
  <c r="DS591" i="9"/>
  <c r="DT591" i="9"/>
  <c r="DU591" i="9"/>
  <c r="DV591" i="9"/>
  <c r="DW591" i="9"/>
  <c r="DP592" i="9"/>
  <c r="DQ592" i="9"/>
  <c r="DR592" i="9"/>
  <c r="DS592" i="9"/>
  <c r="DT592" i="9"/>
  <c r="DU592" i="9"/>
  <c r="DV592" i="9"/>
  <c r="DW592" i="9"/>
  <c r="DP593" i="9"/>
  <c r="DQ593" i="9"/>
  <c r="DR593" i="9"/>
  <c r="DS593" i="9"/>
  <c r="DT593" i="9"/>
  <c r="DU593" i="9"/>
  <c r="DV593" i="9"/>
  <c r="DW593" i="9"/>
  <c r="DP594" i="9"/>
  <c r="DQ594" i="9"/>
  <c r="DR594" i="9"/>
  <c r="DS594" i="9"/>
  <c r="DT594" i="9"/>
  <c r="DU594" i="9"/>
  <c r="DV594" i="9"/>
  <c r="DW594" i="9"/>
  <c r="DP595" i="9"/>
  <c r="DQ595" i="9"/>
  <c r="DR595" i="9"/>
  <c r="DS595" i="9"/>
  <c r="DT595" i="9"/>
  <c r="DU595" i="9"/>
  <c r="DV595" i="9"/>
  <c r="DW595" i="9"/>
  <c r="DP596" i="9"/>
  <c r="DQ596" i="9"/>
  <c r="DR596" i="9"/>
  <c r="DS596" i="9"/>
  <c r="DT596" i="9"/>
  <c r="DU596" i="9"/>
  <c r="DV596" i="9"/>
  <c r="DW596" i="9"/>
  <c r="DP597" i="9"/>
  <c r="DQ597" i="9"/>
  <c r="DR597" i="9"/>
  <c r="DS597" i="9"/>
  <c r="DT597" i="9"/>
  <c r="DU597" i="9"/>
  <c r="DV597" i="9"/>
  <c r="DW597" i="9"/>
  <c r="DP598" i="9"/>
  <c r="DQ598" i="9"/>
  <c r="DR598" i="9"/>
  <c r="DS598" i="9"/>
  <c r="DT598" i="9"/>
  <c r="DU598" i="9"/>
  <c r="DV598" i="9"/>
  <c r="DW598" i="9"/>
  <c r="DP599" i="9"/>
  <c r="DQ599" i="9"/>
  <c r="DR599" i="9"/>
  <c r="DS599" i="9"/>
  <c r="DT599" i="9"/>
  <c r="DU599" i="9"/>
  <c r="DV599" i="9"/>
  <c r="DW599" i="9"/>
  <c r="DP600" i="9"/>
  <c r="DQ600" i="9"/>
  <c r="DR600" i="9"/>
  <c r="DS600" i="9"/>
  <c r="DT600" i="9"/>
  <c r="DU600" i="9"/>
  <c r="DV600" i="9"/>
  <c r="DW600" i="9"/>
  <c r="DP601" i="9"/>
  <c r="DQ601" i="9"/>
  <c r="DR601" i="9"/>
  <c r="DS601" i="9"/>
  <c r="DT601" i="9"/>
  <c r="DU601" i="9"/>
  <c r="DV601" i="9"/>
  <c r="DW601" i="9"/>
  <c r="DP602" i="9"/>
  <c r="DQ602" i="9"/>
  <c r="DR602" i="9"/>
  <c r="DS602" i="9"/>
  <c r="DT602" i="9"/>
  <c r="DU602" i="9"/>
  <c r="DV602" i="9"/>
  <c r="DW602" i="9"/>
  <c r="DP603" i="9"/>
  <c r="DQ603" i="9"/>
  <c r="DR603" i="9"/>
  <c r="DS603" i="9"/>
  <c r="DT603" i="9"/>
  <c r="DU603" i="9"/>
  <c r="DV603" i="9"/>
  <c r="DW603" i="9"/>
  <c r="DP604" i="9"/>
  <c r="DQ604" i="9"/>
  <c r="DR604" i="9"/>
  <c r="DS604" i="9"/>
  <c r="DT604" i="9"/>
  <c r="DU604" i="9"/>
  <c r="DV604" i="9"/>
  <c r="DW604" i="9"/>
  <c r="DP605" i="9"/>
  <c r="DQ605" i="9"/>
  <c r="DR605" i="9"/>
  <c r="DS605" i="9"/>
  <c r="DT605" i="9"/>
  <c r="DU605" i="9"/>
  <c r="DV605" i="9"/>
  <c r="DW605" i="9"/>
  <c r="DP606" i="9"/>
  <c r="DQ606" i="9"/>
  <c r="DR606" i="9"/>
  <c r="DS606" i="9"/>
  <c r="DT606" i="9"/>
  <c r="DU606" i="9"/>
  <c r="DV606" i="9"/>
  <c r="DW606" i="9"/>
  <c r="DP607" i="9"/>
  <c r="DQ607" i="9"/>
  <c r="DR607" i="9"/>
  <c r="DS607" i="9"/>
  <c r="DT607" i="9"/>
  <c r="DU607" i="9"/>
  <c r="DV607" i="9"/>
  <c r="DW607" i="9"/>
  <c r="DP608" i="9"/>
  <c r="DQ608" i="9"/>
  <c r="DR608" i="9"/>
  <c r="DS608" i="9"/>
  <c r="DT608" i="9"/>
  <c r="DU608" i="9"/>
  <c r="DV608" i="9"/>
  <c r="DW608" i="9"/>
  <c r="DP609" i="9"/>
  <c r="DQ609" i="9"/>
  <c r="DR609" i="9"/>
  <c r="DS609" i="9"/>
  <c r="DT609" i="9"/>
  <c r="DU609" i="9"/>
  <c r="DV609" i="9"/>
  <c r="DW609" i="9"/>
  <c r="DP610" i="9"/>
  <c r="DQ610" i="9"/>
  <c r="DR610" i="9"/>
  <c r="DS610" i="9"/>
  <c r="DT610" i="9"/>
  <c r="DU610" i="9"/>
  <c r="DV610" i="9"/>
  <c r="DW610" i="9"/>
  <c r="DP611" i="9"/>
  <c r="DQ611" i="9"/>
  <c r="DR611" i="9"/>
  <c r="DS611" i="9"/>
  <c r="DT611" i="9"/>
  <c r="DU611" i="9"/>
  <c r="DV611" i="9"/>
  <c r="DW611" i="9"/>
  <c r="DP612" i="9"/>
  <c r="DQ612" i="9"/>
  <c r="DR612" i="9"/>
  <c r="DS612" i="9"/>
  <c r="DT612" i="9"/>
  <c r="DU612" i="9"/>
  <c r="DV612" i="9"/>
  <c r="DW612" i="9"/>
  <c r="DP613" i="9"/>
  <c r="DQ613" i="9"/>
  <c r="DR613" i="9"/>
  <c r="DS613" i="9"/>
  <c r="DT613" i="9"/>
  <c r="DU613" i="9"/>
  <c r="DV613" i="9"/>
  <c r="DW613" i="9"/>
  <c r="DP614" i="9"/>
  <c r="DQ614" i="9"/>
  <c r="DR614" i="9"/>
  <c r="DS614" i="9"/>
  <c r="DT614" i="9"/>
  <c r="DU614" i="9"/>
  <c r="DV614" i="9"/>
  <c r="DW614" i="9"/>
  <c r="DP615" i="9"/>
  <c r="DQ615" i="9"/>
  <c r="DR615" i="9"/>
  <c r="DS615" i="9"/>
  <c r="DT615" i="9"/>
  <c r="DU615" i="9"/>
  <c r="DV615" i="9"/>
  <c r="DW615" i="9"/>
  <c r="DP616" i="9"/>
  <c r="DQ616" i="9"/>
  <c r="DR616" i="9"/>
  <c r="DS616" i="9"/>
  <c r="DT616" i="9"/>
  <c r="DU616" i="9"/>
  <c r="DV616" i="9"/>
  <c r="DW616" i="9"/>
  <c r="DP617" i="9"/>
  <c r="DQ617" i="9"/>
  <c r="DR617" i="9"/>
  <c r="DS617" i="9"/>
  <c r="DT617" i="9"/>
  <c r="DU617" i="9"/>
  <c r="DV617" i="9"/>
  <c r="DW617" i="9"/>
  <c r="DP618" i="9"/>
  <c r="DQ618" i="9"/>
  <c r="DR618" i="9"/>
  <c r="DS618" i="9"/>
  <c r="DT618" i="9"/>
  <c r="DU618" i="9"/>
  <c r="DV618" i="9"/>
  <c r="DW618" i="9"/>
  <c r="DP619" i="9"/>
  <c r="DQ619" i="9"/>
  <c r="DR619" i="9"/>
  <c r="DS619" i="9"/>
  <c r="DT619" i="9"/>
  <c r="DU619" i="9"/>
  <c r="DV619" i="9"/>
  <c r="DW619" i="9"/>
  <c r="DP620" i="9"/>
  <c r="DQ620" i="9"/>
  <c r="DR620" i="9"/>
  <c r="DS620" i="9"/>
  <c r="DT620" i="9"/>
  <c r="DU620" i="9"/>
  <c r="DV620" i="9"/>
  <c r="DW620" i="9"/>
  <c r="DP621" i="9"/>
  <c r="DQ621" i="9"/>
  <c r="DR621" i="9"/>
  <c r="DS621" i="9"/>
  <c r="DT621" i="9"/>
  <c r="DU621" i="9"/>
  <c r="DV621" i="9"/>
  <c r="DW621" i="9"/>
  <c r="DP622" i="9"/>
  <c r="DQ622" i="9"/>
  <c r="DR622" i="9"/>
  <c r="DS622" i="9"/>
  <c r="DT622" i="9"/>
  <c r="DU622" i="9"/>
  <c r="DV622" i="9"/>
  <c r="DW622" i="9"/>
  <c r="DP623" i="9"/>
  <c r="DQ623" i="9"/>
  <c r="DR623" i="9"/>
  <c r="DS623" i="9"/>
  <c r="DT623" i="9"/>
  <c r="DU623" i="9"/>
  <c r="DV623" i="9"/>
  <c r="DW623" i="9"/>
  <c r="DP624" i="9"/>
  <c r="DQ624" i="9"/>
  <c r="DR624" i="9"/>
  <c r="DS624" i="9"/>
  <c r="DT624" i="9"/>
  <c r="DU624" i="9"/>
  <c r="DV624" i="9"/>
  <c r="DW624" i="9"/>
  <c r="DP625" i="9"/>
  <c r="DQ625" i="9"/>
  <c r="DR625" i="9"/>
  <c r="DS625" i="9"/>
  <c r="DT625" i="9"/>
  <c r="DU625" i="9"/>
  <c r="DV625" i="9"/>
  <c r="DW625" i="9"/>
  <c r="DP626" i="9"/>
  <c r="DQ626" i="9"/>
  <c r="DR626" i="9"/>
  <c r="DS626" i="9"/>
  <c r="DT626" i="9"/>
  <c r="DU626" i="9"/>
  <c r="DV626" i="9"/>
  <c r="DW626" i="9"/>
  <c r="DP627" i="9"/>
  <c r="DQ627" i="9"/>
  <c r="DR627" i="9"/>
  <c r="DS627" i="9"/>
  <c r="DT627" i="9"/>
  <c r="DU627" i="9"/>
  <c r="DV627" i="9"/>
  <c r="DW627" i="9"/>
  <c r="DP628" i="9"/>
  <c r="DQ628" i="9"/>
  <c r="DR628" i="9"/>
  <c r="DS628" i="9"/>
  <c r="DT628" i="9"/>
  <c r="DU628" i="9"/>
  <c r="DV628" i="9"/>
  <c r="DW628" i="9"/>
  <c r="DP629" i="9"/>
  <c r="DQ629" i="9"/>
  <c r="DR629" i="9"/>
  <c r="DS629" i="9"/>
  <c r="DT629" i="9"/>
  <c r="DU629" i="9"/>
  <c r="DV629" i="9"/>
  <c r="DW629" i="9"/>
  <c r="DP630" i="9"/>
  <c r="DQ630" i="9"/>
  <c r="DR630" i="9"/>
  <c r="DS630" i="9"/>
  <c r="DT630" i="9"/>
  <c r="DU630" i="9"/>
  <c r="DV630" i="9"/>
  <c r="DW630" i="9"/>
  <c r="DP631" i="9"/>
  <c r="DQ631" i="9"/>
  <c r="DR631" i="9"/>
  <c r="DS631" i="9"/>
  <c r="DT631" i="9"/>
  <c r="DU631" i="9"/>
  <c r="DV631" i="9"/>
  <c r="DW631" i="9"/>
  <c r="DP632" i="9"/>
  <c r="DQ632" i="9"/>
  <c r="DR632" i="9"/>
  <c r="DS632" i="9"/>
  <c r="DT632" i="9"/>
  <c r="DU632" i="9"/>
  <c r="DV632" i="9"/>
  <c r="DW632" i="9"/>
  <c r="DP633" i="9"/>
  <c r="DQ633" i="9"/>
  <c r="DR633" i="9"/>
  <c r="DS633" i="9"/>
  <c r="DT633" i="9"/>
  <c r="DU633" i="9"/>
  <c r="DV633" i="9"/>
  <c r="DW633" i="9"/>
  <c r="DP634" i="9"/>
  <c r="DQ634" i="9"/>
  <c r="DR634" i="9"/>
  <c r="DS634" i="9"/>
  <c r="DT634" i="9"/>
  <c r="DU634" i="9"/>
  <c r="DV634" i="9"/>
  <c r="DW634" i="9"/>
  <c r="DP635" i="9"/>
  <c r="DQ635" i="9"/>
  <c r="DR635" i="9"/>
  <c r="DS635" i="9"/>
  <c r="DT635" i="9"/>
  <c r="DU635" i="9"/>
  <c r="DV635" i="9"/>
  <c r="DW635" i="9"/>
  <c r="DP636" i="9"/>
  <c r="DQ636" i="9"/>
  <c r="DR636" i="9"/>
  <c r="DS636" i="9"/>
  <c r="DT636" i="9"/>
  <c r="DU636" i="9"/>
  <c r="DV636" i="9"/>
  <c r="DW636" i="9"/>
  <c r="DP637" i="9"/>
  <c r="DQ637" i="9"/>
  <c r="DR637" i="9"/>
  <c r="DS637" i="9"/>
  <c r="DT637" i="9"/>
  <c r="DU637" i="9"/>
  <c r="DV637" i="9"/>
  <c r="DW637" i="9"/>
  <c r="DP638" i="9"/>
  <c r="DQ638" i="9"/>
  <c r="DR638" i="9"/>
  <c r="DS638" i="9"/>
  <c r="DT638" i="9"/>
  <c r="DU638" i="9"/>
  <c r="DV638" i="9"/>
  <c r="DW638" i="9"/>
  <c r="DP639" i="9"/>
  <c r="DQ639" i="9"/>
  <c r="DR639" i="9"/>
  <c r="DS639" i="9"/>
  <c r="DT639" i="9"/>
  <c r="DU639" i="9"/>
  <c r="DV639" i="9"/>
  <c r="DW639" i="9"/>
  <c r="DP640" i="9"/>
  <c r="DQ640" i="9"/>
  <c r="DR640" i="9"/>
  <c r="DS640" i="9"/>
  <c r="DT640" i="9"/>
  <c r="DU640" i="9"/>
  <c r="DV640" i="9"/>
  <c r="DW640" i="9"/>
  <c r="DP641" i="9"/>
  <c r="DQ641" i="9"/>
  <c r="DR641" i="9"/>
  <c r="DS641" i="9"/>
  <c r="DT641" i="9"/>
  <c r="DU641" i="9"/>
  <c r="DV641" i="9"/>
  <c r="DW641" i="9"/>
  <c r="DP642" i="9"/>
  <c r="DQ642" i="9"/>
  <c r="DR642" i="9"/>
  <c r="DS642" i="9"/>
  <c r="DT642" i="9"/>
  <c r="DU642" i="9"/>
  <c r="DV642" i="9"/>
  <c r="DW642" i="9"/>
  <c r="DP643" i="9"/>
  <c r="DQ643" i="9"/>
  <c r="DR643" i="9"/>
  <c r="DS643" i="9"/>
  <c r="DT643" i="9"/>
  <c r="DU643" i="9"/>
  <c r="DV643" i="9"/>
  <c r="DW643" i="9"/>
  <c r="DP644" i="9"/>
  <c r="DQ644" i="9"/>
  <c r="DR644" i="9"/>
  <c r="DS644" i="9"/>
  <c r="DT644" i="9"/>
  <c r="DU644" i="9"/>
  <c r="DV644" i="9"/>
  <c r="DW644" i="9"/>
  <c r="DP645" i="9"/>
  <c r="DQ645" i="9"/>
  <c r="DR645" i="9"/>
  <c r="DS645" i="9"/>
  <c r="DT645" i="9"/>
  <c r="DU645" i="9"/>
  <c r="DV645" i="9"/>
  <c r="DW645" i="9"/>
  <c r="DP646" i="9"/>
  <c r="DQ646" i="9"/>
  <c r="DR646" i="9"/>
  <c r="DS646" i="9"/>
  <c r="DT646" i="9"/>
  <c r="DU646" i="9"/>
  <c r="DV646" i="9"/>
  <c r="DW646" i="9"/>
  <c r="DP647" i="9"/>
  <c r="DQ647" i="9"/>
  <c r="DR647" i="9"/>
  <c r="DS647" i="9"/>
  <c r="DT647" i="9"/>
  <c r="DU647" i="9"/>
  <c r="DV647" i="9"/>
  <c r="DW647" i="9"/>
  <c r="DP648" i="9"/>
  <c r="DQ648" i="9"/>
  <c r="DR648" i="9"/>
  <c r="DS648" i="9"/>
  <c r="DT648" i="9"/>
  <c r="DU648" i="9"/>
  <c r="DV648" i="9"/>
  <c r="DW648" i="9"/>
  <c r="DP649" i="9"/>
  <c r="DQ649" i="9"/>
  <c r="DR649" i="9"/>
  <c r="DS649" i="9"/>
  <c r="DT649" i="9"/>
  <c r="DU649" i="9"/>
  <c r="DV649" i="9"/>
  <c r="DW649" i="9"/>
  <c r="DP650" i="9"/>
  <c r="DQ650" i="9"/>
  <c r="DR650" i="9"/>
  <c r="DS650" i="9"/>
  <c r="DT650" i="9"/>
  <c r="DU650" i="9"/>
  <c r="DV650" i="9"/>
  <c r="DW650" i="9"/>
  <c r="DP651" i="9"/>
  <c r="DQ651" i="9"/>
  <c r="DR651" i="9"/>
  <c r="DS651" i="9"/>
  <c r="DT651" i="9"/>
  <c r="DU651" i="9"/>
  <c r="DV651" i="9"/>
  <c r="DW651" i="9"/>
  <c r="DP652" i="9"/>
  <c r="DQ652" i="9"/>
  <c r="DR652" i="9"/>
  <c r="DS652" i="9"/>
  <c r="DT652" i="9"/>
  <c r="DU652" i="9"/>
  <c r="DV652" i="9"/>
  <c r="DW652" i="9"/>
  <c r="DP653" i="9"/>
  <c r="DQ653" i="9"/>
  <c r="DR653" i="9"/>
  <c r="DS653" i="9"/>
  <c r="DT653" i="9"/>
  <c r="DU653" i="9"/>
  <c r="DV653" i="9"/>
  <c r="DW653" i="9"/>
  <c r="DP654" i="9"/>
  <c r="DQ654" i="9"/>
  <c r="DR654" i="9"/>
  <c r="DS654" i="9"/>
  <c r="DT654" i="9"/>
  <c r="DU654" i="9"/>
  <c r="DV654" i="9"/>
  <c r="DW654" i="9"/>
  <c r="DP655" i="9"/>
  <c r="DQ655" i="9"/>
  <c r="DR655" i="9"/>
  <c r="DS655" i="9"/>
  <c r="DT655" i="9"/>
  <c r="DU655" i="9"/>
  <c r="DV655" i="9"/>
  <c r="DW655" i="9"/>
  <c r="DP656" i="9"/>
  <c r="DQ656" i="9"/>
  <c r="DR656" i="9"/>
  <c r="DS656" i="9"/>
  <c r="DT656" i="9"/>
  <c r="DU656" i="9"/>
  <c r="DV656" i="9"/>
  <c r="DW656" i="9"/>
  <c r="DP657" i="9"/>
  <c r="DQ657" i="9"/>
  <c r="DR657" i="9"/>
  <c r="DS657" i="9"/>
  <c r="DT657" i="9"/>
  <c r="DU657" i="9"/>
  <c r="DV657" i="9"/>
  <c r="DW657" i="9"/>
  <c r="DP658" i="9"/>
  <c r="DQ658" i="9"/>
  <c r="DR658" i="9"/>
  <c r="DS658" i="9"/>
  <c r="DT658" i="9"/>
  <c r="DU658" i="9"/>
  <c r="DV658" i="9"/>
  <c r="DW658" i="9"/>
  <c r="DP659" i="9"/>
  <c r="DQ659" i="9"/>
  <c r="DR659" i="9"/>
  <c r="DS659" i="9"/>
  <c r="DT659" i="9"/>
  <c r="DU659" i="9"/>
  <c r="DV659" i="9"/>
  <c r="DW659" i="9"/>
  <c r="DP660" i="9"/>
  <c r="DQ660" i="9"/>
  <c r="DR660" i="9"/>
  <c r="DS660" i="9"/>
  <c r="DT660" i="9"/>
  <c r="DU660" i="9"/>
  <c r="DV660" i="9"/>
  <c r="DW660" i="9"/>
  <c r="DP661" i="9"/>
  <c r="DQ661" i="9"/>
  <c r="DR661" i="9"/>
  <c r="DS661" i="9"/>
  <c r="DT661" i="9"/>
  <c r="DU661" i="9"/>
  <c r="DV661" i="9"/>
  <c r="DW661" i="9"/>
  <c r="DP662" i="9"/>
  <c r="DQ662" i="9"/>
  <c r="DR662" i="9"/>
  <c r="DS662" i="9"/>
  <c r="DT662" i="9"/>
  <c r="DU662" i="9"/>
  <c r="DV662" i="9"/>
  <c r="DW662" i="9"/>
  <c r="DP663" i="9"/>
  <c r="DQ663" i="9"/>
  <c r="DR663" i="9"/>
  <c r="DS663" i="9"/>
  <c r="DT663" i="9"/>
  <c r="DU663" i="9"/>
  <c r="DV663" i="9"/>
  <c r="DW663" i="9"/>
  <c r="DP664" i="9"/>
  <c r="DQ664" i="9"/>
  <c r="DR664" i="9"/>
  <c r="DS664" i="9"/>
  <c r="DT664" i="9"/>
  <c r="DU664" i="9"/>
  <c r="DV664" i="9"/>
  <c r="DW664" i="9"/>
  <c r="DP665" i="9"/>
  <c r="DQ665" i="9"/>
  <c r="DR665" i="9"/>
  <c r="DS665" i="9"/>
  <c r="DT665" i="9"/>
  <c r="DU665" i="9"/>
  <c r="DV665" i="9"/>
  <c r="DW665" i="9"/>
  <c r="DP666" i="9"/>
  <c r="DQ666" i="9"/>
  <c r="DR666" i="9"/>
  <c r="DS666" i="9"/>
  <c r="DT666" i="9"/>
  <c r="DU666" i="9"/>
  <c r="DV666" i="9"/>
  <c r="DW666" i="9"/>
  <c r="DP667" i="9"/>
  <c r="DQ667" i="9"/>
  <c r="DR667" i="9"/>
  <c r="DS667" i="9"/>
  <c r="DT667" i="9"/>
  <c r="DU667" i="9"/>
  <c r="DV667" i="9"/>
  <c r="DW667" i="9"/>
  <c r="DP668" i="9"/>
  <c r="DQ668" i="9"/>
  <c r="DR668" i="9"/>
  <c r="DS668" i="9"/>
  <c r="DT668" i="9"/>
  <c r="DU668" i="9"/>
  <c r="DV668" i="9"/>
  <c r="DW668" i="9"/>
  <c r="DP669" i="9"/>
  <c r="DQ669" i="9"/>
  <c r="DR669" i="9"/>
  <c r="DS669" i="9"/>
  <c r="DT669" i="9"/>
  <c r="DU669" i="9"/>
  <c r="DV669" i="9"/>
  <c r="DW669" i="9"/>
  <c r="DP670" i="9"/>
  <c r="DQ670" i="9"/>
  <c r="DR670" i="9"/>
  <c r="DS670" i="9"/>
  <c r="DT670" i="9"/>
  <c r="DU670" i="9"/>
  <c r="DV670" i="9"/>
  <c r="DW670" i="9"/>
  <c r="DP671" i="9"/>
  <c r="DQ671" i="9"/>
  <c r="DR671" i="9"/>
  <c r="DS671" i="9"/>
  <c r="DT671" i="9"/>
  <c r="DU671" i="9"/>
  <c r="DV671" i="9"/>
  <c r="DW671" i="9"/>
  <c r="DP672" i="9"/>
  <c r="DQ672" i="9"/>
  <c r="DR672" i="9"/>
  <c r="DS672" i="9"/>
  <c r="DT672" i="9"/>
  <c r="DU672" i="9"/>
  <c r="DV672" i="9"/>
  <c r="DW672" i="9"/>
  <c r="DP673" i="9"/>
  <c r="DQ673" i="9"/>
  <c r="DR673" i="9"/>
  <c r="DS673" i="9"/>
  <c r="DT673" i="9"/>
  <c r="DU673" i="9"/>
  <c r="DV673" i="9"/>
  <c r="DW673" i="9"/>
  <c r="DP674" i="9"/>
  <c r="DQ674" i="9"/>
  <c r="DR674" i="9"/>
  <c r="DS674" i="9"/>
  <c r="DT674" i="9"/>
  <c r="DU674" i="9"/>
  <c r="DV674" i="9"/>
  <c r="DW674" i="9"/>
  <c r="DP675" i="9"/>
  <c r="DQ675" i="9"/>
  <c r="DR675" i="9"/>
  <c r="DS675" i="9"/>
  <c r="DT675" i="9"/>
  <c r="DU675" i="9"/>
  <c r="DV675" i="9"/>
  <c r="DW675" i="9"/>
  <c r="DP676" i="9"/>
  <c r="DQ676" i="9"/>
  <c r="DR676" i="9"/>
  <c r="DS676" i="9"/>
  <c r="DT676" i="9"/>
  <c r="DU676" i="9"/>
  <c r="DV676" i="9"/>
  <c r="DW676" i="9"/>
  <c r="DP677" i="9"/>
  <c r="DQ677" i="9"/>
  <c r="DR677" i="9"/>
  <c r="DS677" i="9"/>
  <c r="DT677" i="9"/>
  <c r="DU677" i="9"/>
  <c r="DV677" i="9"/>
  <c r="DW677" i="9"/>
  <c r="DP678" i="9"/>
  <c r="DQ678" i="9"/>
  <c r="DR678" i="9"/>
  <c r="DS678" i="9"/>
  <c r="DT678" i="9"/>
  <c r="DU678" i="9"/>
  <c r="DV678" i="9"/>
  <c r="DW678" i="9"/>
  <c r="DP679" i="9"/>
  <c r="DQ679" i="9"/>
  <c r="DR679" i="9"/>
  <c r="DS679" i="9"/>
  <c r="DT679" i="9"/>
  <c r="DU679" i="9"/>
  <c r="DV679" i="9"/>
  <c r="DW679" i="9"/>
  <c r="DP680" i="9"/>
  <c r="DQ680" i="9"/>
  <c r="DR680" i="9"/>
  <c r="DS680" i="9"/>
  <c r="DT680" i="9"/>
  <c r="DU680" i="9"/>
  <c r="DV680" i="9"/>
  <c r="DW680" i="9"/>
  <c r="DP681" i="9"/>
  <c r="DQ681" i="9"/>
  <c r="DR681" i="9"/>
  <c r="DS681" i="9"/>
  <c r="DT681" i="9"/>
  <c r="DU681" i="9"/>
  <c r="DV681" i="9"/>
  <c r="DW681" i="9"/>
  <c r="DP682" i="9"/>
  <c r="DQ682" i="9"/>
  <c r="DR682" i="9"/>
  <c r="DS682" i="9"/>
  <c r="DT682" i="9"/>
  <c r="DU682" i="9"/>
  <c r="DV682" i="9"/>
  <c r="DW682" i="9"/>
  <c r="DP683" i="9"/>
  <c r="DQ683" i="9"/>
  <c r="DR683" i="9"/>
  <c r="DS683" i="9"/>
  <c r="DT683" i="9"/>
  <c r="DU683" i="9"/>
  <c r="DV683" i="9"/>
  <c r="DW683" i="9"/>
  <c r="DP684" i="9"/>
  <c r="DQ684" i="9"/>
  <c r="DR684" i="9"/>
  <c r="DS684" i="9"/>
  <c r="DT684" i="9"/>
  <c r="DU684" i="9"/>
  <c r="DV684" i="9"/>
  <c r="DW684" i="9"/>
  <c r="DP685" i="9"/>
  <c r="DQ685" i="9"/>
  <c r="DR685" i="9"/>
  <c r="DS685" i="9"/>
  <c r="DT685" i="9"/>
  <c r="DU685" i="9"/>
  <c r="DV685" i="9"/>
  <c r="DW685" i="9"/>
  <c r="DP686" i="9"/>
  <c r="DQ686" i="9"/>
  <c r="DR686" i="9"/>
  <c r="DS686" i="9"/>
  <c r="DT686" i="9"/>
  <c r="DU686" i="9"/>
  <c r="DV686" i="9"/>
  <c r="DW686" i="9"/>
  <c r="DP687" i="9"/>
  <c r="DQ687" i="9"/>
  <c r="DR687" i="9"/>
  <c r="DS687" i="9"/>
  <c r="DT687" i="9"/>
  <c r="DU687" i="9"/>
  <c r="DV687" i="9"/>
  <c r="DW687" i="9"/>
  <c r="DP688" i="9"/>
  <c r="DQ688" i="9"/>
  <c r="DR688" i="9"/>
  <c r="DS688" i="9"/>
  <c r="DT688" i="9"/>
  <c r="DU688" i="9"/>
  <c r="DV688" i="9"/>
  <c r="DW688" i="9"/>
  <c r="DP689" i="9"/>
  <c r="DQ689" i="9"/>
  <c r="DR689" i="9"/>
  <c r="DS689" i="9"/>
  <c r="DT689" i="9"/>
  <c r="DU689" i="9"/>
  <c r="DV689" i="9"/>
  <c r="DW689" i="9"/>
  <c r="DP690" i="9"/>
  <c r="DQ690" i="9"/>
  <c r="DR690" i="9"/>
  <c r="DS690" i="9"/>
  <c r="DT690" i="9"/>
  <c r="DU690" i="9"/>
  <c r="DV690" i="9"/>
  <c r="DW690" i="9"/>
  <c r="DP691" i="9"/>
  <c r="DQ691" i="9"/>
  <c r="DR691" i="9"/>
  <c r="DS691" i="9"/>
  <c r="DT691" i="9"/>
  <c r="DU691" i="9"/>
  <c r="DV691" i="9"/>
  <c r="DW691" i="9"/>
  <c r="DP692" i="9"/>
  <c r="DQ692" i="9"/>
  <c r="DR692" i="9"/>
  <c r="DS692" i="9"/>
  <c r="DT692" i="9"/>
  <c r="DU692" i="9"/>
  <c r="DV692" i="9"/>
  <c r="DW692" i="9"/>
  <c r="DP693" i="9"/>
  <c r="DQ693" i="9"/>
  <c r="DR693" i="9"/>
  <c r="DS693" i="9"/>
  <c r="DT693" i="9"/>
  <c r="DU693" i="9"/>
  <c r="DV693" i="9"/>
  <c r="DW693" i="9"/>
  <c r="DP694" i="9"/>
  <c r="DQ694" i="9"/>
  <c r="DR694" i="9"/>
  <c r="DS694" i="9"/>
  <c r="DT694" i="9"/>
  <c r="DU694" i="9"/>
  <c r="DV694" i="9"/>
  <c r="DW694" i="9"/>
  <c r="DP695" i="9"/>
  <c r="DQ695" i="9"/>
  <c r="DR695" i="9"/>
  <c r="DS695" i="9"/>
  <c r="DT695" i="9"/>
  <c r="DU695" i="9"/>
  <c r="DV695" i="9"/>
  <c r="DW695" i="9"/>
  <c r="DP696" i="9"/>
  <c r="DQ696" i="9"/>
  <c r="DR696" i="9"/>
  <c r="DS696" i="9"/>
  <c r="DT696" i="9"/>
  <c r="DU696" i="9"/>
  <c r="DV696" i="9"/>
  <c r="DW696" i="9"/>
  <c r="DP697" i="9"/>
  <c r="DQ697" i="9"/>
  <c r="DR697" i="9"/>
  <c r="DS697" i="9"/>
  <c r="DT697" i="9"/>
  <c r="DU697" i="9"/>
  <c r="DV697" i="9"/>
  <c r="DW697" i="9"/>
  <c r="DP698" i="9"/>
  <c r="DQ698" i="9"/>
  <c r="DR698" i="9"/>
  <c r="DS698" i="9"/>
  <c r="DT698" i="9"/>
  <c r="DU698" i="9"/>
  <c r="DV698" i="9"/>
  <c r="DW698" i="9"/>
  <c r="DP699" i="9"/>
  <c r="DQ699" i="9"/>
  <c r="DR699" i="9"/>
  <c r="DS699" i="9"/>
  <c r="DT699" i="9"/>
  <c r="DU699" i="9"/>
  <c r="DV699" i="9"/>
  <c r="DW699" i="9"/>
  <c r="DP700" i="9"/>
  <c r="DQ700" i="9"/>
  <c r="DR700" i="9"/>
  <c r="DS700" i="9"/>
  <c r="DT700" i="9"/>
  <c r="DU700" i="9"/>
  <c r="DV700" i="9"/>
  <c r="DW700" i="9"/>
  <c r="DP701" i="9"/>
  <c r="DQ701" i="9"/>
  <c r="DR701" i="9"/>
  <c r="DS701" i="9"/>
  <c r="DT701" i="9"/>
  <c r="DU701" i="9"/>
  <c r="DV701" i="9"/>
  <c r="DW701" i="9"/>
  <c r="DP702" i="9"/>
  <c r="DQ702" i="9"/>
  <c r="DR702" i="9"/>
  <c r="DS702" i="9"/>
  <c r="DT702" i="9"/>
  <c r="DU702" i="9"/>
  <c r="DV702" i="9"/>
  <c r="DW702" i="9"/>
  <c r="DP703" i="9"/>
  <c r="DQ703" i="9"/>
  <c r="DR703" i="9"/>
  <c r="DS703" i="9"/>
  <c r="DT703" i="9"/>
  <c r="DU703" i="9"/>
  <c r="DV703" i="9"/>
  <c r="DW703" i="9"/>
  <c r="DP704" i="9"/>
  <c r="DQ704" i="9"/>
  <c r="DR704" i="9"/>
  <c r="DS704" i="9"/>
  <c r="DT704" i="9"/>
  <c r="DU704" i="9"/>
  <c r="DV704" i="9"/>
  <c r="DW704" i="9"/>
  <c r="DP705" i="9"/>
  <c r="DQ705" i="9"/>
  <c r="DR705" i="9"/>
  <c r="DS705" i="9"/>
  <c r="DT705" i="9"/>
  <c r="DU705" i="9"/>
  <c r="DV705" i="9"/>
  <c r="DW705" i="9"/>
  <c r="DP706" i="9"/>
  <c r="DQ706" i="9"/>
  <c r="DR706" i="9"/>
  <c r="DS706" i="9"/>
  <c r="DT706" i="9"/>
  <c r="DU706" i="9"/>
  <c r="DV706" i="9"/>
  <c r="DW706" i="9"/>
  <c r="DP707" i="9"/>
  <c r="DQ707" i="9"/>
  <c r="DR707" i="9"/>
  <c r="DS707" i="9"/>
  <c r="DT707" i="9"/>
  <c r="DU707" i="9"/>
  <c r="DV707" i="9"/>
  <c r="DW707" i="9"/>
  <c r="DP708" i="9"/>
  <c r="DQ708" i="9"/>
  <c r="DR708" i="9"/>
  <c r="DS708" i="9"/>
  <c r="DT708" i="9"/>
  <c r="DU708" i="9"/>
  <c r="DV708" i="9"/>
  <c r="DW708" i="9"/>
  <c r="DP709" i="9"/>
  <c r="DQ709" i="9"/>
  <c r="DR709" i="9"/>
  <c r="DS709" i="9"/>
  <c r="DT709" i="9"/>
  <c r="DU709" i="9"/>
  <c r="DV709" i="9"/>
  <c r="DW709" i="9"/>
  <c r="DP710" i="9"/>
  <c r="DQ710" i="9"/>
  <c r="DR710" i="9"/>
  <c r="DS710" i="9"/>
  <c r="DT710" i="9"/>
  <c r="DU710" i="9"/>
  <c r="DV710" i="9"/>
  <c r="DW710" i="9"/>
  <c r="DP711" i="9"/>
  <c r="DQ711" i="9"/>
  <c r="DR711" i="9"/>
  <c r="DS711" i="9"/>
  <c r="DT711" i="9"/>
  <c r="DU711" i="9"/>
  <c r="DV711" i="9"/>
  <c r="DW711" i="9"/>
  <c r="DP712" i="9"/>
  <c r="DQ712" i="9"/>
  <c r="DR712" i="9"/>
  <c r="DS712" i="9"/>
  <c r="DT712" i="9"/>
  <c r="DU712" i="9"/>
  <c r="DV712" i="9"/>
  <c r="DW712" i="9"/>
  <c r="DP713" i="9"/>
  <c r="DQ713" i="9"/>
  <c r="DR713" i="9"/>
  <c r="DS713" i="9"/>
  <c r="DT713" i="9"/>
  <c r="DU713" i="9"/>
  <c r="DV713" i="9"/>
  <c r="DW713" i="9"/>
  <c r="DP714" i="9"/>
  <c r="DQ714" i="9"/>
  <c r="DR714" i="9"/>
  <c r="DS714" i="9"/>
  <c r="DT714" i="9"/>
  <c r="DU714" i="9"/>
  <c r="DV714" i="9"/>
  <c r="DW714" i="9"/>
  <c r="DP715" i="9"/>
  <c r="DQ715" i="9"/>
  <c r="DR715" i="9"/>
  <c r="DS715" i="9"/>
  <c r="DT715" i="9"/>
  <c r="DU715" i="9"/>
  <c r="DV715" i="9"/>
  <c r="DW715" i="9"/>
  <c r="DP716" i="9"/>
  <c r="DQ716" i="9"/>
  <c r="DR716" i="9"/>
  <c r="DS716" i="9"/>
  <c r="DT716" i="9"/>
  <c r="DU716" i="9"/>
  <c r="DV716" i="9"/>
  <c r="DW716" i="9"/>
  <c r="DP717" i="9"/>
  <c r="DQ717" i="9"/>
  <c r="DR717" i="9"/>
  <c r="DS717" i="9"/>
  <c r="DT717" i="9"/>
  <c r="DU717" i="9"/>
  <c r="DV717" i="9"/>
  <c r="DW717" i="9"/>
  <c r="DP718" i="9"/>
  <c r="DQ718" i="9"/>
  <c r="DR718" i="9"/>
  <c r="DS718" i="9"/>
  <c r="DT718" i="9"/>
  <c r="DU718" i="9"/>
  <c r="DV718" i="9"/>
  <c r="DW718" i="9"/>
  <c r="DP719" i="9"/>
  <c r="DQ719" i="9"/>
  <c r="DR719" i="9"/>
  <c r="DS719" i="9"/>
  <c r="DT719" i="9"/>
  <c r="DU719" i="9"/>
  <c r="DV719" i="9"/>
  <c r="DW719" i="9"/>
  <c r="DP720" i="9"/>
  <c r="DQ720" i="9"/>
  <c r="DR720" i="9"/>
  <c r="DS720" i="9"/>
  <c r="DT720" i="9"/>
  <c r="DU720" i="9"/>
  <c r="DV720" i="9"/>
  <c r="DW720" i="9"/>
  <c r="DP721" i="9"/>
  <c r="DQ721" i="9"/>
  <c r="DR721" i="9"/>
  <c r="DS721" i="9"/>
  <c r="DT721" i="9"/>
  <c r="DU721" i="9"/>
  <c r="DV721" i="9"/>
  <c r="DW721" i="9"/>
  <c r="DP722" i="9"/>
  <c r="DQ722" i="9"/>
  <c r="DR722" i="9"/>
  <c r="DS722" i="9"/>
  <c r="DT722" i="9"/>
  <c r="DU722" i="9"/>
  <c r="DV722" i="9"/>
  <c r="DW722" i="9"/>
  <c r="DP723" i="9"/>
  <c r="DQ723" i="9"/>
  <c r="DR723" i="9"/>
  <c r="DS723" i="9"/>
  <c r="DT723" i="9"/>
  <c r="DU723" i="9"/>
  <c r="DV723" i="9"/>
  <c r="DW723" i="9"/>
  <c r="DP724" i="9"/>
  <c r="DQ724" i="9"/>
  <c r="DR724" i="9"/>
  <c r="DS724" i="9"/>
  <c r="DT724" i="9"/>
  <c r="DU724" i="9"/>
  <c r="DV724" i="9"/>
  <c r="DW724" i="9"/>
  <c r="DP725" i="9"/>
  <c r="DQ725" i="9"/>
  <c r="DR725" i="9"/>
  <c r="DS725" i="9"/>
  <c r="DT725" i="9"/>
  <c r="DU725" i="9"/>
  <c r="DV725" i="9"/>
  <c r="DW725" i="9"/>
  <c r="DP726" i="9"/>
  <c r="DQ726" i="9"/>
  <c r="DR726" i="9"/>
  <c r="DS726" i="9"/>
  <c r="DT726" i="9"/>
  <c r="DU726" i="9"/>
  <c r="DV726" i="9"/>
  <c r="DW726" i="9"/>
  <c r="DP727" i="9"/>
  <c r="DQ727" i="9"/>
  <c r="DR727" i="9"/>
  <c r="DS727" i="9"/>
  <c r="DT727" i="9"/>
  <c r="DU727" i="9"/>
  <c r="DV727" i="9"/>
  <c r="DW727" i="9"/>
  <c r="DP728" i="9"/>
  <c r="DQ728" i="9"/>
  <c r="DR728" i="9"/>
  <c r="DS728" i="9"/>
  <c r="DT728" i="9"/>
  <c r="DU728" i="9"/>
  <c r="DV728" i="9"/>
  <c r="DW728" i="9"/>
  <c r="DP729" i="9"/>
  <c r="DQ729" i="9"/>
  <c r="DR729" i="9"/>
  <c r="DS729" i="9"/>
  <c r="DT729" i="9"/>
  <c r="DU729" i="9"/>
  <c r="DV729" i="9"/>
  <c r="DW729" i="9"/>
  <c r="DP730" i="9"/>
  <c r="DQ730" i="9"/>
  <c r="DR730" i="9"/>
  <c r="DS730" i="9"/>
  <c r="DT730" i="9"/>
  <c r="DU730" i="9"/>
  <c r="DV730" i="9"/>
  <c r="DW730" i="9"/>
  <c r="DP731" i="9"/>
  <c r="DQ731" i="9"/>
  <c r="DR731" i="9"/>
  <c r="DS731" i="9"/>
  <c r="DT731" i="9"/>
  <c r="DU731" i="9"/>
  <c r="DV731" i="9"/>
  <c r="DW731" i="9"/>
  <c r="DP732" i="9"/>
  <c r="DQ732" i="9"/>
  <c r="DR732" i="9"/>
  <c r="DS732" i="9"/>
  <c r="DT732" i="9"/>
  <c r="DU732" i="9"/>
  <c r="DV732" i="9"/>
  <c r="DW732" i="9"/>
  <c r="DP733" i="9"/>
  <c r="DQ733" i="9"/>
  <c r="DR733" i="9"/>
  <c r="DS733" i="9"/>
  <c r="DT733" i="9"/>
  <c r="DU733" i="9"/>
  <c r="DV733" i="9"/>
  <c r="DW733" i="9"/>
  <c r="DP734" i="9"/>
  <c r="DQ734" i="9"/>
  <c r="DR734" i="9"/>
  <c r="DS734" i="9"/>
  <c r="DT734" i="9"/>
  <c r="DU734" i="9"/>
  <c r="DV734" i="9"/>
  <c r="DW734" i="9"/>
  <c r="DP735" i="9"/>
  <c r="DQ735" i="9"/>
  <c r="DR735" i="9"/>
  <c r="DS735" i="9"/>
  <c r="DT735" i="9"/>
  <c r="DU735" i="9"/>
  <c r="DV735" i="9"/>
  <c r="DW735" i="9"/>
  <c r="DP736" i="9"/>
  <c r="DQ736" i="9"/>
  <c r="DR736" i="9"/>
  <c r="DS736" i="9"/>
  <c r="DT736" i="9"/>
  <c r="DU736" i="9"/>
  <c r="DV736" i="9"/>
  <c r="DW736" i="9"/>
  <c r="DP737" i="9"/>
  <c r="DQ737" i="9"/>
  <c r="DR737" i="9"/>
  <c r="DS737" i="9"/>
  <c r="DT737" i="9"/>
  <c r="DU737" i="9"/>
  <c r="DV737" i="9"/>
  <c r="DW737" i="9"/>
  <c r="DP738" i="9"/>
  <c r="DQ738" i="9"/>
  <c r="DR738" i="9"/>
  <c r="DS738" i="9"/>
  <c r="DT738" i="9"/>
  <c r="DU738" i="9"/>
  <c r="DV738" i="9"/>
  <c r="DW738" i="9"/>
  <c r="DP739" i="9"/>
  <c r="DQ739" i="9"/>
  <c r="DR739" i="9"/>
  <c r="DS739" i="9"/>
  <c r="DT739" i="9"/>
  <c r="DU739" i="9"/>
  <c r="DV739" i="9"/>
  <c r="DW739" i="9"/>
  <c r="DP740" i="9"/>
  <c r="DQ740" i="9"/>
  <c r="DR740" i="9"/>
  <c r="DS740" i="9"/>
  <c r="DT740" i="9"/>
  <c r="DU740" i="9"/>
  <c r="DV740" i="9"/>
  <c r="DW740" i="9"/>
  <c r="DP741" i="9"/>
  <c r="DQ741" i="9"/>
  <c r="DR741" i="9"/>
  <c r="DS741" i="9"/>
  <c r="DT741" i="9"/>
  <c r="DU741" i="9"/>
  <c r="DV741" i="9"/>
  <c r="DW741" i="9"/>
  <c r="DP742" i="9"/>
  <c r="DQ742" i="9"/>
  <c r="DR742" i="9"/>
  <c r="DS742" i="9"/>
  <c r="DT742" i="9"/>
  <c r="DU742" i="9"/>
  <c r="DV742" i="9"/>
  <c r="DW742" i="9"/>
  <c r="DP743" i="9"/>
  <c r="DQ743" i="9"/>
  <c r="DR743" i="9"/>
  <c r="DS743" i="9"/>
  <c r="DT743" i="9"/>
  <c r="DU743" i="9"/>
  <c r="DV743" i="9"/>
  <c r="DW743" i="9"/>
  <c r="DP744" i="9"/>
  <c r="DQ744" i="9"/>
  <c r="DR744" i="9"/>
  <c r="DS744" i="9"/>
  <c r="DT744" i="9"/>
  <c r="DU744" i="9"/>
  <c r="DV744" i="9"/>
  <c r="DW744" i="9"/>
  <c r="DP745" i="9"/>
  <c r="DQ745" i="9"/>
  <c r="DR745" i="9"/>
  <c r="DS745" i="9"/>
  <c r="DT745" i="9"/>
  <c r="DU745" i="9"/>
  <c r="DV745" i="9"/>
  <c r="DW745" i="9"/>
  <c r="DP746" i="9"/>
  <c r="DQ746" i="9"/>
  <c r="DR746" i="9"/>
  <c r="DS746" i="9"/>
  <c r="DT746" i="9"/>
  <c r="DU746" i="9"/>
  <c r="DV746" i="9"/>
  <c r="DW746" i="9"/>
  <c r="DP747" i="9"/>
  <c r="DQ747" i="9"/>
  <c r="DR747" i="9"/>
  <c r="DS747" i="9"/>
  <c r="DT747" i="9"/>
  <c r="DU747" i="9"/>
  <c r="DV747" i="9"/>
  <c r="DW747" i="9"/>
  <c r="DP748" i="9"/>
  <c r="DQ748" i="9"/>
  <c r="DR748" i="9"/>
  <c r="DS748" i="9"/>
  <c r="DT748" i="9"/>
  <c r="DU748" i="9"/>
  <c r="DV748" i="9"/>
  <c r="DW748" i="9"/>
  <c r="DP749" i="9"/>
  <c r="DQ749" i="9"/>
  <c r="DR749" i="9"/>
  <c r="DS749" i="9"/>
  <c r="DT749" i="9"/>
  <c r="DU749" i="9"/>
  <c r="DV749" i="9"/>
  <c r="DW749" i="9"/>
  <c r="DP750" i="9"/>
  <c r="DQ750" i="9"/>
  <c r="DR750" i="9"/>
  <c r="DS750" i="9"/>
  <c r="DT750" i="9"/>
  <c r="DU750" i="9"/>
  <c r="DV750" i="9"/>
  <c r="DW750" i="9"/>
  <c r="DP751" i="9"/>
  <c r="DQ751" i="9"/>
  <c r="DR751" i="9"/>
  <c r="DS751" i="9"/>
  <c r="DT751" i="9"/>
  <c r="DU751" i="9"/>
  <c r="DV751" i="9"/>
  <c r="DW751" i="9"/>
  <c r="DP752" i="9"/>
  <c r="DQ752" i="9"/>
  <c r="DR752" i="9"/>
  <c r="DS752" i="9"/>
  <c r="DT752" i="9"/>
  <c r="DU752" i="9"/>
  <c r="DV752" i="9"/>
  <c r="DW752" i="9"/>
  <c r="DP753" i="9"/>
  <c r="DQ753" i="9"/>
  <c r="DR753" i="9"/>
  <c r="DS753" i="9"/>
  <c r="DT753" i="9"/>
  <c r="DU753" i="9"/>
  <c r="DV753" i="9"/>
  <c r="DW753" i="9"/>
  <c r="DP754" i="9"/>
  <c r="DQ754" i="9"/>
  <c r="DR754" i="9"/>
  <c r="DS754" i="9"/>
  <c r="DT754" i="9"/>
  <c r="DU754" i="9"/>
  <c r="DV754" i="9"/>
  <c r="DW754" i="9"/>
  <c r="DP755" i="9"/>
  <c r="DQ755" i="9"/>
  <c r="DR755" i="9"/>
  <c r="DS755" i="9"/>
  <c r="DT755" i="9"/>
  <c r="DU755" i="9"/>
  <c r="DV755" i="9"/>
  <c r="DW755" i="9"/>
  <c r="DP756" i="9"/>
  <c r="DQ756" i="9"/>
  <c r="DR756" i="9"/>
  <c r="DS756" i="9"/>
  <c r="DT756" i="9"/>
  <c r="DU756" i="9"/>
  <c r="DV756" i="9"/>
  <c r="DW756" i="9"/>
  <c r="DP757" i="9"/>
  <c r="DQ757" i="9"/>
  <c r="DR757" i="9"/>
  <c r="DS757" i="9"/>
  <c r="DT757" i="9"/>
  <c r="DU757" i="9"/>
  <c r="DV757" i="9"/>
  <c r="DW757" i="9"/>
  <c r="DP758" i="9"/>
  <c r="DQ758" i="9"/>
  <c r="DR758" i="9"/>
  <c r="DS758" i="9"/>
  <c r="DT758" i="9"/>
  <c r="DU758" i="9"/>
  <c r="DV758" i="9"/>
  <c r="DW758" i="9"/>
  <c r="DP759" i="9"/>
  <c r="DQ759" i="9"/>
  <c r="DR759" i="9"/>
  <c r="DS759" i="9"/>
  <c r="DT759" i="9"/>
  <c r="DU759" i="9"/>
  <c r="DV759" i="9"/>
  <c r="DW759" i="9"/>
  <c r="DP760" i="9"/>
  <c r="DQ760" i="9"/>
  <c r="DR760" i="9"/>
  <c r="DS760" i="9"/>
  <c r="DT760" i="9"/>
  <c r="DU760" i="9"/>
  <c r="DV760" i="9"/>
  <c r="DW760" i="9"/>
  <c r="DP761" i="9"/>
  <c r="DQ761" i="9"/>
  <c r="DR761" i="9"/>
  <c r="DS761" i="9"/>
  <c r="DT761" i="9"/>
  <c r="DU761" i="9"/>
  <c r="DV761" i="9"/>
  <c r="DW761" i="9"/>
  <c r="DP762" i="9"/>
  <c r="DQ762" i="9"/>
  <c r="DR762" i="9"/>
  <c r="DS762" i="9"/>
  <c r="DT762" i="9"/>
  <c r="DU762" i="9"/>
  <c r="DV762" i="9"/>
  <c r="DW762" i="9"/>
  <c r="DP763" i="9"/>
  <c r="DQ763" i="9"/>
  <c r="DR763" i="9"/>
  <c r="DS763" i="9"/>
  <c r="DT763" i="9"/>
  <c r="DU763" i="9"/>
  <c r="DV763" i="9"/>
  <c r="DW763" i="9"/>
  <c r="DP764" i="9"/>
  <c r="DQ764" i="9"/>
  <c r="DR764" i="9"/>
  <c r="DS764" i="9"/>
  <c r="DT764" i="9"/>
  <c r="DU764" i="9"/>
  <c r="DV764" i="9"/>
  <c r="DW764" i="9"/>
  <c r="DP765" i="9"/>
  <c r="DQ765" i="9"/>
  <c r="DR765" i="9"/>
  <c r="DS765" i="9"/>
  <c r="DT765" i="9"/>
  <c r="DU765" i="9"/>
  <c r="DV765" i="9"/>
  <c r="DW765" i="9"/>
  <c r="DP766" i="9"/>
  <c r="DQ766" i="9"/>
  <c r="DR766" i="9"/>
  <c r="DS766" i="9"/>
  <c r="DT766" i="9"/>
  <c r="DU766" i="9"/>
  <c r="DV766" i="9"/>
  <c r="DW766" i="9"/>
  <c r="DP767" i="9"/>
  <c r="DQ767" i="9"/>
  <c r="DR767" i="9"/>
  <c r="DS767" i="9"/>
  <c r="DT767" i="9"/>
  <c r="DU767" i="9"/>
  <c r="DV767" i="9"/>
  <c r="DW767" i="9"/>
  <c r="DP768" i="9"/>
  <c r="DQ768" i="9"/>
  <c r="DR768" i="9"/>
  <c r="DS768" i="9"/>
  <c r="DT768" i="9"/>
  <c r="DU768" i="9"/>
  <c r="DV768" i="9"/>
  <c r="DW768" i="9"/>
  <c r="DP769" i="9"/>
  <c r="DQ769" i="9"/>
  <c r="DR769" i="9"/>
  <c r="DS769" i="9"/>
  <c r="DT769" i="9"/>
  <c r="DU769" i="9"/>
  <c r="DV769" i="9"/>
  <c r="DW769" i="9"/>
  <c r="DP770" i="9"/>
  <c r="DQ770" i="9"/>
  <c r="DR770" i="9"/>
  <c r="DS770" i="9"/>
  <c r="DT770" i="9"/>
  <c r="DU770" i="9"/>
  <c r="DV770" i="9"/>
  <c r="DW770" i="9"/>
  <c r="DP771" i="9"/>
  <c r="DQ771" i="9"/>
  <c r="DR771" i="9"/>
  <c r="DS771" i="9"/>
  <c r="DT771" i="9"/>
  <c r="DU771" i="9"/>
  <c r="DV771" i="9"/>
  <c r="DW771" i="9"/>
  <c r="DP772" i="9"/>
  <c r="DQ772" i="9"/>
  <c r="DR772" i="9"/>
  <c r="DS772" i="9"/>
  <c r="DT772" i="9"/>
  <c r="DU772" i="9"/>
  <c r="DV772" i="9"/>
  <c r="DW772" i="9"/>
  <c r="DP773" i="9"/>
  <c r="DQ773" i="9"/>
  <c r="DR773" i="9"/>
  <c r="DS773" i="9"/>
  <c r="DT773" i="9"/>
  <c r="DU773" i="9"/>
  <c r="DV773" i="9"/>
  <c r="DW773" i="9"/>
  <c r="DP774" i="9"/>
  <c r="DQ774" i="9"/>
  <c r="DR774" i="9"/>
  <c r="DS774" i="9"/>
  <c r="DT774" i="9"/>
  <c r="DU774" i="9"/>
  <c r="DV774" i="9"/>
  <c r="DW774" i="9"/>
  <c r="DP775" i="9"/>
  <c r="DQ775" i="9"/>
  <c r="DR775" i="9"/>
  <c r="DS775" i="9"/>
  <c r="DT775" i="9"/>
  <c r="DU775" i="9"/>
  <c r="DV775" i="9"/>
  <c r="DW775" i="9"/>
  <c r="DP776" i="9"/>
  <c r="DQ776" i="9"/>
  <c r="DR776" i="9"/>
  <c r="DS776" i="9"/>
  <c r="DT776" i="9"/>
  <c r="DU776" i="9"/>
  <c r="DV776" i="9"/>
  <c r="DW776" i="9"/>
  <c r="DP777" i="9"/>
  <c r="DQ777" i="9"/>
  <c r="DR777" i="9"/>
  <c r="DS777" i="9"/>
  <c r="DT777" i="9"/>
  <c r="DU777" i="9"/>
  <c r="DV777" i="9"/>
  <c r="DW777" i="9"/>
  <c r="DP778" i="9"/>
  <c r="DQ778" i="9"/>
  <c r="DR778" i="9"/>
  <c r="DS778" i="9"/>
  <c r="DT778" i="9"/>
  <c r="DU778" i="9"/>
  <c r="DV778" i="9"/>
  <c r="DW778" i="9"/>
  <c r="DP779" i="9"/>
  <c r="DQ779" i="9"/>
  <c r="DR779" i="9"/>
  <c r="DS779" i="9"/>
  <c r="DT779" i="9"/>
  <c r="DU779" i="9"/>
  <c r="DV779" i="9"/>
  <c r="DW779" i="9"/>
  <c r="DP780" i="9"/>
  <c r="DQ780" i="9"/>
  <c r="DR780" i="9"/>
  <c r="DS780" i="9"/>
  <c r="DT780" i="9"/>
  <c r="DU780" i="9"/>
  <c r="DV780" i="9"/>
  <c r="DW780" i="9"/>
  <c r="DP781" i="9"/>
  <c r="DQ781" i="9"/>
  <c r="DR781" i="9"/>
  <c r="DS781" i="9"/>
  <c r="DT781" i="9"/>
  <c r="DU781" i="9"/>
  <c r="DV781" i="9"/>
  <c r="DW781" i="9"/>
  <c r="DP782" i="9"/>
  <c r="DQ782" i="9"/>
  <c r="DR782" i="9"/>
  <c r="DS782" i="9"/>
  <c r="DT782" i="9"/>
  <c r="DU782" i="9"/>
  <c r="DV782" i="9"/>
  <c r="DW782" i="9"/>
  <c r="DP783" i="9"/>
  <c r="DQ783" i="9"/>
  <c r="DR783" i="9"/>
  <c r="DS783" i="9"/>
  <c r="DT783" i="9"/>
  <c r="DU783" i="9"/>
  <c r="DV783" i="9"/>
  <c r="DW783" i="9"/>
  <c r="DP784" i="9"/>
  <c r="DQ784" i="9"/>
  <c r="DR784" i="9"/>
  <c r="DS784" i="9"/>
  <c r="DT784" i="9"/>
  <c r="DU784" i="9"/>
  <c r="DV784" i="9"/>
  <c r="DW784" i="9"/>
  <c r="DP785" i="9"/>
  <c r="DQ785" i="9"/>
  <c r="DR785" i="9"/>
  <c r="DS785" i="9"/>
  <c r="DT785" i="9"/>
  <c r="DU785" i="9"/>
  <c r="DV785" i="9"/>
  <c r="DW785" i="9"/>
  <c r="DP786" i="9"/>
  <c r="DQ786" i="9"/>
  <c r="DR786" i="9"/>
  <c r="DS786" i="9"/>
  <c r="DT786" i="9"/>
  <c r="DU786" i="9"/>
  <c r="DV786" i="9"/>
  <c r="DW786" i="9"/>
  <c r="DP787" i="9"/>
  <c r="DQ787" i="9"/>
  <c r="DR787" i="9"/>
  <c r="DS787" i="9"/>
  <c r="DT787" i="9"/>
  <c r="DU787" i="9"/>
  <c r="DV787" i="9"/>
  <c r="DW787" i="9"/>
  <c r="DP788" i="9"/>
  <c r="DQ788" i="9"/>
  <c r="DR788" i="9"/>
  <c r="DS788" i="9"/>
  <c r="DT788" i="9"/>
  <c r="DU788" i="9"/>
  <c r="DV788" i="9"/>
  <c r="DW788" i="9"/>
  <c r="DP789" i="9"/>
  <c r="DQ789" i="9"/>
  <c r="DR789" i="9"/>
  <c r="DS789" i="9"/>
  <c r="DT789" i="9"/>
  <c r="DU789" i="9"/>
  <c r="DV789" i="9"/>
  <c r="DW789" i="9"/>
  <c r="DP790" i="9"/>
  <c r="DQ790" i="9"/>
  <c r="DR790" i="9"/>
  <c r="DS790" i="9"/>
  <c r="DT790" i="9"/>
  <c r="DU790" i="9"/>
  <c r="DV790" i="9"/>
  <c r="DW790" i="9"/>
  <c r="DP791" i="9"/>
  <c r="DQ791" i="9"/>
  <c r="DR791" i="9"/>
  <c r="DS791" i="9"/>
  <c r="DT791" i="9"/>
  <c r="DU791" i="9"/>
  <c r="DV791" i="9"/>
  <c r="DW791" i="9"/>
  <c r="DP792" i="9"/>
  <c r="DQ792" i="9"/>
  <c r="DR792" i="9"/>
  <c r="DS792" i="9"/>
  <c r="DT792" i="9"/>
  <c r="DU792" i="9"/>
  <c r="DV792" i="9"/>
  <c r="DW792" i="9"/>
  <c r="DP793" i="9"/>
  <c r="DQ793" i="9"/>
  <c r="DR793" i="9"/>
  <c r="DS793" i="9"/>
  <c r="DT793" i="9"/>
  <c r="DU793" i="9"/>
  <c r="DV793" i="9"/>
  <c r="DW793" i="9"/>
  <c r="DP794" i="9"/>
  <c r="DQ794" i="9"/>
  <c r="DR794" i="9"/>
  <c r="DS794" i="9"/>
  <c r="DT794" i="9"/>
  <c r="DU794" i="9"/>
  <c r="DV794" i="9"/>
  <c r="DW794" i="9"/>
  <c r="DP795" i="9"/>
  <c r="DQ795" i="9"/>
  <c r="DR795" i="9"/>
  <c r="DS795" i="9"/>
  <c r="DT795" i="9"/>
  <c r="DU795" i="9"/>
  <c r="DV795" i="9"/>
  <c r="DW795" i="9"/>
  <c r="DP796" i="9"/>
  <c r="DQ796" i="9"/>
  <c r="DR796" i="9"/>
  <c r="DS796" i="9"/>
  <c r="DT796" i="9"/>
  <c r="DU796" i="9"/>
  <c r="DV796" i="9"/>
  <c r="DW796" i="9"/>
  <c r="DP797" i="9"/>
  <c r="DQ797" i="9"/>
  <c r="DR797" i="9"/>
  <c r="DS797" i="9"/>
  <c r="DT797" i="9"/>
  <c r="DU797" i="9"/>
  <c r="DV797" i="9"/>
  <c r="DW797" i="9"/>
  <c r="DP798" i="9"/>
  <c r="DQ798" i="9"/>
  <c r="DR798" i="9"/>
  <c r="DS798" i="9"/>
  <c r="DT798" i="9"/>
  <c r="DU798" i="9"/>
  <c r="DV798" i="9"/>
  <c r="DW798" i="9"/>
  <c r="DP799" i="9"/>
  <c r="DQ799" i="9"/>
  <c r="DR799" i="9"/>
  <c r="DS799" i="9"/>
  <c r="DT799" i="9"/>
  <c r="DU799" i="9"/>
  <c r="DV799" i="9"/>
  <c r="DW799" i="9"/>
  <c r="DP800" i="9"/>
  <c r="DQ800" i="9"/>
  <c r="DR800" i="9"/>
  <c r="DS800" i="9"/>
  <c r="DT800" i="9"/>
  <c r="DU800" i="9"/>
  <c r="DV800" i="9"/>
  <c r="DW800" i="9"/>
  <c r="DP801" i="9"/>
  <c r="DQ801" i="9"/>
  <c r="DR801" i="9"/>
  <c r="DS801" i="9"/>
  <c r="DT801" i="9"/>
  <c r="DU801" i="9"/>
  <c r="DV801" i="9"/>
  <c r="DW801" i="9"/>
  <c r="DP802" i="9"/>
  <c r="DQ802" i="9"/>
  <c r="DR802" i="9"/>
  <c r="DS802" i="9"/>
  <c r="DT802" i="9"/>
  <c r="DU802" i="9"/>
  <c r="DV802" i="9"/>
  <c r="DW802" i="9"/>
  <c r="DP803" i="9"/>
  <c r="DQ803" i="9"/>
  <c r="DR803" i="9"/>
  <c r="DS803" i="9"/>
  <c r="DT803" i="9"/>
  <c r="DU803" i="9"/>
  <c r="DV803" i="9"/>
  <c r="DW803" i="9"/>
  <c r="DP804" i="9"/>
  <c r="DQ804" i="9"/>
  <c r="DR804" i="9"/>
  <c r="DS804" i="9"/>
  <c r="DT804" i="9"/>
  <c r="DU804" i="9"/>
  <c r="DV804" i="9"/>
  <c r="DW804" i="9"/>
  <c r="DP805" i="9"/>
  <c r="DQ805" i="9"/>
  <c r="DR805" i="9"/>
  <c r="DS805" i="9"/>
  <c r="DT805" i="9"/>
  <c r="DU805" i="9"/>
  <c r="DV805" i="9"/>
  <c r="DW805" i="9"/>
  <c r="DP806" i="9"/>
  <c r="DQ806" i="9"/>
  <c r="DR806" i="9"/>
  <c r="DS806" i="9"/>
  <c r="DT806" i="9"/>
  <c r="DU806" i="9"/>
  <c r="DV806" i="9"/>
  <c r="DW806" i="9"/>
  <c r="DP807" i="9"/>
  <c r="DQ807" i="9"/>
  <c r="DR807" i="9"/>
  <c r="DS807" i="9"/>
  <c r="DT807" i="9"/>
  <c r="DU807" i="9"/>
  <c r="DV807" i="9"/>
  <c r="DW807" i="9"/>
  <c r="DP808" i="9"/>
  <c r="DQ808" i="9"/>
  <c r="DR808" i="9"/>
  <c r="DS808" i="9"/>
  <c r="DT808" i="9"/>
  <c r="DU808" i="9"/>
  <c r="DV808" i="9"/>
  <c r="DW808" i="9"/>
  <c r="DP809" i="9"/>
  <c r="DQ809" i="9"/>
  <c r="DR809" i="9"/>
  <c r="DS809" i="9"/>
  <c r="DT809" i="9"/>
  <c r="DU809" i="9"/>
  <c r="DV809" i="9"/>
  <c r="DW809" i="9"/>
  <c r="DP810" i="9"/>
  <c r="DQ810" i="9"/>
  <c r="DR810" i="9"/>
  <c r="DS810" i="9"/>
  <c r="DT810" i="9"/>
  <c r="DU810" i="9"/>
  <c r="DV810" i="9"/>
  <c r="DW810" i="9"/>
  <c r="DP811" i="9"/>
  <c r="DQ811" i="9"/>
  <c r="DR811" i="9"/>
  <c r="DS811" i="9"/>
  <c r="DT811" i="9"/>
  <c r="DU811" i="9"/>
  <c r="DV811" i="9"/>
  <c r="DW811" i="9"/>
  <c r="DP812" i="9"/>
  <c r="DQ812" i="9"/>
  <c r="DR812" i="9"/>
  <c r="DS812" i="9"/>
  <c r="DT812" i="9"/>
  <c r="DU812" i="9"/>
  <c r="DV812" i="9"/>
  <c r="DW812" i="9"/>
  <c r="DP813" i="9"/>
  <c r="DQ813" i="9"/>
  <c r="DR813" i="9"/>
  <c r="DS813" i="9"/>
  <c r="DT813" i="9"/>
  <c r="DU813" i="9"/>
  <c r="DV813" i="9"/>
  <c r="DW813" i="9"/>
  <c r="DP814" i="9"/>
  <c r="DQ814" i="9"/>
  <c r="DR814" i="9"/>
  <c r="DS814" i="9"/>
  <c r="DT814" i="9"/>
  <c r="DU814" i="9"/>
  <c r="DV814" i="9"/>
  <c r="DW814" i="9"/>
  <c r="DP815" i="9"/>
  <c r="DQ815" i="9"/>
  <c r="DR815" i="9"/>
  <c r="DS815" i="9"/>
  <c r="DT815" i="9"/>
  <c r="DU815" i="9"/>
  <c r="DV815" i="9"/>
  <c r="DW815" i="9"/>
  <c r="DP816" i="9"/>
  <c r="DQ816" i="9"/>
  <c r="DR816" i="9"/>
  <c r="DS816" i="9"/>
  <c r="DT816" i="9"/>
  <c r="DU816" i="9"/>
  <c r="DV816" i="9"/>
  <c r="DW816" i="9"/>
  <c r="DP817" i="9"/>
  <c r="DQ817" i="9"/>
  <c r="DR817" i="9"/>
  <c r="DS817" i="9"/>
  <c r="DT817" i="9"/>
  <c r="DU817" i="9"/>
  <c r="DV817" i="9"/>
  <c r="DW817" i="9"/>
  <c r="DP818" i="9"/>
  <c r="DQ818" i="9"/>
  <c r="DR818" i="9"/>
  <c r="DS818" i="9"/>
  <c r="DT818" i="9"/>
  <c r="DU818" i="9"/>
  <c r="DV818" i="9"/>
  <c r="DW818" i="9"/>
  <c r="DP819" i="9"/>
  <c r="DQ819" i="9"/>
  <c r="DR819" i="9"/>
  <c r="DS819" i="9"/>
  <c r="DT819" i="9"/>
  <c r="DU819" i="9"/>
  <c r="DV819" i="9"/>
  <c r="DW819" i="9"/>
  <c r="DP820" i="9"/>
  <c r="DQ820" i="9"/>
  <c r="DR820" i="9"/>
  <c r="DS820" i="9"/>
  <c r="DT820" i="9"/>
  <c r="DU820" i="9"/>
  <c r="DV820" i="9"/>
  <c r="DW820" i="9"/>
  <c r="DP821" i="9"/>
  <c r="DQ821" i="9"/>
  <c r="DR821" i="9"/>
  <c r="DS821" i="9"/>
  <c r="DT821" i="9"/>
  <c r="DU821" i="9"/>
  <c r="DV821" i="9"/>
  <c r="DW821" i="9"/>
  <c r="DP822" i="9"/>
  <c r="DQ822" i="9"/>
  <c r="DR822" i="9"/>
  <c r="DS822" i="9"/>
  <c r="DT822" i="9"/>
  <c r="DU822" i="9"/>
  <c r="DV822" i="9"/>
  <c r="DW822" i="9"/>
  <c r="DP823" i="9"/>
  <c r="DQ823" i="9"/>
  <c r="DR823" i="9"/>
  <c r="DS823" i="9"/>
  <c r="DT823" i="9"/>
  <c r="DU823" i="9"/>
  <c r="DV823" i="9"/>
  <c r="DW823" i="9"/>
  <c r="DP824" i="9"/>
  <c r="DQ824" i="9"/>
  <c r="DR824" i="9"/>
  <c r="DS824" i="9"/>
  <c r="DT824" i="9"/>
  <c r="DU824" i="9"/>
  <c r="DV824" i="9"/>
  <c r="DW824" i="9"/>
  <c r="DP825" i="9"/>
  <c r="DQ825" i="9"/>
  <c r="DR825" i="9"/>
  <c r="DS825" i="9"/>
  <c r="DT825" i="9"/>
  <c r="DU825" i="9"/>
  <c r="DV825" i="9"/>
  <c r="DW825" i="9"/>
  <c r="DP826" i="9"/>
  <c r="DQ826" i="9"/>
  <c r="DR826" i="9"/>
  <c r="DS826" i="9"/>
  <c r="DT826" i="9"/>
  <c r="DU826" i="9"/>
  <c r="DV826" i="9"/>
  <c r="DW826" i="9"/>
  <c r="DP827" i="9"/>
  <c r="DQ827" i="9"/>
  <c r="DR827" i="9"/>
  <c r="DS827" i="9"/>
  <c r="DT827" i="9"/>
  <c r="DU827" i="9"/>
  <c r="DV827" i="9"/>
  <c r="DW827" i="9"/>
  <c r="DP828" i="9"/>
  <c r="DQ828" i="9"/>
  <c r="DR828" i="9"/>
  <c r="DS828" i="9"/>
  <c r="DT828" i="9"/>
  <c r="DU828" i="9"/>
  <c r="DV828" i="9"/>
  <c r="DW828" i="9"/>
  <c r="DP829" i="9"/>
  <c r="DQ829" i="9"/>
  <c r="DR829" i="9"/>
  <c r="DS829" i="9"/>
  <c r="DT829" i="9"/>
  <c r="DU829" i="9"/>
  <c r="DV829" i="9"/>
  <c r="DW829" i="9"/>
  <c r="DP830" i="9"/>
  <c r="DQ830" i="9"/>
  <c r="DR830" i="9"/>
  <c r="DS830" i="9"/>
  <c r="DT830" i="9"/>
  <c r="DU830" i="9"/>
  <c r="DV830" i="9"/>
  <c r="DW830" i="9"/>
  <c r="DP831" i="9"/>
  <c r="DQ831" i="9"/>
  <c r="DR831" i="9"/>
  <c r="DS831" i="9"/>
  <c r="DT831" i="9"/>
  <c r="DU831" i="9"/>
  <c r="DV831" i="9"/>
  <c r="DW831" i="9"/>
  <c r="DP832" i="9"/>
  <c r="DQ832" i="9"/>
  <c r="DR832" i="9"/>
  <c r="DS832" i="9"/>
  <c r="DT832" i="9"/>
  <c r="DU832" i="9"/>
  <c r="DV832" i="9"/>
  <c r="DW832" i="9"/>
  <c r="DP833" i="9"/>
  <c r="DQ833" i="9"/>
  <c r="DR833" i="9"/>
  <c r="DS833" i="9"/>
  <c r="DT833" i="9"/>
  <c r="DU833" i="9"/>
  <c r="DV833" i="9"/>
  <c r="DW833" i="9"/>
  <c r="DP834" i="9"/>
  <c r="DQ834" i="9"/>
  <c r="DR834" i="9"/>
  <c r="DS834" i="9"/>
  <c r="DT834" i="9"/>
  <c r="DU834" i="9"/>
  <c r="DV834" i="9"/>
  <c r="DW834" i="9"/>
  <c r="DP835" i="9"/>
  <c r="DQ835" i="9"/>
  <c r="DR835" i="9"/>
  <c r="DS835" i="9"/>
  <c r="DT835" i="9"/>
  <c r="DU835" i="9"/>
  <c r="DV835" i="9"/>
  <c r="DW835" i="9"/>
  <c r="DP836" i="9"/>
  <c r="DQ836" i="9"/>
  <c r="DR836" i="9"/>
  <c r="DS836" i="9"/>
  <c r="DT836" i="9"/>
  <c r="DU836" i="9"/>
  <c r="DV836" i="9"/>
  <c r="DW836" i="9"/>
  <c r="DP837" i="9"/>
  <c r="DQ837" i="9"/>
  <c r="DR837" i="9"/>
  <c r="DS837" i="9"/>
  <c r="DT837" i="9"/>
  <c r="DU837" i="9"/>
  <c r="DV837" i="9"/>
  <c r="DW837" i="9"/>
  <c r="DP838" i="9"/>
  <c r="DQ838" i="9"/>
  <c r="DR838" i="9"/>
  <c r="DS838" i="9"/>
  <c r="DT838" i="9"/>
  <c r="DU838" i="9"/>
  <c r="DV838" i="9"/>
  <c r="DW838" i="9"/>
  <c r="DP839" i="9"/>
  <c r="DQ839" i="9"/>
  <c r="DR839" i="9"/>
  <c r="DS839" i="9"/>
  <c r="DT839" i="9"/>
  <c r="DU839" i="9"/>
  <c r="DV839" i="9"/>
  <c r="DW839" i="9"/>
  <c r="DP840" i="9"/>
  <c r="DQ840" i="9"/>
  <c r="DR840" i="9"/>
  <c r="DS840" i="9"/>
  <c r="DT840" i="9"/>
  <c r="DU840" i="9"/>
  <c r="DV840" i="9"/>
  <c r="DW840" i="9"/>
  <c r="DP841" i="9"/>
  <c r="DQ841" i="9"/>
  <c r="DR841" i="9"/>
  <c r="DS841" i="9"/>
  <c r="DT841" i="9"/>
  <c r="DU841" i="9"/>
  <c r="DV841" i="9"/>
  <c r="DW841" i="9"/>
  <c r="DP842" i="9"/>
  <c r="DQ842" i="9"/>
  <c r="DR842" i="9"/>
  <c r="DS842" i="9"/>
  <c r="DT842" i="9"/>
  <c r="DU842" i="9"/>
  <c r="DV842" i="9"/>
  <c r="DW842" i="9"/>
  <c r="DP843" i="9"/>
  <c r="DQ843" i="9"/>
  <c r="DR843" i="9"/>
  <c r="DS843" i="9"/>
  <c r="DT843" i="9"/>
  <c r="DU843" i="9"/>
  <c r="DV843" i="9"/>
  <c r="DW843" i="9"/>
  <c r="DP844" i="9"/>
  <c r="DQ844" i="9"/>
  <c r="DR844" i="9"/>
  <c r="DS844" i="9"/>
  <c r="DT844" i="9"/>
  <c r="DU844" i="9"/>
  <c r="DV844" i="9"/>
  <c r="DW844" i="9"/>
  <c r="DP845" i="9"/>
  <c r="DQ845" i="9"/>
  <c r="DR845" i="9"/>
  <c r="DS845" i="9"/>
  <c r="DT845" i="9"/>
  <c r="DU845" i="9"/>
  <c r="DV845" i="9"/>
  <c r="DW845" i="9"/>
  <c r="DP846" i="9"/>
  <c r="DQ846" i="9"/>
  <c r="DR846" i="9"/>
  <c r="DS846" i="9"/>
  <c r="DT846" i="9"/>
  <c r="DU846" i="9"/>
  <c r="DV846" i="9"/>
  <c r="DW846" i="9"/>
  <c r="DP847" i="9"/>
  <c r="DQ847" i="9"/>
  <c r="DR847" i="9"/>
  <c r="DS847" i="9"/>
  <c r="DT847" i="9"/>
  <c r="DU847" i="9"/>
  <c r="DV847" i="9"/>
  <c r="DW847" i="9"/>
  <c r="DP848" i="9"/>
  <c r="DQ848" i="9"/>
  <c r="DR848" i="9"/>
  <c r="DS848" i="9"/>
  <c r="DT848" i="9"/>
  <c r="DU848" i="9"/>
  <c r="DV848" i="9"/>
  <c r="DW848" i="9"/>
  <c r="DP849" i="9"/>
  <c r="DQ849" i="9"/>
  <c r="DR849" i="9"/>
  <c r="DS849" i="9"/>
  <c r="DT849" i="9"/>
  <c r="DU849" i="9"/>
  <c r="DV849" i="9"/>
  <c r="DW849" i="9"/>
  <c r="DP850" i="9"/>
  <c r="DQ850" i="9"/>
  <c r="DR850" i="9"/>
  <c r="DS850" i="9"/>
  <c r="DT850" i="9"/>
  <c r="DU850" i="9"/>
  <c r="DV850" i="9"/>
  <c r="DW850" i="9"/>
  <c r="DP851" i="9"/>
  <c r="DQ851" i="9"/>
  <c r="DR851" i="9"/>
  <c r="DS851" i="9"/>
  <c r="DT851" i="9"/>
  <c r="DU851" i="9"/>
  <c r="DV851" i="9"/>
  <c r="DW851" i="9"/>
  <c r="DP852" i="9"/>
  <c r="DQ852" i="9"/>
  <c r="DR852" i="9"/>
  <c r="DS852" i="9"/>
  <c r="DT852" i="9"/>
  <c r="DU852" i="9"/>
  <c r="DV852" i="9"/>
  <c r="DW852" i="9"/>
  <c r="DP853" i="9"/>
  <c r="DQ853" i="9"/>
  <c r="DR853" i="9"/>
  <c r="DS853" i="9"/>
  <c r="DT853" i="9"/>
  <c r="DU853" i="9"/>
  <c r="DV853" i="9"/>
  <c r="DW853" i="9"/>
  <c r="DP854" i="9"/>
  <c r="DQ854" i="9"/>
  <c r="DR854" i="9"/>
  <c r="DS854" i="9"/>
  <c r="DT854" i="9"/>
  <c r="DU854" i="9"/>
  <c r="DV854" i="9"/>
  <c r="DW854" i="9"/>
  <c r="DP855" i="9"/>
  <c r="DQ855" i="9"/>
  <c r="DR855" i="9"/>
  <c r="DS855" i="9"/>
  <c r="DT855" i="9"/>
  <c r="DU855" i="9"/>
  <c r="DV855" i="9"/>
  <c r="DW855" i="9"/>
  <c r="DP856" i="9"/>
  <c r="DQ856" i="9"/>
  <c r="DR856" i="9"/>
  <c r="DS856" i="9"/>
  <c r="DT856" i="9"/>
  <c r="DU856" i="9"/>
  <c r="DV856" i="9"/>
  <c r="DW856" i="9"/>
  <c r="DP857" i="9"/>
  <c r="DQ857" i="9"/>
  <c r="DR857" i="9"/>
  <c r="DS857" i="9"/>
  <c r="DT857" i="9"/>
  <c r="DU857" i="9"/>
  <c r="DV857" i="9"/>
  <c r="DW857" i="9"/>
  <c r="DP858" i="9"/>
  <c r="DQ858" i="9"/>
  <c r="DR858" i="9"/>
  <c r="DS858" i="9"/>
  <c r="DT858" i="9"/>
  <c r="DU858" i="9"/>
  <c r="DV858" i="9"/>
  <c r="DW858" i="9"/>
  <c r="DP859" i="9"/>
  <c r="DQ859" i="9"/>
  <c r="DR859" i="9"/>
  <c r="DS859" i="9"/>
  <c r="DT859" i="9"/>
  <c r="DU859" i="9"/>
  <c r="DV859" i="9"/>
  <c r="DW859" i="9"/>
  <c r="DP860" i="9"/>
  <c r="DQ860" i="9"/>
  <c r="DR860" i="9"/>
  <c r="DS860" i="9"/>
  <c r="DT860" i="9"/>
  <c r="DU860" i="9"/>
  <c r="DV860" i="9"/>
  <c r="DW860" i="9"/>
  <c r="DP861" i="9"/>
  <c r="DQ861" i="9"/>
  <c r="DR861" i="9"/>
  <c r="DS861" i="9"/>
  <c r="DT861" i="9"/>
  <c r="DU861" i="9"/>
  <c r="DV861" i="9"/>
  <c r="DW861" i="9"/>
  <c r="DP862" i="9"/>
  <c r="DQ862" i="9"/>
  <c r="DR862" i="9"/>
  <c r="DS862" i="9"/>
  <c r="DT862" i="9"/>
  <c r="DU862" i="9"/>
  <c r="DV862" i="9"/>
  <c r="DW862" i="9"/>
  <c r="DP863" i="9"/>
  <c r="DQ863" i="9"/>
  <c r="DR863" i="9"/>
  <c r="DS863" i="9"/>
  <c r="DT863" i="9"/>
  <c r="DU863" i="9"/>
  <c r="DV863" i="9"/>
  <c r="DW863" i="9"/>
  <c r="DP864" i="9"/>
  <c r="DQ864" i="9"/>
  <c r="DR864" i="9"/>
  <c r="DS864" i="9"/>
  <c r="DT864" i="9"/>
  <c r="DU864" i="9"/>
  <c r="DV864" i="9"/>
  <c r="DW864" i="9"/>
  <c r="DP865" i="9"/>
  <c r="DQ865" i="9"/>
  <c r="DR865" i="9"/>
  <c r="DS865" i="9"/>
  <c r="DT865" i="9"/>
  <c r="DU865" i="9"/>
  <c r="DV865" i="9"/>
  <c r="DW865" i="9"/>
  <c r="DP866" i="9"/>
  <c r="DQ866" i="9"/>
  <c r="DR866" i="9"/>
  <c r="DS866" i="9"/>
  <c r="DT866" i="9"/>
  <c r="DU866" i="9"/>
  <c r="DV866" i="9"/>
  <c r="DW866" i="9"/>
  <c r="DP867" i="9"/>
  <c r="DQ867" i="9"/>
  <c r="DR867" i="9"/>
  <c r="DS867" i="9"/>
  <c r="DT867" i="9"/>
  <c r="DU867" i="9"/>
  <c r="DV867" i="9"/>
  <c r="DW867" i="9"/>
  <c r="DP868" i="9"/>
  <c r="DQ868" i="9"/>
  <c r="DR868" i="9"/>
  <c r="DS868" i="9"/>
  <c r="DT868" i="9"/>
  <c r="DU868" i="9"/>
  <c r="DV868" i="9"/>
  <c r="DW868" i="9"/>
  <c r="DP869" i="9"/>
  <c r="DQ869" i="9"/>
  <c r="DR869" i="9"/>
  <c r="DS869" i="9"/>
  <c r="DT869" i="9"/>
  <c r="DU869" i="9"/>
  <c r="DV869" i="9"/>
  <c r="DW869" i="9"/>
  <c r="DP870" i="9"/>
  <c r="DQ870" i="9"/>
  <c r="DR870" i="9"/>
  <c r="DS870" i="9"/>
  <c r="DT870" i="9"/>
  <c r="DU870" i="9"/>
  <c r="DV870" i="9"/>
  <c r="DW870" i="9"/>
  <c r="DP871" i="9"/>
  <c r="DQ871" i="9"/>
  <c r="DR871" i="9"/>
  <c r="DS871" i="9"/>
  <c r="DT871" i="9"/>
  <c r="DU871" i="9"/>
  <c r="DV871" i="9"/>
  <c r="DW871" i="9"/>
  <c r="DP872" i="9"/>
  <c r="DQ872" i="9"/>
  <c r="DR872" i="9"/>
  <c r="DS872" i="9"/>
  <c r="DT872" i="9"/>
  <c r="DU872" i="9"/>
  <c r="DV872" i="9"/>
  <c r="DW872" i="9"/>
  <c r="DP873" i="9"/>
  <c r="DQ873" i="9"/>
  <c r="DR873" i="9"/>
  <c r="DS873" i="9"/>
  <c r="DT873" i="9"/>
  <c r="DU873" i="9"/>
  <c r="DV873" i="9"/>
  <c r="DW873" i="9"/>
  <c r="DP874" i="9"/>
  <c r="DQ874" i="9"/>
  <c r="DR874" i="9"/>
  <c r="DS874" i="9"/>
  <c r="DT874" i="9"/>
  <c r="DU874" i="9"/>
  <c r="DV874" i="9"/>
  <c r="DW874" i="9"/>
  <c r="DP875" i="9"/>
  <c r="DQ875" i="9"/>
  <c r="DR875" i="9"/>
  <c r="DS875" i="9"/>
  <c r="DT875" i="9"/>
  <c r="DU875" i="9"/>
  <c r="DV875" i="9"/>
  <c r="DW875" i="9"/>
  <c r="DP876" i="9"/>
  <c r="DQ876" i="9"/>
  <c r="DR876" i="9"/>
  <c r="DS876" i="9"/>
  <c r="DT876" i="9"/>
  <c r="DU876" i="9"/>
  <c r="DV876" i="9"/>
  <c r="DW876" i="9"/>
  <c r="DP877" i="9"/>
  <c r="DQ877" i="9"/>
  <c r="DR877" i="9"/>
  <c r="DS877" i="9"/>
  <c r="DT877" i="9"/>
  <c r="DU877" i="9"/>
  <c r="DV877" i="9"/>
  <c r="DW877" i="9"/>
  <c r="DP878" i="9"/>
  <c r="DQ878" i="9"/>
  <c r="DR878" i="9"/>
  <c r="DS878" i="9"/>
  <c r="DT878" i="9"/>
  <c r="DU878" i="9"/>
  <c r="DV878" i="9"/>
  <c r="DW878" i="9"/>
  <c r="DP879" i="9"/>
  <c r="DQ879" i="9"/>
  <c r="DR879" i="9"/>
  <c r="DS879" i="9"/>
  <c r="DT879" i="9"/>
  <c r="DU879" i="9"/>
  <c r="DV879" i="9"/>
  <c r="DW879" i="9"/>
  <c r="DP880" i="9"/>
  <c r="DQ880" i="9"/>
  <c r="DR880" i="9"/>
  <c r="DS880" i="9"/>
  <c r="DT880" i="9"/>
  <c r="DU880" i="9"/>
  <c r="DV880" i="9"/>
  <c r="DW880" i="9"/>
  <c r="DP881" i="9"/>
  <c r="DQ881" i="9"/>
  <c r="DR881" i="9"/>
  <c r="DS881" i="9"/>
  <c r="DT881" i="9"/>
  <c r="DU881" i="9"/>
  <c r="DV881" i="9"/>
  <c r="DW881" i="9"/>
  <c r="DP882" i="9"/>
  <c r="DQ882" i="9"/>
  <c r="DR882" i="9"/>
  <c r="DS882" i="9"/>
  <c r="DT882" i="9"/>
  <c r="DU882" i="9"/>
  <c r="DV882" i="9"/>
  <c r="DW882" i="9"/>
  <c r="DP883" i="9"/>
  <c r="DQ883" i="9"/>
  <c r="DR883" i="9"/>
  <c r="DS883" i="9"/>
  <c r="DT883" i="9"/>
  <c r="DU883" i="9"/>
  <c r="DV883" i="9"/>
  <c r="DW883" i="9"/>
  <c r="DP884" i="9"/>
  <c r="DQ884" i="9"/>
  <c r="DR884" i="9"/>
  <c r="DS884" i="9"/>
  <c r="DT884" i="9"/>
  <c r="DU884" i="9"/>
  <c r="DV884" i="9"/>
  <c r="DW884" i="9"/>
  <c r="DP885" i="9"/>
  <c r="DQ885" i="9"/>
  <c r="DR885" i="9"/>
  <c r="DS885" i="9"/>
  <c r="DT885" i="9"/>
  <c r="DU885" i="9"/>
  <c r="DV885" i="9"/>
  <c r="DW885" i="9"/>
  <c r="DP886" i="9"/>
  <c r="DQ886" i="9"/>
  <c r="DR886" i="9"/>
  <c r="DS886" i="9"/>
  <c r="DT886" i="9"/>
  <c r="DU886" i="9"/>
  <c r="DV886" i="9"/>
  <c r="DW886" i="9"/>
  <c r="DP887" i="9"/>
  <c r="DQ887" i="9"/>
  <c r="DR887" i="9"/>
  <c r="DS887" i="9"/>
  <c r="DT887" i="9"/>
  <c r="DU887" i="9"/>
  <c r="DV887" i="9"/>
  <c r="DW887" i="9"/>
  <c r="DP888" i="9"/>
  <c r="DQ888" i="9"/>
  <c r="DR888" i="9"/>
  <c r="DS888" i="9"/>
  <c r="DT888" i="9"/>
  <c r="DU888" i="9"/>
  <c r="DV888" i="9"/>
  <c r="DW888" i="9"/>
  <c r="DP889" i="9"/>
  <c r="DQ889" i="9"/>
  <c r="DR889" i="9"/>
  <c r="DS889" i="9"/>
  <c r="DT889" i="9"/>
  <c r="DU889" i="9"/>
  <c r="DV889" i="9"/>
  <c r="DW889" i="9"/>
  <c r="DP890" i="9"/>
  <c r="DQ890" i="9"/>
  <c r="DR890" i="9"/>
  <c r="DS890" i="9"/>
  <c r="DT890" i="9"/>
  <c r="DU890" i="9"/>
  <c r="DV890" i="9"/>
  <c r="DW890" i="9"/>
  <c r="DP891" i="9"/>
  <c r="DQ891" i="9"/>
  <c r="DR891" i="9"/>
  <c r="DS891" i="9"/>
  <c r="DT891" i="9"/>
  <c r="DU891" i="9"/>
  <c r="DV891" i="9"/>
  <c r="DW891" i="9"/>
  <c r="DP892" i="9"/>
  <c r="DQ892" i="9"/>
  <c r="DR892" i="9"/>
  <c r="DS892" i="9"/>
  <c r="DT892" i="9"/>
  <c r="DU892" i="9"/>
  <c r="DV892" i="9"/>
  <c r="DW892" i="9"/>
  <c r="DP893" i="9"/>
  <c r="DQ893" i="9"/>
  <c r="DR893" i="9"/>
  <c r="DS893" i="9"/>
  <c r="DT893" i="9"/>
  <c r="DU893" i="9"/>
  <c r="DV893" i="9"/>
  <c r="DW893" i="9"/>
  <c r="DP894" i="9"/>
  <c r="DQ894" i="9"/>
  <c r="DR894" i="9"/>
  <c r="DS894" i="9"/>
  <c r="DT894" i="9"/>
  <c r="DU894" i="9"/>
  <c r="DV894" i="9"/>
  <c r="DW894" i="9"/>
  <c r="DP895" i="9"/>
  <c r="DQ895" i="9"/>
  <c r="DR895" i="9"/>
  <c r="DS895" i="9"/>
  <c r="DT895" i="9"/>
  <c r="DU895" i="9"/>
  <c r="DV895" i="9"/>
  <c r="DW895" i="9"/>
  <c r="DP896" i="9"/>
  <c r="DQ896" i="9"/>
  <c r="DR896" i="9"/>
  <c r="DS896" i="9"/>
  <c r="DT896" i="9"/>
  <c r="DU896" i="9"/>
  <c r="DV896" i="9"/>
  <c r="DW896" i="9"/>
  <c r="DP897" i="9"/>
  <c r="DQ897" i="9"/>
  <c r="DR897" i="9"/>
  <c r="DS897" i="9"/>
  <c r="DT897" i="9"/>
  <c r="DU897" i="9"/>
  <c r="DV897" i="9"/>
  <c r="DW897" i="9"/>
  <c r="DP898" i="9"/>
  <c r="DQ898" i="9"/>
  <c r="DR898" i="9"/>
  <c r="DS898" i="9"/>
  <c r="DT898" i="9"/>
  <c r="DU898" i="9"/>
  <c r="DV898" i="9"/>
  <c r="DW898" i="9"/>
  <c r="DP899" i="9"/>
  <c r="DQ899" i="9"/>
  <c r="DR899" i="9"/>
  <c r="DS899" i="9"/>
  <c r="DT899" i="9"/>
  <c r="DU899" i="9"/>
  <c r="DV899" i="9"/>
  <c r="DW899" i="9"/>
  <c r="DP900" i="9"/>
  <c r="DQ900" i="9"/>
  <c r="DR900" i="9"/>
  <c r="DS900" i="9"/>
  <c r="DT900" i="9"/>
  <c r="DU900" i="9"/>
  <c r="DV900" i="9"/>
  <c r="DW900" i="9"/>
  <c r="DP901" i="9"/>
  <c r="DQ901" i="9"/>
  <c r="DR901" i="9"/>
  <c r="DS901" i="9"/>
  <c r="DT901" i="9"/>
  <c r="DU901" i="9"/>
  <c r="DV901" i="9"/>
  <c r="DW901" i="9"/>
  <c r="DP902" i="9"/>
  <c r="DQ902" i="9"/>
  <c r="DR902" i="9"/>
  <c r="DS902" i="9"/>
  <c r="DT902" i="9"/>
  <c r="DU902" i="9"/>
  <c r="DV902" i="9"/>
  <c r="DW902" i="9"/>
  <c r="DP903" i="9"/>
  <c r="DQ903" i="9"/>
  <c r="DR903" i="9"/>
  <c r="DS903" i="9"/>
  <c r="DT903" i="9"/>
  <c r="DU903" i="9"/>
  <c r="DV903" i="9"/>
  <c r="DW903" i="9"/>
  <c r="DP904" i="9"/>
  <c r="DQ904" i="9"/>
  <c r="DR904" i="9"/>
  <c r="DS904" i="9"/>
  <c r="DT904" i="9"/>
  <c r="DU904" i="9"/>
  <c r="DV904" i="9"/>
  <c r="DW904" i="9"/>
  <c r="DP905" i="9"/>
  <c r="DQ905" i="9"/>
  <c r="DR905" i="9"/>
  <c r="DS905" i="9"/>
  <c r="DT905" i="9"/>
  <c r="DU905" i="9"/>
  <c r="DV905" i="9"/>
  <c r="DW905" i="9"/>
  <c r="DP906" i="9"/>
  <c r="DQ906" i="9"/>
  <c r="DR906" i="9"/>
  <c r="DS906" i="9"/>
  <c r="DT906" i="9"/>
  <c r="DU906" i="9"/>
  <c r="DV906" i="9"/>
  <c r="DW906" i="9"/>
  <c r="DP907" i="9"/>
  <c r="DQ907" i="9"/>
  <c r="DR907" i="9"/>
  <c r="DS907" i="9"/>
  <c r="DT907" i="9"/>
  <c r="DU907" i="9"/>
  <c r="DV907" i="9"/>
  <c r="DW907" i="9"/>
  <c r="DP908" i="9"/>
  <c r="DQ908" i="9"/>
  <c r="DR908" i="9"/>
  <c r="DS908" i="9"/>
  <c r="DT908" i="9"/>
  <c r="DU908" i="9"/>
  <c r="DV908" i="9"/>
  <c r="DW908" i="9"/>
  <c r="DP909" i="9"/>
  <c r="DQ909" i="9"/>
  <c r="DR909" i="9"/>
  <c r="DS909" i="9"/>
  <c r="DT909" i="9"/>
  <c r="DU909" i="9"/>
  <c r="DV909" i="9"/>
  <c r="DW909" i="9"/>
  <c r="DP910" i="9"/>
  <c r="DQ910" i="9"/>
  <c r="DR910" i="9"/>
  <c r="DS910" i="9"/>
  <c r="DT910" i="9"/>
  <c r="DU910" i="9"/>
  <c r="DV910" i="9"/>
  <c r="DW910" i="9"/>
  <c r="DP911" i="9"/>
  <c r="DQ911" i="9"/>
  <c r="DR911" i="9"/>
  <c r="DS911" i="9"/>
  <c r="DT911" i="9"/>
  <c r="DU911" i="9"/>
  <c r="DV911" i="9"/>
  <c r="DW911" i="9"/>
  <c r="DP912" i="9"/>
  <c r="DQ912" i="9"/>
  <c r="DR912" i="9"/>
  <c r="DS912" i="9"/>
  <c r="DT912" i="9"/>
  <c r="DU912" i="9"/>
  <c r="DV912" i="9"/>
  <c r="DW912" i="9"/>
  <c r="DP913" i="9"/>
  <c r="DQ913" i="9"/>
  <c r="DR913" i="9"/>
  <c r="DS913" i="9"/>
  <c r="DT913" i="9"/>
  <c r="DU913" i="9"/>
  <c r="DV913" i="9"/>
  <c r="DW913" i="9"/>
  <c r="DP914" i="9"/>
  <c r="DQ914" i="9"/>
  <c r="DR914" i="9"/>
  <c r="DS914" i="9"/>
  <c r="DT914" i="9"/>
  <c r="DU914" i="9"/>
  <c r="DV914" i="9"/>
  <c r="DW914" i="9"/>
  <c r="DP915" i="9"/>
  <c r="DQ915" i="9"/>
  <c r="DR915" i="9"/>
  <c r="DS915" i="9"/>
  <c r="DT915" i="9"/>
  <c r="DU915" i="9"/>
  <c r="DV915" i="9"/>
  <c r="DW915" i="9"/>
  <c r="DP916" i="9"/>
  <c r="DQ916" i="9"/>
  <c r="DR916" i="9"/>
  <c r="DS916" i="9"/>
  <c r="DT916" i="9"/>
  <c r="DU916" i="9"/>
  <c r="DV916" i="9"/>
  <c r="DW916" i="9"/>
  <c r="DP917" i="9"/>
  <c r="DQ917" i="9"/>
  <c r="DR917" i="9"/>
  <c r="DS917" i="9"/>
  <c r="DT917" i="9"/>
  <c r="DU917" i="9"/>
  <c r="DV917" i="9"/>
  <c r="DW917" i="9"/>
  <c r="DP918" i="9"/>
  <c r="DQ918" i="9"/>
  <c r="DR918" i="9"/>
  <c r="DS918" i="9"/>
  <c r="DT918" i="9"/>
  <c r="DU918" i="9"/>
  <c r="DV918" i="9"/>
  <c r="DW918" i="9"/>
  <c r="DP919" i="9"/>
  <c r="DQ919" i="9"/>
  <c r="DR919" i="9"/>
  <c r="DS919" i="9"/>
  <c r="DT919" i="9"/>
  <c r="DU919" i="9"/>
  <c r="DV919" i="9"/>
  <c r="DW919" i="9"/>
  <c r="DP920" i="9"/>
  <c r="DQ920" i="9"/>
  <c r="DR920" i="9"/>
  <c r="DS920" i="9"/>
  <c r="DT920" i="9"/>
  <c r="DU920" i="9"/>
  <c r="DV920" i="9"/>
  <c r="DW920" i="9"/>
  <c r="DP921" i="9"/>
  <c r="DQ921" i="9"/>
  <c r="DR921" i="9"/>
  <c r="DS921" i="9"/>
  <c r="DT921" i="9"/>
  <c r="DU921" i="9"/>
  <c r="DV921" i="9"/>
  <c r="DW921" i="9"/>
  <c r="DP922" i="9"/>
  <c r="DQ922" i="9"/>
  <c r="DR922" i="9"/>
  <c r="DS922" i="9"/>
  <c r="DT922" i="9"/>
  <c r="DU922" i="9"/>
  <c r="DV922" i="9"/>
  <c r="DW922" i="9"/>
  <c r="DP923" i="9"/>
  <c r="DQ923" i="9"/>
  <c r="DR923" i="9"/>
  <c r="DS923" i="9"/>
  <c r="DT923" i="9"/>
  <c r="DU923" i="9"/>
  <c r="DV923" i="9"/>
  <c r="DW923" i="9"/>
  <c r="DP924" i="9"/>
  <c r="DQ924" i="9"/>
  <c r="DR924" i="9"/>
  <c r="DS924" i="9"/>
  <c r="DT924" i="9"/>
  <c r="DU924" i="9"/>
  <c r="DV924" i="9"/>
  <c r="DW924" i="9"/>
  <c r="DP925" i="9"/>
  <c r="DQ925" i="9"/>
  <c r="DR925" i="9"/>
  <c r="DS925" i="9"/>
  <c r="DT925" i="9"/>
  <c r="DU925" i="9"/>
  <c r="DV925" i="9"/>
  <c r="DW925" i="9"/>
  <c r="DP926" i="9"/>
  <c r="DQ926" i="9"/>
  <c r="DR926" i="9"/>
  <c r="DS926" i="9"/>
  <c r="DT926" i="9"/>
  <c r="DU926" i="9"/>
  <c r="DV926" i="9"/>
  <c r="DW926" i="9"/>
  <c r="DP927" i="9"/>
  <c r="DQ927" i="9"/>
  <c r="DR927" i="9"/>
  <c r="DS927" i="9"/>
  <c r="DT927" i="9"/>
  <c r="DU927" i="9"/>
  <c r="DV927" i="9"/>
  <c r="DW927" i="9"/>
  <c r="DP928" i="9"/>
  <c r="DQ928" i="9"/>
  <c r="DR928" i="9"/>
  <c r="DS928" i="9"/>
  <c r="DT928" i="9"/>
  <c r="DU928" i="9"/>
  <c r="DV928" i="9"/>
  <c r="DW928" i="9"/>
  <c r="DP929" i="9"/>
  <c r="DQ929" i="9"/>
  <c r="DR929" i="9"/>
  <c r="DS929" i="9"/>
  <c r="DT929" i="9"/>
  <c r="DU929" i="9"/>
  <c r="DV929" i="9"/>
  <c r="DW929" i="9"/>
  <c r="DP930" i="9"/>
  <c r="DQ930" i="9"/>
  <c r="DR930" i="9"/>
  <c r="DS930" i="9"/>
  <c r="DT930" i="9"/>
  <c r="DU930" i="9"/>
  <c r="DV930" i="9"/>
  <c r="DW930" i="9"/>
  <c r="DP931" i="9"/>
  <c r="DQ931" i="9"/>
  <c r="DR931" i="9"/>
  <c r="DS931" i="9"/>
  <c r="DT931" i="9"/>
  <c r="DU931" i="9"/>
  <c r="DV931" i="9"/>
  <c r="DW931" i="9"/>
  <c r="DP932" i="9"/>
  <c r="DQ932" i="9"/>
  <c r="DR932" i="9"/>
  <c r="DS932" i="9"/>
  <c r="DT932" i="9"/>
  <c r="DU932" i="9"/>
  <c r="DV932" i="9"/>
  <c r="DW932" i="9"/>
  <c r="DP933" i="9"/>
  <c r="DQ933" i="9"/>
  <c r="DR933" i="9"/>
  <c r="DS933" i="9"/>
  <c r="DT933" i="9"/>
  <c r="DU933" i="9"/>
  <c r="DV933" i="9"/>
  <c r="DW933" i="9"/>
  <c r="DP934" i="9"/>
  <c r="DQ934" i="9"/>
  <c r="DR934" i="9"/>
  <c r="DS934" i="9"/>
  <c r="DT934" i="9"/>
  <c r="DU934" i="9"/>
  <c r="DV934" i="9"/>
  <c r="DW934" i="9"/>
  <c r="DP935" i="9"/>
  <c r="DQ935" i="9"/>
  <c r="DR935" i="9"/>
  <c r="DS935" i="9"/>
  <c r="DT935" i="9"/>
  <c r="DU935" i="9"/>
  <c r="DV935" i="9"/>
  <c r="DW935" i="9"/>
  <c r="DP936" i="9"/>
  <c r="DQ936" i="9"/>
  <c r="DR936" i="9"/>
  <c r="DS936" i="9"/>
  <c r="DT936" i="9"/>
  <c r="DU936" i="9"/>
  <c r="DV936" i="9"/>
  <c r="DW936" i="9"/>
  <c r="DP937" i="9"/>
  <c r="DQ937" i="9"/>
  <c r="DR937" i="9"/>
  <c r="DS937" i="9"/>
  <c r="DT937" i="9"/>
  <c r="DU937" i="9"/>
  <c r="DV937" i="9"/>
  <c r="DW937" i="9"/>
  <c r="DP938" i="9"/>
  <c r="DQ938" i="9"/>
  <c r="DR938" i="9"/>
  <c r="DS938" i="9"/>
  <c r="DT938" i="9"/>
  <c r="DU938" i="9"/>
  <c r="DV938" i="9"/>
  <c r="DW938" i="9"/>
  <c r="DP939" i="9"/>
  <c r="DQ939" i="9"/>
  <c r="DR939" i="9"/>
  <c r="DS939" i="9"/>
  <c r="DT939" i="9"/>
  <c r="DU939" i="9"/>
  <c r="DV939" i="9"/>
  <c r="DW939" i="9"/>
  <c r="DP940" i="9"/>
  <c r="DQ940" i="9"/>
  <c r="DR940" i="9"/>
  <c r="DS940" i="9"/>
  <c r="DT940" i="9"/>
  <c r="DU940" i="9"/>
  <c r="DV940" i="9"/>
  <c r="DW940" i="9"/>
  <c r="DP941" i="9"/>
  <c r="DQ941" i="9"/>
  <c r="DR941" i="9"/>
  <c r="DS941" i="9"/>
  <c r="DT941" i="9"/>
  <c r="DU941" i="9"/>
  <c r="DV941" i="9"/>
  <c r="DW941" i="9"/>
  <c r="DP942" i="9"/>
  <c r="DQ942" i="9"/>
  <c r="DR942" i="9"/>
  <c r="DS942" i="9"/>
  <c r="DT942" i="9"/>
  <c r="DU942" i="9"/>
  <c r="DV942" i="9"/>
  <c r="DW942" i="9"/>
  <c r="DP943" i="9"/>
  <c r="DQ943" i="9"/>
  <c r="DR943" i="9"/>
  <c r="DS943" i="9"/>
  <c r="DT943" i="9"/>
  <c r="DU943" i="9"/>
  <c r="DV943" i="9"/>
  <c r="DW943" i="9"/>
  <c r="DP944" i="9"/>
  <c r="DQ944" i="9"/>
  <c r="DR944" i="9"/>
  <c r="DS944" i="9"/>
  <c r="DT944" i="9"/>
  <c r="DU944" i="9"/>
  <c r="DV944" i="9"/>
  <c r="DW944" i="9"/>
  <c r="DP945" i="9"/>
  <c r="DQ945" i="9"/>
  <c r="DR945" i="9"/>
  <c r="DS945" i="9"/>
  <c r="DT945" i="9"/>
  <c r="DU945" i="9"/>
  <c r="DV945" i="9"/>
  <c r="DW945" i="9"/>
  <c r="DP946" i="9"/>
  <c r="DQ946" i="9"/>
  <c r="DR946" i="9"/>
  <c r="DS946" i="9"/>
  <c r="DT946" i="9"/>
  <c r="DU946" i="9"/>
  <c r="DV946" i="9"/>
  <c r="DW946" i="9"/>
  <c r="DP947" i="9"/>
  <c r="DQ947" i="9"/>
  <c r="DR947" i="9"/>
  <c r="DS947" i="9"/>
  <c r="DT947" i="9"/>
  <c r="DU947" i="9"/>
  <c r="DV947" i="9"/>
  <c r="DW947" i="9"/>
  <c r="DP948" i="9"/>
  <c r="DQ948" i="9"/>
  <c r="DR948" i="9"/>
  <c r="DS948" i="9"/>
  <c r="DT948" i="9"/>
  <c r="DU948" i="9"/>
  <c r="DV948" i="9"/>
  <c r="DW948" i="9"/>
  <c r="DP949" i="9"/>
  <c r="DQ949" i="9"/>
  <c r="DR949" i="9"/>
  <c r="DS949" i="9"/>
  <c r="DT949" i="9"/>
  <c r="DU949" i="9"/>
  <c r="DV949" i="9"/>
  <c r="DW949" i="9"/>
  <c r="DP950" i="9"/>
  <c r="DQ950" i="9"/>
  <c r="DR950" i="9"/>
  <c r="DS950" i="9"/>
  <c r="DT950" i="9"/>
  <c r="DU950" i="9"/>
  <c r="DV950" i="9"/>
  <c r="DW950" i="9"/>
  <c r="DP951" i="9"/>
  <c r="DQ951" i="9"/>
  <c r="DR951" i="9"/>
  <c r="DS951" i="9"/>
  <c r="DT951" i="9"/>
  <c r="DU951" i="9"/>
  <c r="DV951" i="9"/>
  <c r="DW951" i="9"/>
  <c r="DP952" i="9"/>
  <c r="DQ952" i="9"/>
  <c r="DR952" i="9"/>
  <c r="DS952" i="9"/>
  <c r="DT952" i="9"/>
  <c r="DU952" i="9"/>
  <c r="DV952" i="9"/>
  <c r="DW952" i="9"/>
  <c r="DP953" i="9"/>
  <c r="DQ953" i="9"/>
  <c r="DR953" i="9"/>
  <c r="DS953" i="9"/>
  <c r="DT953" i="9"/>
  <c r="DU953" i="9"/>
  <c r="DV953" i="9"/>
  <c r="DW953" i="9"/>
  <c r="DP954" i="9"/>
  <c r="DQ954" i="9"/>
  <c r="DR954" i="9"/>
  <c r="DS954" i="9"/>
  <c r="DT954" i="9"/>
  <c r="DU954" i="9"/>
  <c r="DV954" i="9"/>
  <c r="DW954" i="9"/>
  <c r="DP955" i="9"/>
  <c r="DQ955" i="9"/>
  <c r="DR955" i="9"/>
  <c r="DS955" i="9"/>
  <c r="DT955" i="9"/>
  <c r="DU955" i="9"/>
  <c r="DV955" i="9"/>
  <c r="DW955" i="9"/>
  <c r="DP956" i="9"/>
  <c r="DQ956" i="9"/>
  <c r="DR956" i="9"/>
  <c r="DS956" i="9"/>
  <c r="DT956" i="9"/>
  <c r="DU956" i="9"/>
  <c r="DV956" i="9"/>
  <c r="DW956" i="9"/>
  <c r="DP957" i="9"/>
  <c r="DQ957" i="9"/>
  <c r="DR957" i="9"/>
  <c r="DS957" i="9"/>
  <c r="DT957" i="9"/>
  <c r="DU957" i="9"/>
  <c r="DV957" i="9"/>
  <c r="DW957" i="9"/>
  <c r="DP958" i="9"/>
  <c r="DQ958" i="9"/>
  <c r="DR958" i="9"/>
  <c r="DS958" i="9"/>
  <c r="DT958" i="9"/>
  <c r="DU958" i="9"/>
  <c r="DV958" i="9"/>
  <c r="DW958" i="9"/>
  <c r="DP959" i="9"/>
  <c r="DQ959" i="9"/>
  <c r="DR959" i="9"/>
  <c r="DS959" i="9"/>
  <c r="DT959" i="9"/>
  <c r="DU959" i="9"/>
  <c r="DV959" i="9"/>
  <c r="DW959" i="9"/>
  <c r="DP960" i="9"/>
  <c r="DQ960" i="9"/>
  <c r="DR960" i="9"/>
  <c r="DS960" i="9"/>
  <c r="DT960" i="9"/>
  <c r="DU960" i="9"/>
  <c r="DV960" i="9"/>
  <c r="DW960" i="9"/>
  <c r="DP961" i="9"/>
  <c r="DQ961" i="9"/>
  <c r="DR961" i="9"/>
  <c r="DS961" i="9"/>
  <c r="DT961" i="9"/>
  <c r="DU961" i="9"/>
  <c r="DV961" i="9"/>
  <c r="DW961" i="9"/>
  <c r="DP962" i="9"/>
  <c r="DQ962" i="9"/>
  <c r="DR962" i="9"/>
  <c r="DS962" i="9"/>
  <c r="DT962" i="9"/>
  <c r="DU962" i="9"/>
  <c r="DV962" i="9"/>
  <c r="DW962" i="9"/>
  <c r="DP963" i="9"/>
  <c r="DQ963" i="9"/>
  <c r="DR963" i="9"/>
  <c r="DS963" i="9"/>
  <c r="DT963" i="9"/>
  <c r="DU963" i="9"/>
  <c r="DV963" i="9"/>
  <c r="DW963" i="9"/>
  <c r="DP964" i="9"/>
  <c r="DQ964" i="9"/>
  <c r="DR964" i="9"/>
  <c r="DS964" i="9"/>
  <c r="DT964" i="9"/>
  <c r="DU964" i="9"/>
  <c r="DV964" i="9"/>
  <c r="DW964" i="9"/>
  <c r="DP965" i="9"/>
  <c r="DQ965" i="9"/>
  <c r="DR965" i="9"/>
  <c r="DS965" i="9"/>
  <c r="DT965" i="9"/>
  <c r="DU965" i="9"/>
  <c r="DV965" i="9"/>
  <c r="DW965" i="9"/>
  <c r="DP966" i="9"/>
  <c r="DQ966" i="9"/>
  <c r="DR966" i="9"/>
  <c r="DS966" i="9"/>
  <c r="DT966" i="9"/>
  <c r="DU966" i="9"/>
  <c r="DV966" i="9"/>
  <c r="DW966" i="9"/>
  <c r="DP967" i="9"/>
  <c r="DQ967" i="9"/>
  <c r="DR967" i="9"/>
  <c r="DS967" i="9"/>
  <c r="DT967" i="9"/>
  <c r="DU967" i="9"/>
  <c r="DV967" i="9"/>
  <c r="DW967" i="9"/>
  <c r="DP968" i="9"/>
  <c r="DQ968" i="9"/>
  <c r="DR968" i="9"/>
  <c r="DS968" i="9"/>
  <c r="DT968" i="9"/>
  <c r="DU968" i="9"/>
  <c r="DV968" i="9"/>
  <c r="DW968" i="9"/>
  <c r="DP969" i="9"/>
  <c r="DQ969" i="9"/>
  <c r="DR969" i="9"/>
  <c r="DS969" i="9"/>
  <c r="DT969" i="9"/>
  <c r="DU969" i="9"/>
  <c r="DV969" i="9"/>
  <c r="DW969" i="9"/>
  <c r="DP970" i="9"/>
  <c r="DQ970" i="9"/>
  <c r="DR970" i="9"/>
  <c r="DS970" i="9"/>
  <c r="DT970" i="9"/>
  <c r="DU970" i="9"/>
  <c r="DV970" i="9"/>
  <c r="DW970" i="9"/>
  <c r="DP971" i="9"/>
  <c r="DQ971" i="9"/>
  <c r="DR971" i="9"/>
  <c r="DS971" i="9"/>
  <c r="DT971" i="9"/>
  <c r="DU971" i="9"/>
  <c r="DV971" i="9"/>
  <c r="DW971" i="9"/>
  <c r="DP972" i="9"/>
  <c r="DQ972" i="9"/>
  <c r="DR972" i="9"/>
  <c r="DS972" i="9"/>
  <c r="DT972" i="9"/>
  <c r="DU972" i="9"/>
  <c r="DV972" i="9"/>
  <c r="DW972" i="9"/>
  <c r="DP973" i="9"/>
  <c r="DQ973" i="9"/>
  <c r="DR973" i="9"/>
  <c r="DS973" i="9"/>
  <c r="DT973" i="9"/>
  <c r="DU973" i="9"/>
  <c r="DV973" i="9"/>
  <c r="DW973" i="9"/>
  <c r="DP974" i="9"/>
  <c r="DQ974" i="9"/>
  <c r="DR974" i="9"/>
  <c r="DS974" i="9"/>
  <c r="DT974" i="9"/>
  <c r="DU974" i="9"/>
  <c r="DV974" i="9"/>
  <c r="DW974" i="9"/>
  <c r="DP975" i="9"/>
  <c r="DQ975" i="9"/>
  <c r="DR975" i="9"/>
  <c r="DS975" i="9"/>
  <c r="DT975" i="9"/>
  <c r="DU975" i="9"/>
  <c r="DV975" i="9"/>
  <c r="DW975" i="9"/>
  <c r="DP976" i="9"/>
  <c r="DQ976" i="9"/>
  <c r="DR976" i="9"/>
  <c r="DS976" i="9"/>
  <c r="DT976" i="9"/>
  <c r="DU976" i="9"/>
  <c r="DV976" i="9"/>
  <c r="DW976" i="9"/>
  <c r="DP977" i="9"/>
  <c r="DQ977" i="9"/>
  <c r="DR977" i="9"/>
  <c r="DS977" i="9"/>
  <c r="DT977" i="9"/>
  <c r="DU977" i="9"/>
  <c r="DV977" i="9"/>
  <c r="DW977" i="9"/>
  <c r="DP978" i="9"/>
  <c r="DQ978" i="9"/>
  <c r="DR978" i="9"/>
  <c r="DS978" i="9"/>
  <c r="DT978" i="9"/>
  <c r="DU978" i="9"/>
  <c r="DV978" i="9"/>
  <c r="DW978" i="9"/>
  <c r="DP979" i="9"/>
  <c r="DQ979" i="9"/>
  <c r="DR979" i="9"/>
  <c r="DS979" i="9"/>
  <c r="DT979" i="9"/>
  <c r="DU979" i="9"/>
  <c r="DV979" i="9"/>
  <c r="DW979" i="9"/>
  <c r="DP980" i="9"/>
  <c r="DQ980" i="9"/>
  <c r="DR980" i="9"/>
  <c r="DS980" i="9"/>
  <c r="DT980" i="9"/>
  <c r="DU980" i="9"/>
  <c r="DV980" i="9"/>
  <c r="DW980" i="9"/>
  <c r="DP981" i="9"/>
  <c r="DQ981" i="9"/>
  <c r="DR981" i="9"/>
  <c r="DS981" i="9"/>
  <c r="DT981" i="9"/>
  <c r="DU981" i="9"/>
  <c r="DV981" i="9"/>
  <c r="DW981" i="9"/>
  <c r="DP982" i="9"/>
  <c r="DQ982" i="9"/>
  <c r="DR982" i="9"/>
  <c r="DS982" i="9"/>
  <c r="DT982" i="9"/>
  <c r="DU982" i="9"/>
  <c r="DV982" i="9"/>
  <c r="DW982" i="9"/>
  <c r="DP983" i="9"/>
  <c r="DQ983" i="9"/>
  <c r="DR983" i="9"/>
  <c r="DS983" i="9"/>
  <c r="DT983" i="9"/>
  <c r="DU983" i="9"/>
  <c r="DV983" i="9"/>
  <c r="DW983" i="9"/>
  <c r="DP984" i="9"/>
  <c r="DQ984" i="9"/>
  <c r="DR984" i="9"/>
  <c r="DS984" i="9"/>
  <c r="DT984" i="9"/>
  <c r="DU984" i="9"/>
  <c r="DV984" i="9"/>
  <c r="DW984" i="9"/>
  <c r="DP985" i="9"/>
  <c r="DQ985" i="9"/>
  <c r="DR985" i="9"/>
  <c r="DS985" i="9"/>
  <c r="DT985" i="9"/>
  <c r="DU985" i="9"/>
  <c r="DV985" i="9"/>
  <c r="DW985" i="9"/>
  <c r="DP986" i="9"/>
  <c r="DQ986" i="9"/>
  <c r="DR986" i="9"/>
  <c r="DS986" i="9"/>
  <c r="DT986" i="9"/>
  <c r="DU986" i="9"/>
  <c r="DV986" i="9"/>
  <c r="DW986" i="9"/>
  <c r="DP987" i="9"/>
  <c r="DQ987" i="9"/>
  <c r="DR987" i="9"/>
  <c r="DS987" i="9"/>
  <c r="DT987" i="9"/>
  <c r="DU987" i="9"/>
  <c r="DV987" i="9"/>
  <c r="DW987" i="9"/>
  <c r="DP988" i="9"/>
  <c r="DQ988" i="9"/>
  <c r="DR988" i="9"/>
  <c r="DS988" i="9"/>
  <c r="DT988" i="9"/>
  <c r="DU988" i="9"/>
  <c r="DV988" i="9"/>
  <c r="DW988" i="9"/>
  <c r="DP989" i="9"/>
  <c r="DQ989" i="9"/>
  <c r="DR989" i="9"/>
  <c r="DS989" i="9"/>
  <c r="DT989" i="9"/>
  <c r="DU989" i="9"/>
  <c r="DV989" i="9"/>
  <c r="DW989" i="9"/>
  <c r="DP990" i="9"/>
  <c r="DQ990" i="9"/>
  <c r="DR990" i="9"/>
  <c r="DS990" i="9"/>
  <c r="DT990" i="9"/>
  <c r="DU990" i="9"/>
  <c r="DV990" i="9"/>
  <c r="DW990" i="9"/>
  <c r="DP991" i="9"/>
  <c r="DQ991" i="9"/>
  <c r="DR991" i="9"/>
  <c r="DS991" i="9"/>
  <c r="DT991" i="9"/>
  <c r="DU991" i="9"/>
  <c r="DV991" i="9"/>
  <c r="DW991" i="9"/>
  <c r="DP992" i="9"/>
  <c r="DQ992" i="9"/>
  <c r="DR992" i="9"/>
  <c r="DS992" i="9"/>
  <c r="DT992" i="9"/>
  <c r="DU992" i="9"/>
  <c r="DV992" i="9"/>
  <c r="DW992" i="9"/>
  <c r="DP993" i="9"/>
  <c r="DQ993" i="9"/>
  <c r="DR993" i="9"/>
  <c r="DS993" i="9"/>
  <c r="DT993" i="9"/>
  <c r="DU993" i="9"/>
  <c r="DV993" i="9"/>
  <c r="DW993" i="9"/>
  <c r="DP994" i="9"/>
  <c r="DQ994" i="9"/>
  <c r="DR994" i="9"/>
  <c r="DS994" i="9"/>
  <c r="DT994" i="9"/>
  <c r="DU994" i="9"/>
  <c r="DV994" i="9"/>
  <c r="DW994" i="9"/>
  <c r="DP995" i="9"/>
  <c r="DQ995" i="9"/>
  <c r="DR995" i="9"/>
  <c r="DS995" i="9"/>
  <c r="DT995" i="9"/>
  <c r="DU995" i="9"/>
  <c r="DV995" i="9"/>
  <c r="DW995" i="9"/>
  <c r="DP996" i="9"/>
  <c r="DQ996" i="9"/>
  <c r="DR996" i="9"/>
  <c r="DS996" i="9"/>
  <c r="DT996" i="9"/>
  <c r="DU996" i="9"/>
  <c r="DV996" i="9"/>
  <c r="DW996" i="9"/>
  <c r="DP997" i="9"/>
  <c r="DQ997" i="9"/>
  <c r="DR997" i="9"/>
  <c r="DS997" i="9"/>
  <c r="DT997" i="9"/>
  <c r="DU997" i="9"/>
  <c r="DV997" i="9"/>
  <c r="DW997" i="9"/>
  <c r="DP998" i="9"/>
  <c r="DQ998" i="9"/>
  <c r="DR998" i="9"/>
  <c r="DS998" i="9"/>
  <c r="DT998" i="9"/>
  <c r="DU998" i="9"/>
  <c r="DV998" i="9"/>
  <c r="DW998" i="9"/>
  <c r="DP999" i="9"/>
  <c r="DQ999" i="9"/>
  <c r="DR999" i="9"/>
  <c r="DS999" i="9"/>
  <c r="DT999" i="9"/>
  <c r="DU999" i="9"/>
  <c r="DV999" i="9"/>
  <c r="DW999" i="9"/>
  <c r="DP1000" i="9"/>
  <c r="DQ1000" i="9"/>
  <c r="DR1000" i="9"/>
  <c r="DS1000" i="9"/>
  <c r="DT1000" i="9"/>
  <c r="DU1000" i="9"/>
  <c r="DV1000" i="9"/>
  <c r="DW1000" i="9"/>
  <c r="DP1001" i="9"/>
  <c r="DQ1001" i="9"/>
  <c r="DR1001" i="9"/>
  <c r="DS1001" i="9"/>
  <c r="DT1001" i="9"/>
  <c r="DU1001" i="9"/>
  <c r="DV1001" i="9"/>
  <c r="DW1001" i="9"/>
  <c r="DP1002" i="9"/>
  <c r="DQ1002" i="9"/>
  <c r="DR1002" i="9"/>
  <c r="DS1002" i="9"/>
  <c r="DT1002" i="9"/>
  <c r="DU1002" i="9"/>
  <c r="DV1002" i="9"/>
  <c r="DW1002" i="9"/>
  <c r="DP1003" i="9"/>
  <c r="DQ1003" i="9"/>
  <c r="DR1003" i="9"/>
  <c r="DS1003" i="9"/>
  <c r="DT1003" i="9"/>
  <c r="DU1003" i="9"/>
  <c r="DV1003" i="9"/>
  <c r="DW1003" i="9"/>
  <c r="DP1004" i="9"/>
  <c r="DQ1004" i="9"/>
  <c r="DR1004" i="9"/>
  <c r="DS1004" i="9"/>
  <c r="DT1004" i="9"/>
  <c r="DU1004" i="9"/>
  <c r="DV1004" i="9"/>
  <c r="DW1004" i="9"/>
  <c r="DP1005" i="9"/>
  <c r="DQ1005" i="9"/>
  <c r="DR1005" i="9"/>
  <c r="DS1005" i="9"/>
  <c r="DT1005" i="9"/>
  <c r="DU1005" i="9"/>
  <c r="DV1005" i="9"/>
  <c r="DW1005" i="9"/>
  <c r="DP1006" i="9"/>
  <c r="DQ1006" i="9"/>
  <c r="DR1006" i="9"/>
  <c r="DS1006" i="9"/>
  <c r="DT1006" i="9"/>
  <c r="DU1006" i="9"/>
  <c r="DV1006" i="9"/>
  <c r="DW1006" i="9"/>
  <c r="DP1007" i="9"/>
  <c r="DQ1007" i="9"/>
  <c r="DR1007" i="9"/>
  <c r="DS1007" i="9"/>
  <c r="DT1007" i="9"/>
  <c r="DU1007" i="9"/>
  <c r="DV1007" i="9"/>
  <c r="DW1007" i="9"/>
  <c r="DP1008" i="9"/>
  <c r="DQ1008" i="9"/>
  <c r="DR1008" i="9"/>
  <c r="DS1008" i="9"/>
  <c r="DT1008" i="9"/>
  <c r="DU1008" i="9"/>
  <c r="DV1008" i="9"/>
  <c r="DW1008" i="9"/>
  <c r="DP1009" i="9"/>
  <c r="DQ1009" i="9"/>
  <c r="DR1009" i="9"/>
  <c r="DS1009" i="9"/>
  <c r="DT1009" i="9"/>
  <c r="DU1009" i="9"/>
  <c r="DV1009" i="9"/>
  <c r="DW1009" i="9"/>
  <c r="DP1010" i="9"/>
  <c r="DQ1010" i="9"/>
  <c r="DR1010" i="9"/>
  <c r="DS1010" i="9"/>
  <c r="DT1010" i="9"/>
  <c r="DU1010" i="9"/>
  <c r="DV1010" i="9"/>
  <c r="DW1010" i="9"/>
  <c r="DP1011" i="9"/>
  <c r="DQ1011" i="9"/>
  <c r="DR1011" i="9"/>
  <c r="DS1011" i="9"/>
  <c r="DT1011" i="9"/>
  <c r="DU1011" i="9"/>
  <c r="DV1011" i="9"/>
  <c r="DW1011" i="9"/>
  <c r="DP1012" i="9"/>
  <c r="DQ1012" i="9"/>
  <c r="DR1012" i="9"/>
  <c r="DS1012" i="9"/>
  <c r="DT1012" i="9"/>
  <c r="DU1012" i="9"/>
  <c r="DV1012" i="9"/>
  <c r="DW1012" i="9"/>
  <c r="DP1013" i="9"/>
  <c r="DQ1013" i="9"/>
  <c r="DR1013" i="9"/>
  <c r="DS1013" i="9"/>
  <c r="DT1013" i="9"/>
  <c r="DU1013" i="9"/>
  <c r="DV1013" i="9"/>
  <c r="DW1013" i="9"/>
  <c r="DP1014" i="9"/>
  <c r="DQ1014" i="9"/>
  <c r="DR1014" i="9"/>
  <c r="DS1014" i="9"/>
  <c r="DT1014" i="9"/>
  <c r="DU1014" i="9"/>
  <c r="DV1014" i="9"/>
  <c r="DW1014" i="9"/>
  <c r="DP1015" i="9"/>
  <c r="DQ1015" i="9"/>
  <c r="DR1015" i="9"/>
  <c r="DS1015" i="9"/>
  <c r="DT1015" i="9"/>
  <c r="DU1015" i="9"/>
  <c r="DV1015" i="9"/>
  <c r="DW1015" i="9"/>
  <c r="DP1016" i="9"/>
  <c r="DQ1016" i="9"/>
  <c r="DR1016" i="9"/>
  <c r="DS1016" i="9"/>
  <c r="DT1016" i="9"/>
  <c r="DU1016" i="9"/>
  <c r="DV1016" i="9"/>
  <c r="DW1016" i="9"/>
  <c r="DP1017" i="9"/>
  <c r="DQ1017" i="9"/>
  <c r="DR1017" i="9"/>
  <c r="DS1017" i="9"/>
  <c r="DT1017" i="9"/>
  <c r="DU1017" i="9"/>
  <c r="DV1017" i="9"/>
  <c r="DW1017" i="9"/>
  <c r="DP1018" i="9"/>
  <c r="DQ1018" i="9"/>
  <c r="DR1018" i="9"/>
  <c r="DS1018" i="9"/>
  <c r="DT1018" i="9"/>
  <c r="DU1018" i="9"/>
  <c r="DV1018" i="9"/>
  <c r="DW1018" i="9"/>
  <c r="DP1019" i="9"/>
  <c r="DQ1019" i="9"/>
  <c r="DR1019" i="9"/>
  <c r="DS1019" i="9"/>
  <c r="DT1019" i="9"/>
  <c r="DU1019" i="9"/>
  <c r="DV1019" i="9"/>
  <c r="DW1019" i="9"/>
  <c r="DP1020" i="9"/>
  <c r="DQ1020" i="9"/>
  <c r="DR1020" i="9"/>
  <c r="DS1020" i="9"/>
  <c r="DT1020" i="9"/>
  <c r="DU1020" i="9"/>
  <c r="DV1020" i="9"/>
  <c r="DW1020" i="9"/>
  <c r="DP1021" i="9"/>
  <c r="DQ1021" i="9"/>
  <c r="DR1021" i="9"/>
  <c r="DS1021" i="9"/>
  <c r="DT1021" i="9"/>
  <c r="DU1021" i="9"/>
  <c r="DV1021" i="9"/>
  <c r="DW1021" i="9"/>
  <c r="DP1022" i="9"/>
  <c r="DQ1022" i="9"/>
  <c r="DR1022" i="9"/>
  <c r="DS1022" i="9"/>
  <c r="DT1022" i="9"/>
  <c r="DU1022" i="9"/>
  <c r="DV1022" i="9"/>
  <c r="DW1022" i="9"/>
  <c r="DP1023" i="9"/>
  <c r="DQ1023" i="9"/>
  <c r="DR1023" i="9"/>
  <c r="DS1023" i="9"/>
  <c r="DT1023" i="9"/>
  <c r="DU1023" i="9"/>
  <c r="DV1023" i="9"/>
  <c r="DW1023" i="9"/>
  <c r="DP1024" i="9"/>
  <c r="DQ1024" i="9"/>
  <c r="DR1024" i="9"/>
  <c r="DS1024" i="9"/>
  <c r="DT1024" i="9"/>
  <c r="DU1024" i="9"/>
  <c r="DV1024" i="9"/>
  <c r="DW1024" i="9"/>
  <c r="DP1025" i="9"/>
  <c r="DQ1025" i="9"/>
  <c r="DR1025" i="9"/>
  <c r="DS1025" i="9"/>
  <c r="DT1025" i="9"/>
  <c r="DU1025" i="9"/>
  <c r="DV1025" i="9"/>
  <c r="DW1025" i="9"/>
  <c r="DP1026" i="9"/>
  <c r="DQ1026" i="9"/>
  <c r="DR1026" i="9"/>
  <c r="DS1026" i="9"/>
  <c r="DT1026" i="9"/>
  <c r="DU1026" i="9"/>
  <c r="DV1026" i="9"/>
  <c r="DW1026" i="9"/>
  <c r="DP1027" i="9"/>
  <c r="DQ1027" i="9"/>
  <c r="DR1027" i="9"/>
  <c r="DS1027" i="9"/>
  <c r="DT1027" i="9"/>
  <c r="DU1027" i="9"/>
  <c r="DV1027" i="9"/>
  <c r="DW1027" i="9"/>
  <c r="DP1028" i="9"/>
  <c r="DQ1028" i="9"/>
  <c r="DR1028" i="9"/>
  <c r="DS1028" i="9"/>
  <c r="DT1028" i="9"/>
  <c r="DU1028" i="9"/>
  <c r="DV1028" i="9"/>
  <c r="DW1028" i="9"/>
  <c r="DP1029" i="9"/>
  <c r="DQ1029" i="9"/>
  <c r="DR1029" i="9"/>
  <c r="DS1029" i="9"/>
  <c r="DT1029" i="9"/>
  <c r="DU1029" i="9"/>
  <c r="DV1029" i="9"/>
  <c r="DW1029" i="9"/>
  <c r="DP1030" i="9"/>
  <c r="DQ1030" i="9"/>
  <c r="DR1030" i="9"/>
  <c r="DS1030" i="9"/>
  <c r="DT1030" i="9"/>
  <c r="DU1030" i="9"/>
  <c r="DV1030" i="9"/>
  <c r="DW1030" i="9"/>
  <c r="DP1031" i="9"/>
  <c r="DQ1031" i="9"/>
  <c r="DR1031" i="9"/>
  <c r="DS1031" i="9"/>
  <c r="DT1031" i="9"/>
  <c r="DU1031" i="9"/>
  <c r="DV1031" i="9"/>
  <c r="DW1031" i="9"/>
  <c r="DP1032" i="9"/>
  <c r="DQ1032" i="9"/>
  <c r="DR1032" i="9"/>
  <c r="DS1032" i="9"/>
  <c r="DT1032" i="9"/>
  <c r="DU1032" i="9"/>
  <c r="DV1032" i="9"/>
  <c r="DW1032" i="9"/>
  <c r="DP1033" i="9"/>
  <c r="DQ1033" i="9"/>
  <c r="DR1033" i="9"/>
  <c r="DS1033" i="9"/>
  <c r="DT1033" i="9"/>
  <c r="DU1033" i="9"/>
  <c r="DV1033" i="9"/>
  <c r="DW1033" i="9"/>
  <c r="DP1034" i="9"/>
  <c r="DQ1034" i="9"/>
  <c r="DR1034" i="9"/>
  <c r="DS1034" i="9"/>
  <c r="DT1034" i="9"/>
  <c r="DU1034" i="9"/>
  <c r="DV1034" i="9"/>
  <c r="DW1034" i="9"/>
  <c r="DP1035" i="9"/>
  <c r="DQ1035" i="9"/>
  <c r="DR1035" i="9"/>
  <c r="DS1035" i="9"/>
  <c r="DT1035" i="9"/>
  <c r="DU1035" i="9"/>
  <c r="DV1035" i="9"/>
  <c r="DW1035" i="9"/>
  <c r="DP1036" i="9"/>
  <c r="DQ1036" i="9"/>
  <c r="DR1036" i="9"/>
  <c r="DS1036" i="9"/>
  <c r="DT1036" i="9"/>
  <c r="DU1036" i="9"/>
  <c r="DV1036" i="9"/>
  <c r="DW1036" i="9"/>
  <c r="DP1037" i="9"/>
  <c r="DQ1037" i="9"/>
  <c r="DR1037" i="9"/>
  <c r="DS1037" i="9"/>
  <c r="DT1037" i="9"/>
  <c r="DU1037" i="9"/>
  <c r="DV1037" i="9"/>
  <c r="DW1037" i="9"/>
  <c r="DP1038" i="9"/>
  <c r="DQ1038" i="9"/>
  <c r="DR1038" i="9"/>
  <c r="DS1038" i="9"/>
  <c r="DT1038" i="9"/>
  <c r="DU1038" i="9"/>
  <c r="DV1038" i="9"/>
  <c r="DW1038" i="9"/>
  <c r="DP1039" i="9"/>
  <c r="DQ1039" i="9"/>
  <c r="DR1039" i="9"/>
  <c r="DS1039" i="9"/>
  <c r="DT1039" i="9"/>
  <c r="DU1039" i="9"/>
  <c r="DV1039" i="9"/>
  <c r="DW1039" i="9"/>
  <c r="DP1040" i="9"/>
  <c r="DQ1040" i="9"/>
  <c r="DR1040" i="9"/>
  <c r="DS1040" i="9"/>
  <c r="DT1040" i="9"/>
  <c r="DU1040" i="9"/>
  <c r="DV1040" i="9"/>
  <c r="DW1040" i="9"/>
  <c r="DP1041" i="9"/>
  <c r="DQ1041" i="9"/>
  <c r="DR1041" i="9"/>
  <c r="DS1041" i="9"/>
  <c r="DT1041" i="9"/>
  <c r="DU1041" i="9"/>
  <c r="DV1041" i="9"/>
  <c r="DW1041" i="9"/>
  <c r="DP1042" i="9"/>
  <c r="DQ1042" i="9"/>
  <c r="DR1042" i="9"/>
  <c r="DS1042" i="9"/>
  <c r="DT1042" i="9"/>
  <c r="DU1042" i="9"/>
  <c r="DV1042" i="9"/>
  <c r="DW1042" i="9"/>
  <c r="DP1043" i="9"/>
  <c r="DQ1043" i="9"/>
  <c r="DR1043" i="9"/>
  <c r="DS1043" i="9"/>
  <c r="DT1043" i="9"/>
  <c r="DU1043" i="9"/>
  <c r="DV1043" i="9"/>
  <c r="DW1043" i="9"/>
  <c r="DP1044" i="9"/>
  <c r="DQ1044" i="9"/>
  <c r="DR1044" i="9"/>
  <c r="DS1044" i="9"/>
  <c r="DT1044" i="9"/>
  <c r="DU1044" i="9"/>
  <c r="DV1044" i="9"/>
  <c r="DW1044" i="9"/>
  <c r="DP1045" i="9"/>
  <c r="DQ1045" i="9"/>
  <c r="DR1045" i="9"/>
  <c r="DS1045" i="9"/>
  <c r="DT1045" i="9"/>
  <c r="DU1045" i="9"/>
  <c r="DV1045" i="9"/>
  <c r="DW1045" i="9"/>
  <c r="DP1046" i="9"/>
  <c r="DQ1046" i="9"/>
  <c r="DR1046" i="9"/>
  <c r="DS1046" i="9"/>
  <c r="DT1046" i="9"/>
  <c r="DU1046" i="9"/>
  <c r="DV1046" i="9"/>
  <c r="DW1046" i="9"/>
  <c r="DP1047" i="9"/>
  <c r="DQ1047" i="9"/>
  <c r="DR1047" i="9"/>
  <c r="DS1047" i="9"/>
  <c r="DT1047" i="9"/>
  <c r="DU1047" i="9"/>
  <c r="DV1047" i="9"/>
  <c r="DW1047" i="9"/>
  <c r="DP1048" i="9"/>
  <c r="DQ1048" i="9"/>
  <c r="DR1048" i="9"/>
  <c r="DS1048" i="9"/>
  <c r="DT1048" i="9"/>
  <c r="DU1048" i="9"/>
  <c r="DV1048" i="9"/>
  <c r="DW1048" i="9"/>
  <c r="DP1049" i="9"/>
  <c r="DQ1049" i="9"/>
  <c r="DR1049" i="9"/>
  <c r="DS1049" i="9"/>
  <c r="DT1049" i="9"/>
  <c r="DU1049" i="9"/>
  <c r="DV1049" i="9"/>
  <c r="DW1049" i="9"/>
  <c r="DP1050" i="9"/>
  <c r="DQ1050" i="9"/>
  <c r="DR1050" i="9"/>
  <c r="DS1050" i="9"/>
  <c r="DT1050" i="9"/>
  <c r="DU1050" i="9"/>
  <c r="DV1050" i="9"/>
  <c r="DW1050" i="9"/>
  <c r="DP1051" i="9"/>
  <c r="DQ1051" i="9"/>
  <c r="DR1051" i="9"/>
  <c r="DS1051" i="9"/>
  <c r="DT1051" i="9"/>
  <c r="DU1051" i="9"/>
  <c r="DV1051" i="9"/>
  <c r="DW1051" i="9"/>
  <c r="DP1052" i="9"/>
  <c r="DQ1052" i="9"/>
  <c r="DR1052" i="9"/>
  <c r="DS1052" i="9"/>
  <c r="DT1052" i="9"/>
  <c r="DU1052" i="9"/>
  <c r="DV1052" i="9"/>
  <c r="DW1052" i="9"/>
  <c r="DP1053" i="9"/>
  <c r="DQ1053" i="9"/>
  <c r="DR1053" i="9"/>
  <c r="DS1053" i="9"/>
  <c r="DT1053" i="9"/>
  <c r="DU1053" i="9"/>
  <c r="DV1053" i="9"/>
  <c r="DW1053" i="9"/>
  <c r="DP1054" i="9"/>
  <c r="DQ1054" i="9"/>
  <c r="DR1054" i="9"/>
  <c r="DS1054" i="9"/>
  <c r="DT1054" i="9"/>
  <c r="DU1054" i="9"/>
  <c r="DV1054" i="9"/>
  <c r="DW1054" i="9"/>
  <c r="DP1055" i="9"/>
  <c r="DQ1055" i="9"/>
  <c r="DR1055" i="9"/>
  <c r="DS1055" i="9"/>
  <c r="DT1055" i="9"/>
  <c r="DU1055" i="9"/>
  <c r="DV1055" i="9"/>
  <c r="DW1055" i="9"/>
  <c r="DP1056" i="9"/>
  <c r="DQ1056" i="9"/>
  <c r="DR1056" i="9"/>
  <c r="DS1056" i="9"/>
  <c r="DT1056" i="9"/>
  <c r="DU1056" i="9"/>
  <c r="DV1056" i="9"/>
  <c r="DW1056" i="9"/>
  <c r="DP1057" i="9"/>
  <c r="DQ1057" i="9"/>
  <c r="DR1057" i="9"/>
  <c r="DS1057" i="9"/>
  <c r="DT1057" i="9"/>
  <c r="DU1057" i="9"/>
  <c r="DV1057" i="9"/>
  <c r="DW1057" i="9"/>
  <c r="DP1058" i="9"/>
  <c r="DQ1058" i="9"/>
  <c r="DR1058" i="9"/>
  <c r="DS1058" i="9"/>
  <c r="DT1058" i="9"/>
  <c r="DU1058" i="9"/>
  <c r="DV1058" i="9"/>
  <c r="DW1058" i="9"/>
  <c r="DP1059" i="9"/>
  <c r="DQ1059" i="9"/>
  <c r="DR1059" i="9"/>
  <c r="DS1059" i="9"/>
  <c r="DT1059" i="9"/>
  <c r="DU1059" i="9"/>
  <c r="DV1059" i="9"/>
  <c r="DW1059" i="9"/>
  <c r="DP1060" i="9"/>
  <c r="DQ1060" i="9"/>
  <c r="DR1060" i="9"/>
  <c r="DS1060" i="9"/>
  <c r="DT1060" i="9"/>
  <c r="DU1060" i="9"/>
  <c r="DV1060" i="9"/>
  <c r="DW1060" i="9"/>
  <c r="DP1061" i="9"/>
  <c r="DQ1061" i="9"/>
  <c r="DR1061" i="9"/>
  <c r="DS1061" i="9"/>
  <c r="DT1061" i="9"/>
  <c r="DU1061" i="9"/>
  <c r="DV1061" i="9"/>
  <c r="DW1061" i="9"/>
  <c r="DP1062" i="9"/>
  <c r="DQ1062" i="9"/>
  <c r="DR1062" i="9"/>
  <c r="DS1062" i="9"/>
  <c r="DT1062" i="9"/>
  <c r="DU1062" i="9"/>
  <c r="DV1062" i="9"/>
  <c r="DW1062" i="9"/>
  <c r="DP1063" i="9"/>
  <c r="DQ1063" i="9"/>
  <c r="DR1063" i="9"/>
  <c r="DS1063" i="9"/>
  <c r="DT1063" i="9"/>
  <c r="DU1063" i="9"/>
  <c r="DV1063" i="9"/>
  <c r="DW1063" i="9"/>
  <c r="DP1064" i="9"/>
  <c r="DQ1064" i="9"/>
  <c r="DR1064" i="9"/>
  <c r="DS1064" i="9"/>
  <c r="DT1064" i="9"/>
  <c r="DU1064" i="9"/>
  <c r="DV1064" i="9"/>
  <c r="DW1064" i="9"/>
  <c r="DP1065" i="9"/>
  <c r="DQ1065" i="9"/>
  <c r="DR1065" i="9"/>
  <c r="DS1065" i="9"/>
  <c r="DT1065" i="9"/>
  <c r="DU1065" i="9"/>
  <c r="DV1065" i="9"/>
  <c r="DW1065" i="9"/>
  <c r="DP1066" i="9"/>
  <c r="DQ1066" i="9"/>
  <c r="DR1066" i="9"/>
  <c r="DS1066" i="9"/>
  <c r="DT1066" i="9"/>
  <c r="DU1066" i="9"/>
  <c r="DV1066" i="9"/>
  <c r="DW1066" i="9"/>
  <c r="DP1067" i="9"/>
  <c r="DQ1067" i="9"/>
  <c r="DR1067" i="9"/>
  <c r="DS1067" i="9"/>
  <c r="DT1067" i="9"/>
  <c r="DU1067" i="9"/>
  <c r="DV1067" i="9"/>
  <c r="DW1067" i="9"/>
  <c r="DP1068" i="9"/>
  <c r="DQ1068" i="9"/>
  <c r="DR1068" i="9"/>
  <c r="DS1068" i="9"/>
  <c r="DT1068" i="9"/>
  <c r="DU1068" i="9"/>
  <c r="DV1068" i="9"/>
  <c r="DW1068" i="9"/>
  <c r="DP1069" i="9"/>
  <c r="DQ1069" i="9"/>
  <c r="DR1069" i="9"/>
  <c r="DS1069" i="9"/>
  <c r="DT1069" i="9"/>
  <c r="DU1069" i="9"/>
  <c r="DV1069" i="9"/>
  <c r="DW1069" i="9"/>
  <c r="DP1070" i="9"/>
  <c r="DQ1070" i="9"/>
  <c r="DR1070" i="9"/>
  <c r="DS1070" i="9"/>
  <c r="DT1070" i="9"/>
  <c r="DU1070" i="9"/>
  <c r="DV1070" i="9"/>
  <c r="DW1070" i="9"/>
  <c r="DP1071" i="9"/>
  <c r="DQ1071" i="9"/>
  <c r="DR1071" i="9"/>
  <c r="DS1071" i="9"/>
  <c r="DT1071" i="9"/>
  <c r="DU1071" i="9"/>
  <c r="DV1071" i="9"/>
  <c r="DW1071" i="9"/>
  <c r="DP1072" i="9"/>
  <c r="DQ1072" i="9"/>
  <c r="DR1072" i="9"/>
  <c r="DS1072" i="9"/>
  <c r="DT1072" i="9"/>
  <c r="DU1072" i="9"/>
  <c r="DV1072" i="9"/>
  <c r="DW1072" i="9"/>
  <c r="DP1073" i="9"/>
  <c r="DQ1073" i="9"/>
  <c r="DR1073" i="9"/>
  <c r="DS1073" i="9"/>
  <c r="DT1073" i="9"/>
  <c r="DU1073" i="9"/>
  <c r="DV1073" i="9"/>
  <c r="DW1073" i="9"/>
  <c r="DP1074" i="9"/>
  <c r="DQ1074" i="9"/>
  <c r="DR1074" i="9"/>
  <c r="DS1074" i="9"/>
  <c r="DT1074" i="9"/>
  <c r="DU1074" i="9"/>
  <c r="DV1074" i="9"/>
  <c r="DW1074" i="9"/>
  <c r="DP1075" i="9"/>
  <c r="DQ1075" i="9"/>
  <c r="DR1075" i="9"/>
  <c r="DS1075" i="9"/>
  <c r="DT1075" i="9"/>
  <c r="DU1075" i="9"/>
  <c r="DV1075" i="9"/>
  <c r="DW1075" i="9"/>
  <c r="DP1076" i="9"/>
  <c r="DQ1076" i="9"/>
  <c r="DR1076" i="9"/>
  <c r="DS1076" i="9"/>
  <c r="DT1076" i="9"/>
  <c r="DU1076" i="9"/>
  <c r="DV1076" i="9"/>
  <c r="DW1076" i="9"/>
  <c r="DP1077" i="9"/>
  <c r="DQ1077" i="9"/>
  <c r="DR1077" i="9"/>
  <c r="DS1077" i="9"/>
  <c r="DT1077" i="9"/>
  <c r="DU1077" i="9"/>
  <c r="DV1077" i="9"/>
  <c r="DW1077" i="9"/>
  <c r="DP1078" i="9"/>
  <c r="DQ1078" i="9"/>
  <c r="DR1078" i="9"/>
  <c r="DS1078" i="9"/>
  <c r="DT1078" i="9"/>
  <c r="DU1078" i="9"/>
  <c r="DV1078" i="9"/>
  <c r="DW1078" i="9"/>
  <c r="DP1079" i="9"/>
  <c r="DQ1079" i="9"/>
  <c r="DR1079" i="9"/>
  <c r="DS1079" i="9"/>
  <c r="DT1079" i="9"/>
  <c r="DU1079" i="9"/>
  <c r="DV1079" i="9"/>
  <c r="DW1079" i="9"/>
  <c r="DP1080" i="9"/>
  <c r="DQ1080" i="9"/>
  <c r="DR1080" i="9"/>
  <c r="DS1080" i="9"/>
  <c r="DT1080" i="9"/>
  <c r="DU1080" i="9"/>
  <c r="DV1080" i="9"/>
  <c r="DW1080" i="9"/>
  <c r="DP1081" i="9"/>
  <c r="DQ1081" i="9"/>
  <c r="DR1081" i="9"/>
  <c r="DS1081" i="9"/>
  <c r="DT1081" i="9"/>
  <c r="DU1081" i="9"/>
  <c r="DV1081" i="9"/>
  <c r="DW1081" i="9"/>
  <c r="DP1082" i="9"/>
  <c r="DQ1082" i="9"/>
  <c r="DR1082" i="9"/>
  <c r="DS1082" i="9"/>
  <c r="DT1082" i="9"/>
  <c r="DU1082" i="9"/>
  <c r="DV1082" i="9"/>
  <c r="DW1082" i="9"/>
  <c r="DP1083" i="9"/>
  <c r="DQ1083" i="9"/>
  <c r="DR1083" i="9"/>
  <c r="DS1083" i="9"/>
  <c r="DT1083" i="9"/>
  <c r="DU1083" i="9"/>
  <c r="DV1083" i="9"/>
  <c r="DW1083" i="9"/>
  <c r="DP1084" i="9"/>
  <c r="DQ1084" i="9"/>
  <c r="DR1084" i="9"/>
  <c r="DS1084" i="9"/>
  <c r="DT1084" i="9"/>
  <c r="DU1084" i="9"/>
  <c r="DV1084" i="9"/>
  <c r="DW1084" i="9"/>
  <c r="DP1085" i="9"/>
  <c r="DQ1085" i="9"/>
  <c r="DR1085" i="9"/>
  <c r="DS1085" i="9"/>
  <c r="DT1085" i="9"/>
  <c r="DU1085" i="9"/>
  <c r="DV1085" i="9"/>
  <c r="DW1085" i="9"/>
  <c r="DP1086" i="9"/>
  <c r="DQ1086" i="9"/>
  <c r="DR1086" i="9"/>
  <c r="DS1086" i="9"/>
  <c r="DT1086" i="9"/>
  <c r="DU1086" i="9"/>
  <c r="DV1086" i="9"/>
  <c r="DW1086" i="9"/>
  <c r="DP1087" i="9"/>
  <c r="DQ1087" i="9"/>
  <c r="DR1087" i="9"/>
  <c r="DS1087" i="9"/>
  <c r="DT1087" i="9"/>
  <c r="DU1087" i="9"/>
  <c r="DV1087" i="9"/>
  <c r="DW1087" i="9"/>
  <c r="DP1088" i="9"/>
  <c r="DQ1088" i="9"/>
  <c r="DR1088" i="9"/>
  <c r="DS1088" i="9"/>
  <c r="DT1088" i="9"/>
  <c r="DU1088" i="9"/>
  <c r="DV1088" i="9"/>
  <c r="DW1088" i="9"/>
  <c r="DP1089" i="9"/>
  <c r="DQ1089" i="9"/>
  <c r="DR1089" i="9"/>
  <c r="DS1089" i="9"/>
  <c r="DT1089" i="9"/>
  <c r="DU1089" i="9"/>
  <c r="DV1089" i="9"/>
  <c r="DW1089" i="9"/>
  <c r="DP1090" i="9"/>
  <c r="DQ1090" i="9"/>
  <c r="DR1090" i="9"/>
  <c r="DS1090" i="9"/>
  <c r="DT1090" i="9"/>
  <c r="DU1090" i="9"/>
  <c r="DV1090" i="9"/>
  <c r="DW1090" i="9"/>
  <c r="DP1091" i="9"/>
  <c r="DQ1091" i="9"/>
  <c r="DR1091" i="9"/>
  <c r="DS1091" i="9"/>
  <c r="DT1091" i="9"/>
  <c r="DU1091" i="9"/>
  <c r="DV1091" i="9"/>
  <c r="DW1091" i="9"/>
  <c r="DP1092" i="9"/>
  <c r="DQ1092" i="9"/>
  <c r="DR1092" i="9"/>
  <c r="DS1092" i="9"/>
  <c r="DT1092" i="9"/>
  <c r="DU1092" i="9"/>
  <c r="DV1092" i="9"/>
  <c r="DW1092" i="9"/>
  <c r="DP1093" i="9"/>
  <c r="DQ1093" i="9"/>
  <c r="DR1093" i="9"/>
  <c r="DS1093" i="9"/>
  <c r="DT1093" i="9"/>
  <c r="DU1093" i="9"/>
  <c r="DV1093" i="9"/>
  <c r="DW1093" i="9"/>
  <c r="DP1094" i="9"/>
  <c r="DQ1094" i="9"/>
  <c r="DR1094" i="9"/>
  <c r="DS1094" i="9"/>
  <c r="DT1094" i="9"/>
  <c r="DU1094" i="9"/>
  <c r="DV1094" i="9"/>
  <c r="DW1094" i="9"/>
  <c r="DP1095" i="9"/>
  <c r="DQ1095" i="9"/>
  <c r="DR1095" i="9"/>
  <c r="DS1095" i="9"/>
  <c r="DT1095" i="9"/>
  <c r="DU1095" i="9"/>
  <c r="DV1095" i="9"/>
  <c r="DW1095" i="9"/>
  <c r="DP1096" i="9"/>
  <c r="DQ1096" i="9"/>
  <c r="DR1096" i="9"/>
  <c r="DS1096" i="9"/>
  <c r="DT1096" i="9"/>
  <c r="DU1096" i="9"/>
  <c r="DV1096" i="9"/>
  <c r="DW1096" i="9"/>
  <c r="DP1097" i="9"/>
  <c r="DQ1097" i="9"/>
  <c r="DR1097" i="9"/>
  <c r="DS1097" i="9"/>
  <c r="DT1097" i="9"/>
  <c r="DU1097" i="9"/>
  <c r="DV1097" i="9"/>
  <c r="DW1097" i="9"/>
  <c r="DP1098" i="9"/>
  <c r="DQ1098" i="9"/>
  <c r="DR1098" i="9"/>
  <c r="DS1098" i="9"/>
  <c r="DT1098" i="9"/>
  <c r="DU1098" i="9"/>
  <c r="DV1098" i="9"/>
  <c r="DW1098" i="9"/>
  <c r="DP1099" i="9"/>
  <c r="DQ1099" i="9"/>
  <c r="DR1099" i="9"/>
  <c r="DS1099" i="9"/>
  <c r="DT1099" i="9"/>
  <c r="DU1099" i="9"/>
  <c r="DV1099" i="9"/>
  <c r="DW1099" i="9"/>
  <c r="DP1100" i="9"/>
  <c r="DQ1100" i="9"/>
  <c r="DR1100" i="9"/>
  <c r="DS1100" i="9"/>
  <c r="DT1100" i="9"/>
  <c r="DU1100" i="9"/>
  <c r="DV1100" i="9"/>
  <c r="DW1100" i="9"/>
  <c r="DP1101" i="9"/>
  <c r="DQ1101" i="9"/>
  <c r="DR1101" i="9"/>
  <c r="DS1101" i="9"/>
  <c r="DT1101" i="9"/>
  <c r="DU1101" i="9"/>
  <c r="DV1101" i="9"/>
  <c r="DW1101" i="9"/>
  <c r="DP1102" i="9"/>
  <c r="DQ1102" i="9"/>
  <c r="DR1102" i="9"/>
  <c r="DS1102" i="9"/>
  <c r="DT1102" i="9"/>
  <c r="DU1102" i="9"/>
  <c r="DV1102" i="9"/>
  <c r="DW1102" i="9"/>
  <c r="DP1103" i="9"/>
  <c r="DQ1103" i="9"/>
  <c r="DR1103" i="9"/>
  <c r="DS1103" i="9"/>
  <c r="DT1103" i="9"/>
  <c r="DU1103" i="9"/>
  <c r="DV1103" i="9"/>
  <c r="DW1103" i="9"/>
  <c r="DP1104" i="9"/>
  <c r="DQ1104" i="9"/>
  <c r="DR1104" i="9"/>
  <c r="DS1104" i="9"/>
  <c r="DT1104" i="9"/>
  <c r="DU1104" i="9"/>
  <c r="DV1104" i="9"/>
  <c r="DW1104" i="9"/>
  <c r="DP1105" i="9"/>
  <c r="DQ1105" i="9"/>
  <c r="DR1105" i="9"/>
  <c r="DS1105" i="9"/>
  <c r="DT1105" i="9"/>
  <c r="DU1105" i="9"/>
  <c r="DV1105" i="9"/>
  <c r="DW1105" i="9"/>
  <c r="DP1106" i="9"/>
  <c r="DQ1106" i="9"/>
  <c r="DR1106" i="9"/>
  <c r="DS1106" i="9"/>
  <c r="DT1106" i="9"/>
  <c r="DU1106" i="9"/>
  <c r="DV1106" i="9"/>
  <c r="DW1106" i="9"/>
  <c r="DP1107" i="9"/>
  <c r="DQ1107" i="9"/>
  <c r="DR1107" i="9"/>
  <c r="DS1107" i="9"/>
  <c r="DT1107" i="9"/>
  <c r="DU1107" i="9"/>
  <c r="DV1107" i="9"/>
  <c r="DW1107" i="9"/>
  <c r="DP1108" i="9"/>
  <c r="DQ1108" i="9"/>
  <c r="DR1108" i="9"/>
  <c r="DS1108" i="9"/>
  <c r="DT1108" i="9"/>
  <c r="DU1108" i="9"/>
  <c r="DV1108" i="9"/>
  <c r="DW1108" i="9"/>
  <c r="DP1109" i="9"/>
  <c r="DQ1109" i="9"/>
  <c r="DR1109" i="9"/>
  <c r="DS1109" i="9"/>
  <c r="DT1109" i="9"/>
  <c r="DU1109" i="9"/>
  <c r="DV1109" i="9"/>
  <c r="DW1109" i="9"/>
  <c r="DP1110" i="9"/>
  <c r="DQ1110" i="9"/>
  <c r="DR1110" i="9"/>
  <c r="DS1110" i="9"/>
  <c r="DT1110" i="9"/>
  <c r="DU1110" i="9"/>
  <c r="DV1110" i="9"/>
  <c r="DW1110" i="9"/>
  <c r="DP1111" i="9"/>
  <c r="DQ1111" i="9"/>
  <c r="DR1111" i="9"/>
  <c r="DS1111" i="9"/>
  <c r="DT1111" i="9"/>
  <c r="DU1111" i="9"/>
  <c r="DV1111" i="9"/>
  <c r="DW1111" i="9"/>
  <c r="DP1112" i="9"/>
  <c r="DQ1112" i="9"/>
  <c r="DR1112" i="9"/>
  <c r="DS1112" i="9"/>
  <c r="DT1112" i="9"/>
  <c r="DU1112" i="9"/>
  <c r="DV1112" i="9"/>
  <c r="DW1112" i="9"/>
  <c r="DP1113" i="9"/>
  <c r="DQ1113" i="9"/>
  <c r="DR1113" i="9"/>
  <c r="DS1113" i="9"/>
  <c r="DT1113" i="9"/>
  <c r="DU1113" i="9"/>
  <c r="DV1113" i="9"/>
  <c r="DW1113" i="9"/>
  <c r="DP1114" i="9"/>
  <c r="DQ1114" i="9"/>
  <c r="DR1114" i="9"/>
  <c r="DS1114" i="9"/>
  <c r="DT1114" i="9"/>
  <c r="DU1114" i="9"/>
  <c r="DV1114" i="9"/>
  <c r="DW1114" i="9"/>
  <c r="DP1115" i="9"/>
  <c r="DQ1115" i="9"/>
  <c r="DR1115" i="9"/>
  <c r="DS1115" i="9"/>
  <c r="DT1115" i="9"/>
  <c r="DU1115" i="9"/>
  <c r="DV1115" i="9"/>
  <c r="DW1115" i="9"/>
  <c r="DP1116" i="9"/>
  <c r="DQ1116" i="9"/>
  <c r="DR1116" i="9"/>
  <c r="DS1116" i="9"/>
  <c r="DT1116" i="9"/>
  <c r="DU1116" i="9"/>
  <c r="DV1116" i="9"/>
  <c r="DW1116" i="9"/>
  <c r="DP1117" i="9"/>
  <c r="DQ1117" i="9"/>
  <c r="DR1117" i="9"/>
  <c r="DS1117" i="9"/>
  <c r="DT1117" i="9"/>
  <c r="DU1117" i="9"/>
  <c r="DV1117" i="9"/>
  <c r="DW1117" i="9"/>
  <c r="DP1118" i="9"/>
  <c r="DQ1118" i="9"/>
  <c r="DR1118" i="9"/>
  <c r="DS1118" i="9"/>
  <c r="DT1118" i="9"/>
  <c r="DU1118" i="9"/>
  <c r="DV1118" i="9"/>
  <c r="DW1118" i="9"/>
  <c r="DP1119" i="9"/>
  <c r="DQ1119" i="9"/>
  <c r="DR1119" i="9"/>
  <c r="DS1119" i="9"/>
  <c r="DT1119" i="9"/>
  <c r="DU1119" i="9"/>
  <c r="DV1119" i="9"/>
  <c r="DW1119" i="9"/>
  <c r="DP1120" i="9"/>
  <c r="DQ1120" i="9"/>
  <c r="DR1120" i="9"/>
  <c r="DS1120" i="9"/>
  <c r="DT1120" i="9"/>
  <c r="DU1120" i="9"/>
  <c r="DV1120" i="9"/>
  <c r="DW1120" i="9"/>
  <c r="DP1121" i="9"/>
  <c r="DQ1121" i="9"/>
  <c r="DR1121" i="9"/>
  <c r="DS1121" i="9"/>
  <c r="DT1121" i="9"/>
  <c r="DU1121" i="9"/>
  <c r="DV1121" i="9"/>
  <c r="DW1121" i="9"/>
  <c r="DP1122" i="9"/>
  <c r="DQ1122" i="9"/>
  <c r="DR1122" i="9"/>
  <c r="DS1122" i="9"/>
  <c r="DT1122" i="9"/>
  <c r="DU1122" i="9"/>
  <c r="DV1122" i="9"/>
  <c r="DW1122" i="9"/>
  <c r="DP1123" i="9"/>
  <c r="DQ1123" i="9"/>
  <c r="DR1123" i="9"/>
  <c r="DS1123" i="9"/>
  <c r="DT1123" i="9"/>
  <c r="DU1123" i="9"/>
  <c r="DV1123" i="9"/>
  <c r="DW1123" i="9"/>
  <c r="DP1124" i="9"/>
  <c r="DQ1124" i="9"/>
  <c r="DR1124" i="9"/>
  <c r="DS1124" i="9"/>
  <c r="DT1124" i="9"/>
  <c r="DU1124" i="9"/>
  <c r="DV1124" i="9"/>
  <c r="DW1124" i="9"/>
  <c r="DP1125" i="9"/>
  <c r="DQ1125" i="9"/>
  <c r="DR1125" i="9"/>
  <c r="DS1125" i="9"/>
  <c r="DT1125" i="9"/>
  <c r="DU1125" i="9"/>
  <c r="DV1125" i="9"/>
  <c r="DW1125" i="9"/>
  <c r="DP1126" i="9"/>
  <c r="DQ1126" i="9"/>
  <c r="DR1126" i="9"/>
  <c r="DS1126" i="9"/>
  <c r="DT1126" i="9"/>
  <c r="DU1126" i="9"/>
  <c r="DV1126" i="9"/>
  <c r="DW1126" i="9"/>
  <c r="DP1127" i="9"/>
  <c r="DQ1127" i="9"/>
  <c r="DR1127" i="9"/>
  <c r="DS1127" i="9"/>
  <c r="DT1127" i="9"/>
  <c r="DU1127" i="9"/>
  <c r="DV1127" i="9"/>
  <c r="DW1127" i="9"/>
  <c r="DP1128" i="9"/>
  <c r="DQ1128" i="9"/>
  <c r="DR1128" i="9"/>
  <c r="DS1128" i="9"/>
  <c r="DT1128" i="9"/>
  <c r="DU1128" i="9"/>
  <c r="DV1128" i="9"/>
  <c r="DW1128" i="9"/>
  <c r="DP1129" i="9"/>
  <c r="DQ1129" i="9"/>
  <c r="DR1129" i="9"/>
  <c r="DS1129" i="9"/>
  <c r="DT1129" i="9"/>
  <c r="DU1129" i="9"/>
  <c r="DV1129" i="9"/>
  <c r="DW1129" i="9"/>
  <c r="DP1130" i="9"/>
  <c r="DQ1130" i="9"/>
  <c r="DR1130" i="9"/>
  <c r="DS1130" i="9"/>
  <c r="DT1130" i="9"/>
  <c r="DU1130" i="9"/>
  <c r="DV1130" i="9"/>
  <c r="DW1130" i="9"/>
  <c r="DP1131" i="9"/>
  <c r="DQ1131" i="9"/>
  <c r="DR1131" i="9"/>
  <c r="DS1131" i="9"/>
  <c r="DT1131" i="9"/>
  <c r="DU1131" i="9"/>
  <c r="DV1131" i="9"/>
  <c r="DW1131" i="9"/>
  <c r="DP1132" i="9"/>
  <c r="DQ1132" i="9"/>
  <c r="DR1132" i="9"/>
  <c r="DS1132" i="9"/>
  <c r="DT1132" i="9"/>
  <c r="DU1132" i="9"/>
  <c r="DV1132" i="9"/>
  <c r="DW1132" i="9"/>
  <c r="DP1133" i="9"/>
  <c r="DQ1133" i="9"/>
  <c r="DR1133" i="9"/>
  <c r="DS1133" i="9"/>
  <c r="DT1133" i="9"/>
  <c r="DU1133" i="9"/>
  <c r="DV1133" i="9"/>
  <c r="DW1133" i="9"/>
  <c r="DP1134" i="9"/>
  <c r="DQ1134" i="9"/>
  <c r="DR1134" i="9"/>
  <c r="DS1134" i="9"/>
  <c r="DT1134" i="9"/>
  <c r="DU1134" i="9"/>
  <c r="DV1134" i="9"/>
  <c r="DW1134" i="9"/>
  <c r="DP1135" i="9"/>
  <c r="DQ1135" i="9"/>
  <c r="DR1135" i="9"/>
  <c r="DS1135" i="9"/>
  <c r="DT1135" i="9"/>
  <c r="DU1135" i="9"/>
  <c r="DV1135" i="9"/>
  <c r="DW1135" i="9"/>
  <c r="DP1136" i="9"/>
  <c r="DQ1136" i="9"/>
  <c r="DR1136" i="9"/>
  <c r="DS1136" i="9"/>
  <c r="DT1136" i="9"/>
  <c r="DU1136" i="9"/>
  <c r="DV1136" i="9"/>
  <c r="DW1136" i="9"/>
  <c r="DP1137" i="9"/>
  <c r="DQ1137" i="9"/>
  <c r="DR1137" i="9"/>
  <c r="DS1137" i="9"/>
  <c r="DT1137" i="9"/>
  <c r="DU1137" i="9"/>
  <c r="DV1137" i="9"/>
  <c r="DW1137" i="9"/>
  <c r="DP1138" i="9"/>
  <c r="DQ1138" i="9"/>
  <c r="DR1138" i="9"/>
  <c r="DS1138" i="9"/>
  <c r="DT1138" i="9"/>
  <c r="DU1138" i="9"/>
  <c r="DV1138" i="9"/>
  <c r="DW1138" i="9"/>
  <c r="DP1139" i="9"/>
  <c r="DQ1139" i="9"/>
  <c r="DR1139" i="9"/>
  <c r="DS1139" i="9"/>
  <c r="DT1139" i="9"/>
  <c r="DU1139" i="9"/>
  <c r="DV1139" i="9"/>
  <c r="DW1139" i="9"/>
  <c r="DP1140" i="9"/>
  <c r="DQ1140" i="9"/>
  <c r="DR1140" i="9"/>
  <c r="DS1140" i="9"/>
  <c r="DT1140" i="9"/>
  <c r="DU1140" i="9"/>
  <c r="DV1140" i="9"/>
  <c r="DW1140" i="9"/>
  <c r="DP1141" i="9"/>
  <c r="DQ1141" i="9"/>
  <c r="DR1141" i="9"/>
  <c r="DS1141" i="9"/>
  <c r="DT1141" i="9"/>
  <c r="DU1141" i="9"/>
  <c r="DV1141" i="9"/>
  <c r="DW1141" i="9"/>
  <c r="DP1142" i="9"/>
  <c r="DQ1142" i="9"/>
  <c r="DR1142" i="9"/>
  <c r="DS1142" i="9"/>
  <c r="DT1142" i="9"/>
  <c r="DU1142" i="9"/>
  <c r="DV1142" i="9"/>
  <c r="DW1142" i="9"/>
  <c r="DP1143" i="9"/>
  <c r="DQ1143" i="9"/>
  <c r="DR1143" i="9"/>
  <c r="DS1143" i="9"/>
  <c r="DT1143" i="9"/>
  <c r="DU1143" i="9"/>
  <c r="DV1143" i="9"/>
  <c r="DW1143" i="9"/>
  <c r="DP1144" i="9"/>
  <c r="DQ1144" i="9"/>
  <c r="DR1144" i="9"/>
  <c r="DS1144" i="9"/>
  <c r="DT1144" i="9"/>
  <c r="DU1144" i="9"/>
  <c r="DV1144" i="9"/>
  <c r="DW1144" i="9"/>
  <c r="DP1145" i="9"/>
  <c r="DQ1145" i="9"/>
  <c r="DR1145" i="9"/>
  <c r="DS1145" i="9"/>
  <c r="DT1145" i="9"/>
  <c r="DU1145" i="9"/>
  <c r="DV1145" i="9"/>
  <c r="DW1145" i="9"/>
  <c r="DP1146" i="9"/>
  <c r="DQ1146" i="9"/>
  <c r="DR1146" i="9"/>
  <c r="DS1146" i="9"/>
  <c r="DT1146" i="9"/>
  <c r="DU1146" i="9"/>
  <c r="DV1146" i="9"/>
  <c r="DW1146" i="9"/>
  <c r="DP1147" i="9"/>
  <c r="DQ1147" i="9"/>
  <c r="DR1147" i="9"/>
  <c r="DS1147" i="9"/>
  <c r="DT1147" i="9"/>
  <c r="DU1147" i="9"/>
  <c r="DV1147" i="9"/>
  <c r="DW1147" i="9"/>
  <c r="DP1148" i="9"/>
  <c r="DQ1148" i="9"/>
  <c r="DR1148" i="9"/>
  <c r="DS1148" i="9"/>
  <c r="DT1148" i="9"/>
  <c r="DU1148" i="9"/>
  <c r="DV1148" i="9"/>
  <c r="DW1148" i="9"/>
  <c r="DP1149" i="9"/>
  <c r="DQ1149" i="9"/>
  <c r="DR1149" i="9"/>
  <c r="DS1149" i="9"/>
  <c r="DT1149" i="9"/>
  <c r="DU1149" i="9"/>
  <c r="DV1149" i="9"/>
  <c r="DW1149" i="9"/>
  <c r="DP1150" i="9"/>
  <c r="DQ1150" i="9"/>
  <c r="DR1150" i="9"/>
  <c r="DS1150" i="9"/>
  <c r="DT1150" i="9"/>
  <c r="DU1150" i="9"/>
  <c r="DV1150" i="9"/>
  <c r="DW1150" i="9"/>
  <c r="DP1151" i="9"/>
  <c r="DQ1151" i="9"/>
  <c r="DR1151" i="9"/>
  <c r="DS1151" i="9"/>
  <c r="DT1151" i="9"/>
  <c r="DU1151" i="9"/>
  <c r="DV1151" i="9"/>
  <c r="DW1151" i="9"/>
  <c r="DP1152" i="9"/>
  <c r="DQ1152" i="9"/>
  <c r="DR1152" i="9"/>
  <c r="DS1152" i="9"/>
  <c r="DT1152" i="9"/>
  <c r="DU1152" i="9"/>
  <c r="DV1152" i="9"/>
  <c r="DW1152" i="9"/>
  <c r="DP1153" i="9"/>
  <c r="DQ1153" i="9"/>
  <c r="DR1153" i="9"/>
  <c r="DS1153" i="9"/>
  <c r="DT1153" i="9"/>
  <c r="DU1153" i="9"/>
  <c r="DV1153" i="9"/>
  <c r="DW1153" i="9"/>
  <c r="DP1154" i="9"/>
  <c r="DQ1154" i="9"/>
  <c r="DR1154" i="9"/>
  <c r="DS1154" i="9"/>
  <c r="DT1154" i="9"/>
  <c r="DU1154" i="9"/>
  <c r="DV1154" i="9"/>
  <c r="DW1154" i="9"/>
  <c r="DP1155" i="9"/>
  <c r="DQ1155" i="9"/>
  <c r="DR1155" i="9"/>
  <c r="DS1155" i="9"/>
  <c r="DT1155" i="9"/>
  <c r="DU1155" i="9"/>
  <c r="DV1155" i="9"/>
  <c r="DW1155" i="9"/>
  <c r="DP1156" i="9"/>
  <c r="DQ1156" i="9"/>
  <c r="DR1156" i="9"/>
  <c r="DS1156" i="9"/>
  <c r="DT1156" i="9"/>
  <c r="DU1156" i="9"/>
  <c r="DV1156" i="9"/>
  <c r="DW1156" i="9"/>
  <c r="DP1157" i="9"/>
  <c r="DQ1157" i="9"/>
  <c r="DR1157" i="9"/>
  <c r="DS1157" i="9"/>
  <c r="DT1157" i="9"/>
  <c r="DU1157" i="9"/>
  <c r="DV1157" i="9"/>
  <c r="DW1157" i="9"/>
  <c r="DP1158" i="9"/>
  <c r="DQ1158" i="9"/>
  <c r="DR1158" i="9"/>
  <c r="DS1158" i="9"/>
  <c r="DT1158" i="9"/>
  <c r="DU1158" i="9"/>
  <c r="DV1158" i="9"/>
  <c r="DW1158" i="9"/>
  <c r="DP1159" i="9"/>
  <c r="DQ1159" i="9"/>
  <c r="DR1159" i="9"/>
  <c r="DS1159" i="9"/>
  <c r="DT1159" i="9"/>
  <c r="DU1159" i="9"/>
  <c r="DV1159" i="9"/>
  <c r="DW1159" i="9"/>
  <c r="DP1160" i="9"/>
  <c r="DQ1160" i="9"/>
  <c r="DR1160" i="9"/>
  <c r="DS1160" i="9"/>
  <c r="DT1160" i="9"/>
  <c r="DU1160" i="9"/>
  <c r="DV1160" i="9"/>
  <c r="DW1160" i="9"/>
  <c r="DP1161" i="9"/>
  <c r="DQ1161" i="9"/>
  <c r="DR1161" i="9"/>
  <c r="DS1161" i="9"/>
  <c r="DT1161" i="9"/>
  <c r="DU1161" i="9"/>
  <c r="DV1161" i="9"/>
  <c r="DW1161" i="9"/>
  <c r="DP1162" i="9"/>
  <c r="DQ1162" i="9"/>
  <c r="DR1162" i="9"/>
  <c r="DS1162" i="9"/>
  <c r="DT1162" i="9"/>
  <c r="DU1162" i="9"/>
  <c r="DV1162" i="9"/>
  <c r="DW1162" i="9"/>
  <c r="DP1163" i="9"/>
  <c r="DQ1163" i="9"/>
  <c r="DR1163" i="9"/>
  <c r="DS1163" i="9"/>
  <c r="DT1163" i="9"/>
  <c r="DU1163" i="9"/>
  <c r="DV1163" i="9"/>
  <c r="DW1163" i="9"/>
  <c r="DP1164" i="9"/>
  <c r="DQ1164" i="9"/>
  <c r="DR1164" i="9"/>
  <c r="DS1164" i="9"/>
  <c r="DT1164" i="9"/>
  <c r="DU1164" i="9"/>
  <c r="DV1164" i="9"/>
  <c r="DW1164" i="9"/>
  <c r="DP1165" i="9"/>
  <c r="DQ1165" i="9"/>
  <c r="DR1165" i="9"/>
  <c r="DS1165" i="9"/>
  <c r="DT1165" i="9"/>
  <c r="DU1165" i="9"/>
  <c r="DV1165" i="9"/>
  <c r="DW1165" i="9"/>
  <c r="DP1166" i="9"/>
  <c r="DQ1166" i="9"/>
  <c r="DR1166" i="9"/>
  <c r="DS1166" i="9"/>
  <c r="DT1166" i="9"/>
  <c r="DU1166" i="9"/>
  <c r="DV1166" i="9"/>
  <c r="DW1166" i="9"/>
  <c r="DP1167" i="9"/>
  <c r="DQ1167" i="9"/>
  <c r="DR1167" i="9"/>
  <c r="DS1167" i="9"/>
  <c r="DT1167" i="9"/>
  <c r="DU1167" i="9"/>
  <c r="DV1167" i="9"/>
  <c r="DW1167" i="9"/>
  <c r="DP1168" i="9"/>
  <c r="DQ1168" i="9"/>
  <c r="DR1168" i="9"/>
  <c r="DS1168" i="9"/>
  <c r="DT1168" i="9"/>
  <c r="DU1168" i="9"/>
  <c r="DV1168" i="9"/>
  <c r="DW1168" i="9"/>
  <c r="DP1169" i="9"/>
  <c r="DQ1169" i="9"/>
  <c r="DR1169" i="9"/>
  <c r="DS1169" i="9"/>
  <c r="DT1169" i="9"/>
  <c r="DU1169" i="9"/>
  <c r="DV1169" i="9"/>
  <c r="DW1169" i="9"/>
  <c r="DP1170" i="9"/>
  <c r="DQ1170" i="9"/>
  <c r="DR1170" i="9"/>
  <c r="DS1170" i="9"/>
  <c r="DT1170" i="9"/>
  <c r="DU1170" i="9"/>
  <c r="DV1170" i="9"/>
  <c r="DW1170" i="9"/>
  <c r="DP1171" i="9"/>
  <c r="DQ1171" i="9"/>
  <c r="DR1171" i="9"/>
  <c r="DS1171" i="9"/>
  <c r="DT1171" i="9"/>
  <c r="DU1171" i="9"/>
  <c r="DV1171" i="9"/>
  <c r="DW1171" i="9"/>
  <c r="DP1172" i="9"/>
  <c r="DQ1172" i="9"/>
  <c r="DR1172" i="9"/>
  <c r="DS1172" i="9"/>
  <c r="DT1172" i="9"/>
  <c r="DU1172" i="9"/>
  <c r="DV1172" i="9"/>
  <c r="DW1172" i="9"/>
  <c r="DP1173" i="9"/>
  <c r="DQ1173" i="9"/>
  <c r="DR1173" i="9"/>
  <c r="DS1173" i="9"/>
  <c r="DT1173" i="9"/>
  <c r="DU1173" i="9"/>
  <c r="DV1173" i="9"/>
  <c r="DW1173" i="9"/>
  <c r="DP1174" i="9"/>
  <c r="DQ1174" i="9"/>
  <c r="DR1174" i="9"/>
  <c r="DS1174" i="9"/>
  <c r="DT1174" i="9"/>
  <c r="DU1174" i="9"/>
  <c r="DV1174" i="9"/>
  <c r="DW1174" i="9"/>
  <c r="DP1175" i="9"/>
  <c r="DQ1175" i="9"/>
  <c r="DR1175" i="9"/>
  <c r="DS1175" i="9"/>
  <c r="DT1175" i="9"/>
  <c r="DU1175" i="9"/>
  <c r="DV1175" i="9"/>
  <c r="DW1175" i="9"/>
  <c r="DP1176" i="9"/>
  <c r="DQ1176" i="9"/>
  <c r="DR1176" i="9"/>
  <c r="DS1176" i="9"/>
  <c r="DT1176" i="9"/>
  <c r="DU1176" i="9"/>
  <c r="DV1176" i="9"/>
  <c r="DW1176" i="9"/>
  <c r="DP1177" i="9"/>
  <c r="DQ1177" i="9"/>
  <c r="DR1177" i="9"/>
  <c r="DS1177" i="9"/>
  <c r="DT1177" i="9"/>
  <c r="DU1177" i="9"/>
  <c r="DV1177" i="9"/>
  <c r="DW1177" i="9"/>
  <c r="DP1178" i="9"/>
  <c r="DQ1178" i="9"/>
  <c r="DR1178" i="9"/>
  <c r="DS1178" i="9"/>
  <c r="DT1178" i="9"/>
  <c r="DU1178" i="9"/>
  <c r="DV1178" i="9"/>
  <c r="DW1178" i="9"/>
  <c r="DP1179" i="9"/>
  <c r="DQ1179" i="9"/>
  <c r="DR1179" i="9"/>
  <c r="DS1179" i="9"/>
  <c r="DT1179" i="9"/>
  <c r="DU1179" i="9"/>
  <c r="DV1179" i="9"/>
  <c r="DW1179" i="9"/>
  <c r="DP1180" i="9"/>
  <c r="DQ1180" i="9"/>
  <c r="DR1180" i="9"/>
  <c r="DS1180" i="9"/>
  <c r="DT1180" i="9"/>
  <c r="DU1180" i="9"/>
  <c r="DV1180" i="9"/>
  <c r="DW1180" i="9"/>
  <c r="DP1181" i="9"/>
  <c r="DQ1181" i="9"/>
  <c r="DR1181" i="9"/>
  <c r="DS1181" i="9"/>
  <c r="DT1181" i="9"/>
  <c r="DU1181" i="9"/>
  <c r="DV1181" i="9"/>
  <c r="DW1181" i="9"/>
  <c r="DP1182" i="9"/>
  <c r="DQ1182" i="9"/>
  <c r="DR1182" i="9"/>
  <c r="DS1182" i="9"/>
  <c r="DT1182" i="9"/>
  <c r="DU1182" i="9"/>
  <c r="DV1182" i="9"/>
  <c r="DW1182" i="9"/>
  <c r="DP1183" i="9"/>
  <c r="DQ1183" i="9"/>
  <c r="DR1183" i="9"/>
  <c r="DS1183" i="9"/>
  <c r="DT1183" i="9"/>
  <c r="DU1183" i="9"/>
  <c r="DV1183" i="9"/>
  <c r="DW1183" i="9"/>
  <c r="DP1184" i="9"/>
  <c r="DQ1184" i="9"/>
  <c r="DR1184" i="9"/>
  <c r="DS1184" i="9"/>
  <c r="DT1184" i="9"/>
  <c r="DU1184" i="9"/>
  <c r="DV1184" i="9"/>
  <c r="DW1184" i="9"/>
  <c r="DP1185" i="9"/>
  <c r="DQ1185" i="9"/>
  <c r="DR1185" i="9"/>
  <c r="DS1185" i="9"/>
  <c r="DT1185" i="9"/>
  <c r="DU1185" i="9"/>
  <c r="DV1185" i="9"/>
  <c r="DW1185" i="9"/>
  <c r="DP1186" i="9"/>
  <c r="DQ1186" i="9"/>
  <c r="DR1186" i="9"/>
  <c r="DS1186" i="9"/>
  <c r="DT1186" i="9"/>
  <c r="DU1186" i="9"/>
  <c r="DV1186" i="9"/>
  <c r="DW1186" i="9"/>
  <c r="DP1187" i="9"/>
  <c r="DQ1187" i="9"/>
  <c r="DR1187" i="9"/>
  <c r="DS1187" i="9"/>
  <c r="DT1187" i="9"/>
  <c r="DU1187" i="9"/>
  <c r="DV1187" i="9"/>
  <c r="DW1187" i="9"/>
  <c r="DP1188" i="9"/>
  <c r="DQ1188" i="9"/>
  <c r="DR1188" i="9"/>
  <c r="DS1188" i="9"/>
  <c r="DT1188" i="9"/>
  <c r="DU1188" i="9"/>
  <c r="DV1188" i="9"/>
  <c r="DW1188" i="9"/>
  <c r="DP1189" i="9"/>
  <c r="DQ1189" i="9"/>
  <c r="DR1189" i="9"/>
  <c r="DS1189" i="9"/>
  <c r="DT1189" i="9"/>
  <c r="DU1189" i="9"/>
  <c r="DV1189" i="9"/>
  <c r="DW1189" i="9"/>
  <c r="DP1190" i="9"/>
  <c r="DQ1190" i="9"/>
  <c r="DR1190" i="9"/>
  <c r="DS1190" i="9"/>
  <c r="DT1190" i="9"/>
  <c r="DU1190" i="9"/>
  <c r="DV1190" i="9"/>
  <c r="DW1190" i="9"/>
  <c r="DP1191" i="9"/>
  <c r="DQ1191" i="9"/>
  <c r="DR1191" i="9"/>
  <c r="DS1191" i="9"/>
  <c r="DT1191" i="9"/>
  <c r="DU1191" i="9"/>
  <c r="DV1191" i="9"/>
  <c r="DW1191" i="9"/>
  <c r="DP1192" i="9"/>
  <c r="DQ1192" i="9"/>
  <c r="DR1192" i="9"/>
  <c r="DS1192" i="9"/>
  <c r="DT1192" i="9"/>
  <c r="DU1192" i="9"/>
  <c r="DV1192" i="9"/>
  <c r="DW1192" i="9"/>
  <c r="DP1193" i="9"/>
  <c r="DQ1193" i="9"/>
  <c r="DR1193" i="9"/>
  <c r="DS1193" i="9"/>
  <c r="DT1193" i="9"/>
  <c r="DU1193" i="9"/>
  <c r="DV1193" i="9"/>
  <c r="DW1193" i="9"/>
  <c r="DP1194" i="9"/>
  <c r="DQ1194" i="9"/>
  <c r="DR1194" i="9"/>
  <c r="DS1194" i="9"/>
  <c r="DT1194" i="9"/>
  <c r="DU1194" i="9"/>
  <c r="DV1194" i="9"/>
  <c r="DW1194" i="9"/>
  <c r="DP1195" i="9"/>
  <c r="DQ1195" i="9"/>
  <c r="DR1195" i="9"/>
  <c r="DS1195" i="9"/>
  <c r="DT1195" i="9"/>
  <c r="DU1195" i="9"/>
  <c r="DV1195" i="9"/>
  <c r="DW1195" i="9"/>
  <c r="DP1196" i="9"/>
  <c r="DQ1196" i="9"/>
  <c r="DR1196" i="9"/>
  <c r="DS1196" i="9"/>
  <c r="DT1196" i="9"/>
  <c r="DU1196" i="9"/>
  <c r="DV1196" i="9"/>
  <c r="DW1196" i="9"/>
  <c r="DP1197" i="9"/>
  <c r="DQ1197" i="9"/>
  <c r="DR1197" i="9"/>
  <c r="DS1197" i="9"/>
  <c r="DT1197" i="9"/>
  <c r="DU1197" i="9"/>
  <c r="DV1197" i="9"/>
  <c r="DW1197" i="9"/>
  <c r="DP1198" i="9"/>
  <c r="DQ1198" i="9"/>
  <c r="DR1198" i="9"/>
  <c r="DS1198" i="9"/>
  <c r="DT1198" i="9"/>
  <c r="DU1198" i="9"/>
  <c r="DV1198" i="9"/>
  <c r="DW1198" i="9"/>
  <c r="DP1199" i="9"/>
  <c r="DQ1199" i="9"/>
  <c r="DR1199" i="9"/>
  <c r="DS1199" i="9"/>
  <c r="DT1199" i="9"/>
  <c r="DU1199" i="9"/>
  <c r="DV1199" i="9"/>
  <c r="DW1199" i="9"/>
  <c r="DP1200" i="9"/>
  <c r="DQ1200" i="9"/>
  <c r="DR1200" i="9"/>
  <c r="DS1200" i="9"/>
  <c r="DT1200" i="9"/>
  <c r="DU1200" i="9"/>
  <c r="DV1200" i="9"/>
  <c r="DW1200" i="9"/>
  <c r="DP1201" i="9"/>
  <c r="DQ1201" i="9"/>
  <c r="DR1201" i="9"/>
  <c r="DS1201" i="9"/>
  <c r="DT1201" i="9"/>
  <c r="DU1201" i="9"/>
  <c r="DV1201" i="9"/>
  <c r="DW1201" i="9"/>
  <c r="DP1202" i="9"/>
  <c r="DQ1202" i="9"/>
  <c r="DR1202" i="9"/>
  <c r="DS1202" i="9"/>
  <c r="DT1202" i="9"/>
  <c r="DU1202" i="9"/>
  <c r="DV1202" i="9"/>
  <c r="DW1202" i="9"/>
  <c r="DP1203" i="9"/>
  <c r="DQ1203" i="9"/>
  <c r="DR1203" i="9"/>
  <c r="DS1203" i="9"/>
  <c r="DT1203" i="9"/>
  <c r="DU1203" i="9"/>
  <c r="DV1203" i="9"/>
  <c r="DW1203" i="9"/>
  <c r="DP1204" i="9"/>
  <c r="DQ1204" i="9"/>
  <c r="DR1204" i="9"/>
  <c r="DS1204" i="9"/>
  <c r="DT1204" i="9"/>
  <c r="DU1204" i="9"/>
  <c r="DV1204" i="9"/>
  <c r="DW1204" i="9"/>
  <c r="DP1205" i="9"/>
  <c r="DQ1205" i="9"/>
  <c r="DR1205" i="9"/>
  <c r="DS1205" i="9"/>
  <c r="DT1205" i="9"/>
  <c r="DU1205" i="9"/>
  <c r="DV1205" i="9"/>
  <c r="DW1205" i="9"/>
  <c r="DP1206" i="9"/>
  <c r="DQ1206" i="9"/>
  <c r="DR1206" i="9"/>
  <c r="DS1206" i="9"/>
  <c r="DT1206" i="9"/>
  <c r="DU1206" i="9"/>
  <c r="DV1206" i="9"/>
  <c r="DW1206" i="9"/>
  <c r="DP1207" i="9"/>
  <c r="DQ1207" i="9"/>
  <c r="DR1207" i="9"/>
  <c r="DS1207" i="9"/>
  <c r="DT1207" i="9"/>
  <c r="DU1207" i="9"/>
  <c r="DV1207" i="9"/>
  <c r="DW1207" i="9"/>
  <c r="DP1208" i="9"/>
  <c r="DQ1208" i="9"/>
  <c r="DR1208" i="9"/>
  <c r="DS1208" i="9"/>
  <c r="DT1208" i="9"/>
  <c r="DU1208" i="9"/>
  <c r="DV1208" i="9"/>
  <c r="DW1208" i="9"/>
  <c r="DP1209" i="9"/>
  <c r="DQ1209" i="9"/>
  <c r="DR1209" i="9"/>
  <c r="DS1209" i="9"/>
  <c r="DT1209" i="9"/>
  <c r="DU1209" i="9"/>
  <c r="DV1209" i="9"/>
  <c r="DW1209" i="9"/>
  <c r="DP1210" i="9"/>
  <c r="DQ1210" i="9"/>
  <c r="DR1210" i="9"/>
  <c r="DS1210" i="9"/>
  <c r="DT1210" i="9"/>
  <c r="DU1210" i="9"/>
  <c r="DV1210" i="9"/>
  <c r="DW1210" i="9"/>
  <c r="DP1211" i="9"/>
  <c r="DQ1211" i="9"/>
  <c r="DR1211" i="9"/>
  <c r="DS1211" i="9"/>
  <c r="DT1211" i="9"/>
  <c r="DU1211" i="9"/>
  <c r="DV1211" i="9"/>
  <c r="DW1211" i="9"/>
  <c r="DP1212" i="9"/>
  <c r="DQ1212" i="9"/>
  <c r="DR1212" i="9"/>
  <c r="DS1212" i="9"/>
  <c r="DT1212" i="9"/>
  <c r="DU1212" i="9"/>
  <c r="DV1212" i="9"/>
  <c r="DW1212" i="9"/>
  <c r="DP1213" i="9"/>
  <c r="DQ1213" i="9"/>
  <c r="DR1213" i="9"/>
  <c r="DS1213" i="9"/>
  <c r="DT1213" i="9"/>
  <c r="DU1213" i="9"/>
  <c r="DV1213" i="9"/>
  <c r="DW1213" i="9"/>
  <c r="DP1214" i="9"/>
  <c r="DQ1214" i="9"/>
  <c r="DR1214" i="9"/>
  <c r="DS1214" i="9"/>
  <c r="DT1214" i="9"/>
  <c r="DU1214" i="9"/>
  <c r="DV1214" i="9"/>
  <c r="DW1214" i="9"/>
  <c r="DP1215" i="9"/>
  <c r="DQ1215" i="9"/>
  <c r="DR1215" i="9"/>
  <c r="DS1215" i="9"/>
  <c r="DT1215" i="9"/>
  <c r="DU1215" i="9"/>
  <c r="DV1215" i="9"/>
  <c r="DW1215" i="9"/>
  <c r="DP1216" i="9"/>
  <c r="DQ1216" i="9"/>
  <c r="DR1216" i="9"/>
  <c r="DS1216" i="9"/>
  <c r="DT1216" i="9"/>
  <c r="DU1216" i="9"/>
  <c r="DV1216" i="9"/>
  <c r="DW1216" i="9"/>
  <c r="DP1217" i="9"/>
  <c r="DQ1217" i="9"/>
  <c r="DR1217" i="9"/>
  <c r="DS1217" i="9"/>
  <c r="DT1217" i="9"/>
  <c r="DU1217" i="9"/>
  <c r="DV1217" i="9"/>
  <c r="DW1217" i="9"/>
  <c r="DP1218" i="9"/>
  <c r="DQ1218" i="9"/>
  <c r="DR1218" i="9"/>
  <c r="DS1218" i="9"/>
  <c r="DT1218" i="9"/>
  <c r="DU1218" i="9"/>
  <c r="DV1218" i="9"/>
  <c r="DW1218" i="9"/>
  <c r="DP1219" i="9"/>
  <c r="DQ1219" i="9"/>
  <c r="DR1219" i="9"/>
  <c r="DS1219" i="9"/>
  <c r="DT1219" i="9"/>
  <c r="DU1219" i="9"/>
  <c r="DV1219" i="9"/>
  <c r="DW1219" i="9"/>
  <c r="DP1220" i="9"/>
  <c r="DQ1220" i="9"/>
  <c r="DR1220" i="9"/>
  <c r="DS1220" i="9"/>
  <c r="DT1220" i="9"/>
  <c r="DU1220" i="9"/>
  <c r="DV1220" i="9"/>
  <c r="DW1220" i="9"/>
  <c r="DP1221" i="9"/>
  <c r="DQ1221" i="9"/>
  <c r="DR1221" i="9"/>
  <c r="DS1221" i="9"/>
  <c r="DT1221" i="9"/>
  <c r="DU1221" i="9"/>
  <c r="DV1221" i="9"/>
  <c r="DW1221" i="9"/>
  <c r="DP1222" i="9"/>
  <c r="DQ1222" i="9"/>
  <c r="DR1222" i="9"/>
  <c r="DS1222" i="9"/>
  <c r="DT1222" i="9"/>
  <c r="DU1222" i="9"/>
  <c r="DV1222" i="9"/>
  <c r="DW1222" i="9"/>
  <c r="DP1223" i="9"/>
  <c r="DQ1223" i="9"/>
  <c r="DR1223" i="9"/>
  <c r="DS1223" i="9"/>
  <c r="DT1223" i="9"/>
  <c r="DU1223" i="9"/>
  <c r="DV1223" i="9"/>
  <c r="DW1223" i="9"/>
  <c r="DP1224" i="9"/>
  <c r="DQ1224" i="9"/>
  <c r="DR1224" i="9"/>
  <c r="DS1224" i="9"/>
  <c r="DT1224" i="9"/>
  <c r="DU1224" i="9"/>
  <c r="DV1224" i="9"/>
  <c r="DW1224" i="9"/>
  <c r="DP1225" i="9"/>
  <c r="DQ1225" i="9"/>
  <c r="DR1225" i="9"/>
  <c r="DS1225" i="9"/>
  <c r="DT1225" i="9"/>
  <c r="DU1225" i="9"/>
  <c r="DV1225" i="9"/>
  <c r="DW1225" i="9"/>
  <c r="DP1226" i="9"/>
  <c r="DQ1226" i="9"/>
  <c r="DR1226" i="9"/>
  <c r="DS1226" i="9"/>
  <c r="DT1226" i="9"/>
  <c r="DU1226" i="9"/>
  <c r="DV1226" i="9"/>
  <c r="DW1226" i="9"/>
  <c r="DP1227" i="9"/>
  <c r="DQ1227" i="9"/>
  <c r="DR1227" i="9"/>
  <c r="DS1227" i="9"/>
  <c r="DT1227" i="9"/>
  <c r="DU1227" i="9"/>
  <c r="DV1227" i="9"/>
  <c r="DW1227" i="9"/>
  <c r="DP1228" i="9"/>
  <c r="DQ1228" i="9"/>
  <c r="DR1228" i="9"/>
  <c r="DS1228" i="9"/>
  <c r="DT1228" i="9"/>
  <c r="DU1228" i="9"/>
  <c r="DV1228" i="9"/>
  <c r="DW1228" i="9"/>
  <c r="DP1229" i="9"/>
  <c r="DQ1229" i="9"/>
  <c r="DR1229" i="9"/>
  <c r="DS1229" i="9"/>
  <c r="DT1229" i="9"/>
  <c r="DU1229" i="9"/>
  <c r="DV1229" i="9"/>
  <c r="DW1229" i="9"/>
  <c r="DP1230" i="9"/>
  <c r="DQ1230" i="9"/>
  <c r="DR1230" i="9"/>
  <c r="DS1230" i="9"/>
  <c r="DT1230" i="9"/>
  <c r="DU1230" i="9"/>
  <c r="DV1230" i="9"/>
  <c r="DW1230" i="9"/>
  <c r="DP1231" i="9"/>
  <c r="DQ1231" i="9"/>
  <c r="DR1231" i="9"/>
  <c r="DS1231" i="9"/>
  <c r="DT1231" i="9"/>
  <c r="DU1231" i="9"/>
  <c r="DV1231" i="9"/>
  <c r="DW1231" i="9"/>
  <c r="DP1232" i="9"/>
  <c r="DQ1232" i="9"/>
  <c r="DR1232" i="9"/>
  <c r="DS1232" i="9"/>
  <c r="DT1232" i="9"/>
  <c r="DU1232" i="9"/>
  <c r="DV1232" i="9"/>
  <c r="DW1232" i="9"/>
  <c r="DP1233" i="9"/>
  <c r="DQ1233" i="9"/>
  <c r="DR1233" i="9"/>
  <c r="DS1233" i="9"/>
  <c r="DT1233" i="9"/>
  <c r="DU1233" i="9"/>
  <c r="DV1233" i="9"/>
  <c r="DW1233" i="9"/>
  <c r="DP1234" i="9"/>
  <c r="DQ1234" i="9"/>
  <c r="DR1234" i="9"/>
  <c r="DS1234" i="9"/>
  <c r="DT1234" i="9"/>
  <c r="DU1234" i="9"/>
  <c r="DV1234" i="9"/>
  <c r="DW1234" i="9"/>
  <c r="DP1235" i="9"/>
  <c r="DQ1235" i="9"/>
  <c r="DR1235" i="9"/>
  <c r="DS1235" i="9"/>
  <c r="DT1235" i="9"/>
  <c r="DU1235" i="9"/>
  <c r="DV1235" i="9"/>
  <c r="DW1235" i="9"/>
  <c r="DP1236" i="9"/>
  <c r="DQ1236" i="9"/>
  <c r="DR1236" i="9"/>
  <c r="DS1236" i="9"/>
  <c r="DT1236" i="9"/>
  <c r="DU1236" i="9"/>
  <c r="DV1236" i="9"/>
  <c r="DW1236" i="9"/>
  <c r="DP1237" i="9"/>
  <c r="DQ1237" i="9"/>
  <c r="DR1237" i="9"/>
  <c r="DS1237" i="9"/>
  <c r="DT1237" i="9"/>
  <c r="DU1237" i="9"/>
  <c r="DV1237" i="9"/>
  <c r="DW1237" i="9"/>
  <c r="DP1238" i="9"/>
  <c r="DQ1238" i="9"/>
  <c r="DR1238" i="9"/>
  <c r="DS1238" i="9"/>
  <c r="DT1238" i="9"/>
  <c r="DU1238" i="9"/>
  <c r="DV1238" i="9"/>
  <c r="DW1238" i="9"/>
  <c r="DP1239" i="9"/>
  <c r="DQ1239" i="9"/>
  <c r="DR1239" i="9"/>
  <c r="DS1239" i="9"/>
  <c r="DT1239" i="9"/>
  <c r="DU1239" i="9"/>
  <c r="DV1239" i="9"/>
  <c r="DW1239" i="9"/>
  <c r="DP1240" i="9"/>
  <c r="DQ1240" i="9"/>
  <c r="DR1240" i="9"/>
  <c r="DS1240" i="9"/>
  <c r="DT1240" i="9"/>
  <c r="DU1240" i="9"/>
  <c r="DV1240" i="9"/>
  <c r="DW1240" i="9"/>
  <c r="DP1241" i="9"/>
  <c r="DQ1241" i="9"/>
  <c r="DR1241" i="9"/>
  <c r="DS1241" i="9"/>
  <c r="DT1241" i="9"/>
  <c r="DU1241" i="9"/>
  <c r="DV1241" i="9"/>
  <c r="DW1241" i="9"/>
  <c r="DP1242" i="9"/>
  <c r="DQ1242" i="9"/>
  <c r="DR1242" i="9"/>
  <c r="DS1242" i="9"/>
  <c r="DT1242" i="9"/>
  <c r="DU1242" i="9"/>
  <c r="DV1242" i="9"/>
  <c r="DW1242" i="9"/>
  <c r="DP1243" i="9"/>
  <c r="DQ1243" i="9"/>
  <c r="DR1243" i="9"/>
  <c r="DS1243" i="9"/>
  <c r="DT1243" i="9"/>
  <c r="DU1243" i="9"/>
  <c r="DV1243" i="9"/>
  <c r="DW1243" i="9"/>
  <c r="DP1244" i="9"/>
  <c r="DQ1244" i="9"/>
  <c r="DR1244" i="9"/>
  <c r="DS1244" i="9"/>
  <c r="DT1244" i="9"/>
  <c r="DU1244" i="9"/>
  <c r="DV1244" i="9"/>
  <c r="DW1244" i="9"/>
  <c r="DP1245" i="9"/>
  <c r="DQ1245" i="9"/>
  <c r="DR1245" i="9"/>
  <c r="DS1245" i="9"/>
  <c r="DT1245" i="9"/>
  <c r="DU1245" i="9"/>
  <c r="DV1245" i="9"/>
  <c r="DW1245" i="9"/>
  <c r="DP1246" i="9"/>
  <c r="DQ1246" i="9"/>
  <c r="DR1246" i="9"/>
  <c r="DS1246" i="9"/>
  <c r="DT1246" i="9"/>
  <c r="DU1246" i="9"/>
  <c r="DV1246" i="9"/>
  <c r="DW1246" i="9"/>
  <c r="DP1247" i="9"/>
  <c r="DQ1247" i="9"/>
  <c r="DR1247" i="9"/>
  <c r="DS1247" i="9"/>
  <c r="DT1247" i="9"/>
  <c r="DU1247" i="9"/>
  <c r="DV1247" i="9"/>
  <c r="DW1247" i="9"/>
  <c r="DP1248" i="9"/>
  <c r="DQ1248" i="9"/>
  <c r="DR1248" i="9"/>
  <c r="DS1248" i="9"/>
  <c r="DT1248" i="9"/>
  <c r="DU1248" i="9"/>
  <c r="DV1248" i="9"/>
  <c r="DW1248" i="9"/>
  <c r="DP1249" i="9"/>
  <c r="DQ1249" i="9"/>
  <c r="DR1249" i="9"/>
  <c r="DS1249" i="9"/>
  <c r="DT1249" i="9"/>
  <c r="DU1249" i="9"/>
  <c r="DV1249" i="9"/>
  <c r="DW1249" i="9"/>
  <c r="DP1250" i="9"/>
  <c r="DQ1250" i="9"/>
  <c r="DR1250" i="9"/>
  <c r="DS1250" i="9"/>
  <c r="DT1250" i="9"/>
  <c r="DU1250" i="9"/>
  <c r="DV1250" i="9"/>
  <c r="DW1250" i="9"/>
  <c r="DP1251" i="9"/>
  <c r="DQ1251" i="9"/>
  <c r="DR1251" i="9"/>
  <c r="DS1251" i="9"/>
  <c r="DT1251" i="9"/>
  <c r="DU1251" i="9"/>
  <c r="DV1251" i="9"/>
  <c r="DW1251" i="9"/>
  <c r="DP1252" i="9"/>
  <c r="DQ1252" i="9"/>
  <c r="DR1252" i="9"/>
  <c r="DS1252" i="9"/>
  <c r="DT1252" i="9"/>
  <c r="DU1252" i="9"/>
  <c r="DV1252" i="9"/>
  <c r="DW1252" i="9"/>
  <c r="DP1253" i="9"/>
  <c r="DQ1253" i="9"/>
  <c r="DR1253" i="9"/>
  <c r="DS1253" i="9"/>
  <c r="DT1253" i="9"/>
  <c r="DU1253" i="9"/>
  <c r="DV1253" i="9"/>
  <c r="DW1253" i="9"/>
  <c r="DP1254" i="9"/>
  <c r="DQ1254" i="9"/>
  <c r="DR1254" i="9"/>
  <c r="DS1254" i="9"/>
  <c r="DT1254" i="9"/>
  <c r="DU1254" i="9"/>
  <c r="DV1254" i="9"/>
  <c r="DW1254" i="9"/>
  <c r="DP1255" i="9"/>
  <c r="DQ1255" i="9"/>
  <c r="DR1255" i="9"/>
  <c r="DS1255" i="9"/>
  <c r="DT1255" i="9"/>
  <c r="DU1255" i="9"/>
  <c r="DV1255" i="9"/>
  <c r="DW1255" i="9"/>
  <c r="DP1256" i="9"/>
  <c r="DQ1256" i="9"/>
  <c r="DR1256" i="9"/>
  <c r="DS1256" i="9"/>
  <c r="DT1256" i="9"/>
  <c r="DU1256" i="9"/>
  <c r="DV1256" i="9"/>
  <c r="DW1256" i="9"/>
  <c r="DP1257" i="9"/>
  <c r="DQ1257" i="9"/>
  <c r="DR1257" i="9"/>
  <c r="DS1257" i="9"/>
  <c r="DT1257" i="9"/>
  <c r="DU1257" i="9"/>
  <c r="DV1257" i="9"/>
  <c r="DW1257" i="9"/>
  <c r="DP1258" i="9"/>
  <c r="DQ1258" i="9"/>
  <c r="DR1258" i="9"/>
  <c r="DS1258" i="9"/>
  <c r="DT1258" i="9"/>
  <c r="DU1258" i="9"/>
  <c r="DV1258" i="9"/>
  <c r="DW1258" i="9"/>
  <c r="DP1259" i="9"/>
  <c r="DQ1259" i="9"/>
  <c r="DR1259" i="9"/>
  <c r="DS1259" i="9"/>
  <c r="DT1259" i="9"/>
  <c r="DU1259" i="9"/>
  <c r="DV1259" i="9"/>
  <c r="DW1259" i="9"/>
  <c r="DP1260" i="9"/>
  <c r="DQ1260" i="9"/>
  <c r="DR1260" i="9"/>
  <c r="DS1260" i="9"/>
  <c r="DT1260" i="9"/>
  <c r="DU1260" i="9"/>
  <c r="DV1260" i="9"/>
  <c r="DW1260" i="9"/>
  <c r="DP1261" i="9"/>
  <c r="DQ1261" i="9"/>
  <c r="DR1261" i="9"/>
  <c r="DS1261" i="9"/>
  <c r="DT1261" i="9"/>
  <c r="DU1261" i="9"/>
  <c r="DV1261" i="9"/>
  <c r="DW1261" i="9"/>
  <c r="DP1262" i="9"/>
  <c r="DQ1262" i="9"/>
  <c r="DR1262" i="9"/>
  <c r="DS1262" i="9"/>
  <c r="DT1262" i="9"/>
  <c r="DU1262" i="9"/>
  <c r="DV1262" i="9"/>
  <c r="DW1262" i="9"/>
  <c r="DP1263" i="9"/>
  <c r="DQ1263" i="9"/>
  <c r="DR1263" i="9"/>
  <c r="DS1263" i="9"/>
  <c r="DT1263" i="9"/>
  <c r="DU1263" i="9"/>
  <c r="DV1263" i="9"/>
  <c r="DW1263" i="9"/>
  <c r="DP1264" i="9"/>
  <c r="DQ1264" i="9"/>
  <c r="DR1264" i="9"/>
  <c r="DS1264" i="9"/>
  <c r="DT1264" i="9"/>
  <c r="DU1264" i="9"/>
  <c r="DV1264" i="9"/>
  <c r="DW1264" i="9"/>
  <c r="DP1265" i="9"/>
  <c r="DQ1265" i="9"/>
  <c r="DR1265" i="9"/>
  <c r="DS1265" i="9"/>
  <c r="DT1265" i="9"/>
  <c r="DU1265" i="9"/>
  <c r="DV1265" i="9"/>
  <c r="DW1265" i="9"/>
  <c r="DP1266" i="9"/>
  <c r="DQ1266" i="9"/>
  <c r="DR1266" i="9"/>
  <c r="DS1266" i="9"/>
  <c r="DT1266" i="9"/>
  <c r="DU1266" i="9"/>
  <c r="DV1266" i="9"/>
  <c r="DW1266" i="9"/>
  <c r="DP1267" i="9"/>
  <c r="DQ1267" i="9"/>
  <c r="DR1267" i="9"/>
  <c r="DS1267" i="9"/>
  <c r="DT1267" i="9"/>
  <c r="DU1267" i="9"/>
  <c r="DV1267" i="9"/>
  <c r="DW1267" i="9"/>
  <c r="DP1268" i="9"/>
  <c r="DQ1268" i="9"/>
  <c r="DR1268" i="9"/>
  <c r="DS1268" i="9"/>
  <c r="DT1268" i="9"/>
  <c r="DU1268" i="9"/>
  <c r="DV1268" i="9"/>
  <c r="DW1268" i="9"/>
  <c r="DP1269" i="9"/>
  <c r="DQ1269" i="9"/>
  <c r="DR1269" i="9"/>
  <c r="DS1269" i="9"/>
  <c r="DT1269" i="9"/>
  <c r="DU1269" i="9"/>
  <c r="DV1269" i="9"/>
  <c r="DW1269" i="9"/>
  <c r="DP1270" i="9"/>
  <c r="DQ1270" i="9"/>
  <c r="DR1270" i="9"/>
  <c r="DS1270" i="9"/>
  <c r="DT1270" i="9"/>
  <c r="DU1270" i="9"/>
  <c r="DV1270" i="9"/>
  <c r="DW1270" i="9"/>
  <c r="DP1271" i="9"/>
  <c r="DQ1271" i="9"/>
  <c r="DR1271" i="9"/>
  <c r="DS1271" i="9"/>
  <c r="DT1271" i="9"/>
  <c r="DU1271" i="9"/>
  <c r="DV1271" i="9"/>
  <c r="DW1271" i="9"/>
  <c r="DP1272" i="9"/>
  <c r="DQ1272" i="9"/>
  <c r="DR1272" i="9"/>
  <c r="DS1272" i="9"/>
  <c r="DT1272" i="9"/>
  <c r="DU1272" i="9"/>
  <c r="DV1272" i="9"/>
  <c r="DW1272" i="9"/>
  <c r="DP1273" i="9"/>
  <c r="DQ1273" i="9"/>
  <c r="DR1273" i="9"/>
  <c r="DS1273" i="9"/>
  <c r="DT1273" i="9"/>
  <c r="DU1273" i="9"/>
  <c r="DV1273" i="9"/>
  <c r="DW1273" i="9"/>
  <c r="DP1274" i="9"/>
  <c r="DQ1274" i="9"/>
  <c r="DR1274" i="9"/>
  <c r="DS1274" i="9"/>
  <c r="DT1274" i="9"/>
  <c r="DU1274" i="9"/>
  <c r="DV1274" i="9"/>
  <c r="DW1274" i="9"/>
  <c r="DP1275" i="9"/>
  <c r="DQ1275" i="9"/>
  <c r="DR1275" i="9"/>
  <c r="DS1275" i="9"/>
  <c r="DT1275" i="9"/>
  <c r="DU1275" i="9"/>
  <c r="DV1275" i="9"/>
  <c r="DW1275" i="9"/>
  <c r="DP1276" i="9"/>
  <c r="DQ1276" i="9"/>
  <c r="DR1276" i="9"/>
  <c r="DS1276" i="9"/>
  <c r="DT1276" i="9"/>
  <c r="DU1276" i="9"/>
  <c r="DV1276" i="9"/>
  <c r="DW1276" i="9"/>
  <c r="DP1277" i="9"/>
  <c r="DQ1277" i="9"/>
  <c r="DR1277" i="9"/>
  <c r="DS1277" i="9"/>
  <c r="DT1277" i="9"/>
  <c r="DU1277" i="9"/>
  <c r="DV1277" i="9"/>
  <c r="DW1277" i="9"/>
  <c r="DP1278" i="9"/>
  <c r="DQ1278" i="9"/>
  <c r="DR1278" i="9"/>
  <c r="DS1278" i="9"/>
  <c r="DT1278" i="9"/>
  <c r="DU1278" i="9"/>
  <c r="DV1278" i="9"/>
  <c r="DW1278" i="9"/>
  <c r="DP1279" i="9"/>
  <c r="DQ1279" i="9"/>
  <c r="DR1279" i="9"/>
  <c r="DS1279" i="9"/>
  <c r="DT1279" i="9"/>
  <c r="DU1279" i="9"/>
  <c r="DV1279" i="9"/>
  <c r="DW1279" i="9"/>
  <c r="DP1280" i="9"/>
  <c r="DQ1280" i="9"/>
  <c r="DR1280" i="9"/>
  <c r="DS1280" i="9"/>
  <c r="DT1280" i="9"/>
  <c r="DU1280" i="9"/>
  <c r="DV1280" i="9"/>
  <c r="DW1280" i="9"/>
  <c r="DP1281" i="9"/>
  <c r="DQ1281" i="9"/>
  <c r="DR1281" i="9"/>
  <c r="DS1281" i="9"/>
  <c r="DT1281" i="9"/>
  <c r="DU1281" i="9"/>
  <c r="DV1281" i="9"/>
  <c r="DW1281" i="9"/>
  <c r="DP1282" i="9"/>
  <c r="DQ1282" i="9"/>
  <c r="DR1282" i="9"/>
  <c r="DS1282" i="9"/>
  <c r="DT1282" i="9"/>
  <c r="DU1282" i="9"/>
  <c r="DV1282" i="9"/>
  <c r="DW1282" i="9"/>
  <c r="DP1283" i="9"/>
  <c r="DQ1283" i="9"/>
  <c r="DR1283" i="9"/>
  <c r="DS1283" i="9"/>
  <c r="DT1283" i="9"/>
  <c r="DU1283" i="9"/>
  <c r="DV1283" i="9"/>
  <c r="DW1283" i="9"/>
  <c r="DP1284" i="9"/>
  <c r="DQ1284" i="9"/>
  <c r="DR1284" i="9"/>
  <c r="DS1284" i="9"/>
  <c r="DT1284" i="9"/>
  <c r="DU1284" i="9"/>
  <c r="DV1284" i="9"/>
  <c r="DW1284" i="9"/>
  <c r="DP1285" i="9"/>
  <c r="DQ1285" i="9"/>
  <c r="DR1285" i="9"/>
  <c r="DS1285" i="9"/>
  <c r="DT1285" i="9"/>
  <c r="DU1285" i="9"/>
  <c r="DV1285" i="9"/>
  <c r="DW1285" i="9"/>
  <c r="DP1286" i="9"/>
  <c r="DQ1286" i="9"/>
  <c r="DR1286" i="9"/>
  <c r="DS1286" i="9"/>
  <c r="DT1286" i="9"/>
  <c r="DU1286" i="9"/>
  <c r="DV1286" i="9"/>
  <c r="DW1286" i="9"/>
  <c r="DP1287" i="9"/>
  <c r="DQ1287" i="9"/>
  <c r="DR1287" i="9"/>
  <c r="DS1287" i="9"/>
  <c r="DT1287" i="9"/>
  <c r="DU1287" i="9"/>
  <c r="DV1287" i="9"/>
  <c r="DW1287" i="9"/>
  <c r="DP1288" i="9"/>
  <c r="DQ1288" i="9"/>
  <c r="DR1288" i="9"/>
  <c r="DS1288" i="9"/>
  <c r="DT1288" i="9"/>
  <c r="DU1288" i="9"/>
  <c r="DV1288" i="9"/>
  <c r="DW1288" i="9"/>
  <c r="DP1289" i="9"/>
  <c r="DQ1289" i="9"/>
  <c r="DR1289" i="9"/>
  <c r="DS1289" i="9"/>
  <c r="DT1289" i="9"/>
  <c r="DU1289" i="9"/>
  <c r="DV1289" i="9"/>
  <c r="DW1289" i="9"/>
  <c r="DP1290" i="9"/>
  <c r="DQ1290" i="9"/>
  <c r="DR1290" i="9"/>
  <c r="DS1290" i="9"/>
  <c r="DT1290" i="9"/>
  <c r="DU1290" i="9"/>
  <c r="DV1290" i="9"/>
  <c r="DW1290" i="9"/>
  <c r="DP1291" i="9"/>
  <c r="DQ1291" i="9"/>
  <c r="DR1291" i="9"/>
  <c r="DS1291" i="9"/>
  <c r="DT1291" i="9"/>
  <c r="DU1291" i="9"/>
  <c r="DV1291" i="9"/>
  <c r="DW1291" i="9"/>
  <c r="DP1292" i="9"/>
  <c r="DQ1292" i="9"/>
  <c r="DR1292" i="9"/>
  <c r="DS1292" i="9"/>
  <c r="DT1292" i="9"/>
  <c r="DU1292" i="9"/>
  <c r="DV1292" i="9"/>
  <c r="DW1292" i="9"/>
  <c r="DP1293" i="9"/>
  <c r="DQ1293" i="9"/>
  <c r="DR1293" i="9"/>
  <c r="DS1293" i="9"/>
  <c r="DT1293" i="9"/>
  <c r="DU1293" i="9"/>
  <c r="DV1293" i="9"/>
  <c r="DW1293" i="9"/>
  <c r="DP1294" i="9"/>
  <c r="DQ1294" i="9"/>
  <c r="DR1294" i="9"/>
  <c r="DS1294" i="9"/>
  <c r="DT1294" i="9"/>
  <c r="DU1294" i="9"/>
  <c r="DV1294" i="9"/>
  <c r="DW1294" i="9"/>
  <c r="DP1295" i="9"/>
  <c r="DQ1295" i="9"/>
  <c r="DR1295" i="9"/>
  <c r="DS1295" i="9"/>
  <c r="DT1295" i="9"/>
  <c r="DU1295" i="9"/>
  <c r="DV1295" i="9"/>
  <c r="DW1295" i="9"/>
  <c r="DP1296" i="9"/>
  <c r="DQ1296" i="9"/>
  <c r="DR1296" i="9"/>
  <c r="DS1296" i="9"/>
  <c r="DT1296" i="9"/>
  <c r="DU1296" i="9"/>
  <c r="DV1296" i="9"/>
  <c r="DW1296" i="9"/>
  <c r="DP1297" i="9"/>
  <c r="DQ1297" i="9"/>
  <c r="DR1297" i="9"/>
  <c r="DS1297" i="9"/>
  <c r="DT1297" i="9"/>
  <c r="DU1297" i="9"/>
  <c r="DV1297" i="9"/>
  <c r="DW1297" i="9"/>
  <c r="DP1298" i="9"/>
  <c r="DQ1298" i="9"/>
  <c r="DR1298" i="9"/>
  <c r="DS1298" i="9"/>
  <c r="DT1298" i="9"/>
  <c r="DU1298" i="9"/>
  <c r="DV1298" i="9"/>
  <c r="DW1298" i="9"/>
  <c r="DP1299" i="9"/>
  <c r="DQ1299" i="9"/>
  <c r="DR1299" i="9"/>
  <c r="DS1299" i="9"/>
  <c r="DT1299" i="9"/>
  <c r="DU1299" i="9"/>
  <c r="DV1299" i="9"/>
  <c r="DW1299" i="9"/>
  <c r="DP1300" i="9"/>
  <c r="DQ1300" i="9"/>
  <c r="DR1300" i="9"/>
  <c r="DS1300" i="9"/>
  <c r="DT1300" i="9"/>
  <c r="DU1300" i="9"/>
  <c r="DV1300" i="9"/>
  <c r="DW1300" i="9"/>
  <c r="DP1301" i="9"/>
  <c r="DQ1301" i="9"/>
  <c r="DR1301" i="9"/>
  <c r="DS1301" i="9"/>
  <c r="DT1301" i="9"/>
  <c r="DU1301" i="9"/>
  <c r="DV1301" i="9"/>
  <c r="DW1301" i="9"/>
  <c r="DP1302" i="9"/>
  <c r="DQ1302" i="9"/>
  <c r="DR1302" i="9"/>
  <c r="DS1302" i="9"/>
  <c r="DT1302" i="9"/>
  <c r="DU1302" i="9"/>
  <c r="DV1302" i="9"/>
  <c r="DW1302" i="9"/>
  <c r="DP1303" i="9"/>
  <c r="DQ1303" i="9"/>
  <c r="DR1303" i="9"/>
  <c r="DS1303" i="9"/>
  <c r="DT1303" i="9"/>
  <c r="DU1303" i="9"/>
  <c r="DV1303" i="9"/>
  <c r="DW1303" i="9"/>
  <c r="DP1304" i="9"/>
  <c r="DQ1304" i="9"/>
  <c r="DR1304" i="9"/>
  <c r="DS1304" i="9"/>
  <c r="DT1304" i="9"/>
  <c r="DU1304" i="9"/>
  <c r="DV1304" i="9"/>
  <c r="DW1304" i="9"/>
  <c r="DP1305" i="9"/>
  <c r="DQ1305" i="9"/>
  <c r="DR1305" i="9"/>
  <c r="DS1305" i="9"/>
  <c r="DT1305" i="9"/>
  <c r="DU1305" i="9"/>
  <c r="DV1305" i="9"/>
  <c r="DW1305" i="9"/>
  <c r="DP1306" i="9"/>
  <c r="DQ1306" i="9"/>
  <c r="DR1306" i="9"/>
  <c r="DS1306" i="9"/>
  <c r="DT1306" i="9"/>
  <c r="DU1306" i="9"/>
  <c r="DV1306" i="9"/>
  <c r="DW1306" i="9"/>
  <c r="DP1307" i="9"/>
  <c r="DQ1307" i="9"/>
  <c r="DR1307" i="9"/>
  <c r="DS1307" i="9"/>
  <c r="DT1307" i="9"/>
  <c r="DU1307" i="9"/>
  <c r="DV1307" i="9"/>
  <c r="DW1307" i="9"/>
  <c r="DP1308" i="9"/>
  <c r="DQ1308" i="9"/>
  <c r="DR1308" i="9"/>
  <c r="DS1308" i="9"/>
  <c r="DT1308" i="9"/>
  <c r="DU1308" i="9"/>
  <c r="DV1308" i="9"/>
  <c r="DW1308" i="9"/>
  <c r="DP1309" i="9"/>
  <c r="DQ1309" i="9"/>
  <c r="DR1309" i="9"/>
  <c r="DS1309" i="9"/>
  <c r="DT1309" i="9"/>
  <c r="DU1309" i="9"/>
  <c r="DV1309" i="9"/>
  <c r="DW1309" i="9"/>
  <c r="DP1310" i="9"/>
  <c r="DQ1310" i="9"/>
  <c r="DR1310" i="9"/>
  <c r="DS1310" i="9"/>
  <c r="DT1310" i="9"/>
  <c r="DU1310" i="9"/>
  <c r="DV1310" i="9"/>
  <c r="DW1310" i="9"/>
  <c r="DP1311" i="9"/>
  <c r="DQ1311" i="9"/>
  <c r="DR1311" i="9"/>
  <c r="DS1311" i="9"/>
  <c r="DT1311" i="9"/>
  <c r="DU1311" i="9"/>
  <c r="DV1311" i="9"/>
  <c r="DW1311" i="9"/>
  <c r="DP1312" i="9"/>
  <c r="DQ1312" i="9"/>
  <c r="DR1312" i="9"/>
  <c r="DS1312" i="9"/>
  <c r="DT1312" i="9"/>
  <c r="DU1312" i="9"/>
  <c r="DV1312" i="9"/>
  <c r="DW1312" i="9"/>
  <c r="DP1313" i="9"/>
  <c r="DQ1313" i="9"/>
  <c r="DR1313" i="9"/>
  <c r="DS1313" i="9"/>
  <c r="DT1313" i="9"/>
  <c r="DU1313" i="9"/>
  <c r="DV1313" i="9"/>
  <c r="DW1313" i="9"/>
  <c r="DP1314" i="9"/>
  <c r="DQ1314" i="9"/>
  <c r="DR1314" i="9"/>
  <c r="DS1314" i="9"/>
  <c r="DT1314" i="9"/>
  <c r="DU1314" i="9"/>
  <c r="DV1314" i="9"/>
  <c r="DW1314" i="9"/>
  <c r="DP1315" i="9"/>
  <c r="DQ1315" i="9"/>
  <c r="DR1315" i="9"/>
  <c r="DS1315" i="9"/>
  <c r="DT1315" i="9"/>
  <c r="DU1315" i="9"/>
  <c r="DV1315" i="9"/>
  <c r="DW1315" i="9"/>
  <c r="DP1316" i="9"/>
  <c r="DQ1316" i="9"/>
  <c r="DR1316" i="9"/>
  <c r="DS1316" i="9"/>
  <c r="DT1316" i="9"/>
  <c r="DU1316" i="9"/>
  <c r="DV1316" i="9"/>
  <c r="DW1316" i="9"/>
  <c r="DP1317" i="9"/>
  <c r="DQ1317" i="9"/>
  <c r="DR1317" i="9"/>
  <c r="DS1317" i="9"/>
  <c r="DT1317" i="9"/>
  <c r="DU1317" i="9"/>
  <c r="DV1317" i="9"/>
  <c r="DW1317" i="9"/>
  <c r="DP1318" i="9"/>
  <c r="DQ1318" i="9"/>
  <c r="DR1318" i="9"/>
  <c r="DS1318" i="9"/>
  <c r="DT1318" i="9"/>
  <c r="DU1318" i="9"/>
  <c r="DV1318" i="9"/>
  <c r="DW1318" i="9"/>
  <c r="DP1319" i="9"/>
  <c r="DQ1319" i="9"/>
  <c r="DR1319" i="9"/>
  <c r="DS1319" i="9"/>
  <c r="DT1319" i="9"/>
  <c r="DU1319" i="9"/>
  <c r="DV1319" i="9"/>
  <c r="DW1319" i="9"/>
  <c r="DP1320" i="9"/>
  <c r="DQ1320" i="9"/>
  <c r="DR1320" i="9"/>
  <c r="DS1320" i="9"/>
  <c r="DT1320" i="9"/>
  <c r="DU1320" i="9"/>
  <c r="DV1320" i="9"/>
  <c r="DW1320" i="9"/>
  <c r="DP1321" i="9"/>
  <c r="DQ1321" i="9"/>
  <c r="DR1321" i="9"/>
  <c r="DS1321" i="9"/>
  <c r="DT1321" i="9"/>
  <c r="DU1321" i="9"/>
  <c r="DV1321" i="9"/>
  <c r="DW1321" i="9"/>
  <c r="DP1322" i="9"/>
  <c r="DQ1322" i="9"/>
  <c r="DR1322" i="9"/>
  <c r="DS1322" i="9"/>
  <c r="DT1322" i="9"/>
  <c r="DU1322" i="9"/>
  <c r="DV1322" i="9"/>
  <c r="DW1322" i="9"/>
  <c r="DP1323" i="9"/>
  <c r="DQ1323" i="9"/>
  <c r="DR1323" i="9"/>
  <c r="DS1323" i="9"/>
  <c r="DT1323" i="9"/>
  <c r="DU1323" i="9"/>
  <c r="DV1323" i="9"/>
  <c r="DW1323" i="9"/>
  <c r="DP1324" i="9"/>
  <c r="DQ1324" i="9"/>
  <c r="DR1324" i="9"/>
  <c r="DS1324" i="9"/>
  <c r="DT1324" i="9"/>
  <c r="DU1324" i="9"/>
  <c r="DV1324" i="9"/>
  <c r="DW1324" i="9"/>
  <c r="DP1325" i="9"/>
  <c r="DQ1325" i="9"/>
  <c r="DR1325" i="9"/>
  <c r="DS1325" i="9"/>
  <c r="DT1325" i="9"/>
  <c r="DU1325" i="9"/>
  <c r="DV1325" i="9"/>
  <c r="DW1325" i="9"/>
  <c r="DP1326" i="9"/>
  <c r="DQ1326" i="9"/>
  <c r="DR1326" i="9"/>
  <c r="DS1326" i="9"/>
  <c r="DT1326" i="9"/>
  <c r="DU1326" i="9"/>
  <c r="DV1326" i="9"/>
  <c r="DW1326" i="9"/>
  <c r="DP1327" i="9"/>
  <c r="DQ1327" i="9"/>
  <c r="DR1327" i="9"/>
  <c r="DS1327" i="9"/>
  <c r="DT1327" i="9"/>
  <c r="DU1327" i="9"/>
  <c r="DV1327" i="9"/>
  <c r="DW1327" i="9"/>
  <c r="DP1328" i="9"/>
  <c r="DQ1328" i="9"/>
  <c r="DR1328" i="9"/>
  <c r="DS1328" i="9"/>
  <c r="DT1328" i="9"/>
  <c r="DU1328" i="9"/>
  <c r="DV1328" i="9"/>
  <c r="DW1328" i="9"/>
  <c r="DP1329" i="9"/>
  <c r="DQ1329" i="9"/>
  <c r="DR1329" i="9"/>
  <c r="DS1329" i="9"/>
  <c r="DT1329" i="9"/>
  <c r="DU1329" i="9"/>
  <c r="DV1329" i="9"/>
  <c r="DW1329" i="9"/>
  <c r="DP1330" i="9"/>
  <c r="DQ1330" i="9"/>
  <c r="DR1330" i="9"/>
  <c r="DS1330" i="9"/>
  <c r="DT1330" i="9"/>
  <c r="DU1330" i="9"/>
  <c r="DV1330" i="9"/>
  <c r="DW1330" i="9"/>
  <c r="DP1331" i="9"/>
  <c r="DQ1331" i="9"/>
  <c r="DR1331" i="9"/>
  <c r="DS1331" i="9"/>
  <c r="DT1331" i="9"/>
  <c r="DU1331" i="9"/>
  <c r="DV1331" i="9"/>
  <c r="DW1331" i="9"/>
  <c r="DP1332" i="9"/>
  <c r="DQ1332" i="9"/>
  <c r="DR1332" i="9"/>
  <c r="DS1332" i="9"/>
  <c r="DT1332" i="9"/>
  <c r="DU1332" i="9"/>
  <c r="DV1332" i="9"/>
  <c r="DW1332" i="9"/>
  <c r="DP1333" i="9"/>
  <c r="DQ1333" i="9"/>
  <c r="DR1333" i="9"/>
  <c r="DS1333" i="9"/>
  <c r="DT1333" i="9"/>
  <c r="DU1333" i="9"/>
  <c r="DV1333" i="9"/>
  <c r="DW1333" i="9"/>
  <c r="DP1334" i="9"/>
  <c r="DQ1334" i="9"/>
  <c r="DR1334" i="9"/>
  <c r="DS1334" i="9"/>
  <c r="DT1334" i="9"/>
  <c r="DU1334" i="9"/>
  <c r="DV1334" i="9"/>
  <c r="DW1334" i="9"/>
  <c r="DP1335" i="9"/>
  <c r="DQ1335" i="9"/>
  <c r="DR1335" i="9"/>
  <c r="DS1335" i="9"/>
  <c r="DT1335" i="9"/>
  <c r="DU1335" i="9"/>
  <c r="DV1335" i="9"/>
  <c r="DW1335" i="9"/>
  <c r="DP1336" i="9"/>
  <c r="DQ1336" i="9"/>
  <c r="DR1336" i="9"/>
  <c r="DS1336" i="9"/>
  <c r="DT1336" i="9"/>
  <c r="DU1336" i="9"/>
  <c r="DV1336" i="9"/>
  <c r="DW1336" i="9"/>
  <c r="DP1337" i="9"/>
  <c r="DQ1337" i="9"/>
  <c r="DR1337" i="9"/>
  <c r="DS1337" i="9"/>
  <c r="DT1337" i="9"/>
  <c r="DU1337" i="9"/>
  <c r="DV1337" i="9"/>
  <c r="DW1337" i="9"/>
  <c r="DP1338" i="9"/>
  <c r="DQ1338" i="9"/>
  <c r="DR1338" i="9"/>
  <c r="DS1338" i="9"/>
  <c r="DT1338" i="9"/>
  <c r="DU1338" i="9"/>
  <c r="DV1338" i="9"/>
  <c r="DW1338" i="9"/>
  <c r="DP1339" i="9"/>
  <c r="DQ1339" i="9"/>
  <c r="DR1339" i="9"/>
  <c r="DS1339" i="9"/>
  <c r="DT1339" i="9"/>
  <c r="DU1339" i="9"/>
  <c r="DV1339" i="9"/>
  <c r="DW1339" i="9"/>
  <c r="DP1340" i="9"/>
  <c r="DQ1340" i="9"/>
  <c r="DR1340" i="9"/>
  <c r="DS1340" i="9"/>
  <c r="DT1340" i="9"/>
  <c r="DU1340" i="9"/>
  <c r="DV1340" i="9"/>
  <c r="DW1340" i="9"/>
  <c r="DP1341" i="9"/>
  <c r="DQ1341" i="9"/>
  <c r="DR1341" i="9"/>
  <c r="DS1341" i="9"/>
  <c r="DT1341" i="9"/>
  <c r="DU1341" i="9"/>
  <c r="DV1341" i="9"/>
  <c r="DW1341" i="9"/>
  <c r="DP1342" i="9"/>
  <c r="DQ1342" i="9"/>
  <c r="DR1342" i="9"/>
  <c r="DS1342" i="9"/>
  <c r="DT1342" i="9"/>
  <c r="DU1342" i="9"/>
  <c r="DV1342" i="9"/>
  <c r="DW1342" i="9"/>
  <c r="DP1343" i="9"/>
  <c r="DQ1343" i="9"/>
  <c r="DR1343" i="9"/>
  <c r="DS1343" i="9"/>
  <c r="DT1343" i="9"/>
  <c r="DU1343" i="9"/>
  <c r="DV1343" i="9"/>
  <c r="DW1343" i="9"/>
  <c r="DP1344" i="9"/>
  <c r="DQ1344" i="9"/>
  <c r="DR1344" i="9"/>
  <c r="DS1344" i="9"/>
  <c r="DT1344" i="9"/>
  <c r="DU1344" i="9"/>
  <c r="DV1344" i="9"/>
  <c r="DW1344" i="9"/>
  <c r="DP1345" i="9"/>
  <c r="DQ1345" i="9"/>
  <c r="DR1345" i="9"/>
  <c r="DS1345" i="9"/>
  <c r="DT1345" i="9"/>
  <c r="DU1345" i="9"/>
  <c r="DV1345" i="9"/>
  <c r="DW1345" i="9"/>
  <c r="DP1346" i="9"/>
  <c r="DQ1346" i="9"/>
  <c r="DR1346" i="9"/>
  <c r="DS1346" i="9"/>
  <c r="DT1346" i="9"/>
  <c r="DU1346" i="9"/>
  <c r="DV1346" i="9"/>
  <c r="DW1346" i="9"/>
  <c r="DP1347" i="9"/>
  <c r="DQ1347" i="9"/>
  <c r="DR1347" i="9"/>
  <c r="DS1347" i="9"/>
  <c r="DT1347" i="9"/>
  <c r="DU1347" i="9"/>
  <c r="DV1347" i="9"/>
  <c r="DW1347" i="9"/>
  <c r="DP1348" i="9"/>
  <c r="DQ1348" i="9"/>
  <c r="DR1348" i="9"/>
  <c r="DS1348" i="9"/>
  <c r="DT1348" i="9"/>
  <c r="DU1348" i="9"/>
  <c r="DV1348" i="9"/>
  <c r="DW1348" i="9"/>
  <c r="DP1349" i="9"/>
  <c r="DQ1349" i="9"/>
  <c r="DR1349" i="9"/>
  <c r="DS1349" i="9"/>
  <c r="DT1349" i="9"/>
  <c r="DU1349" i="9"/>
  <c r="DV1349" i="9"/>
  <c r="DW1349" i="9"/>
  <c r="DP1350" i="9"/>
  <c r="DQ1350" i="9"/>
  <c r="DR1350" i="9"/>
  <c r="DS1350" i="9"/>
  <c r="DT1350" i="9"/>
  <c r="DU1350" i="9"/>
  <c r="DV1350" i="9"/>
  <c r="DW1350" i="9"/>
  <c r="DP1351" i="9"/>
  <c r="DQ1351" i="9"/>
  <c r="DR1351" i="9"/>
  <c r="DS1351" i="9"/>
  <c r="DT1351" i="9"/>
  <c r="DU1351" i="9"/>
  <c r="DV1351" i="9"/>
  <c r="DW1351" i="9"/>
  <c r="DP1352" i="9"/>
  <c r="DQ1352" i="9"/>
  <c r="DR1352" i="9"/>
  <c r="DS1352" i="9"/>
  <c r="DT1352" i="9"/>
  <c r="DU1352" i="9"/>
  <c r="DV1352" i="9"/>
  <c r="DW1352" i="9"/>
  <c r="DP1353" i="9"/>
  <c r="DQ1353" i="9"/>
  <c r="DR1353" i="9"/>
  <c r="DS1353" i="9"/>
  <c r="DT1353" i="9"/>
  <c r="DU1353" i="9"/>
  <c r="DV1353" i="9"/>
  <c r="DW1353" i="9"/>
  <c r="DP1354" i="9"/>
  <c r="DQ1354" i="9"/>
  <c r="DR1354" i="9"/>
  <c r="DS1354" i="9"/>
  <c r="DT1354" i="9"/>
  <c r="DU1354" i="9"/>
  <c r="DV1354" i="9"/>
  <c r="DW1354" i="9"/>
  <c r="DP1355" i="9"/>
  <c r="DQ1355" i="9"/>
  <c r="DR1355" i="9"/>
  <c r="DS1355" i="9"/>
  <c r="DT1355" i="9"/>
  <c r="DU1355" i="9"/>
  <c r="DV1355" i="9"/>
  <c r="DW1355" i="9"/>
  <c r="DP1356" i="9"/>
  <c r="DQ1356" i="9"/>
  <c r="DR1356" i="9"/>
  <c r="DS1356" i="9"/>
  <c r="DT1356" i="9"/>
  <c r="DU1356" i="9"/>
  <c r="DV1356" i="9"/>
  <c r="DW1356" i="9"/>
  <c r="DP1357" i="9"/>
  <c r="DQ1357" i="9"/>
  <c r="DR1357" i="9"/>
  <c r="DS1357" i="9"/>
  <c r="DT1357" i="9"/>
  <c r="DU1357" i="9"/>
  <c r="DV1357" i="9"/>
  <c r="DW1357" i="9"/>
  <c r="DP1358" i="9"/>
  <c r="DQ1358" i="9"/>
  <c r="DR1358" i="9"/>
  <c r="DS1358" i="9"/>
  <c r="DT1358" i="9"/>
  <c r="DU1358" i="9"/>
  <c r="DV1358" i="9"/>
  <c r="DW1358" i="9"/>
  <c r="DP1359" i="9"/>
  <c r="DQ1359" i="9"/>
  <c r="DR1359" i="9"/>
  <c r="DS1359" i="9"/>
  <c r="DT1359" i="9"/>
  <c r="DU1359" i="9"/>
  <c r="DV1359" i="9"/>
  <c r="DW1359" i="9"/>
  <c r="DP1360" i="9"/>
  <c r="DQ1360" i="9"/>
  <c r="DR1360" i="9"/>
  <c r="DS1360" i="9"/>
  <c r="DT1360" i="9"/>
  <c r="DU1360" i="9"/>
  <c r="DV1360" i="9"/>
  <c r="DW1360" i="9"/>
  <c r="DP1361" i="9"/>
  <c r="DQ1361" i="9"/>
  <c r="DR1361" i="9"/>
  <c r="DS1361" i="9"/>
  <c r="DT1361" i="9"/>
  <c r="DU1361" i="9"/>
  <c r="DV1361" i="9"/>
  <c r="DW1361" i="9"/>
  <c r="DP1362" i="9"/>
  <c r="DQ1362" i="9"/>
  <c r="DR1362" i="9"/>
  <c r="DS1362" i="9"/>
  <c r="DT1362" i="9"/>
  <c r="DU1362" i="9"/>
  <c r="DV1362" i="9"/>
  <c r="DW1362" i="9"/>
  <c r="DP1363" i="9"/>
  <c r="DQ1363" i="9"/>
  <c r="DR1363" i="9"/>
  <c r="DS1363" i="9"/>
  <c r="DT1363" i="9"/>
  <c r="DU1363" i="9"/>
  <c r="DV1363" i="9"/>
  <c r="DW1363" i="9"/>
  <c r="DP1364" i="9"/>
  <c r="DQ1364" i="9"/>
  <c r="DR1364" i="9"/>
  <c r="DS1364" i="9"/>
  <c r="DT1364" i="9"/>
  <c r="DU1364" i="9"/>
  <c r="DV1364" i="9"/>
  <c r="DW1364" i="9"/>
  <c r="DP1365" i="9"/>
  <c r="DQ1365" i="9"/>
  <c r="DR1365" i="9"/>
  <c r="DS1365" i="9"/>
  <c r="DT1365" i="9"/>
  <c r="DU1365" i="9"/>
  <c r="DV1365" i="9"/>
  <c r="DW1365" i="9"/>
  <c r="DP1366" i="9"/>
  <c r="DQ1366" i="9"/>
  <c r="DR1366" i="9"/>
  <c r="DS1366" i="9"/>
  <c r="DT1366" i="9"/>
  <c r="DU1366" i="9"/>
  <c r="DV1366" i="9"/>
  <c r="DW1366" i="9"/>
  <c r="DP1367" i="9"/>
  <c r="DQ1367" i="9"/>
  <c r="DR1367" i="9"/>
  <c r="DS1367" i="9"/>
  <c r="DT1367" i="9"/>
  <c r="DU1367" i="9"/>
  <c r="DV1367" i="9"/>
  <c r="DW1367" i="9"/>
  <c r="DP1368" i="9"/>
  <c r="DQ1368" i="9"/>
  <c r="DR1368" i="9"/>
  <c r="DS1368" i="9"/>
  <c r="DT1368" i="9"/>
  <c r="DU1368" i="9"/>
  <c r="DV1368" i="9"/>
  <c r="DW1368" i="9"/>
  <c r="DP1369" i="9"/>
  <c r="DQ1369" i="9"/>
  <c r="DR1369" i="9"/>
  <c r="DS1369" i="9"/>
  <c r="DT1369" i="9"/>
  <c r="DU1369" i="9"/>
  <c r="DV1369" i="9"/>
  <c r="DW1369" i="9"/>
  <c r="DP1370" i="9"/>
  <c r="DQ1370" i="9"/>
  <c r="DR1370" i="9"/>
  <c r="DS1370" i="9"/>
  <c r="DT1370" i="9"/>
  <c r="DU1370" i="9"/>
  <c r="DV1370" i="9"/>
  <c r="DW1370" i="9"/>
  <c r="DP1371" i="9"/>
  <c r="DQ1371" i="9"/>
  <c r="DR1371" i="9"/>
  <c r="DS1371" i="9"/>
  <c r="DT1371" i="9"/>
  <c r="DU1371" i="9"/>
  <c r="DV1371" i="9"/>
  <c r="DW1371" i="9"/>
  <c r="DP1372" i="9"/>
  <c r="DQ1372" i="9"/>
  <c r="DR1372" i="9"/>
  <c r="DS1372" i="9"/>
  <c r="DT1372" i="9"/>
  <c r="DU1372" i="9"/>
  <c r="DV1372" i="9"/>
  <c r="DW1372" i="9"/>
  <c r="DP1373" i="9"/>
  <c r="DQ1373" i="9"/>
  <c r="DR1373" i="9"/>
  <c r="DS1373" i="9"/>
  <c r="DT1373" i="9"/>
  <c r="DU1373" i="9"/>
  <c r="DV1373" i="9"/>
  <c r="DW1373" i="9"/>
  <c r="DP1374" i="9"/>
  <c r="DQ1374" i="9"/>
  <c r="DR1374" i="9"/>
  <c r="DS1374" i="9"/>
  <c r="DT1374" i="9"/>
  <c r="DU1374" i="9"/>
  <c r="DV1374" i="9"/>
  <c r="DW1374" i="9"/>
  <c r="DP1375" i="9"/>
  <c r="DQ1375" i="9"/>
  <c r="DR1375" i="9"/>
  <c r="DS1375" i="9"/>
  <c r="DT1375" i="9"/>
  <c r="DU1375" i="9"/>
  <c r="DV1375" i="9"/>
  <c r="DW1375" i="9"/>
  <c r="DP1376" i="9"/>
  <c r="DQ1376" i="9"/>
  <c r="DR1376" i="9"/>
  <c r="DS1376" i="9"/>
  <c r="DT1376" i="9"/>
  <c r="DU1376" i="9"/>
  <c r="DV1376" i="9"/>
  <c r="DW1376" i="9"/>
  <c r="DP1377" i="9"/>
  <c r="DQ1377" i="9"/>
  <c r="DR1377" i="9"/>
  <c r="DS1377" i="9"/>
  <c r="DT1377" i="9"/>
  <c r="DU1377" i="9"/>
  <c r="DV1377" i="9"/>
  <c r="DW1377" i="9"/>
  <c r="DP1378" i="9"/>
  <c r="DQ1378" i="9"/>
  <c r="DR1378" i="9"/>
  <c r="DS1378" i="9"/>
  <c r="DT1378" i="9"/>
  <c r="DU1378" i="9"/>
  <c r="DV1378" i="9"/>
  <c r="DW1378" i="9"/>
  <c r="DP1379" i="9"/>
  <c r="DQ1379" i="9"/>
  <c r="DR1379" i="9"/>
  <c r="DS1379" i="9"/>
  <c r="DT1379" i="9"/>
  <c r="DU1379" i="9"/>
  <c r="DV1379" i="9"/>
  <c r="DW1379" i="9"/>
  <c r="DP1380" i="9"/>
  <c r="DQ1380" i="9"/>
  <c r="DR1380" i="9"/>
  <c r="DS1380" i="9"/>
  <c r="DT1380" i="9"/>
  <c r="DU1380" i="9"/>
  <c r="DV1380" i="9"/>
  <c r="DW1380" i="9"/>
  <c r="DP1381" i="9"/>
  <c r="DQ1381" i="9"/>
  <c r="DR1381" i="9"/>
  <c r="DS1381" i="9"/>
  <c r="DT1381" i="9"/>
  <c r="DU1381" i="9"/>
  <c r="DV1381" i="9"/>
  <c r="DW1381" i="9"/>
  <c r="DP1382" i="9"/>
  <c r="DQ1382" i="9"/>
  <c r="DR1382" i="9"/>
  <c r="DS1382" i="9"/>
  <c r="DT1382" i="9"/>
  <c r="DU1382" i="9"/>
  <c r="DV1382" i="9"/>
  <c r="DW1382" i="9"/>
  <c r="DP1383" i="9"/>
  <c r="DQ1383" i="9"/>
  <c r="DR1383" i="9"/>
  <c r="DS1383" i="9"/>
  <c r="DT1383" i="9"/>
  <c r="DU1383" i="9"/>
  <c r="DV1383" i="9"/>
  <c r="DW1383" i="9"/>
  <c r="DP1384" i="9"/>
  <c r="DQ1384" i="9"/>
  <c r="DR1384" i="9"/>
  <c r="DS1384" i="9"/>
  <c r="DT1384" i="9"/>
  <c r="DU1384" i="9"/>
  <c r="DV1384" i="9"/>
  <c r="DW1384" i="9"/>
  <c r="DP1385" i="9"/>
  <c r="DQ1385" i="9"/>
  <c r="DR1385" i="9"/>
  <c r="DS1385" i="9"/>
  <c r="DT1385" i="9"/>
  <c r="DU1385" i="9"/>
  <c r="DV1385" i="9"/>
  <c r="DW1385" i="9"/>
  <c r="DP1386" i="9"/>
  <c r="DQ1386" i="9"/>
  <c r="DR1386" i="9"/>
  <c r="DS1386" i="9"/>
  <c r="DT1386" i="9"/>
  <c r="DU1386" i="9"/>
  <c r="DV1386" i="9"/>
  <c r="DW1386" i="9"/>
  <c r="DP1387" i="9"/>
  <c r="DQ1387" i="9"/>
  <c r="DR1387" i="9"/>
  <c r="DS1387" i="9"/>
  <c r="DT1387" i="9"/>
  <c r="DU1387" i="9"/>
  <c r="DV1387" i="9"/>
  <c r="DW1387" i="9"/>
  <c r="DP1388" i="9"/>
  <c r="DQ1388" i="9"/>
  <c r="DR1388" i="9"/>
  <c r="DS1388" i="9"/>
  <c r="DT1388" i="9"/>
  <c r="DU1388" i="9"/>
  <c r="DV1388" i="9"/>
  <c r="DW1388" i="9"/>
  <c r="DP1389" i="9"/>
  <c r="DQ1389" i="9"/>
  <c r="DR1389" i="9"/>
  <c r="DS1389" i="9"/>
  <c r="DT1389" i="9"/>
  <c r="DU1389" i="9"/>
  <c r="DV1389" i="9"/>
  <c r="DW1389" i="9"/>
  <c r="DP1390" i="9"/>
  <c r="DQ1390" i="9"/>
  <c r="DR1390" i="9"/>
  <c r="DS1390" i="9"/>
  <c r="DT1390" i="9"/>
  <c r="DU1390" i="9"/>
  <c r="DV1390" i="9"/>
  <c r="DW1390" i="9"/>
  <c r="DP1391" i="9"/>
  <c r="DQ1391" i="9"/>
  <c r="DR1391" i="9"/>
  <c r="DS1391" i="9"/>
  <c r="DT1391" i="9"/>
  <c r="DU1391" i="9"/>
  <c r="DV1391" i="9"/>
  <c r="DW1391" i="9"/>
  <c r="DP1392" i="9"/>
  <c r="DQ1392" i="9"/>
  <c r="DR1392" i="9"/>
  <c r="DS1392" i="9"/>
  <c r="DT1392" i="9"/>
  <c r="DU1392" i="9"/>
  <c r="DV1392" i="9"/>
  <c r="DW1392" i="9"/>
  <c r="DP1393" i="9"/>
  <c r="DQ1393" i="9"/>
  <c r="DR1393" i="9"/>
  <c r="DS1393" i="9"/>
  <c r="DT1393" i="9"/>
  <c r="DU1393" i="9"/>
  <c r="DV1393" i="9"/>
  <c r="DW1393" i="9"/>
  <c r="DP1394" i="9"/>
  <c r="DQ1394" i="9"/>
  <c r="DR1394" i="9"/>
  <c r="DS1394" i="9"/>
  <c r="DT1394" i="9"/>
  <c r="DU1394" i="9"/>
  <c r="DV1394" i="9"/>
  <c r="DW1394" i="9"/>
  <c r="DP1395" i="9"/>
  <c r="DQ1395" i="9"/>
  <c r="DR1395" i="9"/>
  <c r="DS1395" i="9"/>
  <c r="DT1395" i="9"/>
  <c r="DU1395" i="9"/>
  <c r="DV1395" i="9"/>
  <c r="DW1395" i="9"/>
  <c r="DP1396" i="9"/>
  <c r="DQ1396" i="9"/>
  <c r="DR1396" i="9"/>
  <c r="DS1396" i="9"/>
  <c r="DT1396" i="9"/>
  <c r="DU1396" i="9"/>
  <c r="DV1396" i="9"/>
  <c r="DW1396" i="9"/>
  <c r="DP1397" i="9"/>
  <c r="DQ1397" i="9"/>
  <c r="DR1397" i="9"/>
  <c r="DS1397" i="9"/>
  <c r="DT1397" i="9"/>
  <c r="DU1397" i="9"/>
  <c r="DV1397" i="9"/>
  <c r="DW1397" i="9"/>
  <c r="DP1398" i="9"/>
  <c r="DQ1398" i="9"/>
  <c r="DR1398" i="9"/>
  <c r="DS1398" i="9"/>
  <c r="DT1398" i="9"/>
  <c r="DU1398" i="9"/>
  <c r="DV1398" i="9"/>
  <c r="DW1398" i="9"/>
  <c r="DP1399" i="9"/>
  <c r="DQ1399" i="9"/>
  <c r="DR1399" i="9"/>
  <c r="DS1399" i="9"/>
  <c r="DT1399" i="9"/>
  <c r="DU1399" i="9"/>
  <c r="DV1399" i="9"/>
  <c r="DW1399" i="9"/>
  <c r="DP1400" i="9"/>
  <c r="DQ1400" i="9"/>
  <c r="DR1400" i="9"/>
  <c r="DS1400" i="9"/>
  <c r="DT1400" i="9"/>
  <c r="DU1400" i="9"/>
  <c r="DV1400" i="9"/>
  <c r="DW1400" i="9"/>
  <c r="DP1401" i="9"/>
  <c r="DQ1401" i="9"/>
  <c r="DR1401" i="9"/>
  <c r="DS1401" i="9"/>
  <c r="DT1401" i="9"/>
  <c r="DU1401" i="9"/>
  <c r="DV1401" i="9"/>
  <c r="DW1401" i="9"/>
  <c r="DP1402" i="9"/>
  <c r="DQ1402" i="9"/>
  <c r="DR1402" i="9"/>
  <c r="DS1402" i="9"/>
  <c r="DT1402" i="9"/>
  <c r="DU1402" i="9"/>
  <c r="DV1402" i="9"/>
  <c r="DW1402" i="9"/>
  <c r="DP1403" i="9"/>
  <c r="DQ1403" i="9"/>
  <c r="DR1403" i="9"/>
  <c r="DS1403" i="9"/>
  <c r="DT1403" i="9"/>
  <c r="DU1403" i="9"/>
  <c r="DV1403" i="9"/>
  <c r="DW1403" i="9"/>
  <c r="DP1404" i="9"/>
  <c r="DQ1404" i="9"/>
  <c r="DR1404" i="9"/>
  <c r="DS1404" i="9"/>
  <c r="DT1404" i="9"/>
  <c r="DU1404" i="9"/>
  <c r="DV1404" i="9"/>
  <c r="DW1404" i="9"/>
  <c r="DP1405" i="9"/>
  <c r="DQ1405" i="9"/>
  <c r="DR1405" i="9"/>
  <c r="DS1405" i="9"/>
  <c r="DT1405" i="9"/>
  <c r="DU1405" i="9"/>
  <c r="DV1405" i="9"/>
  <c r="DW1405" i="9"/>
  <c r="DP1406" i="9"/>
  <c r="DQ1406" i="9"/>
  <c r="DR1406" i="9"/>
  <c r="DS1406" i="9"/>
  <c r="DT1406" i="9"/>
  <c r="DU1406" i="9"/>
  <c r="DV1406" i="9"/>
  <c r="DW1406" i="9"/>
  <c r="DP1407" i="9"/>
  <c r="DQ1407" i="9"/>
  <c r="DR1407" i="9"/>
  <c r="DS1407" i="9"/>
  <c r="DT1407" i="9"/>
  <c r="DU1407" i="9"/>
  <c r="DV1407" i="9"/>
  <c r="DW1407" i="9"/>
  <c r="DP1408" i="9"/>
  <c r="DQ1408" i="9"/>
  <c r="DR1408" i="9"/>
  <c r="DS1408" i="9"/>
  <c r="DT1408" i="9"/>
  <c r="DU1408" i="9"/>
  <c r="DV1408" i="9"/>
  <c r="DW1408" i="9"/>
  <c r="DP1409" i="9"/>
  <c r="DQ1409" i="9"/>
  <c r="DR1409" i="9"/>
  <c r="DS1409" i="9"/>
  <c r="DT1409" i="9"/>
  <c r="DU1409" i="9"/>
  <c r="DV1409" i="9"/>
  <c r="DW1409" i="9"/>
  <c r="DP1410" i="9"/>
  <c r="DQ1410" i="9"/>
  <c r="DR1410" i="9"/>
  <c r="DS1410" i="9"/>
  <c r="DT1410" i="9"/>
  <c r="DU1410" i="9"/>
  <c r="DV1410" i="9"/>
  <c r="DW1410" i="9"/>
  <c r="DP1411" i="9"/>
  <c r="DQ1411" i="9"/>
  <c r="DR1411" i="9"/>
  <c r="DS1411" i="9"/>
  <c r="DT1411" i="9"/>
  <c r="DU1411" i="9"/>
  <c r="DV1411" i="9"/>
  <c r="DW1411" i="9"/>
  <c r="DP1412" i="9"/>
  <c r="DQ1412" i="9"/>
  <c r="DR1412" i="9"/>
  <c r="DS1412" i="9"/>
  <c r="DT1412" i="9"/>
  <c r="DU1412" i="9"/>
  <c r="DV1412" i="9"/>
  <c r="DW1412" i="9"/>
  <c r="DP1413" i="9"/>
  <c r="DQ1413" i="9"/>
  <c r="DR1413" i="9"/>
  <c r="DS1413" i="9"/>
  <c r="DT1413" i="9"/>
  <c r="DU1413" i="9"/>
  <c r="DV1413" i="9"/>
  <c r="DW1413" i="9"/>
  <c r="DP1414" i="9"/>
  <c r="DQ1414" i="9"/>
  <c r="DR1414" i="9"/>
  <c r="DS1414" i="9"/>
  <c r="DT1414" i="9"/>
  <c r="DU1414" i="9"/>
  <c r="DV1414" i="9"/>
  <c r="DW1414" i="9"/>
  <c r="DP1415" i="9"/>
  <c r="DQ1415" i="9"/>
  <c r="DR1415" i="9"/>
  <c r="DS1415" i="9"/>
  <c r="DT1415" i="9"/>
  <c r="DU1415" i="9"/>
  <c r="DV1415" i="9"/>
  <c r="DW1415" i="9"/>
  <c r="DP1416" i="9"/>
  <c r="DQ1416" i="9"/>
  <c r="DR1416" i="9"/>
  <c r="DS1416" i="9"/>
  <c r="DT1416" i="9"/>
  <c r="DU1416" i="9"/>
  <c r="DV1416" i="9"/>
  <c r="DW1416" i="9"/>
  <c r="DP1417" i="9"/>
  <c r="DQ1417" i="9"/>
  <c r="DR1417" i="9"/>
  <c r="DS1417" i="9"/>
  <c r="DT1417" i="9"/>
  <c r="DU1417" i="9"/>
  <c r="DV1417" i="9"/>
  <c r="DW1417" i="9"/>
  <c r="DP1418" i="9"/>
  <c r="DQ1418" i="9"/>
  <c r="DR1418" i="9"/>
  <c r="DS1418" i="9"/>
  <c r="DT1418" i="9"/>
  <c r="DU1418" i="9"/>
  <c r="DV1418" i="9"/>
  <c r="DW1418" i="9"/>
  <c r="DP1419" i="9"/>
  <c r="DQ1419" i="9"/>
  <c r="DR1419" i="9"/>
  <c r="DS1419" i="9"/>
  <c r="DT1419" i="9"/>
  <c r="DU1419" i="9"/>
  <c r="DV1419" i="9"/>
  <c r="DW1419" i="9"/>
  <c r="DP1420" i="9"/>
  <c r="DQ1420" i="9"/>
  <c r="DR1420" i="9"/>
  <c r="DS1420" i="9"/>
  <c r="DT1420" i="9"/>
  <c r="DU1420" i="9"/>
  <c r="DV1420" i="9"/>
  <c r="DW1420" i="9"/>
  <c r="DP1421" i="9"/>
  <c r="DQ1421" i="9"/>
  <c r="DR1421" i="9"/>
  <c r="DS1421" i="9"/>
  <c r="DT1421" i="9"/>
  <c r="DU1421" i="9"/>
  <c r="DV1421" i="9"/>
  <c r="DW1421" i="9"/>
  <c r="DP1422" i="9"/>
  <c r="DQ1422" i="9"/>
  <c r="DR1422" i="9"/>
  <c r="DS1422" i="9"/>
  <c r="DT1422" i="9"/>
  <c r="DU1422" i="9"/>
  <c r="DV1422" i="9"/>
  <c r="DW1422" i="9"/>
  <c r="DP1423" i="9"/>
  <c r="DQ1423" i="9"/>
  <c r="DR1423" i="9"/>
  <c r="DS1423" i="9"/>
  <c r="DT1423" i="9"/>
  <c r="DU1423" i="9"/>
  <c r="DV1423" i="9"/>
  <c r="DW1423" i="9"/>
  <c r="DP1424" i="9"/>
  <c r="DQ1424" i="9"/>
  <c r="DR1424" i="9"/>
  <c r="DS1424" i="9"/>
  <c r="DT1424" i="9"/>
  <c r="DU1424" i="9"/>
  <c r="DV1424" i="9"/>
  <c r="DW1424" i="9"/>
  <c r="DP1425" i="9"/>
  <c r="DQ1425" i="9"/>
  <c r="DR1425" i="9"/>
  <c r="DS1425" i="9"/>
  <c r="DT1425" i="9"/>
  <c r="DU1425" i="9"/>
  <c r="DV1425" i="9"/>
  <c r="DW1425" i="9"/>
  <c r="DP1426" i="9"/>
  <c r="DQ1426" i="9"/>
  <c r="DR1426" i="9"/>
  <c r="DS1426" i="9"/>
  <c r="DT1426" i="9"/>
  <c r="DU1426" i="9"/>
  <c r="DV1426" i="9"/>
  <c r="DW1426" i="9"/>
  <c r="DP1427" i="9"/>
  <c r="DQ1427" i="9"/>
  <c r="DR1427" i="9"/>
  <c r="DS1427" i="9"/>
  <c r="DT1427" i="9"/>
  <c r="DU1427" i="9"/>
  <c r="DV1427" i="9"/>
  <c r="DW1427" i="9"/>
  <c r="DP1428" i="9"/>
  <c r="DQ1428" i="9"/>
  <c r="DR1428" i="9"/>
  <c r="DS1428" i="9"/>
  <c r="DT1428" i="9"/>
  <c r="DU1428" i="9"/>
  <c r="DV1428" i="9"/>
  <c r="DW1428" i="9"/>
  <c r="DP1429" i="9"/>
  <c r="DQ1429" i="9"/>
  <c r="DR1429" i="9"/>
  <c r="DS1429" i="9"/>
  <c r="DT1429" i="9"/>
  <c r="DU1429" i="9"/>
  <c r="DV1429" i="9"/>
  <c r="DW1429" i="9"/>
  <c r="DP1430" i="9"/>
  <c r="DQ1430" i="9"/>
  <c r="DR1430" i="9"/>
  <c r="DS1430" i="9"/>
  <c r="DT1430" i="9"/>
  <c r="DU1430" i="9"/>
  <c r="DV1430" i="9"/>
  <c r="DW1430" i="9"/>
  <c r="DP1431" i="9"/>
  <c r="DQ1431" i="9"/>
  <c r="DR1431" i="9"/>
  <c r="DS1431" i="9"/>
  <c r="DT1431" i="9"/>
  <c r="DU1431" i="9"/>
  <c r="DV1431" i="9"/>
  <c r="DW1431" i="9"/>
  <c r="DP1432" i="9"/>
  <c r="DQ1432" i="9"/>
  <c r="DR1432" i="9"/>
  <c r="DS1432" i="9"/>
  <c r="DT1432" i="9"/>
  <c r="DU1432" i="9"/>
  <c r="DV1432" i="9"/>
  <c r="DW1432" i="9"/>
  <c r="DP1433" i="9"/>
  <c r="DQ1433" i="9"/>
  <c r="DR1433" i="9"/>
  <c r="DS1433" i="9"/>
  <c r="DT1433" i="9"/>
  <c r="DU1433" i="9"/>
  <c r="DV1433" i="9"/>
  <c r="DW1433" i="9"/>
  <c r="DP1434" i="9"/>
  <c r="DQ1434" i="9"/>
  <c r="DR1434" i="9"/>
  <c r="DS1434" i="9"/>
  <c r="DT1434" i="9"/>
  <c r="DU1434" i="9"/>
  <c r="DV1434" i="9"/>
  <c r="DW1434" i="9"/>
  <c r="DP1435" i="9"/>
  <c r="DQ1435" i="9"/>
  <c r="DR1435" i="9"/>
  <c r="DS1435" i="9"/>
  <c r="DT1435" i="9"/>
  <c r="DU1435" i="9"/>
  <c r="DV1435" i="9"/>
  <c r="DW1435" i="9"/>
  <c r="DP1436" i="9"/>
  <c r="DQ1436" i="9"/>
  <c r="DR1436" i="9"/>
  <c r="DS1436" i="9"/>
  <c r="DT1436" i="9"/>
  <c r="DU1436" i="9"/>
  <c r="DV1436" i="9"/>
  <c r="DW1436" i="9"/>
  <c r="DP1437" i="9"/>
  <c r="DQ1437" i="9"/>
  <c r="DR1437" i="9"/>
  <c r="DS1437" i="9"/>
  <c r="DT1437" i="9"/>
  <c r="DU1437" i="9"/>
  <c r="DV1437" i="9"/>
  <c r="DW1437" i="9"/>
  <c r="DP1438" i="9"/>
  <c r="DQ1438" i="9"/>
  <c r="DR1438" i="9"/>
  <c r="DS1438" i="9"/>
  <c r="DT1438" i="9"/>
  <c r="DU1438" i="9"/>
  <c r="DV1438" i="9"/>
  <c r="DW1438" i="9"/>
  <c r="DP1439" i="9"/>
  <c r="DQ1439" i="9"/>
  <c r="DR1439" i="9"/>
  <c r="DS1439" i="9"/>
  <c r="DT1439" i="9"/>
  <c r="DU1439" i="9"/>
  <c r="DV1439" i="9"/>
  <c r="DW1439" i="9"/>
  <c r="DP1440" i="9"/>
  <c r="DQ1440" i="9"/>
  <c r="DR1440" i="9"/>
  <c r="DS1440" i="9"/>
  <c r="DT1440" i="9"/>
  <c r="DU1440" i="9"/>
  <c r="DV1440" i="9"/>
  <c r="DW1440" i="9"/>
  <c r="DP1441" i="9"/>
  <c r="DQ1441" i="9"/>
  <c r="DR1441" i="9"/>
  <c r="DS1441" i="9"/>
  <c r="DT1441" i="9"/>
  <c r="DU1441" i="9"/>
  <c r="DV1441" i="9"/>
  <c r="DW1441" i="9"/>
  <c r="DP1442" i="9"/>
  <c r="DQ1442" i="9"/>
  <c r="DR1442" i="9"/>
  <c r="DS1442" i="9"/>
  <c r="DT1442" i="9"/>
  <c r="DU1442" i="9"/>
  <c r="DV1442" i="9"/>
  <c r="DW1442" i="9"/>
  <c r="DP1443" i="9"/>
  <c r="DQ1443" i="9"/>
  <c r="DR1443" i="9"/>
  <c r="DS1443" i="9"/>
  <c r="DT1443" i="9"/>
  <c r="DU1443" i="9"/>
  <c r="DV1443" i="9"/>
  <c r="DW1443" i="9"/>
  <c r="DP1444" i="9"/>
  <c r="DQ1444" i="9"/>
  <c r="DR1444" i="9"/>
  <c r="DS1444" i="9"/>
  <c r="DT1444" i="9"/>
  <c r="DU1444" i="9"/>
  <c r="DV1444" i="9"/>
  <c r="DW1444" i="9"/>
  <c r="DP1445" i="9"/>
  <c r="DQ1445" i="9"/>
  <c r="DR1445" i="9"/>
  <c r="DS1445" i="9"/>
  <c r="DT1445" i="9"/>
  <c r="DU1445" i="9"/>
  <c r="DV1445" i="9"/>
  <c r="DW1445" i="9"/>
  <c r="DP1446" i="9"/>
  <c r="DQ1446" i="9"/>
  <c r="DR1446" i="9"/>
  <c r="DS1446" i="9"/>
  <c r="DT1446" i="9"/>
  <c r="DU1446" i="9"/>
  <c r="DV1446" i="9"/>
  <c r="DW1446" i="9"/>
  <c r="DP1447" i="9"/>
  <c r="DQ1447" i="9"/>
  <c r="DR1447" i="9"/>
  <c r="DS1447" i="9"/>
  <c r="DT1447" i="9"/>
  <c r="DU1447" i="9"/>
  <c r="DV1447" i="9"/>
  <c r="DW1447" i="9"/>
  <c r="DP1448" i="9"/>
  <c r="DQ1448" i="9"/>
  <c r="DR1448" i="9"/>
  <c r="DS1448" i="9"/>
  <c r="DT1448" i="9"/>
  <c r="DU1448" i="9"/>
  <c r="DV1448" i="9"/>
  <c r="DW1448" i="9"/>
  <c r="DP1449" i="9"/>
  <c r="DQ1449" i="9"/>
  <c r="DR1449" i="9"/>
  <c r="DS1449" i="9"/>
  <c r="DT1449" i="9"/>
  <c r="DU1449" i="9"/>
  <c r="DV1449" i="9"/>
  <c r="DW1449" i="9"/>
  <c r="DP1450" i="9"/>
  <c r="DQ1450" i="9"/>
  <c r="DR1450" i="9"/>
  <c r="DS1450" i="9"/>
  <c r="DT1450" i="9"/>
  <c r="DU1450" i="9"/>
  <c r="DV1450" i="9"/>
  <c r="DW1450" i="9"/>
  <c r="DP1451" i="9"/>
  <c r="DQ1451" i="9"/>
  <c r="DR1451" i="9"/>
  <c r="DS1451" i="9"/>
  <c r="DT1451" i="9"/>
  <c r="DU1451" i="9"/>
  <c r="DV1451" i="9"/>
  <c r="DW1451" i="9"/>
  <c r="DP1452" i="9"/>
  <c r="DQ1452" i="9"/>
  <c r="DR1452" i="9"/>
  <c r="DS1452" i="9"/>
  <c r="DT1452" i="9"/>
  <c r="DU1452" i="9"/>
  <c r="DV1452" i="9"/>
  <c r="DW1452" i="9"/>
  <c r="DP1453" i="9"/>
  <c r="DQ1453" i="9"/>
  <c r="DR1453" i="9"/>
  <c r="DS1453" i="9"/>
  <c r="DT1453" i="9"/>
  <c r="DU1453" i="9"/>
  <c r="DV1453" i="9"/>
  <c r="DW1453" i="9"/>
  <c r="DP1454" i="9"/>
  <c r="DQ1454" i="9"/>
  <c r="DR1454" i="9"/>
  <c r="DS1454" i="9"/>
  <c r="DT1454" i="9"/>
  <c r="DU1454" i="9"/>
  <c r="DV1454" i="9"/>
  <c r="DW1454" i="9"/>
  <c r="DP1455" i="9"/>
  <c r="DQ1455" i="9"/>
  <c r="DR1455" i="9"/>
  <c r="DS1455" i="9"/>
  <c r="DT1455" i="9"/>
  <c r="DU1455" i="9"/>
  <c r="DV1455" i="9"/>
  <c r="DW1455" i="9"/>
  <c r="DP1456" i="9"/>
  <c r="DQ1456" i="9"/>
  <c r="DR1456" i="9"/>
  <c r="DS1456" i="9"/>
  <c r="DT1456" i="9"/>
  <c r="DU1456" i="9"/>
  <c r="DV1456" i="9"/>
  <c r="DW1456" i="9"/>
  <c r="DP1457" i="9"/>
  <c r="DQ1457" i="9"/>
  <c r="DR1457" i="9"/>
  <c r="DS1457" i="9"/>
  <c r="DT1457" i="9"/>
  <c r="DU1457" i="9"/>
  <c r="DV1457" i="9"/>
  <c r="DW1457" i="9"/>
  <c r="DP1458" i="9"/>
  <c r="DQ1458" i="9"/>
  <c r="DR1458" i="9"/>
  <c r="DS1458" i="9"/>
  <c r="DT1458" i="9"/>
  <c r="DU1458" i="9"/>
  <c r="DV1458" i="9"/>
  <c r="DW1458" i="9"/>
  <c r="DP1459" i="9"/>
  <c r="DQ1459" i="9"/>
  <c r="DR1459" i="9"/>
  <c r="DS1459" i="9"/>
  <c r="DT1459" i="9"/>
  <c r="DU1459" i="9"/>
  <c r="DV1459" i="9"/>
  <c r="DW1459" i="9"/>
  <c r="DP1460" i="9"/>
  <c r="DQ1460" i="9"/>
  <c r="DR1460" i="9"/>
  <c r="DS1460" i="9"/>
  <c r="DT1460" i="9"/>
  <c r="DU1460" i="9"/>
  <c r="DV1460" i="9"/>
  <c r="DW1460" i="9"/>
  <c r="DP1461" i="9"/>
  <c r="DQ1461" i="9"/>
  <c r="DR1461" i="9"/>
  <c r="DS1461" i="9"/>
  <c r="DT1461" i="9"/>
  <c r="DU1461" i="9"/>
  <c r="DV1461" i="9"/>
  <c r="DW1461" i="9"/>
  <c r="DP1462" i="9"/>
  <c r="DQ1462" i="9"/>
  <c r="DR1462" i="9"/>
  <c r="DS1462" i="9"/>
  <c r="DT1462" i="9"/>
  <c r="DU1462" i="9"/>
  <c r="DV1462" i="9"/>
  <c r="DW1462" i="9"/>
  <c r="DP1463" i="9"/>
  <c r="DQ1463" i="9"/>
  <c r="DR1463" i="9"/>
  <c r="DS1463" i="9"/>
  <c r="DT1463" i="9"/>
  <c r="DU1463" i="9"/>
  <c r="DV1463" i="9"/>
  <c r="DW1463" i="9"/>
  <c r="DP1464" i="9"/>
  <c r="DQ1464" i="9"/>
  <c r="DR1464" i="9"/>
  <c r="DS1464" i="9"/>
  <c r="DT1464" i="9"/>
  <c r="DU1464" i="9"/>
  <c r="DV1464" i="9"/>
  <c r="DW1464" i="9"/>
  <c r="DP1465" i="9"/>
  <c r="DQ1465" i="9"/>
  <c r="DR1465" i="9"/>
  <c r="DS1465" i="9"/>
  <c r="DT1465" i="9"/>
  <c r="DU1465" i="9"/>
  <c r="DV1465" i="9"/>
  <c r="DW1465" i="9"/>
  <c r="DP1466" i="9"/>
  <c r="DQ1466" i="9"/>
  <c r="DR1466" i="9"/>
  <c r="DS1466" i="9"/>
  <c r="DT1466" i="9"/>
  <c r="DU1466" i="9"/>
  <c r="DV1466" i="9"/>
  <c r="DW1466" i="9"/>
  <c r="DP1467" i="9"/>
  <c r="DQ1467" i="9"/>
  <c r="DR1467" i="9"/>
  <c r="DS1467" i="9"/>
  <c r="DT1467" i="9"/>
  <c r="DU1467" i="9"/>
  <c r="DV1467" i="9"/>
  <c r="DW1467" i="9"/>
  <c r="DP1468" i="9"/>
  <c r="DQ1468" i="9"/>
  <c r="DR1468" i="9"/>
  <c r="DS1468" i="9"/>
  <c r="DT1468" i="9"/>
  <c r="DU1468" i="9"/>
  <c r="DV1468" i="9"/>
  <c r="DW1468" i="9"/>
  <c r="DP1469" i="9"/>
  <c r="DQ1469" i="9"/>
  <c r="DR1469" i="9"/>
  <c r="DS1469" i="9"/>
  <c r="DT1469" i="9"/>
  <c r="DU1469" i="9"/>
  <c r="DV1469" i="9"/>
  <c r="DW1469" i="9"/>
  <c r="DP1470" i="9"/>
  <c r="DQ1470" i="9"/>
  <c r="DR1470" i="9"/>
  <c r="DS1470" i="9"/>
  <c r="DT1470" i="9"/>
  <c r="DU1470" i="9"/>
  <c r="DV1470" i="9"/>
  <c r="DW1470" i="9"/>
  <c r="DP1471" i="9"/>
  <c r="DQ1471" i="9"/>
  <c r="DR1471" i="9"/>
  <c r="DS1471" i="9"/>
  <c r="DT1471" i="9"/>
  <c r="DU1471" i="9"/>
  <c r="DV1471" i="9"/>
  <c r="DW1471" i="9"/>
  <c r="DP1472" i="9"/>
  <c r="DQ1472" i="9"/>
  <c r="DR1472" i="9"/>
  <c r="DS1472" i="9"/>
  <c r="DT1472" i="9"/>
  <c r="DU1472" i="9"/>
  <c r="DV1472" i="9"/>
  <c r="DW1472" i="9"/>
  <c r="DP1473" i="9"/>
  <c r="DQ1473" i="9"/>
  <c r="DR1473" i="9"/>
  <c r="DS1473" i="9"/>
  <c r="DT1473" i="9"/>
  <c r="DU1473" i="9"/>
  <c r="DV1473" i="9"/>
  <c r="DW1473" i="9"/>
  <c r="DP1474" i="9"/>
  <c r="DQ1474" i="9"/>
  <c r="DR1474" i="9"/>
  <c r="DS1474" i="9"/>
  <c r="DT1474" i="9"/>
  <c r="DU1474" i="9"/>
  <c r="DV1474" i="9"/>
  <c r="DW1474" i="9"/>
  <c r="DP1475" i="9"/>
  <c r="DQ1475" i="9"/>
  <c r="DR1475" i="9"/>
  <c r="DS1475" i="9"/>
  <c r="DT1475" i="9"/>
  <c r="DU1475" i="9"/>
  <c r="DV1475" i="9"/>
  <c r="DW1475" i="9"/>
  <c r="DP1476" i="9"/>
  <c r="DQ1476" i="9"/>
  <c r="DR1476" i="9"/>
  <c r="DS1476" i="9"/>
  <c r="DT1476" i="9"/>
  <c r="DU1476" i="9"/>
  <c r="DV1476" i="9"/>
  <c r="DW1476" i="9"/>
  <c r="DP1477" i="9"/>
  <c r="DQ1477" i="9"/>
  <c r="DR1477" i="9"/>
  <c r="DS1477" i="9"/>
  <c r="DT1477" i="9"/>
  <c r="DU1477" i="9"/>
  <c r="DV1477" i="9"/>
  <c r="DW1477" i="9"/>
  <c r="DP1478" i="9"/>
  <c r="DQ1478" i="9"/>
  <c r="DR1478" i="9"/>
  <c r="DS1478" i="9"/>
  <c r="DT1478" i="9"/>
  <c r="DU1478" i="9"/>
  <c r="DV1478" i="9"/>
  <c r="DW1478" i="9"/>
  <c r="DP1479" i="9"/>
  <c r="DQ1479" i="9"/>
  <c r="DR1479" i="9"/>
  <c r="DS1479" i="9"/>
  <c r="DT1479" i="9"/>
  <c r="DU1479" i="9"/>
  <c r="DV1479" i="9"/>
  <c r="DW1479" i="9"/>
  <c r="DP1480" i="9"/>
  <c r="DQ1480" i="9"/>
  <c r="DR1480" i="9"/>
  <c r="DS1480" i="9"/>
  <c r="DT1480" i="9"/>
  <c r="DU1480" i="9"/>
  <c r="DV1480" i="9"/>
  <c r="DW1480" i="9"/>
  <c r="DP1481" i="9"/>
  <c r="DQ1481" i="9"/>
  <c r="DR1481" i="9"/>
  <c r="DS1481" i="9"/>
  <c r="DT1481" i="9"/>
  <c r="DU1481" i="9"/>
  <c r="DV1481" i="9"/>
  <c r="DW1481" i="9"/>
  <c r="DP1482" i="9"/>
  <c r="DQ1482" i="9"/>
  <c r="DR1482" i="9"/>
  <c r="DS1482" i="9"/>
  <c r="DT1482" i="9"/>
  <c r="DU1482" i="9"/>
  <c r="DV1482" i="9"/>
  <c r="DW1482" i="9"/>
  <c r="DP1483" i="9"/>
  <c r="DQ1483" i="9"/>
  <c r="DR1483" i="9"/>
  <c r="DS1483" i="9"/>
  <c r="DT1483" i="9"/>
  <c r="DU1483" i="9"/>
  <c r="DV1483" i="9"/>
  <c r="DW1483" i="9"/>
  <c r="DP1484" i="9"/>
  <c r="DQ1484" i="9"/>
  <c r="DR1484" i="9"/>
  <c r="DS1484" i="9"/>
  <c r="DT1484" i="9"/>
  <c r="DU1484" i="9"/>
  <c r="DV1484" i="9"/>
  <c r="DW1484" i="9"/>
  <c r="DP1485" i="9"/>
  <c r="DQ1485" i="9"/>
  <c r="DR1485" i="9"/>
  <c r="DS1485" i="9"/>
  <c r="DT1485" i="9"/>
  <c r="DU1485" i="9"/>
  <c r="DV1485" i="9"/>
  <c r="DW1485" i="9"/>
  <c r="DP1486" i="9"/>
  <c r="DQ1486" i="9"/>
  <c r="DR1486" i="9"/>
  <c r="DS1486" i="9"/>
  <c r="DT1486" i="9"/>
  <c r="DU1486" i="9"/>
  <c r="DV1486" i="9"/>
  <c r="DW1486" i="9"/>
  <c r="DP1487" i="9"/>
  <c r="DQ1487" i="9"/>
  <c r="DR1487" i="9"/>
  <c r="DS1487" i="9"/>
  <c r="DT1487" i="9"/>
  <c r="DU1487" i="9"/>
  <c r="DV1487" i="9"/>
  <c r="DW1487" i="9"/>
  <c r="DP1488" i="9"/>
  <c r="DQ1488" i="9"/>
  <c r="DR1488" i="9"/>
  <c r="DS1488" i="9"/>
  <c r="DT1488" i="9"/>
  <c r="DU1488" i="9"/>
  <c r="DV1488" i="9"/>
  <c r="DW1488" i="9"/>
  <c r="DP1489" i="9"/>
  <c r="DQ1489" i="9"/>
  <c r="DR1489" i="9"/>
  <c r="DS1489" i="9"/>
  <c r="DT1489" i="9"/>
  <c r="DU1489" i="9"/>
  <c r="DV1489" i="9"/>
  <c r="DW1489" i="9"/>
  <c r="DP1490" i="9"/>
  <c r="DQ1490" i="9"/>
  <c r="DR1490" i="9"/>
  <c r="DS1490" i="9"/>
  <c r="DT1490" i="9"/>
  <c r="DU1490" i="9"/>
  <c r="DV1490" i="9"/>
  <c r="DW1490" i="9"/>
  <c r="DP1491" i="9"/>
  <c r="DQ1491" i="9"/>
  <c r="DR1491" i="9"/>
  <c r="DS1491" i="9"/>
  <c r="DT1491" i="9"/>
  <c r="DU1491" i="9"/>
  <c r="DV1491" i="9"/>
  <c r="DW1491" i="9"/>
  <c r="DP1492" i="9"/>
  <c r="DQ1492" i="9"/>
  <c r="DR1492" i="9"/>
  <c r="DS1492" i="9"/>
  <c r="DT1492" i="9"/>
  <c r="DU1492" i="9"/>
  <c r="DV1492" i="9"/>
  <c r="DW1492" i="9"/>
  <c r="DP1493" i="9"/>
  <c r="DQ1493" i="9"/>
  <c r="DR1493" i="9"/>
  <c r="DS1493" i="9"/>
  <c r="DT1493" i="9"/>
  <c r="DU1493" i="9"/>
  <c r="DV1493" i="9"/>
  <c r="DW1493" i="9"/>
  <c r="DP1494" i="9"/>
  <c r="DQ1494" i="9"/>
  <c r="DR1494" i="9"/>
  <c r="DS1494" i="9"/>
  <c r="DT1494" i="9"/>
  <c r="DU1494" i="9"/>
  <c r="DV1494" i="9"/>
  <c r="DW1494" i="9"/>
  <c r="DP1495" i="9"/>
  <c r="DQ1495" i="9"/>
  <c r="DR1495" i="9"/>
  <c r="DS1495" i="9"/>
  <c r="DT1495" i="9"/>
  <c r="DU1495" i="9"/>
  <c r="DV1495" i="9"/>
  <c r="DW1495" i="9"/>
  <c r="DP1496" i="9"/>
  <c r="DQ1496" i="9"/>
  <c r="DR1496" i="9"/>
  <c r="DS1496" i="9"/>
  <c r="DT1496" i="9"/>
  <c r="DU1496" i="9"/>
  <c r="DV1496" i="9"/>
  <c r="DW1496" i="9"/>
  <c r="DP1497" i="9"/>
  <c r="DQ1497" i="9"/>
  <c r="DR1497" i="9"/>
  <c r="DS1497" i="9"/>
  <c r="DT1497" i="9"/>
  <c r="DU1497" i="9"/>
  <c r="DV1497" i="9"/>
  <c r="DW1497" i="9"/>
  <c r="DP1498" i="9"/>
  <c r="DQ1498" i="9"/>
  <c r="DR1498" i="9"/>
  <c r="DS1498" i="9"/>
  <c r="DT1498" i="9"/>
  <c r="DU1498" i="9"/>
  <c r="DV1498" i="9"/>
  <c r="DW1498" i="9"/>
  <c r="DP1499" i="9"/>
  <c r="DQ1499" i="9"/>
  <c r="DR1499" i="9"/>
  <c r="DS1499" i="9"/>
  <c r="DT1499" i="9"/>
  <c r="DU1499" i="9"/>
  <c r="DV1499" i="9"/>
  <c r="DW1499" i="9"/>
  <c r="DP1500" i="9"/>
  <c r="DQ1500" i="9"/>
  <c r="DR1500" i="9"/>
  <c r="DS1500" i="9"/>
  <c r="DT1500" i="9"/>
  <c r="DU1500" i="9"/>
  <c r="DV1500" i="9"/>
  <c r="DW1500" i="9"/>
  <c r="DP1501" i="9"/>
  <c r="DQ1501" i="9"/>
  <c r="DR1501" i="9"/>
  <c r="DS1501" i="9"/>
  <c r="DT1501" i="9"/>
  <c r="DU1501" i="9"/>
  <c r="DV1501" i="9"/>
  <c r="DW1501" i="9"/>
  <c r="DP1502" i="9"/>
  <c r="DQ1502" i="9"/>
  <c r="DR1502" i="9"/>
  <c r="DS1502" i="9"/>
  <c r="DT1502" i="9"/>
  <c r="DU1502" i="9"/>
  <c r="DV1502" i="9"/>
  <c r="DW1502" i="9"/>
  <c r="DP1503" i="9"/>
  <c r="DQ1503" i="9"/>
  <c r="DR1503" i="9"/>
  <c r="DS1503" i="9"/>
  <c r="DT1503" i="9"/>
  <c r="DU1503" i="9"/>
  <c r="DV1503" i="9"/>
  <c r="DW1503" i="9"/>
  <c r="DP1504" i="9"/>
  <c r="DQ1504" i="9"/>
  <c r="DR1504" i="9"/>
  <c r="DS1504" i="9"/>
  <c r="DT1504" i="9"/>
  <c r="DU1504" i="9"/>
  <c r="DV1504" i="9"/>
  <c r="DW1504" i="9"/>
  <c r="DP1505" i="9"/>
  <c r="DQ1505" i="9"/>
  <c r="DR1505" i="9"/>
  <c r="DS1505" i="9"/>
  <c r="DT1505" i="9"/>
  <c r="DU1505" i="9"/>
  <c r="DV1505" i="9"/>
  <c r="DW1505" i="9"/>
  <c r="DP1506" i="9"/>
  <c r="DQ1506" i="9"/>
  <c r="DR1506" i="9"/>
  <c r="DS1506" i="9"/>
  <c r="DT1506" i="9"/>
  <c r="DU1506" i="9"/>
  <c r="DV1506" i="9"/>
  <c r="DW1506" i="9"/>
  <c r="DP1507" i="9"/>
  <c r="DQ1507" i="9"/>
  <c r="DR1507" i="9"/>
  <c r="DS1507" i="9"/>
  <c r="DT1507" i="9"/>
  <c r="DU1507" i="9"/>
  <c r="DV1507" i="9"/>
  <c r="DW1507" i="9"/>
  <c r="DP1508" i="9"/>
  <c r="DQ1508" i="9"/>
  <c r="DR1508" i="9"/>
  <c r="DS1508" i="9"/>
  <c r="DT1508" i="9"/>
  <c r="DU1508" i="9"/>
  <c r="DV1508" i="9"/>
  <c r="DW1508" i="9"/>
  <c r="DP1509" i="9"/>
  <c r="DQ1509" i="9"/>
  <c r="DR1509" i="9"/>
  <c r="DS1509" i="9"/>
  <c r="DT1509" i="9"/>
  <c r="DU1509" i="9"/>
  <c r="DV1509" i="9"/>
  <c r="DW1509" i="9"/>
  <c r="DP1510" i="9"/>
  <c r="DQ1510" i="9"/>
  <c r="DR1510" i="9"/>
  <c r="DS1510" i="9"/>
  <c r="DT1510" i="9"/>
  <c r="DU1510" i="9"/>
  <c r="DV1510" i="9"/>
  <c r="DW1510" i="9"/>
  <c r="DP1511" i="9"/>
  <c r="DQ1511" i="9"/>
  <c r="DR1511" i="9"/>
  <c r="DS1511" i="9"/>
  <c r="DT1511" i="9"/>
  <c r="DU1511" i="9"/>
  <c r="DV1511" i="9"/>
  <c r="DW1511" i="9"/>
  <c r="DP1512" i="9"/>
  <c r="DQ1512" i="9"/>
  <c r="DR1512" i="9"/>
  <c r="DS1512" i="9"/>
  <c r="DT1512" i="9"/>
  <c r="DU1512" i="9"/>
  <c r="DV1512" i="9"/>
  <c r="DW1512" i="9"/>
  <c r="DP1513" i="9"/>
  <c r="DQ1513" i="9"/>
  <c r="DR1513" i="9"/>
  <c r="DS1513" i="9"/>
  <c r="DT1513" i="9"/>
  <c r="DU1513" i="9"/>
  <c r="DV1513" i="9"/>
  <c r="DW1513" i="9"/>
  <c r="DP1514" i="9"/>
  <c r="DQ1514" i="9"/>
  <c r="DR1514" i="9"/>
  <c r="DS1514" i="9"/>
  <c r="DT1514" i="9"/>
  <c r="DU1514" i="9"/>
  <c r="DV1514" i="9"/>
  <c r="DW1514" i="9"/>
  <c r="DP1515" i="9"/>
  <c r="DQ1515" i="9"/>
  <c r="DR1515" i="9"/>
  <c r="DS1515" i="9"/>
  <c r="DT1515" i="9"/>
  <c r="DU1515" i="9"/>
  <c r="DV1515" i="9"/>
  <c r="DW1515" i="9"/>
  <c r="DP1516" i="9"/>
  <c r="DQ1516" i="9"/>
  <c r="DR1516" i="9"/>
  <c r="DS1516" i="9"/>
  <c r="DT1516" i="9"/>
  <c r="DU1516" i="9"/>
  <c r="DV1516" i="9"/>
  <c r="DW1516" i="9"/>
  <c r="DP1517" i="9"/>
  <c r="DQ1517" i="9"/>
  <c r="DR1517" i="9"/>
  <c r="DS1517" i="9"/>
  <c r="DT1517" i="9"/>
  <c r="DU1517" i="9"/>
  <c r="DV1517" i="9"/>
  <c r="DW1517" i="9"/>
  <c r="DP1518" i="9"/>
  <c r="DQ1518" i="9"/>
  <c r="DR1518" i="9"/>
  <c r="DS1518" i="9"/>
  <c r="DT1518" i="9"/>
  <c r="DU1518" i="9"/>
  <c r="DV1518" i="9"/>
  <c r="DW1518" i="9"/>
  <c r="DP1519" i="9"/>
  <c r="DQ1519" i="9"/>
  <c r="DR1519" i="9"/>
  <c r="DS1519" i="9"/>
  <c r="DT1519" i="9"/>
  <c r="DU1519" i="9"/>
  <c r="DV1519" i="9"/>
  <c r="DW1519" i="9"/>
  <c r="DP1520" i="9"/>
  <c r="DQ1520" i="9"/>
  <c r="DR1520" i="9"/>
  <c r="DS1520" i="9"/>
  <c r="DT1520" i="9"/>
  <c r="DU1520" i="9"/>
  <c r="DV1520" i="9"/>
  <c r="DW1520" i="9"/>
  <c r="DP1521" i="9"/>
  <c r="DQ1521" i="9"/>
  <c r="DR1521" i="9"/>
  <c r="DS1521" i="9"/>
  <c r="DT1521" i="9"/>
  <c r="DU1521" i="9"/>
  <c r="DV1521" i="9"/>
  <c r="DW1521" i="9"/>
  <c r="DP1522" i="9"/>
  <c r="DQ1522" i="9"/>
  <c r="DR1522" i="9"/>
  <c r="DS1522" i="9"/>
  <c r="DT1522" i="9"/>
  <c r="DU1522" i="9"/>
  <c r="DV1522" i="9"/>
  <c r="DW1522" i="9"/>
  <c r="DP1523" i="9"/>
  <c r="DQ1523" i="9"/>
  <c r="DR1523" i="9"/>
  <c r="DS1523" i="9"/>
  <c r="DT1523" i="9"/>
  <c r="DU1523" i="9"/>
  <c r="DV1523" i="9"/>
  <c r="DW1523" i="9"/>
  <c r="DP1524" i="9"/>
  <c r="DQ1524" i="9"/>
  <c r="DR1524" i="9"/>
  <c r="DS1524" i="9"/>
  <c r="DT1524" i="9"/>
  <c r="DU1524" i="9"/>
  <c r="DV1524" i="9"/>
  <c r="DW1524" i="9"/>
  <c r="DP1525" i="9"/>
  <c r="DQ1525" i="9"/>
  <c r="DR1525" i="9"/>
  <c r="DS1525" i="9"/>
  <c r="DT1525" i="9"/>
  <c r="DU1525" i="9"/>
  <c r="DV1525" i="9"/>
  <c r="DW1525" i="9"/>
  <c r="DP1526" i="9"/>
  <c r="DQ1526" i="9"/>
  <c r="DR1526" i="9"/>
  <c r="DS1526" i="9"/>
  <c r="DT1526" i="9"/>
  <c r="DU1526" i="9"/>
  <c r="DV1526" i="9"/>
  <c r="DW1526" i="9"/>
  <c r="DP1527" i="9"/>
  <c r="DQ1527" i="9"/>
  <c r="DR1527" i="9"/>
  <c r="DS1527" i="9"/>
  <c r="DT1527" i="9"/>
  <c r="DU1527" i="9"/>
  <c r="DV1527" i="9"/>
  <c r="DW1527" i="9"/>
  <c r="DP1528" i="9"/>
  <c r="DQ1528" i="9"/>
  <c r="DR1528" i="9"/>
  <c r="DS1528" i="9"/>
  <c r="DT1528" i="9"/>
  <c r="DU1528" i="9"/>
  <c r="DV1528" i="9"/>
  <c r="DW1528" i="9"/>
  <c r="DP1529" i="9"/>
  <c r="DQ1529" i="9"/>
  <c r="DR1529" i="9"/>
  <c r="DS1529" i="9"/>
  <c r="DT1529" i="9"/>
  <c r="DU1529" i="9"/>
  <c r="DV1529" i="9"/>
  <c r="DW1529" i="9"/>
  <c r="DP1530" i="9"/>
  <c r="DQ1530" i="9"/>
  <c r="DR1530" i="9"/>
  <c r="DS1530" i="9"/>
  <c r="DT1530" i="9"/>
  <c r="DU1530" i="9"/>
  <c r="DV1530" i="9"/>
  <c r="DW1530" i="9"/>
  <c r="DP1531" i="9"/>
  <c r="DQ1531" i="9"/>
  <c r="DR1531" i="9"/>
  <c r="DS1531" i="9"/>
  <c r="DT1531" i="9"/>
  <c r="DU1531" i="9"/>
  <c r="DV1531" i="9"/>
  <c r="DW1531" i="9"/>
  <c r="DP1532" i="9"/>
  <c r="DQ1532" i="9"/>
  <c r="DR1532" i="9"/>
  <c r="DS1532" i="9"/>
  <c r="DT1532" i="9"/>
  <c r="DU1532" i="9"/>
  <c r="DV1532" i="9"/>
  <c r="DW1532" i="9"/>
  <c r="DP1533" i="9"/>
  <c r="DQ1533" i="9"/>
  <c r="DR1533" i="9"/>
  <c r="DS1533" i="9"/>
  <c r="DT1533" i="9"/>
  <c r="DU1533" i="9"/>
  <c r="DV1533" i="9"/>
  <c r="DW1533" i="9"/>
  <c r="DP1534" i="9"/>
  <c r="DQ1534" i="9"/>
  <c r="DR1534" i="9"/>
  <c r="DS1534" i="9"/>
  <c r="DT1534" i="9"/>
  <c r="DU1534" i="9"/>
  <c r="DV1534" i="9"/>
  <c r="DW1534" i="9"/>
  <c r="DP1535" i="9"/>
  <c r="DQ1535" i="9"/>
  <c r="DR1535" i="9"/>
  <c r="DS1535" i="9"/>
  <c r="DT1535" i="9"/>
  <c r="DU1535" i="9"/>
  <c r="DV1535" i="9"/>
  <c r="DW1535" i="9"/>
  <c r="DP1536" i="9"/>
  <c r="DQ1536" i="9"/>
  <c r="DR1536" i="9"/>
  <c r="DS1536" i="9"/>
  <c r="DT1536" i="9"/>
  <c r="DU1536" i="9"/>
  <c r="DV1536" i="9"/>
  <c r="DW1536" i="9"/>
  <c r="DP1537" i="9"/>
  <c r="DQ1537" i="9"/>
  <c r="DR1537" i="9"/>
  <c r="DS1537" i="9"/>
  <c r="DT1537" i="9"/>
  <c r="DU1537" i="9"/>
  <c r="DV1537" i="9"/>
  <c r="DW1537" i="9"/>
  <c r="DP1538" i="9"/>
  <c r="DQ1538" i="9"/>
  <c r="DR1538" i="9"/>
  <c r="DS1538" i="9"/>
  <c r="DT1538" i="9"/>
  <c r="DU1538" i="9"/>
  <c r="DV1538" i="9"/>
  <c r="DW1538" i="9"/>
  <c r="DP1539" i="9"/>
  <c r="DQ1539" i="9"/>
  <c r="DR1539" i="9"/>
  <c r="DS1539" i="9"/>
  <c r="DT1539" i="9"/>
  <c r="DU1539" i="9"/>
  <c r="DV1539" i="9"/>
  <c r="DW1539" i="9"/>
  <c r="DP1540" i="9"/>
  <c r="DQ1540" i="9"/>
  <c r="DR1540" i="9"/>
  <c r="DS1540" i="9"/>
  <c r="DT1540" i="9"/>
  <c r="DU1540" i="9"/>
  <c r="DV1540" i="9"/>
  <c r="DW1540" i="9"/>
  <c r="DP1541" i="9"/>
  <c r="DQ1541" i="9"/>
  <c r="DR1541" i="9"/>
  <c r="DS1541" i="9"/>
  <c r="DT1541" i="9"/>
  <c r="DU1541" i="9"/>
  <c r="DV1541" i="9"/>
  <c r="DW1541" i="9"/>
  <c r="DP1542" i="9"/>
  <c r="DQ1542" i="9"/>
  <c r="DR1542" i="9"/>
  <c r="DS1542" i="9"/>
  <c r="DT1542" i="9"/>
  <c r="DU1542" i="9"/>
  <c r="DV1542" i="9"/>
  <c r="DW1542" i="9"/>
  <c r="DP1543" i="9"/>
  <c r="DQ1543" i="9"/>
  <c r="DR1543" i="9"/>
  <c r="DS1543" i="9"/>
  <c r="DT1543" i="9"/>
  <c r="DU1543" i="9"/>
  <c r="DV1543" i="9"/>
  <c r="DW1543" i="9"/>
  <c r="DP1544" i="9"/>
  <c r="DQ1544" i="9"/>
  <c r="DR1544" i="9"/>
  <c r="DS1544" i="9"/>
  <c r="DT1544" i="9"/>
  <c r="DU1544" i="9"/>
  <c r="DV1544" i="9"/>
  <c r="DW1544" i="9"/>
  <c r="DP1545" i="9"/>
  <c r="DQ1545" i="9"/>
  <c r="DR1545" i="9"/>
  <c r="DS1545" i="9"/>
  <c r="DT1545" i="9"/>
  <c r="DU1545" i="9"/>
  <c r="DV1545" i="9"/>
  <c r="DW1545" i="9"/>
  <c r="DP1546" i="9"/>
  <c r="DQ1546" i="9"/>
  <c r="DR1546" i="9"/>
  <c r="DS1546" i="9"/>
  <c r="DT1546" i="9"/>
  <c r="DU1546" i="9"/>
  <c r="DV1546" i="9"/>
  <c r="DW1546" i="9"/>
  <c r="DP1547" i="9"/>
  <c r="DQ1547" i="9"/>
  <c r="DR1547" i="9"/>
  <c r="DS1547" i="9"/>
  <c r="DT1547" i="9"/>
  <c r="DU1547" i="9"/>
  <c r="DV1547" i="9"/>
  <c r="DW1547" i="9"/>
  <c r="DP1548" i="9"/>
  <c r="DQ1548" i="9"/>
  <c r="DR1548" i="9"/>
  <c r="DS1548" i="9"/>
  <c r="DT1548" i="9"/>
  <c r="DU1548" i="9"/>
  <c r="DV1548" i="9"/>
  <c r="DW1548" i="9"/>
  <c r="DP1549" i="9"/>
  <c r="DQ1549" i="9"/>
  <c r="DR1549" i="9"/>
  <c r="DS1549" i="9"/>
  <c r="DT1549" i="9"/>
  <c r="DU1549" i="9"/>
  <c r="DV1549" i="9"/>
  <c r="DW1549" i="9"/>
  <c r="DP1550" i="9"/>
  <c r="DQ1550" i="9"/>
  <c r="DR1550" i="9"/>
  <c r="DS1550" i="9"/>
  <c r="DT1550" i="9"/>
  <c r="DU1550" i="9"/>
  <c r="DV1550" i="9"/>
  <c r="DW1550" i="9"/>
  <c r="DP1551" i="9"/>
  <c r="DQ1551" i="9"/>
  <c r="DR1551" i="9"/>
  <c r="DS1551" i="9"/>
  <c r="DT1551" i="9"/>
  <c r="DU1551" i="9"/>
  <c r="DV1551" i="9"/>
  <c r="DW1551" i="9"/>
  <c r="DP1552" i="9"/>
  <c r="DQ1552" i="9"/>
  <c r="DR1552" i="9"/>
  <c r="DS1552" i="9"/>
  <c r="DT1552" i="9"/>
  <c r="DU1552" i="9"/>
  <c r="DV1552" i="9"/>
  <c r="DW1552" i="9"/>
  <c r="DP1553" i="9"/>
  <c r="DQ1553" i="9"/>
  <c r="DR1553" i="9"/>
  <c r="DS1553" i="9"/>
  <c r="DT1553" i="9"/>
  <c r="DU1553" i="9"/>
  <c r="DV1553" i="9"/>
  <c r="DW1553" i="9"/>
  <c r="DP1554" i="9"/>
  <c r="DQ1554" i="9"/>
  <c r="DR1554" i="9"/>
  <c r="DS1554" i="9"/>
  <c r="DT1554" i="9"/>
  <c r="DU1554" i="9"/>
  <c r="DV1554" i="9"/>
  <c r="DW1554" i="9"/>
  <c r="DP1555" i="9"/>
  <c r="DQ1555" i="9"/>
  <c r="DR1555" i="9"/>
  <c r="DS1555" i="9"/>
  <c r="DT1555" i="9"/>
  <c r="DU1555" i="9"/>
  <c r="DV1555" i="9"/>
  <c r="DW1555" i="9"/>
  <c r="DP1556" i="9"/>
  <c r="DQ1556" i="9"/>
  <c r="DR1556" i="9"/>
  <c r="DS1556" i="9"/>
  <c r="DT1556" i="9"/>
  <c r="DU1556" i="9"/>
  <c r="DV1556" i="9"/>
  <c r="DW1556" i="9"/>
  <c r="DP1557" i="9"/>
  <c r="DQ1557" i="9"/>
  <c r="DR1557" i="9"/>
  <c r="DS1557" i="9"/>
  <c r="DT1557" i="9"/>
  <c r="DU1557" i="9"/>
  <c r="DV1557" i="9"/>
  <c r="DW1557" i="9"/>
  <c r="DP1558" i="9"/>
  <c r="DQ1558" i="9"/>
  <c r="DR1558" i="9"/>
  <c r="DS1558" i="9"/>
  <c r="DT1558" i="9"/>
  <c r="DU1558" i="9"/>
  <c r="DV1558" i="9"/>
  <c r="DW1558" i="9"/>
  <c r="DP1559" i="9"/>
  <c r="DQ1559" i="9"/>
  <c r="DR1559" i="9"/>
  <c r="DS1559" i="9"/>
  <c r="DT1559" i="9"/>
  <c r="DU1559" i="9"/>
  <c r="DV1559" i="9"/>
  <c r="DW1559" i="9"/>
  <c r="DP1560" i="9"/>
  <c r="DQ1560" i="9"/>
  <c r="DR1560" i="9"/>
  <c r="DS1560" i="9"/>
  <c r="DT1560" i="9"/>
  <c r="DU1560" i="9"/>
  <c r="DV1560" i="9"/>
  <c r="DW1560" i="9"/>
  <c r="DP1561" i="9"/>
  <c r="DQ1561" i="9"/>
  <c r="DR1561" i="9"/>
  <c r="DS1561" i="9"/>
  <c r="DT1561" i="9"/>
  <c r="DU1561" i="9"/>
  <c r="DV1561" i="9"/>
  <c r="DW1561" i="9"/>
  <c r="DP1562" i="9"/>
  <c r="DQ1562" i="9"/>
  <c r="DR1562" i="9"/>
  <c r="DS1562" i="9"/>
  <c r="DT1562" i="9"/>
  <c r="DU1562" i="9"/>
  <c r="DV1562" i="9"/>
  <c r="DW1562" i="9"/>
  <c r="DP1563" i="9"/>
  <c r="DQ1563" i="9"/>
  <c r="DR1563" i="9"/>
  <c r="DS1563" i="9"/>
  <c r="DT1563" i="9"/>
  <c r="DU1563" i="9"/>
  <c r="DV1563" i="9"/>
  <c r="DW1563" i="9"/>
  <c r="DP1564" i="9"/>
  <c r="DQ1564" i="9"/>
  <c r="DR1564" i="9"/>
  <c r="DS1564" i="9"/>
  <c r="DT1564" i="9"/>
  <c r="DU1564" i="9"/>
  <c r="DV1564" i="9"/>
  <c r="DW1564" i="9"/>
  <c r="DP1565" i="9"/>
  <c r="DQ1565" i="9"/>
  <c r="DR1565" i="9"/>
  <c r="DS1565" i="9"/>
  <c r="DT1565" i="9"/>
  <c r="DU1565" i="9"/>
  <c r="DV1565" i="9"/>
  <c r="DW1565" i="9"/>
  <c r="DP1566" i="9"/>
  <c r="DQ1566" i="9"/>
  <c r="DR1566" i="9"/>
  <c r="DS1566" i="9"/>
  <c r="DT1566" i="9"/>
  <c r="DU1566" i="9"/>
  <c r="DV1566" i="9"/>
  <c r="DW1566" i="9"/>
  <c r="DP1567" i="9"/>
  <c r="DQ1567" i="9"/>
  <c r="DR1567" i="9"/>
  <c r="DS1567" i="9"/>
  <c r="DT1567" i="9"/>
  <c r="DU1567" i="9"/>
  <c r="DV1567" i="9"/>
  <c r="DW1567" i="9"/>
  <c r="DP1568" i="9"/>
  <c r="DQ1568" i="9"/>
  <c r="DR1568" i="9"/>
  <c r="DS1568" i="9"/>
  <c r="DT1568" i="9"/>
  <c r="DU1568" i="9"/>
  <c r="DV1568" i="9"/>
  <c r="DW1568" i="9"/>
  <c r="DP1569" i="9"/>
  <c r="DQ1569" i="9"/>
  <c r="DR1569" i="9"/>
  <c r="DS1569" i="9"/>
  <c r="DT1569" i="9"/>
  <c r="DU1569" i="9"/>
  <c r="DV1569" i="9"/>
  <c r="DW1569" i="9"/>
  <c r="DP1570" i="9"/>
  <c r="DQ1570" i="9"/>
  <c r="DR1570" i="9"/>
  <c r="DS1570" i="9"/>
  <c r="DT1570" i="9"/>
  <c r="DU1570" i="9"/>
  <c r="DV1570" i="9"/>
  <c r="DW1570" i="9"/>
  <c r="DP1571" i="9"/>
  <c r="DQ1571" i="9"/>
  <c r="DR1571" i="9"/>
  <c r="DS1571" i="9"/>
  <c r="DT1571" i="9"/>
  <c r="DU1571" i="9"/>
  <c r="DV1571" i="9"/>
  <c r="DW1571" i="9"/>
  <c r="DP1572" i="9"/>
  <c r="DQ1572" i="9"/>
  <c r="DR1572" i="9"/>
  <c r="DS1572" i="9"/>
  <c r="DT1572" i="9"/>
  <c r="DU1572" i="9"/>
  <c r="DV1572" i="9"/>
  <c r="DW1572" i="9"/>
  <c r="DP1573" i="9"/>
  <c r="DQ1573" i="9"/>
  <c r="DR1573" i="9"/>
  <c r="DS1573" i="9"/>
  <c r="DT1573" i="9"/>
  <c r="DU1573" i="9"/>
  <c r="DV1573" i="9"/>
  <c r="DW1573" i="9"/>
  <c r="DP1574" i="9"/>
  <c r="DQ1574" i="9"/>
  <c r="DR1574" i="9"/>
  <c r="DS1574" i="9"/>
  <c r="DT1574" i="9"/>
  <c r="DU1574" i="9"/>
  <c r="DV1574" i="9"/>
  <c r="DW1574" i="9"/>
  <c r="DP1575" i="9"/>
  <c r="DQ1575" i="9"/>
  <c r="DR1575" i="9"/>
  <c r="DS1575" i="9"/>
  <c r="DT1575" i="9"/>
  <c r="DU1575" i="9"/>
  <c r="DV1575" i="9"/>
  <c r="DW1575" i="9"/>
  <c r="DP1576" i="9"/>
  <c r="DQ1576" i="9"/>
  <c r="DR1576" i="9"/>
  <c r="DS1576" i="9"/>
  <c r="DT1576" i="9"/>
  <c r="DU1576" i="9"/>
  <c r="DV1576" i="9"/>
  <c r="DW1576" i="9"/>
  <c r="DP1577" i="9"/>
  <c r="DQ1577" i="9"/>
  <c r="DR1577" i="9"/>
  <c r="DS1577" i="9"/>
  <c r="DT1577" i="9"/>
  <c r="DU1577" i="9"/>
  <c r="DV1577" i="9"/>
  <c r="DW1577" i="9"/>
  <c r="DP1578" i="9"/>
  <c r="DQ1578" i="9"/>
  <c r="DR1578" i="9"/>
  <c r="DS1578" i="9"/>
  <c r="DT1578" i="9"/>
  <c r="DU1578" i="9"/>
  <c r="DV1578" i="9"/>
  <c r="DW1578" i="9"/>
  <c r="DP1579" i="9"/>
  <c r="DQ1579" i="9"/>
  <c r="DR1579" i="9"/>
  <c r="DS1579" i="9"/>
  <c r="DT1579" i="9"/>
  <c r="DU1579" i="9"/>
  <c r="DV1579" i="9"/>
  <c r="DW1579" i="9"/>
  <c r="DP1580" i="9"/>
  <c r="DQ1580" i="9"/>
  <c r="DR1580" i="9"/>
  <c r="DS1580" i="9"/>
  <c r="DT1580" i="9"/>
  <c r="DU1580" i="9"/>
  <c r="DV1580" i="9"/>
  <c r="DW1580" i="9"/>
  <c r="DP1581" i="9"/>
  <c r="DQ1581" i="9"/>
  <c r="DR1581" i="9"/>
  <c r="DS1581" i="9"/>
  <c r="DT1581" i="9"/>
  <c r="DU1581" i="9"/>
  <c r="DV1581" i="9"/>
  <c r="DW1581" i="9"/>
  <c r="DP1582" i="9"/>
  <c r="DQ1582" i="9"/>
  <c r="DR1582" i="9"/>
  <c r="DS1582" i="9"/>
  <c r="DT1582" i="9"/>
  <c r="DU1582" i="9"/>
  <c r="DV1582" i="9"/>
  <c r="DW1582" i="9"/>
  <c r="DP1583" i="9"/>
  <c r="DQ1583" i="9"/>
  <c r="DR1583" i="9"/>
  <c r="DS1583" i="9"/>
  <c r="DT1583" i="9"/>
  <c r="DU1583" i="9"/>
  <c r="DV1583" i="9"/>
  <c r="DW1583" i="9"/>
  <c r="DP1584" i="9"/>
  <c r="DQ1584" i="9"/>
  <c r="DR1584" i="9"/>
  <c r="DS1584" i="9"/>
  <c r="DT1584" i="9"/>
  <c r="DU1584" i="9"/>
  <c r="DV1584" i="9"/>
  <c r="DW1584" i="9"/>
  <c r="DP1585" i="9"/>
  <c r="DQ1585" i="9"/>
  <c r="DR1585" i="9"/>
  <c r="DS1585" i="9"/>
  <c r="DT1585" i="9"/>
  <c r="DU1585" i="9"/>
  <c r="DV1585" i="9"/>
  <c r="DW1585" i="9"/>
  <c r="DP1586" i="9"/>
  <c r="DQ1586" i="9"/>
  <c r="DR1586" i="9"/>
  <c r="DS1586" i="9"/>
  <c r="DT1586" i="9"/>
  <c r="DU1586" i="9"/>
  <c r="DV1586" i="9"/>
  <c r="DW1586" i="9"/>
  <c r="DP1587" i="9"/>
  <c r="DQ1587" i="9"/>
  <c r="DR1587" i="9"/>
  <c r="DS1587" i="9"/>
  <c r="DT1587" i="9"/>
  <c r="DU1587" i="9"/>
  <c r="DV1587" i="9"/>
  <c r="DW1587" i="9"/>
  <c r="DP1588" i="9"/>
  <c r="DQ1588" i="9"/>
  <c r="DR1588" i="9"/>
  <c r="DS1588" i="9"/>
  <c r="DT1588" i="9"/>
  <c r="DU1588" i="9"/>
  <c r="DV1588" i="9"/>
  <c r="DW1588" i="9"/>
  <c r="DP1589" i="9"/>
  <c r="DQ1589" i="9"/>
  <c r="DR1589" i="9"/>
  <c r="DS1589" i="9"/>
  <c r="DT1589" i="9"/>
  <c r="DU1589" i="9"/>
  <c r="DV1589" i="9"/>
  <c r="DW1589" i="9"/>
  <c r="DP1590" i="9"/>
  <c r="DQ1590" i="9"/>
  <c r="DR1590" i="9"/>
  <c r="DS1590" i="9"/>
  <c r="DT1590" i="9"/>
  <c r="DU1590" i="9"/>
  <c r="DV1590" i="9"/>
  <c r="DW1590" i="9"/>
  <c r="DP1591" i="9"/>
  <c r="DQ1591" i="9"/>
  <c r="DR1591" i="9"/>
  <c r="DS1591" i="9"/>
  <c r="DT1591" i="9"/>
  <c r="DU1591" i="9"/>
  <c r="DV1591" i="9"/>
  <c r="DW1591" i="9"/>
  <c r="DP1592" i="9"/>
  <c r="DQ1592" i="9"/>
  <c r="DR1592" i="9"/>
  <c r="DS1592" i="9"/>
  <c r="DT1592" i="9"/>
  <c r="DU1592" i="9"/>
  <c r="DV1592" i="9"/>
  <c r="DW1592" i="9"/>
  <c r="DP1593" i="9"/>
  <c r="DQ1593" i="9"/>
  <c r="DR1593" i="9"/>
  <c r="DS1593" i="9"/>
  <c r="DT1593" i="9"/>
  <c r="DU1593" i="9"/>
  <c r="DV1593" i="9"/>
  <c r="DW1593" i="9"/>
  <c r="DP1594" i="9"/>
  <c r="DQ1594" i="9"/>
  <c r="DR1594" i="9"/>
  <c r="DS1594" i="9"/>
  <c r="DT1594" i="9"/>
  <c r="DU1594" i="9"/>
  <c r="DV1594" i="9"/>
  <c r="DW1594" i="9"/>
  <c r="DP1595" i="9"/>
  <c r="DQ1595" i="9"/>
  <c r="DR1595" i="9"/>
  <c r="DS1595" i="9"/>
  <c r="DT1595" i="9"/>
  <c r="DU1595" i="9"/>
  <c r="DV1595" i="9"/>
  <c r="DW1595" i="9"/>
  <c r="DP1596" i="9"/>
  <c r="DQ1596" i="9"/>
  <c r="DR1596" i="9"/>
  <c r="DS1596" i="9"/>
  <c r="DT1596" i="9"/>
  <c r="DU1596" i="9"/>
  <c r="DV1596" i="9"/>
  <c r="DW1596" i="9"/>
  <c r="DP1597" i="9"/>
  <c r="DQ1597" i="9"/>
  <c r="DR1597" i="9"/>
  <c r="DS1597" i="9"/>
  <c r="DT1597" i="9"/>
  <c r="DU1597" i="9"/>
  <c r="DV1597" i="9"/>
  <c r="DW1597" i="9"/>
  <c r="DP1598" i="9"/>
  <c r="DQ1598" i="9"/>
  <c r="DR1598" i="9"/>
  <c r="DS1598" i="9"/>
  <c r="DT1598" i="9"/>
  <c r="DU1598" i="9"/>
  <c r="DV1598" i="9"/>
  <c r="DW1598" i="9"/>
  <c r="DP1599" i="9"/>
  <c r="DQ1599" i="9"/>
  <c r="DR1599" i="9"/>
  <c r="DS1599" i="9"/>
  <c r="DT1599" i="9"/>
  <c r="DU1599" i="9"/>
  <c r="DV1599" i="9"/>
  <c r="DW1599" i="9"/>
  <c r="DP1600" i="9"/>
  <c r="DQ1600" i="9"/>
  <c r="DR1600" i="9"/>
  <c r="DS1600" i="9"/>
  <c r="DT1600" i="9"/>
  <c r="DU1600" i="9"/>
  <c r="DV1600" i="9"/>
  <c r="DW1600" i="9"/>
  <c r="DP1601" i="9"/>
  <c r="DQ1601" i="9"/>
  <c r="DR1601" i="9"/>
  <c r="DS1601" i="9"/>
  <c r="DT1601" i="9"/>
  <c r="DU1601" i="9"/>
  <c r="DV1601" i="9"/>
  <c r="DW1601" i="9"/>
  <c r="DP1602" i="9"/>
  <c r="DQ1602" i="9"/>
  <c r="DR1602" i="9"/>
  <c r="DS1602" i="9"/>
  <c r="DT1602" i="9"/>
  <c r="DU1602" i="9"/>
  <c r="DV1602" i="9"/>
  <c r="DW1602" i="9"/>
  <c r="DP1603" i="9"/>
  <c r="DQ1603" i="9"/>
  <c r="DR1603" i="9"/>
  <c r="DS1603" i="9"/>
  <c r="DT1603" i="9"/>
  <c r="DU1603" i="9"/>
  <c r="DV1603" i="9"/>
  <c r="DW1603" i="9"/>
  <c r="DP1604" i="9"/>
  <c r="DQ1604" i="9"/>
  <c r="DR1604" i="9"/>
  <c r="DS1604" i="9"/>
  <c r="DT1604" i="9"/>
  <c r="DU1604" i="9"/>
  <c r="DV1604" i="9"/>
  <c r="DW1604" i="9"/>
  <c r="DP1605" i="9"/>
  <c r="DQ1605" i="9"/>
  <c r="DR1605" i="9"/>
  <c r="DS1605" i="9"/>
  <c r="DT1605" i="9"/>
  <c r="DU1605" i="9"/>
  <c r="DV1605" i="9"/>
  <c r="DW1605" i="9"/>
  <c r="DP1606" i="9"/>
  <c r="DQ1606" i="9"/>
  <c r="DR1606" i="9"/>
  <c r="DS1606" i="9"/>
  <c r="DT1606" i="9"/>
  <c r="DU1606" i="9"/>
  <c r="DV1606" i="9"/>
  <c r="DW1606" i="9"/>
  <c r="DP1607" i="9"/>
  <c r="DQ1607" i="9"/>
  <c r="DR1607" i="9"/>
  <c r="DS1607" i="9"/>
  <c r="DT1607" i="9"/>
  <c r="DU1607" i="9"/>
  <c r="DV1607" i="9"/>
  <c r="DW1607" i="9"/>
  <c r="DP1608" i="9"/>
  <c r="DQ1608" i="9"/>
  <c r="DR1608" i="9"/>
  <c r="DS1608" i="9"/>
  <c r="DT1608" i="9"/>
  <c r="DU1608" i="9"/>
  <c r="DV1608" i="9"/>
  <c r="DW1608" i="9"/>
  <c r="DP1609" i="9"/>
  <c r="DQ1609" i="9"/>
  <c r="DR1609" i="9"/>
  <c r="DS1609" i="9"/>
  <c r="DT1609" i="9"/>
  <c r="DU1609" i="9"/>
  <c r="DV1609" i="9"/>
  <c r="DW1609" i="9"/>
  <c r="DP1610" i="9"/>
  <c r="DQ1610" i="9"/>
  <c r="DR1610" i="9"/>
  <c r="DS1610" i="9"/>
  <c r="DT1610" i="9"/>
  <c r="DU1610" i="9"/>
  <c r="DV1610" i="9"/>
  <c r="DW1610" i="9"/>
  <c r="DP1611" i="9"/>
  <c r="DQ1611" i="9"/>
  <c r="DR1611" i="9"/>
  <c r="DS1611" i="9"/>
  <c r="DT1611" i="9"/>
  <c r="DU1611" i="9"/>
  <c r="DV1611" i="9"/>
  <c r="DW1611" i="9"/>
  <c r="DP1612" i="9"/>
  <c r="DQ1612" i="9"/>
  <c r="DR1612" i="9"/>
  <c r="DS1612" i="9"/>
  <c r="DT1612" i="9"/>
  <c r="DU1612" i="9"/>
  <c r="DV1612" i="9"/>
  <c r="DW1612" i="9"/>
  <c r="DP1613" i="9"/>
  <c r="DQ1613" i="9"/>
  <c r="DR1613" i="9"/>
  <c r="DS1613" i="9"/>
  <c r="DT1613" i="9"/>
  <c r="DU1613" i="9"/>
  <c r="DV1613" i="9"/>
  <c r="DW1613" i="9"/>
  <c r="DP1614" i="9"/>
  <c r="DQ1614" i="9"/>
  <c r="DR1614" i="9"/>
  <c r="DS1614" i="9"/>
  <c r="DT1614" i="9"/>
  <c r="DU1614" i="9"/>
  <c r="DV1614" i="9"/>
  <c r="DW1614" i="9"/>
  <c r="DP1615" i="9"/>
  <c r="DQ1615" i="9"/>
  <c r="DR1615" i="9"/>
  <c r="DS1615" i="9"/>
  <c r="DT1615" i="9"/>
  <c r="DU1615" i="9"/>
  <c r="DV1615" i="9"/>
  <c r="DW1615" i="9"/>
  <c r="DP1616" i="9"/>
  <c r="DQ1616" i="9"/>
  <c r="DR1616" i="9"/>
  <c r="DS1616" i="9"/>
  <c r="DT1616" i="9"/>
  <c r="DU1616" i="9"/>
  <c r="DV1616" i="9"/>
  <c r="DW1616" i="9"/>
  <c r="DP1617" i="9"/>
  <c r="DQ1617" i="9"/>
  <c r="DR1617" i="9"/>
  <c r="DS1617" i="9"/>
  <c r="DT1617" i="9"/>
  <c r="DU1617" i="9"/>
  <c r="DV1617" i="9"/>
  <c r="DW1617" i="9"/>
  <c r="DP1618" i="9"/>
  <c r="DQ1618" i="9"/>
  <c r="DR1618" i="9"/>
  <c r="DS1618" i="9"/>
  <c r="DT1618" i="9"/>
  <c r="DU1618" i="9"/>
  <c r="DV1618" i="9"/>
  <c r="DW1618" i="9"/>
  <c r="DP1619" i="9"/>
  <c r="DQ1619" i="9"/>
  <c r="DR1619" i="9"/>
  <c r="DS1619" i="9"/>
  <c r="DT1619" i="9"/>
  <c r="DU1619" i="9"/>
  <c r="DV1619" i="9"/>
  <c r="DW1619" i="9"/>
  <c r="DP1620" i="9"/>
  <c r="DQ1620" i="9"/>
  <c r="DR1620" i="9"/>
  <c r="DS1620" i="9"/>
  <c r="DT1620" i="9"/>
  <c r="DU1620" i="9"/>
  <c r="DV1620" i="9"/>
  <c r="DW1620" i="9"/>
  <c r="DP1621" i="9"/>
  <c r="DQ1621" i="9"/>
  <c r="DR1621" i="9"/>
  <c r="DS1621" i="9"/>
  <c r="DT1621" i="9"/>
  <c r="DU1621" i="9"/>
  <c r="DV1621" i="9"/>
  <c r="DW1621" i="9"/>
  <c r="DP1622" i="9"/>
  <c r="DQ1622" i="9"/>
  <c r="DR1622" i="9"/>
  <c r="DS1622" i="9"/>
  <c r="DT1622" i="9"/>
  <c r="DU1622" i="9"/>
  <c r="DV1622" i="9"/>
  <c r="DW1622" i="9"/>
  <c r="DP1623" i="9"/>
  <c r="DQ1623" i="9"/>
  <c r="DR1623" i="9"/>
  <c r="DS1623" i="9"/>
  <c r="DT1623" i="9"/>
  <c r="DU1623" i="9"/>
  <c r="DV1623" i="9"/>
  <c r="DW1623" i="9"/>
  <c r="DP1624" i="9"/>
  <c r="DQ1624" i="9"/>
  <c r="DR1624" i="9"/>
  <c r="DS1624" i="9"/>
  <c r="DT1624" i="9"/>
  <c r="DU1624" i="9"/>
  <c r="DV1624" i="9"/>
  <c r="DW1624" i="9"/>
  <c r="DP1625" i="9"/>
  <c r="DQ1625" i="9"/>
  <c r="DR1625" i="9"/>
  <c r="DS1625" i="9"/>
  <c r="DT1625" i="9"/>
  <c r="DU1625" i="9"/>
  <c r="DV1625" i="9"/>
  <c r="DW1625" i="9"/>
  <c r="DP1626" i="9"/>
  <c r="DQ1626" i="9"/>
  <c r="DR1626" i="9"/>
  <c r="DS1626" i="9"/>
  <c r="DT1626" i="9"/>
  <c r="DU1626" i="9"/>
  <c r="DV1626" i="9"/>
  <c r="DW1626" i="9"/>
  <c r="DP1627" i="9"/>
  <c r="DQ1627" i="9"/>
  <c r="DR1627" i="9"/>
  <c r="DS1627" i="9"/>
  <c r="DT1627" i="9"/>
  <c r="DU1627" i="9"/>
  <c r="DV1627" i="9"/>
  <c r="DW1627" i="9"/>
  <c r="DP1628" i="9"/>
  <c r="DQ1628" i="9"/>
  <c r="DR1628" i="9"/>
  <c r="DS1628" i="9"/>
  <c r="DT1628" i="9"/>
  <c r="DU1628" i="9"/>
  <c r="DV1628" i="9"/>
  <c r="DW1628" i="9"/>
  <c r="DP1629" i="9"/>
  <c r="DQ1629" i="9"/>
  <c r="DR1629" i="9"/>
  <c r="DS1629" i="9"/>
  <c r="DT1629" i="9"/>
  <c r="DU1629" i="9"/>
  <c r="DV1629" i="9"/>
  <c r="DW1629" i="9"/>
  <c r="DP1630" i="9"/>
  <c r="DQ1630" i="9"/>
  <c r="DR1630" i="9"/>
  <c r="DS1630" i="9"/>
  <c r="DT1630" i="9"/>
  <c r="DU1630" i="9"/>
  <c r="DV1630" i="9"/>
  <c r="DW1630" i="9"/>
  <c r="DP1631" i="9"/>
  <c r="DQ1631" i="9"/>
  <c r="DR1631" i="9"/>
  <c r="DS1631" i="9"/>
  <c r="DT1631" i="9"/>
  <c r="DU1631" i="9"/>
  <c r="DV1631" i="9"/>
  <c r="DW1631" i="9"/>
  <c r="DP1632" i="9"/>
  <c r="DQ1632" i="9"/>
  <c r="DR1632" i="9"/>
  <c r="DS1632" i="9"/>
  <c r="DT1632" i="9"/>
  <c r="DU1632" i="9"/>
  <c r="DV1632" i="9"/>
  <c r="DW1632" i="9"/>
  <c r="DP1633" i="9"/>
  <c r="DQ1633" i="9"/>
  <c r="DR1633" i="9"/>
  <c r="DS1633" i="9"/>
  <c r="DT1633" i="9"/>
  <c r="DU1633" i="9"/>
  <c r="DV1633" i="9"/>
  <c r="DW1633" i="9"/>
  <c r="DP1634" i="9"/>
  <c r="DQ1634" i="9"/>
  <c r="DR1634" i="9"/>
  <c r="DS1634" i="9"/>
  <c r="DT1634" i="9"/>
  <c r="DU1634" i="9"/>
  <c r="DV1634" i="9"/>
  <c r="DW1634" i="9"/>
  <c r="DP1635" i="9"/>
  <c r="DQ1635" i="9"/>
  <c r="DR1635" i="9"/>
  <c r="DS1635" i="9"/>
  <c r="DT1635" i="9"/>
  <c r="DU1635" i="9"/>
  <c r="DV1635" i="9"/>
  <c r="DW1635" i="9"/>
  <c r="DP1636" i="9"/>
  <c r="DQ1636" i="9"/>
  <c r="DR1636" i="9"/>
  <c r="DS1636" i="9"/>
  <c r="DT1636" i="9"/>
  <c r="DU1636" i="9"/>
  <c r="DV1636" i="9"/>
  <c r="DW1636" i="9"/>
  <c r="DP1637" i="9"/>
  <c r="DQ1637" i="9"/>
  <c r="DR1637" i="9"/>
  <c r="DS1637" i="9"/>
  <c r="DT1637" i="9"/>
  <c r="DU1637" i="9"/>
  <c r="DV1637" i="9"/>
  <c r="DW1637" i="9"/>
  <c r="DP1638" i="9"/>
  <c r="DQ1638" i="9"/>
  <c r="DR1638" i="9"/>
  <c r="DS1638" i="9"/>
  <c r="DT1638" i="9"/>
  <c r="DU1638" i="9"/>
  <c r="DV1638" i="9"/>
  <c r="DW1638" i="9"/>
  <c r="DP1639" i="9"/>
  <c r="DQ1639" i="9"/>
  <c r="DR1639" i="9"/>
  <c r="DS1639" i="9"/>
  <c r="DT1639" i="9"/>
  <c r="DU1639" i="9"/>
  <c r="DV1639" i="9"/>
  <c r="DW1639" i="9"/>
  <c r="DP1640" i="9"/>
  <c r="DQ1640" i="9"/>
  <c r="DR1640" i="9"/>
  <c r="DS1640" i="9"/>
  <c r="DT1640" i="9"/>
  <c r="DU1640" i="9"/>
  <c r="DV1640" i="9"/>
  <c r="DW1640" i="9"/>
  <c r="DP1641" i="9"/>
  <c r="DQ1641" i="9"/>
  <c r="DR1641" i="9"/>
  <c r="DS1641" i="9"/>
  <c r="DT1641" i="9"/>
  <c r="DU1641" i="9"/>
  <c r="DV1641" i="9"/>
  <c r="DW1641" i="9"/>
  <c r="DP1642" i="9"/>
  <c r="DQ1642" i="9"/>
  <c r="DR1642" i="9"/>
  <c r="DS1642" i="9"/>
  <c r="DT1642" i="9"/>
  <c r="DU1642" i="9"/>
  <c r="DV1642" i="9"/>
  <c r="DW1642" i="9"/>
  <c r="DP1643" i="9"/>
  <c r="DQ1643" i="9"/>
  <c r="DR1643" i="9"/>
  <c r="DS1643" i="9"/>
  <c r="DT1643" i="9"/>
  <c r="DU1643" i="9"/>
  <c r="DV1643" i="9"/>
  <c r="DW1643" i="9"/>
  <c r="DP1644" i="9"/>
  <c r="DQ1644" i="9"/>
  <c r="DR1644" i="9"/>
  <c r="DS1644" i="9"/>
  <c r="DT1644" i="9"/>
  <c r="DU1644" i="9"/>
  <c r="DV1644" i="9"/>
  <c r="DW1644" i="9"/>
  <c r="DP1645" i="9"/>
  <c r="DQ1645" i="9"/>
  <c r="DR1645" i="9"/>
  <c r="DS1645" i="9"/>
  <c r="DT1645" i="9"/>
  <c r="DU1645" i="9"/>
  <c r="DV1645" i="9"/>
  <c r="DW1645" i="9"/>
  <c r="DP1646" i="9"/>
  <c r="DQ1646" i="9"/>
  <c r="DR1646" i="9"/>
  <c r="DS1646" i="9"/>
  <c r="DT1646" i="9"/>
  <c r="DU1646" i="9"/>
  <c r="DV1646" i="9"/>
  <c r="DW1646" i="9"/>
  <c r="DP1647" i="9"/>
  <c r="DQ1647" i="9"/>
  <c r="DR1647" i="9"/>
  <c r="DS1647" i="9"/>
  <c r="DT1647" i="9"/>
  <c r="DU1647" i="9"/>
  <c r="DV1647" i="9"/>
  <c r="DW1647" i="9"/>
  <c r="DP1648" i="9"/>
  <c r="DQ1648" i="9"/>
  <c r="DR1648" i="9"/>
  <c r="DS1648" i="9"/>
  <c r="DT1648" i="9"/>
  <c r="DU1648" i="9"/>
  <c r="DV1648" i="9"/>
  <c r="DW1648" i="9"/>
  <c r="DP1649" i="9"/>
  <c r="DQ1649" i="9"/>
  <c r="DR1649" i="9"/>
  <c r="DS1649" i="9"/>
  <c r="DT1649" i="9"/>
  <c r="DU1649" i="9"/>
  <c r="DV1649" i="9"/>
  <c r="DW1649" i="9"/>
  <c r="DP1650" i="9"/>
  <c r="DQ1650" i="9"/>
  <c r="DR1650" i="9"/>
  <c r="DS1650" i="9"/>
  <c r="DT1650" i="9"/>
  <c r="DU1650" i="9"/>
  <c r="DV1650" i="9"/>
  <c r="DW1650" i="9"/>
  <c r="DP1651" i="9"/>
  <c r="DQ1651" i="9"/>
  <c r="DR1651" i="9"/>
  <c r="DS1651" i="9"/>
  <c r="DT1651" i="9"/>
  <c r="DU1651" i="9"/>
  <c r="DV1651" i="9"/>
  <c r="DW1651" i="9"/>
  <c r="DP1652" i="9"/>
  <c r="DQ1652" i="9"/>
  <c r="DR1652" i="9"/>
  <c r="DS1652" i="9"/>
  <c r="DT1652" i="9"/>
  <c r="DU1652" i="9"/>
  <c r="DV1652" i="9"/>
  <c r="DW1652" i="9"/>
  <c r="DP1653" i="9"/>
  <c r="DQ1653" i="9"/>
  <c r="DR1653" i="9"/>
  <c r="DS1653" i="9"/>
  <c r="DT1653" i="9"/>
  <c r="DU1653" i="9"/>
  <c r="DV1653" i="9"/>
  <c r="DW1653" i="9"/>
  <c r="DP1654" i="9"/>
  <c r="DQ1654" i="9"/>
  <c r="DR1654" i="9"/>
  <c r="DS1654" i="9"/>
  <c r="DT1654" i="9"/>
  <c r="DU1654" i="9"/>
  <c r="DV1654" i="9"/>
  <c r="DW1654" i="9"/>
  <c r="DP1655" i="9"/>
  <c r="DQ1655" i="9"/>
  <c r="DR1655" i="9"/>
  <c r="DS1655" i="9"/>
  <c r="DT1655" i="9"/>
  <c r="DU1655" i="9"/>
  <c r="DV1655" i="9"/>
  <c r="DW1655" i="9"/>
  <c r="DP1656" i="9"/>
  <c r="DQ1656" i="9"/>
  <c r="DR1656" i="9"/>
  <c r="DS1656" i="9"/>
  <c r="DT1656" i="9"/>
  <c r="DU1656" i="9"/>
  <c r="DV1656" i="9"/>
  <c r="DW1656" i="9"/>
  <c r="DP1657" i="9"/>
  <c r="DQ1657" i="9"/>
  <c r="DR1657" i="9"/>
  <c r="DS1657" i="9"/>
  <c r="DT1657" i="9"/>
  <c r="DU1657" i="9"/>
  <c r="DV1657" i="9"/>
  <c r="DW1657" i="9"/>
  <c r="DP1658" i="9"/>
  <c r="DQ1658" i="9"/>
  <c r="DR1658" i="9"/>
  <c r="DS1658" i="9"/>
  <c r="DT1658" i="9"/>
  <c r="DU1658" i="9"/>
  <c r="DV1658" i="9"/>
  <c r="DW1658" i="9"/>
  <c r="DP1659" i="9"/>
  <c r="DQ1659" i="9"/>
  <c r="DR1659" i="9"/>
  <c r="DS1659" i="9"/>
  <c r="DT1659" i="9"/>
  <c r="DU1659" i="9"/>
  <c r="DV1659" i="9"/>
  <c r="DW1659" i="9"/>
  <c r="DP1660" i="9"/>
  <c r="DQ1660" i="9"/>
  <c r="DR1660" i="9"/>
  <c r="DS1660" i="9"/>
  <c r="DT1660" i="9"/>
  <c r="DU1660" i="9"/>
  <c r="DV1660" i="9"/>
  <c r="DW1660" i="9"/>
  <c r="DP1661" i="9"/>
  <c r="DQ1661" i="9"/>
  <c r="DR1661" i="9"/>
  <c r="DS1661" i="9"/>
  <c r="DT1661" i="9"/>
  <c r="DU1661" i="9"/>
  <c r="DV1661" i="9"/>
  <c r="DW1661" i="9"/>
  <c r="DP1662" i="9"/>
  <c r="DQ1662" i="9"/>
  <c r="DR1662" i="9"/>
  <c r="DS1662" i="9"/>
  <c r="DT1662" i="9"/>
  <c r="DU1662" i="9"/>
  <c r="DV1662" i="9"/>
  <c r="DW1662" i="9"/>
  <c r="DP1663" i="9"/>
  <c r="DQ1663" i="9"/>
  <c r="DR1663" i="9"/>
  <c r="DS1663" i="9"/>
  <c r="DT1663" i="9"/>
  <c r="DU1663" i="9"/>
  <c r="DV1663" i="9"/>
  <c r="DW1663" i="9"/>
  <c r="DP1664" i="9"/>
  <c r="DQ1664" i="9"/>
  <c r="DR1664" i="9"/>
  <c r="DS1664" i="9"/>
  <c r="DT1664" i="9"/>
  <c r="DU1664" i="9"/>
  <c r="DV1664" i="9"/>
  <c r="DW1664" i="9"/>
  <c r="DP1665" i="9"/>
  <c r="DQ1665" i="9"/>
  <c r="DR1665" i="9"/>
  <c r="DS1665" i="9"/>
  <c r="DT1665" i="9"/>
  <c r="DU1665" i="9"/>
  <c r="DV1665" i="9"/>
  <c r="DW1665" i="9"/>
  <c r="DP1666" i="9"/>
  <c r="DQ1666" i="9"/>
  <c r="DR1666" i="9"/>
  <c r="DS1666" i="9"/>
  <c r="DT1666" i="9"/>
  <c r="DU1666" i="9"/>
  <c r="DV1666" i="9"/>
  <c r="DW1666" i="9"/>
  <c r="DP1667" i="9"/>
  <c r="DQ1667" i="9"/>
  <c r="DR1667" i="9"/>
  <c r="DS1667" i="9"/>
  <c r="DT1667" i="9"/>
  <c r="DU1667" i="9"/>
  <c r="DV1667" i="9"/>
  <c r="DW1667" i="9"/>
  <c r="DP1668" i="9"/>
  <c r="DQ1668" i="9"/>
  <c r="DR1668" i="9"/>
  <c r="DS1668" i="9"/>
  <c r="DT1668" i="9"/>
  <c r="DU1668" i="9"/>
  <c r="DV1668" i="9"/>
  <c r="DW1668" i="9"/>
  <c r="DP1669" i="9"/>
  <c r="DQ1669" i="9"/>
  <c r="DR1669" i="9"/>
  <c r="DS1669" i="9"/>
  <c r="DT1669" i="9"/>
  <c r="DU1669" i="9"/>
  <c r="DV1669" i="9"/>
  <c r="DW1669" i="9"/>
  <c r="DP1670" i="9"/>
  <c r="DQ1670" i="9"/>
  <c r="DR1670" i="9"/>
  <c r="DS1670" i="9"/>
  <c r="DT1670" i="9"/>
  <c r="DU1670" i="9"/>
  <c r="DV1670" i="9"/>
  <c r="DW1670" i="9"/>
  <c r="DP1671" i="9"/>
  <c r="DQ1671" i="9"/>
  <c r="DR1671" i="9"/>
  <c r="DS1671" i="9"/>
  <c r="DT1671" i="9"/>
  <c r="DU1671" i="9"/>
  <c r="DV1671" i="9"/>
  <c r="DW1671" i="9"/>
  <c r="DP1672" i="9"/>
  <c r="DQ1672" i="9"/>
  <c r="DR1672" i="9"/>
  <c r="DS1672" i="9"/>
  <c r="DT1672" i="9"/>
  <c r="DU1672" i="9"/>
  <c r="DV1672" i="9"/>
  <c r="DW1672" i="9"/>
  <c r="DP1673" i="9"/>
  <c r="DQ1673" i="9"/>
  <c r="DR1673" i="9"/>
  <c r="DS1673" i="9"/>
  <c r="DT1673" i="9"/>
  <c r="DU1673" i="9"/>
  <c r="DV1673" i="9"/>
  <c r="DW1673" i="9"/>
  <c r="DP1674" i="9"/>
  <c r="DQ1674" i="9"/>
  <c r="DR1674" i="9"/>
  <c r="DS1674" i="9"/>
  <c r="DT1674" i="9"/>
  <c r="DU1674" i="9"/>
  <c r="DV1674" i="9"/>
  <c r="DW1674" i="9"/>
  <c r="DP1675" i="9"/>
  <c r="DQ1675" i="9"/>
  <c r="DR1675" i="9"/>
  <c r="DS1675" i="9"/>
  <c r="DT1675" i="9"/>
  <c r="DU1675" i="9"/>
  <c r="DV1675" i="9"/>
  <c r="DW1675" i="9"/>
  <c r="DP1676" i="9"/>
  <c r="DQ1676" i="9"/>
  <c r="DR1676" i="9"/>
  <c r="DS1676" i="9"/>
  <c r="DT1676" i="9"/>
  <c r="DU1676" i="9"/>
  <c r="DV1676" i="9"/>
  <c r="DW1676" i="9"/>
  <c r="DP1677" i="9"/>
  <c r="DQ1677" i="9"/>
  <c r="DR1677" i="9"/>
  <c r="DS1677" i="9"/>
  <c r="DT1677" i="9"/>
  <c r="DU1677" i="9"/>
  <c r="DV1677" i="9"/>
  <c r="DW1677" i="9"/>
  <c r="DP1678" i="9"/>
  <c r="DQ1678" i="9"/>
  <c r="DR1678" i="9"/>
  <c r="DS1678" i="9"/>
  <c r="DT1678" i="9"/>
  <c r="DU1678" i="9"/>
  <c r="DV1678" i="9"/>
  <c r="DW1678" i="9"/>
  <c r="DP1679" i="9"/>
  <c r="DQ1679" i="9"/>
  <c r="DR1679" i="9"/>
  <c r="DS1679" i="9"/>
  <c r="DT1679" i="9"/>
  <c r="DU1679" i="9"/>
  <c r="DV1679" i="9"/>
  <c r="DW1679" i="9"/>
  <c r="DP1680" i="9"/>
  <c r="DQ1680" i="9"/>
  <c r="DR1680" i="9"/>
  <c r="DS1680" i="9"/>
  <c r="DT1680" i="9"/>
  <c r="DU1680" i="9"/>
  <c r="DV1680" i="9"/>
  <c r="DW1680" i="9"/>
  <c r="DP1681" i="9"/>
  <c r="DQ1681" i="9"/>
  <c r="DR1681" i="9"/>
  <c r="DS1681" i="9"/>
  <c r="DT1681" i="9"/>
  <c r="DU1681" i="9"/>
  <c r="DV1681" i="9"/>
  <c r="DW1681" i="9"/>
  <c r="DP1682" i="9"/>
  <c r="DQ1682" i="9"/>
  <c r="DR1682" i="9"/>
  <c r="DS1682" i="9"/>
  <c r="DT1682" i="9"/>
  <c r="DU1682" i="9"/>
  <c r="DV1682" i="9"/>
  <c r="DW1682" i="9"/>
  <c r="DP1683" i="9"/>
  <c r="DQ1683" i="9"/>
  <c r="DR1683" i="9"/>
  <c r="DS1683" i="9"/>
  <c r="DT1683" i="9"/>
  <c r="DU1683" i="9"/>
  <c r="DV1683" i="9"/>
  <c r="DW1683" i="9"/>
  <c r="DP1684" i="9"/>
  <c r="DQ1684" i="9"/>
  <c r="DR1684" i="9"/>
  <c r="DS1684" i="9"/>
  <c r="DT1684" i="9"/>
  <c r="DU1684" i="9"/>
  <c r="DV1684" i="9"/>
  <c r="DW1684" i="9"/>
  <c r="DP1685" i="9"/>
  <c r="DQ1685" i="9"/>
  <c r="DR1685" i="9"/>
  <c r="DS1685" i="9"/>
  <c r="DT1685" i="9"/>
  <c r="DU1685" i="9"/>
  <c r="DV1685" i="9"/>
  <c r="DW1685" i="9"/>
  <c r="DP1686" i="9"/>
  <c r="DQ1686" i="9"/>
  <c r="DR1686" i="9"/>
  <c r="DS1686" i="9"/>
  <c r="DT1686" i="9"/>
  <c r="DU1686" i="9"/>
  <c r="DV1686" i="9"/>
  <c r="DW1686" i="9"/>
  <c r="DP1687" i="9"/>
  <c r="DQ1687" i="9"/>
  <c r="DR1687" i="9"/>
  <c r="DS1687" i="9"/>
  <c r="DT1687" i="9"/>
  <c r="DU1687" i="9"/>
  <c r="DV1687" i="9"/>
  <c r="DW1687" i="9"/>
  <c r="DP1688" i="9"/>
  <c r="DQ1688" i="9"/>
  <c r="DR1688" i="9"/>
  <c r="DS1688" i="9"/>
  <c r="DT1688" i="9"/>
  <c r="DU1688" i="9"/>
  <c r="DV1688" i="9"/>
  <c r="DW1688" i="9"/>
  <c r="DP1689" i="9"/>
  <c r="DQ1689" i="9"/>
  <c r="DR1689" i="9"/>
  <c r="DS1689" i="9"/>
  <c r="DT1689" i="9"/>
  <c r="DU1689" i="9"/>
  <c r="DV1689" i="9"/>
  <c r="DW1689" i="9"/>
  <c r="DP1690" i="9"/>
  <c r="DQ1690" i="9"/>
  <c r="DR1690" i="9"/>
  <c r="DS1690" i="9"/>
  <c r="DT1690" i="9"/>
  <c r="DU1690" i="9"/>
  <c r="DV1690" i="9"/>
  <c r="DW1690" i="9"/>
  <c r="DP1691" i="9"/>
  <c r="DQ1691" i="9"/>
  <c r="DR1691" i="9"/>
  <c r="DS1691" i="9"/>
  <c r="DT1691" i="9"/>
  <c r="DU1691" i="9"/>
  <c r="DV1691" i="9"/>
  <c r="DW1691" i="9"/>
  <c r="DP1692" i="9"/>
  <c r="DQ1692" i="9"/>
  <c r="DR1692" i="9"/>
  <c r="DS1692" i="9"/>
  <c r="DT1692" i="9"/>
  <c r="DU1692" i="9"/>
  <c r="DV1692" i="9"/>
  <c r="DW1692" i="9"/>
  <c r="DP1693" i="9"/>
  <c r="DQ1693" i="9"/>
  <c r="DR1693" i="9"/>
  <c r="DS1693" i="9"/>
  <c r="DT1693" i="9"/>
  <c r="DU1693" i="9"/>
  <c r="DV1693" i="9"/>
  <c r="DW1693" i="9"/>
  <c r="DP1694" i="9"/>
  <c r="DQ1694" i="9"/>
  <c r="DR1694" i="9"/>
  <c r="DS1694" i="9"/>
  <c r="DT1694" i="9"/>
  <c r="DU1694" i="9"/>
  <c r="DV1694" i="9"/>
  <c r="DW1694" i="9"/>
  <c r="DP1695" i="9"/>
  <c r="DQ1695" i="9"/>
  <c r="DR1695" i="9"/>
  <c r="DS1695" i="9"/>
  <c r="DT1695" i="9"/>
  <c r="DU1695" i="9"/>
  <c r="DV1695" i="9"/>
  <c r="DW1695" i="9"/>
  <c r="DP1696" i="9"/>
  <c r="DQ1696" i="9"/>
  <c r="DR1696" i="9"/>
  <c r="DS1696" i="9"/>
  <c r="DT1696" i="9"/>
  <c r="DU1696" i="9"/>
  <c r="DV1696" i="9"/>
  <c r="DW1696" i="9"/>
  <c r="DP1697" i="9"/>
  <c r="DQ1697" i="9"/>
  <c r="DR1697" i="9"/>
  <c r="DS1697" i="9"/>
  <c r="DT1697" i="9"/>
  <c r="DU1697" i="9"/>
  <c r="DV1697" i="9"/>
  <c r="DW1697" i="9"/>
  <c r="DP1698" i="9"/>
  <c r="DQ1698" i="9"/>
  <c r="DR1698" i="9"/>
  <c r="DS1698" i="9"/>
  <c r="DT1698" i="9"/>
  <c r="DU1698" i="9"/>
  <c r="DV1698" i="9"/>
  <c r="DW1698" i="9"/>
  <c r="DP1699" i="9"/>
  <c r="DQ1699" i="9"/>
  <c r="DR1699" i="9"/>
  <c r="DS1699" i="9"/>
  <c r="DT1699" i="9"/>
  <c r="DU1699" i="9"/>
  <c r="DV1699" i="9"/>
  <c r="DW1699" i="9"/>
  <c r="DP1700" i="9"/>
  <c r="DQ1700" i="9"/>
  <c r="DR1700" i="9"/>
  <c r="DS1700" i="9"/>
  <c r="DT1700" i="9"/>
  <c r="DU1700" i="9"/>
  <c r="DV1700" i="9"/>
  <c r="DW1700" i="9"/>
  <c r="DP1701" i="9"/>
  <c r="DQ1701" i="9"/>
  <c r="DR1701" i="9"/>
  <c r="DS1701" i="9"/>
  <c r="DT1701" i="9"/>
  <c r="DU1701" i="9"/>
  <c r="DV1701" i="9"/>
  <c r="DW1701" i="9"/>
  <c r="DP1702" i="9"/>
  <c r="DQ1702" i="9"/>
  <c r="DR1702" i="9"/>
  <c r="DS1702" i="9"/>
  <c r="DT1702" i="9"/>
  <c r="DU1702" i="9"/>
  <c r="DV1702" i="9"/>
  <c r="DW1702" i="9"/>
  <c r="DP1703" i="9"/>
  <c r="DQ1703" i="9"/>
  <c r="DR1703" i="9"/>
  <c r="DS1703" i="9"/>
  <c r="DT1703" i="9"/>
  <c r="DU1703" i="9"/>
  <c r="DV1703" i="9"/>
  <c r="DW1703" i="9"/>
  <c r="DP1704" i="9"/>
  <c r="DQ1704" i="9"/>
  <c r="DR1704" i="9"/>
  <c r="DS1704" i="9"/>
  <c r="DT1704" i="9"/>
  <c r="DU1704" i="9"/>
  <c r="DV1704" i="9"/>
  <c r="DW1704" i="9"/>
  <c r="DP1705" i="9"/>
  <c r="DQ1705" i="9"/>
  <c r="DR1705" i="9"/>
  <c r="DS1705" i="9"/>
  <c r="DT1705" i="9"/>
  <c r="DU1705" i="9"/>
  <c r="DV1705" i="9"/>
  <c r="DW1705" i="9"/>
  <c r="DP1706" i="9"/>
  <c r="DQ1706" i="9"/>
  <c r="DR1706" i="9"/>
  <c r="DS1706" i="9"/>
  <c r="DT1706" i="9"/>
  <c r="DU1706" i="9"/>
  <c r="DV1706" i="9"/>
  <c r="DW1706" i="9"/>
  <c r="DP1707" i="9"/>
  <c r="DQ1707" i="9"/>
  <c r="DR1707" i="9"/>
  <c r="DS1707" i="9"/>
  <c r="DT1707" i="9"/>
  <c r="DU1707" i="9"/>
  <c r="DV1707" i="9"/>
  <c r="DW1707" i="9"/>
  <c r="DP1708" i="9"/>
  <c r="DQ1708" i="9"/>
  <c r="DR1708" i="9"/>
  <c r="DS1708" i="9"/>
  <c r="DT1708" i="9"/>
  <c r="DU1708" i="9"/>
  <c r="DV1708" i="9"/>
  <c r="DW1708" i="9"/>
  <c r="DP1709" i="9"/>
  <c r="DQ1709" i="9"/>
  <c r="DR1709" i="9"/>
  <c r="DS1709" i="9"/>
  <c r="DT1709" i="9"/>
  <c r="DU1709" i="9"/>
  <c r="DV1709" i="9"/>
  <c r="DW1709" i="9"/>
  <c r="DP1710" i="9"/>
  <c r="DQ1710" i="9"/>
  <c r="DR1710" i="9"/>
  <c r="DS1710" i="9"/>
  <c r="DT1710" i="9"/>
  <c r="DU1710" i="9"/>
  <c r="DV1710" i="9"/>
  <c r="DW1710" i="9"/>
  <c r="DP1711" i="9"/>
  <c r="DQ1711" i="9"/>
  <c r="DR1711" i="9"/>
  <c r="DS1711" i="9"/>
  <c r="DT1711" i="9"/>
  <c r="DU1711" i="9"/>
  <c r="DV1711" i="9"/>
  <c r="DW1711" i="9"/>
  <c r="DP1712" i="9"/>
  <c r="DQ1712" i="9"/>
  <c r="DR1712" i="9"/>
  <c r="DS1712" i="9"/>
  <c r="DT1712" i="9"/>
  <c r="DU1712" i="9"/>
  <c r="DV1712" i="9"/>
  <c r="DW1712" i="9"/>
  <c r="DP1713" i="9"/>
  <c r="DQ1713" i="9"/>
  <c r="DR1713" i="9"/>
  <c r="DS1713" i="9"/>
  <c r="DT1713" i="9"/>
  <c r="DU1713" i="9"/>
  <c r="DV1713" i="9"/>
  <c r="DW1713" i="9"/>
  <c r="DP1714" i="9"/>
  <c r="DQ1714" i="9"/>
  <c r="DR1714" i="9"/>
  <c r="DS1714" i="9"/>
  <c r="DT1714" i="9"/>
  <c r="DU1714" i="9"/>
  <c r="DV1714" i="9"/>
  <c r="DW1714" i="9"/>
  <c r="DP1715" i="9"/>
  <c r="DQ1715" i="9"/>
  <c r="DR1715" i="9"/>
  <c r="DS1715" i="9"/>
  <c r="DT1715" i="9"/>
  <c r="DU1715" i="9"/>
  <c r="DV1715" i="9"/>
  <c r="DW1715" i="9"/>
  <c r="DP1716" i="9"/>
  <c r="DQ1716" i="9"/>
  <c r="DR1716" i="9"/>
  <c r="DS1716" i="9"/>
  <c r="DT1716" i="9"/>
  <c r="DU1716" i="9"/>
  <c r="DV1716" i="9"/>
  <c r="DW1716" i="9"/>
  <c r="DP1717" i="9"/>
  <c r="DQ1717" i="9"/>
  <c r="DR1717" i="9"/>
  <c r="DS1717" i="9"/>
  <c r="DT1717" i="9"/>
  <c r="DU1717" i="9"/>
  <c r="DV1717" i="9"/>
  <c r="DW1717" i="9"/>
  <c r="DP1718" i="9"/>
  <c r="DQ1718" i="9"/>
  <c r="DR1718" i="9"/>
  <c r="DS1718" i="9"/>
  <c r="DT1718" i="9"/>
  <c r="DU1718" i="9"/>
  <c r="DV1718" i="9"/>
  <c r="DW1718" i="9"/>
  <c r="DP1719" i="9"/>
  <c r="DQ1719" i="9"/>
  <c r="DR1719" i="9"/>
  <c r="DS1719" i="9"/>
  <c r="DT1719" i="9"/>
  <c r="DU1719" i="9"/>
  <c r="DV1719" i="9"/>
  <c r="DW1719" i="9"/>
  <c r="DP1720" i="9"/>
  <c r="DQ1720" i="9"/>
  <c r="DR1720" i="9"/>
  <c r="DS1720" i="9"/>
  <c r="DT1720" i="9"/>
  <c r="DU1720" i="9"/>
  <c r="DV1720" i="9"/>
  <c r="DW1720" i="9"/>
  <c r="DP1721" i="9"/>
  <c r="DQ1721" i="9"/>
  <c r="DR1721" i="9"/>
  <c r="DS1721" i="9"/>
  <c r="DT1721" i="9"/>
  <c r="DU1721" i="9"/>
  <c r="DV1721" i="9"/>
  <c r="DW1721" i="9"/>
  <c r="DP1722" i="9"/>
  <c r="DQ1722" i="9"/>
  <c r="DR1722" i="9"/>
  <c r="DS1722" i="9"/>
  <c r="DT1722" i="9"/>
  <c r="DU1722" i="9"/>
  <c r="DV1722" i="9"/>
  <c r="DW1722" i="9"/>
  <c r="DP1723" i="9"/>
  <c r="DQ1723" i="9"/>
  <c r="DR1723" i="9"/>
  <c r="DS1723" i="9"/>
  <c r="DT1723" i="9"/>
  <c r="DU1723" i="9"/>
  <c r="DV1723" i="9"/>
  <c r="DW1723" i="9"/>
  <c r="DP1724" i="9"/>
  <c r="DQ1724" i="9"/>
  <c r="DR1724" i="9"/>
  <c r="DS1724" i="9"/>
  <c r="DT1724" i="9"/>
  <c r="DU1724" i="9"/>
  <c r="DV1724" i="9"/>
  <c r="DW1724" i="9"/>
  <c r="DP1725" i="9"/>
  <c r="DQ1725" i="9"/>
  <c r="DR1725" i="9"/>
  <c r="DS1725" i="9"/>
  <c r="DT1725" i="9"/>
  <c r="DU1725" i="9"/>
  <c r="DV1725" i="9"/>
  <c r="DW1725" i="9"/>
  <c r="DP1726" i="9"/>
  <c r="DQ1726" i="9"/>
  <c r="DR1726" i="9"/>
  <c r="DS1726" i="9"/>
  <c r="DT1726" i="9"/>
  <c r="DU1726" i="9"/>
  <c r="DV1726" i="9"/>
  <c r="DW1726" i="9"/>
  <c r="DP1727" i="9"/>
  <c r="DQ1727" i="9"/>
  <c r="DR1727" i="9"/>
  <c r="DS1727" i="9"/>
  <c r="DT1727" i="9"/>
  <c r="DU1727" i="9"/>
  <c r="DV1727" i="9"/>
  <c r="DW1727" i="9"/>
  <c r="DP1728" i="9"/>
  <c r="DQ1728" i="9"/>
  <c r="DR1728" i="9"/>
  <c r="DS1728" i="9"/>
  <c r="DT1728" i="9"/>
  <c r="DU1728" i="9"/>
  <c r="DV1728" i="9"/>
  <c r="DW1728" i="9"/>
  <c r="DP1729" i="9"/>
  <c r="DQ1729" i="9"/>
  <c r="DR1729" i="9"/>
  <c r="DS1729" i="9"/>
  <c r="DT1729" i="9"/>
  <c r="DU1729" i="9"/>
  <c r="DV1729" i="9"/>
  <c r="DW1729" i="9"/>
  <c r="DP1730" i="9"/>
  <c r="DQ1730" i="9"/>
  <c r="DR1730" i="9"/>
  <c r="DS1730" i="9"/>
  <c r="DT1730" i="9"/>
  <c r="DU1730" i="9"/>
  <c r="DV1730" i="9"/>
  <c r="DW1730" i="9"/>
  <c r="DP1731" i="9"/>
  <c r="DQ1731" i="9"/>
  <c r="DR1731" i="9"/>
  <c r="DS1731" i="9"/>
  <c r="DT1731" i="9"/>
  <c r="DU1731" i="9"/>
  <c r="DV1731" i="9"/>
  <c r="DW1731" i="9"/>
  <c r="DP1732" i="9"/>
  <c r="DQ1732" i="9"/>
  <c r="DR1732" i="9"/>
  <c r="DS1732" i="9"/>
  <c r="DT1732" i="9"/>
  <c r="DU1732" i="9"/>
  <c r="DV1732" i="9"/>
  <c r="DW1732" i="9"/>
  <c r="DP1733" i="9"/>
  <c r="DQ1733" i="9"/>
  <c r="DR1733" i="9"/>
  <c r="DS1733" i="9"/>
  <c r="DT1733" i="9"/>
  <c r="DU1733" i="9"/>
  <c r="DV1733" i="9"/>
  <c r="DW1733" i="9"/>
  <c r="DP1734" i="9"/>
  <c r="DQ1734" i="9"/>
  <c r="DR1734" i="9"/>
  <c r="DS1734" i="9"/>
  <c r="DT1734" i="9"/>
  <c r="DU1734" i="9"/>
  <c r="DV1734" i="9"/>
  <c r="DW1734" i="9"/>
  <c r="DP1735" i="9"/>
  <c r="DQ1735" i="9"/>
  <c r="DR1735" i="9"/>
  <c r="DS1735" i="9"/>
  <c r="DT1735" i="9"/>
  <c r="DU1735" i="9"/>
  <c r="DV1735" i="9"/>
  <c r="DW1735" i="9"/>
  <c r="DP1736" i="9"/>
  <c r="DQ1736" i="9"/>
  <c r="DR1736" i="9"/>
  <c r="DS1736" i="9"/>
  <c r="DT1736" i="9"/>
  <c r="DU1736" i="9"/>
  <c r="DV1736" i="9"/>
  <c r="DW1736" i="9"/>
  <c r="DP1737" i="9"/>
  <c r="DQ1737" i="9"/>
  <c r="DR1737" i="9"/>
  <c r="DS1737" i="9"/>
  <c r="DT1737" i="9"/>
  <c r="DU1737" i="9"/>
  <c r="DV1737" i="9"/>
  <c r="DW1737" i="9"/>
  <c r="DP1738" i="9"/>
  <c r="DQ1738" i="9"/>
  <c r="DR1738" i="9"/>
  <c r="DS1738" i="9"/>
  <c r="DT1738" i="9"/>
  <c r="DU1738" i="9"/>
  <c r="DV1738" i="9"/>
  <c r="DW1738" i="9"/>
  <c r="DP1739" i="9"/>
  <c r="DQ1739" i="9"/>
  <c r="DR1739" i="9"/>
  <c r="DS1739" i="9"/>
  <c r="DT1739" i="9"/>
  <c r="DU1739" i="9"/>
  <c r="DV1739" i="9"/>
  <c r="DW1739" i="9"/>
  <c r="DP1740" i="9"/>
  <c r="DQ1740" i="9"/>
  <c r="DR1740" i="9"/>
  <c r="DS1740" i="9"/>
  <c r="DT1740" i="9"/>
  <c r="DU1740" i="9"/>
  <c r="DV1740" i="9"/>
  <c r="DW1740" i="9"/>
  <c r="DP1741" i="9"/>
  <c r="DQ1741" i="9"/>
  <c r="DR1741" i="9"/>
  <c r="DS1741" i="9"/>
  <c r="DT1741" i="9"/>
  <c r="DU1741" i="9"/>
  <c r="DV1741" i="9"/>
  <c r="DW1741" i="9"/>
  <c r="DP1742" i="9"/>
  <c r="DQ1742" i="9"/>
  <c r="DR1742" i="9"/>
  <c r="DS1742" i="9"/>
  <c r="DT1742" i="9"/>
  <c r="DU1742" i="9"/>
  <c r="DV1742" i="9"/>
  <c r="DW1742" i="9"/>
  <c r="DP1743" i="9"/>
  <c r="DQ1743" i="9"/>
  <c r="DR1743" i="9"/>
  <c r="DS1743" i="9"/>
  <c r="DT1743" i="9"/>
  <c r="DU1743" i="9"/>
  <c r="DV1743" i="9"/>
  <c r="DW1743" i="9"/>
  <c r="DP1744" i="9"/>
  <c r="DQ1744" i="9"/>
  <c r="DR1744" i="9"/>
  <c r="DS1744" i="9"/>
  <c r="DT1744" i="9"/>
  <c r="DU1744" i="9"/>
  <c r="DV1744" i="9"/>
  <c r="DW1744" i="9"/>
  <c r="DP1745" i="9"/>
  <c r="DQ1745" i="9"/>
  <c r="DR1745" i="9"/>
  <c r="DS1745" i="9"/>
  <c r="DT1745" i="9"/>
  <c r="DU1745" i="9"/>
  <c r="DV1745" i="9"/>
  <c r="DW1745" i="9"/>
  <c r="DP1746" i="9"/>
  <c r="DQ1746" i="9"/>
  <c r="DR1746" i="9"/>
  <c r="DS1746" i="9"/>
  <c r="DT1746" i="9"/>
  <c r="DU1746" i="9"/>
  <c r="DV1746" i="9"/>
  <c r="DW1746" i="9"/>
  <c r="DP1747" i="9"/>
  <c r="DQ1747" i="9"/>
  <c r="DR1747" i="9"/>
  <c r="DS1747" i="9"/>
  <c r="DT1747" i="9"/>
  <c r="DU1747" i="9"/>
  <c r="DV1747" i="9"/>
  <c r="DW1747" i="9"/>
  <c r="DP1748" i="9"/>
  <c r="DQ1748" i="9"/>
  <c r="DR1748" i="9"/>
  <c r="DS1748" i="9"/>
  <c r="DT1748" i="9"/>
  <c r="DU1748" i="9"/>
  <c r="DV1748" i="9"/>
  <c r="DW1748" i="9"/>
  <c r="DP1749" i="9"/>
  <c r="DQ1749" i="9"/>
  <c r="DR1749" i="9"/>
  <c r="DS1749" i="9"/>
  <c r="DT1749" i="9"/>
  <c r="DU1749" i="9"/>
  <c r="DV1749" i="9"/>
  <c r="DW1749" i="9"/>
  <c r="DP1750" i="9"/>
  <c r="DQ1750" i="9"/>
  <c r="DR1750" i="9"/>
  <c r="DS1750" i="9"/>
  <c r="DT1750" i="9"/>
  <c r="DU1750" i="9"/>
  <c r="DV1750" i="9"/>
  <c r="DW1750" i="9"/>
  <c r="DP1751" i="9"/>
  <c r="DQ1751" i="9"/>
  <c r="DR1751" i="9"/>
  <c r="DS1751" i="9"/>
  <c r="DT1751" i="9"/>
  <c r="DU1751" i="9"/>
  <c r="DV1751" i="9"/>
  <c r="DW1751" i="9"/>
  <c r="DP1752" i="9"/>
  <c r="DQ1752" i="9"/>
  <c r="DR1752" i="9"/>
  <c r="DS1752" i="9"/>
  <c r="DT1752" i="9"/>
  <c r="DU1752" i="9"/>
  <c r="DV1752" i="9"/>
  <c r="DW1752" i="9"/>
  <c r="DP1753" i="9"/>
  <c r="DQ1753" i="9"/>
  <c r="DR1753" i="9"/>
  <c r="DS1753" i="9"/>
  <c r="DT1753" i="9"/>
  <c r="DU1753" i="9"/>
  <c r="DV1753" i="9"/>
  <c r="DW1753" i="9"/>
  <c r="DP1754" i="9"/>
  <c r="DQ1754" i="9"/>
  <c r="DR1754" i="9"/>
  <c r="DS1754" i="9"/>
  <c r="DT1754" i="9"/>
  <c r="DU1754" i="9"/>
  <c r="DV1754" i="9"/>
  <c r="DW1754" i="9"/>
  <c r="DP1755" i="9"/>
  <c r="DQ1755" i="9"/>
  <c r="DR1755" i="9"/>
  <c r="DS1755" i="9"/>
  <c r="DT1755" i="9"/>
  <c r="DU1755" i="9"/>
  <c r="DV1755" i="9"/>
  <c r="DW1755" i="9"/>
  <c r="DP1756" i="9"/>
  <c r="DQ1756" i="9"/>
  <c r="DR1756" i="9"/>
  <c r="DS1756" i="9"/>
  <c r="DT1756" i="9"/>
  <c r="DU1756" i="9"/>
  <c r="DV1756" i="9"/>
  <c r="DW1756" i="9"/>
  <c r="DP1757" i="9"/>
  <c r="DQ1757" i="9"/>
  <c r="DR1757" i="9"/>
  <c r="DS1757" i="9"/>
  <c r="DT1757" i="9"/>
  <c r="DU1757" i="9"/>
  <c r="DV1757" i="9"/>
  <c r="DW1757" i="9"/>
  <c r="DP1758" i="9"/>
  <c r="DQ1758" i="9"/>
  <c r="DR1758" i="9"/>
  <c r="DS1758" i="9"/>
  <c r="DT1758" i="9"/>
  <c r="DU1758" i="9"/>
  <c r="DV1758" i="9"/>
  <c r="DW1758" i="9"/>
  <c r="DP1759" i="9"/>
  <c r="DQ1759" i="9"/>
  <c r="DR1759" i="9"/>
  <c r="DS1759" i="9"/>
  <c r="DT1759" i="9"/>
  <c r="DU1759" i="9"/>
  <c r="DV1759" i="9"/>
  <c r="DW1759" i="9"/>
  <c r="DP1760" i="9"/>
  <c r="DQ1760" i="9"/>
  <c r="DR1760" i="9"/>
  <c r="DS1760" i="9"/>
  <c r="DT1760" i="9"/>
  <c r="DU1760" i="9"/>
  <c r="DV1760" i="9"/>
  <c r="DW1760" i="9"/>
  <c r="DP1761" i="9"/>
  <c r="DQ1761" i="9"/>
  <c r="DR1761" i="9"/>
  <c r="DS1761" i="9"/>
  <c r="DT1761" i="9"/>
  <c r="DU1761" i="9"/>
  <c r="DV1761" i="9"/>
  <c r="DW1761" i="9"/>
  <c r="DP1762" i="9"/>
  <c r="DQ1762" i="9"/>
  <c r="DR1762" i="9"/>
  <c r="DS1762" i="9"/>
  <c r="DT1762" i="9"/>
  <c r="DU1762" i="9"/>
  <c r="DV1762" i="9"/>
  <c r="DW1762" i="9"/>
  <c r="DP1763" i="9"/>
  <c r="DQ1763" i="9"/>
  <c r="DR1763" i="9"/>
  <c r="DS1763" i="9"/>
  <c r="DT1763" i="9"/>
  <c r="DU1763" i="9"/>
  <c r="DV1763" i="9"/>
  <c r="DW1763" i="9"/>
  <c r="DP1764" i="9"/>
  <c r="DQ1764" i="9"/>
  <c r="DR1764" i="9"/>
  <c r="DS1764" i="9"/>
  <c r="DT1764" i="9"/>
  <c r="DU1764" i="9"/>
  <c r="DV1764" i="9"/>
  <c r="DW1764" i="9"/>
  <c r="DP1765" i="9"/>
  <c r="DQ1765" i="9"/>
  <c r="DR1765" i="9"/>
  <c r="DS1765" i="9"/>
  <c r="DT1765" i="9"/>
  <c r="DU1765" i="9"/>
  <c r="DV1765" i="9"/>
  <c r="DW1765" i="9"/>
  <c r="DP1766" i="9"/>
  <c r="DQ1766" i="9"/>
  <c r="DR1766" i="9"/>
  <c r="DS1766" i="9"/>
  <c r="DT1766" i="9"/>
  <c r="DU1766" i="9"/>
  <c r="DV1766" i="9"/>
  <c r="DW1766" i="9"/>
  <c r="DP1767" i="9"/>
  <c r="DQ1767" i="9"/>
  <c r="DR1767" i="9"/>
  <c r="DS1767" i="9"/>
  <c r="DT1767" i="9"/>
  <c r="DU1767" i="9"/>
  <c r="DV1767" i="9"/>
  <c r="DW1767" i="9"/>
  <c r="DP1768" i="9"/>
  <c r="DQ1768" i="9"/>
  <c r="DR1768" i="9"/>
  <c r="DS1768" i="9"/>
  <c r="DT1768" i="9"/>
  <c r="DU1768" i="9"/>
  <c r="DV1768" i="9"/>
  <c r="DW1768" i="9"/>
  <c r="DP1769" i="9"/>
  <c r="DQ1769" i="9"/>
  <c r="DR1769" i="9"/>
  <c r="DS1769" i="9"/>
  <c r="DT1769" i="9"/>
  <c r="DU1769" i="9"/>
  <c r="DV1769" i="9"/>
  <c r="DW1769" i="9"/>
  <c r="DP1770" i="9"/>
  <c r="DQ1770" i="9"/>
  <c r="DR1770" i="9"/>
  <c r="DS1770" i="9"/>
  <c r="DT1770" i="9"/>
  <c r="DU1770" i="9"/>
  <c r="DV1770" i="9"/>
  <c r="DW1770" i="9"/>
  <c r="DP1771" i="9"/>
  <c r="DQ1771" i="9"/>
  <c r="DR1771" i="9"/>
  <c r="DS1771" i="9"/>
  <c r="DT1771" i="9"/>
  <c r="DU1771" i="9"/>
  <c r="DV1771" i="9"/>
  <c r="DW1771" i="9"/>
  <c r="DP1772" i="9"/>
  <c r="DQ1772" i="9"/>
  <c r="DR1772" i="9"/>
  <c r="DS1772" i="9"/>
  <c r="DT1772" i="9"/>
  <c r="DU1772" i="9"/>
  <c r="DV1772" i="9"/>
  <c r="DW1772" i="9"/>
  <c r="DP1773" i="9"/>
  <c r="DQ1773" i="9"/>
  <c r="DR1773" i="9"/>
  <c r="DS1773" i="9"/>
  <c r="DT1773" i="9"/>
  <c r="DU1773" i="9"/>
  <c r="DV1773" i="9"/>
  <c r="DW1773" i="9"/>
  <c r="DP1774" i="9"/>
  <c r="DQ1774" i="9"/>
  <c r="DR1774" i="9"/>
  <c r="DS1774" i="9"/>
  <c r="DT1774" i="9"/>
  <c r="DU1774" i="9"/>
  <c r="DV1774" i="9"/>
  <c r="DW1774" i="9"/>
  <c r="DP1775" i="9"/>
  <c r="DQ1775" i="9"/>
  <c r="DR1775" i="9"/>
  <c r="DS1775" i="9"/>
  <c r="DT1775" i="9"/>
  <c r="DU1775" i="9"/>
  <c r="DV1775" i="9"/>
  <c r="DW1775" i="9"/>
  <c r="DP1776" i="9"/>
  <c r="DQ1776" i="9"/>
  <c r="DR1776" i="9"/>
  <c r="DS1776" i="9"/>
  <c r="DT1776" i="9"/>
  <c r="DU1776" i="9"/>
  <c r="DV1776" i="9"/>
  <c r="DW1776" i="9"/>
  <c r="DP1777" i="9"/>
  <c r="DQ1777" i="9"/>
  <c r="DR1777" i="9"/>
  <c r="DS1777" i="9"/>
  <c r="DT1777" i="9"/>
  <c r="DU1777" i="9"/>
  <c r="DV1777" i="9"/>
  <c r="DW1777" i="9"/>
  <c r="DP1778" i="9"/>
  <c r="DQ1778" i="9"/>
  <c r="DR1778" i="9"/>
  <c r="DS1778" i="9"/>
  <c r="DT1778" i="9"/>
  <c r="DU1778" i="9"/>
  <c r="DV1778" i="9"/>
  <c r="DW1778" i="9"/>
  <c r="DP1779" i="9"/>
  <c r="DQ1779" i="9"/>
  <c r="DR1779" i="9"/>
  <c r="DS1779" i="9"/>
  <c r="DT1779" i="9"/>
  <c r="DU1779" i="9"/>
  <c r="DV1779" i="9"/>
  <c r="DW1779" i="9"/>
  <c r="DP1780" i="9"/>
  <c r="DQ1780" i="9"/>
  <c r="DR1780" i="9"/>
  <c r="DS1780" i="9"/>
  <c r="DT1780" i="9"/>
  <c r="DU1780" i="9"/>
  <c r="DV1780" i="9"/>
  <c r="DW1780" i="9"/>
  <c r="DP1781" i="9"/>
  <c r="DQ1781" i="9"/>
  <c r="DR1781" i="9"/>
  <c r="DS1781" i="9"/>
  <c r="DT1781" i="9"/>
  <c r="DU1781" i="9"/>
  <c r="DV1781" i="9"/>
  <c r="DW1781" i="9"/>
  <c r="DP1782" i="9"/>
  <c r="DQ1782" i="9"/>
  <c r="DR1782" i="9"/>
  <c r="DS1782" i="9"/>
  <c r="DT1782" i="9"/>
  <c r="DU1782" i="9"/>
  <c r="DV1782" i="9"/>
  <c r="DW1782" i="9"/>
  <c r="DP1783" i="9"/>
  <c r="DQ1783" i="9"/>
  <c r="DR1783" i="9"/>
  <c r="DS1783" i="9"/>
  <c r="DT1783" i="9"/>
  <c r="DU1783" i="9"/>
  <c r="DV1783" i="9"/>
  <c r="DW1783" i="9"/>
  <c r="DP1784" i="9"/>
  <c r="DQ1784" i="9"/>
  <c r="DR1784" i="9"/>
  <c r="DS1784" i="9"/>
  <c r="DT1784" i="9"/>
  <c r="DU1784" i="9"/>
  <c r="DV1784" i="9"/>
  <c r="DW1784" i="9"/>
  <c r="DP1785" i="9"/>
  <c r="DQ1785" i="9"/>
  <c r="DR1785" i="9"/>
  <c r="DS1785" i="9"/>
  <c r="DT1785" i="9"/>
  <c r="DU1785" i="9"/>
  <c r="DV1785" i="9"/>
  <c r="DW1785" i="9"/>
  <c r="DP1786" i="9"/>
  <c r="DQ1786" i="9"/>
  <c r="DR1786" i="9"/>
  <c r="DS1786" i="9"/>
  <c r="DT1786" i="9"/>
  <c r="DU1786" i="9"/>
  <c r="DV1786" i="9"/>
  <c r="DW1786" i="9"/>
  <c r="DP1787" i="9"/>
  <c r="DQ1787" i="9"/>
  <c r="DR1787" i="9"/>
  <c r="DS1787" i="9"/>
  <c r="DT1787" i="9"/>
  <c r="DU1787" i="9"/>
  <c r="DV1787" i="9"/>
  <c r="DW1787" i="9"/>
  <c r="DP1788" i="9"/>
  <c r="DQ1788" i="9"/>
  <c r="DR1788" i="9"/>
  <c r="DS1788" i="9"/>
  <c r="DT1788" i="9"/>
  <c r="DU1788" i="9"/>
  <c r="DV1788" i="9"/>
  <c r="DW1788" i="9"/>
  <c r="DP1789" i="9"/>
  <c r="DQ1789" i="9"/>
  <c r="DR1789" i="9"/>
  <c r="DS1789" i="9"/>
  <c r="DT1789" i="9"/>
  <c r="DU1789" i="9"/>
  <c r="DV1789" i="9"/>
  <c r="DW1789" i="9"/>
  <c r="DP1790" i="9"/>
  <c r="DQ1790" i="9"/>
  <c r="DR1790" i="9"/>
  <c r="DS1790" i="9"/>
  <c r="DT1790" i="9"/>
  <c r="DU1790" i="9"/>
  <c r="DV1790" i="9"/>
  <c r="DW1790" i="9"/>
  <c r="DP1791" i="9"/>
  <c r="DQ1791" i="9"/>
  <c r="DR1791" i="9"/>
  <c r="DS1791" i="9"/>
  <c r="DT1791" i="9"/>
  <c r="DU1791" i="9"/>
  <c r="DV1791" i="9"/>
  <c r="DW1791" i="9"/>
  <c r="DP1792" i="9"/>
  <c r="DQ1792" i="9"/>
  <c r="DR1792" i="9"/>
  <c r="DS1792" i="9"/>
  <c r="DT1792" i="9"/>
  <c r="DU1792" i="9"/>
  <c r="DV1792" i="9"/>
  <c r="DW1792" i="9"/>
  <c r="DP1793" i="9"/>
  <c r="DQ1793" i="9"/>
  <c r="DR1793" i="9"/>
  <c r="DS1793" i="9"/>
  <c r="DT1793" i="9"/>
  <c r="DU1793" i="9"/>
  <c r="DV1793" i="9"/>
  <c r="DW1793" i="9"/>
  <c r="DP1794" i="9"/>
  <c r="DQ1794" i="9"/>
  <c r="DR1794" i="9"/>
  <c r="DS1794" i="9"/>
  <c r="DT1794" i="9"/>
  <c r="DU1794" i="9"/>
  <c r="DV1794" i="9"/>
  <c r="DW1794" i="9"/>
  <c r="DP1795" i="9"/>
  <c r="DQ1795" i="9"/>
  <c r="DR1795" i="9"/>
  <c r="DS1795" i="9"/>
  <c r="DT1795" i="9"/>
  <c r="DU1795" i="9"/>
  <c r="DV1795" i="9"/>
  <c r="DW1795" i="9"/>
  <c r="DP1796" i="9"/>
  <c r="DQ1796" i="9"/>
  <c r="DR1796" i="9"/>
  <c r="DS1796" i="9"/>
  <c r="DT1796" i="9"/>
  <c r="DU1796" i="9"/>
  <c r="DV1796" i="9"/>
  <c r="DW1796" i="9"/>
  <c r="DP1797" i="9"/>
  <c r="DQ1797" i="9"/>
  <c r="DR1797" i="9"/>
  <c r="DS1797" i="9"/>
  <c r="DT1797" i="9"/>
  <c r="DU1797" i="9"/>
  <c r="DV1797" i="9"/>
  <c r="DW1797" i="9"/>
  <c r="DP1798" i="9"/>
  <c r="DQ1798" i="9"/>
  <c r="DR1798" i="9"/>
  <c r="DS1798" i="9"/>
  <c r="DT1798" i="9"/>
  <c r="DU1798" i="9"/>
  <c r="DV1798" i="9"/>
  <c r="DW1798" i="9"/>
  <c r="DP1799" i="9"/>
  <c r="DQ1799" i="9"/>
  <c r="DR1799" i="9"/>
  <c r="DS1799" i="9"/>
  <c r="DT1799" i="9"/>
  <c r="DU1799" i="9"/>
  <c r="DV1799" i="9"/>
  <c r="DW1799" i="9"/>
  <c r="DP1800" i="9"/>
  <c r="DQ1800" i="9"/>
  <c r="DR1800" i="9"/>
  <c r="DS1800" i="9"/>
  <c r="DT1800" i="9"/>
  <c r="DU1800" i="9"/>
  <c r="DV1800" i="9"/>
  <c r="DW1800" i="9"/>
  <c r="DP1801" i="9"/>
  <c r="DQ1801" i="9"/>
  <c r="DR1801" i="9"/>
  <c r="DS1801" i="9"/>
  <c r="DT1801" i="9"/>
  <c r="DU1801" i="9"/>
  <c r="DV1801" i="9"/>
  <c r="DW1801" i="9"/>
  <c r="DP1802" i="9"/>
  <c r="DQ1802" i="9"/>
  <c r="DR1802" i="9"/>
  <c r="DS1802" i="9"/>
  <c r="DT1802" i="9"/>
  <c r="DU1802" i="9"/>
  <c r="DV1802" i="9"/>
  <c r="DW1802" i="9"/>
  <c r="DP1803" i="9"/>
  <c r="DQ1803" i="9"/>
  <c r="DR1803" i="9"/>
  <c r="DS1803" i="9"/>
  <c r="DT1803" i="9"/>
  <c r="DU1803" i="9"/>
  <c r="DV1803" i="9"/>
  <c r="DW1803" i="9"/>
  <c r="DP1804" i="9"/>
  <c r="DQ1804" i="9"/>
  <c r="DR1804" i="9"/>
  <c r="DS1804" i="9"/>
  <c r="DT1804" i="9"/>
  <c r="DU1804" i="9"/>
  <c r="DV1804" i="9"/>
  <c r="DW1804" i="9"/>
  <c r="DP1805" i="9"/>
  <c r="DQ1805" i="9"/>
  <c r="DR1805" i="9"/>
  <c r="DS1805" i="9"/>
  <c r="DT1805" i="9"/>
  <c r="DU1805" i="9"/>
  <c r="DV1805" i="9"/>
  <c r="DW1805" i="9"/>
  <c r="DP1806" i="9"/>
  <c r="DQ1806" i="9"/>
  <c r="DR1806" i="9"/>
  <c r="DS1806" i="9"/>
  <c r="DT1806" i="9"/>
  <c r="DU1806" i="9"/>
  <c r="DV1806" i="9"/>
  <c r="DW1806" i="9"/>
  <c r="DP1807" i="9"/>
  <c r="DQ1807" i="9"/>
  <c r="DR1807" i="9"/>
  <c r="DS1807" i="9"/>
  <c r="DT1807" i="9"/>
  <c r="DU1807" i="9"/>
  <c r="DV1807" i="9"/>
  <c r="DW1807" i="9"/>
  <c r="DP1808" i="9"/>
  <c r="DQ1808" i="9"/>
  <c r="DR1808" i="9"/>
  <c r="DS1808" i="9"/>
  <c r="DT1808" i="9"/>
  <c r="DU1808" i="9"/>
  <c r="DV1808" i="9"/>
  <c r="DW1808" i="9"/>
  <c r="DP1809" i="9"/>
  <c r="DQ1809" i="9"/>
  <c r="DR1809" i="9"/>
  <c r="DS1809" i="9"/>
  <c r="DT1809" i="9"/>
  <c r="DU1809" i="9"/>
  <c r="DV1809" i="9"/>
  <c r="DW1809" i="9"/>
  <c r="DP1810" i="9"/>
  <c r="DQ1810" i="9"/>
  <c r="DR1810" i="9"/>
  <c r="DS1810" i="9"/>
  <c r="DT1810" i="9"/>
  <c r="DU1810" i="9"/>
  <c r="DV1810" i="9"/>
  <c r="DW1810" i="9"/>
  <c r="DP1811" i="9"/>
  <c r="DQ1811" i="9"/>
  <c r="DR1811" i="9"/>
  <c r="DS1811" i="9"/>
  <c r="DT1811" i="9"/>
  <c r="DU1811" i="9"/>
  <c r="DV1811" i="9"/>
  <c r="DW1811" i="9"/>
  <c r="DP1812" i="9"/>
  <c r="DQ1812" i="9"/>
  <c r="DR1812" i="9"/>
  <c r="DS1812" i="9"/>
  <c r="DT1812" i="9"/>
  <c r="DU1812" i="9"/>
  <c r="DV1812" i="9"/>
  <c r="DW1812" i="9"/>
  <c r="DP1813" i="9"/>
  <c r="DQ1813" i="9"/>
  <c r="DR1813" i="9"/>
  <c r="DS1813" i="9"/>
  <c r="DT1813" i="9"/>
  <c r="DU1813" i="9"/>
  <c r="DV1813" i="9"/>
  <c r="DW1813" i="9"/>
  <c r="DP1814" i="9"/>
  <c r="DQ1814" i="9"/>
  <c r="DR1814" i="9"/>
  <c r="DS1814" i="9"/>
  <c r="DT1814" i="9"/>
  <c r="DU1814" i="9"/>
  <c r="DV1814" i="9"/>
  <c r="DW1814" i="9"/>
  <c r="DP1815" i="9"/>
  <c r="DQ1815" i="9"/>
  <c r="DR1815" i="9"/>
  <c r="DS1815" i="9"/>
  <c r="DT1815" i="9"/>
  <c r="DU1815" i="9"/>
  <c r="DV1815" i="9"/>
  <c r="DW1815" i="9"/>
  <c r="DP1816" i="9"/>
  <c r="DQ1816" i="9"/>
  <c r="DR1816" i="9"/>
  <c r="DS1816" i="9"/>
  <c r="DT1816" i="9"/>
  <c r="DU1816" i="9"/>
  <c r="DV1816" i="9"/>
  <c r="DW1816" i="9"/>
  <c r="DP1817" i="9"/>
  <c r="DQ1817" i="9"/>
  <c r="DR1817" i="9"/>
  <c r="DS1817" i="9"/>
  <c r="DT1817" i="9"/>
  <c r="DU1817" i="9"/>
  <c r="DV1817" i="9"/>
  <c r="DW1817" i="9"/>
  <c r="DP1818" i="9"/>
  <c r="DQ1818" i="9"/>
  <c r="DR1818" i="9"/>
  <c r="DS1818" i="9"/>
  <c r="DT1818" i="9"/>
  <c r="DU1818" i="9"/>
  <c r="DV1818" i="9"/>
  <c r="DW1818" i="9"/>
  <c r="DP1819" i="9"/>
  <c r="DQ1819" i="9"/>
  <c r="DR1819" i="9"/>
  <c r="DS1819" i="9"/>
  <c r="DT1819" i="9"/>
  <c r="DU1819" i="9"/>
  <c r="DV1819" i="9"/>
  <c r="DW1819" i="9"/>
  <c r="DP1820" i="9"/>
  <c r="DQ1820" i="9"/>
  <c r="DR1820" i="9"/>
  <c r="DS1820" i="9"/>
  <c r="DT1820" i="9"/>
  <c r="DU1820" i="9"/>
  <c r="DV1820" i="9"/>
  <c r="DW1820" i="9"/>
  <c r="DP1821" i="9"/>
  <c r="DQ1821" i="9"/>
  <c r="DR1821" i="9"/>
  <c r="DS1821" i="9"/>
  <c r="DT1821" i="9"/>
  <c r="DU1821" i="9"/>
  <c r="DV1821" i="9"/>
  <c r="DW1821" i="9"/>
  <c r="DP1822" i="9"/>
  <c r="DQ1822" i="9"/>
  <c r="DR1822" i="9"/>
  <c r="DS1822" i="9"/>
  <c r="DT1822" i="9"/>
  <c r="DU1822" i="9"/>
  <c r="DV1822" i="9"/>
  <c r="DW1822" i="9"/>
  <c r="DP1823" i="9"/>
  <c r="DQ1823" i="9"/>
  <c r="DR1823" i="9"/>
  <c r="DS1823" i="9"/>
  <c r="DT1823" i="9"/>
  <c r="DU1823" i="9"/>
  <c r="DV1823" i="9"/>
  <c r="DW1823" i="9"/>
  <c r="DP1824" i="9"/>
  <c r="DQ1824" i="9"/>
  <c r="DR1824" i="9"/>
  <c r="DS1824" i="9"/>
  <c r="DT1824" i="9"/>
  <c r="DU1824" i="9"/>
  <c r="DV1824" i="9"/>
  <c r="DW1824" i="9"/>
  <c r="DP1825" i="9"/>
  <c r="DQ1825" i="9"/>
  <c r="DR1825" i="9"/>
  <c r="DS1825" i="9"/>
  <c r="DT1825" i="9"/>
  <c r="DU1825" i="9"/>
  <c r="DV1825" i="9"/>
  <c r="DW1825" i="9"/>
  <c r="DP1826" i="9"/>
  <c r="DQ1826" i="9"/>
  <c r="DR1826" i="9"/>
  <c r="DS1826" i="9"/>
  <c r="DT1826" i="9"/>
  <c r="DU1826" i="9"/>
  <c r="DV1826" i="9"/>
  <c r="DW1826" i="9"/>
  <c r="DP1827" i="9"/>
  <c r="DQ1827" i="9"/>
  <c r="DR1827" i="9"/>
  <c r="DS1827" i="9"/>
  <c r="DT1827" i="9"/>
  <c r="DU1827" i="9"/>
  <c r="DV1827" i="9"/>
  <c r="DW1827" i="9"/>
  <c r="DP1828" i="9"/>
  <c r="DQ1828" i="9"/>
  <c r="DR1828" i="9"/>
  <c r="DS1828" i="9"/>
  <c r="DT1828" i="9"/>
  <c r="DU1828" i="9"/>
  <c r="DV1828" i="9"/>
  <c r="DW1828" i="9"/>
  <c r="DP1829" i="9"/>
  <c r="DQ1829" i="9"/>
  <c r="DR1829" i="9"/>
  <c r="DS1829" i="9"/>
  <c r="DT1829" i="9"/>
  <c r="DU1829" i="9"/>
  <c r="DV1829" i="9"/>
  <c r="DW1829" i="9"/>
  <c r="DP1830" i="9"/>
  <c r="DQ1830" i="9"/>
  <c r="DR1830" i="9"/>
  <c r="DS1830" i="9"/>
  <c r="DT1830" i="9"/>
  <c r="DU1830" i="9"/>
  <c r="DV1830" i="9"/>
  <c r="DW1830" i="9"/>
  <c r="DP1831" i="9"/>
  <c r="DQ1831" i="9"/>
  <c r="DR1831" i="9"/>
  <c r="DS1831" i="9"/>
  <c r="DT1831" i="9"/>
  <c r="DU1831" i="9"/>
  <c r="DV1831" i="9"/>
  <c r="DW1831" i="9"/>
  <c r="DP1832" i="9"/>
  <c r="DQ1832" i="9"/>
  <c r="DR1832" i="9"/>
  <c r="DS1832" i="9"/>
  <c r="DT1832" i="9"/>
  <c r="DU1832" i="9"/>
  <c r="DV1832" i="9"/>
  <c r="DW1832" i="9"/>
  <c r="DP1833" i="9"/>
  <c r="DQ1833" i="9"/>
  <c r="DR1833" i="9"/>
  <c r="DS1833" i="9"/>
  <c r="DT1833" i="9"/>
  <c r="DU1833" i="9"/>
  <c r="DV1833" i="9"/>
  <c r="DW1833" i="9"/>
  <c r="DP1834" i="9"/>
  <c r="DQ1834" i="9"/>
  <c r="DR1834" i="9"/>
  <c r="DS1834" i="9"/>
  <c r="DT1834" i="9"/>
  <c r="DU1834" i="9"/>
  <c r="DV1834" i="9"/>
  <c r="DW1834" i="9"/>
  <c r="DP1835" i="9"/>
  <c r="DQ1835" i="9"/>
  <c r="DR1835" i="9"/>
  <c r="DS1835" i="9"/>
  <c r="DT1835" i="9"/>
  <c r="DU1835" i="9"/>
  <c r="DV1835" i="9"/>
  <c r="DW1835" i="9"/>
  <c r="DP1836" i="9"/>
  <c r="DQ1836" i="9"/>
  <c r="DR1836" i="9"/>
  <c r="DS1836" i="9"/>
  <c r="DT1836" i="9"/>
  <c r="DU1836" i="9"/>
  <c r="DV1836" i="9"/>
  <c r="DW1836" i="9"/>
  <c r="DP1837" i="9"/>
  <c r="DQ1837" i="9"/>
  <c r="DR1837" i="9"/>
  <c r="DS1837" i="9"/>
  <c r="DT1837" i="9"/>
  <c r="DU1837" i="9"/>
  <c r="DV1837" i="9"/>
  <c r="DW1837" i="9"/>
  <c r="DP1838" i="9"/>
  <c r="DQ1838" i="9"/>
  <c r="DR1838" i="9"/>
  <c r="DS1838" i="9"/>
  <c r="DT1838" i="9"/>
  <c r="DU1838" i="9"/>
  <c r="DV1838" i="9"/>
  <c r="DW1838" i="9"/>
  <c r="DP1839" i="9"/>
  <c r="DQ1839" i="9"/>
  <c r="DR1839" i="9"/>
  <c r="DS1839" i="9"/>
  <c r="DT1839" i="9"/>
  <c r="DU1839" i="9"/>
  <c r="DV1839" i="9"/>
  <c r="DW1839" i="9"/>
  <c r="DP1840" i="9"/>
  <c r="DQ1840" i="9"/>
  <c r="DR1840" i="9"/>
  <c r="DS1840" i="9"/>
  <c r="DT1840" i="9"/>
  <c r="DU1840" i="9"/>
  <c r="DV1840" i="9"/>
  <c r="DW1840" i="9"/>
  <c r="DP1841" i="9"/>
  <c r="DQ1841" i="9"/>
  <c r="DR1841" i="9"/>
  <c r="DS1841" i="9"/>
  <c r="DT1841" i="9"/>
  <c r="DU1841" i="9"/>
  <c r="DV1841" i="9"/>
  <c r="DW1841" i="9"/>
  <c r="DP1842" i="9"/>
  <c r="DQ1842" i="9"/>
  <c r="DR1842" i="9"/>
  <c r="DS1842" i="9"/>
  <c r="DT1842" i="9"/>
  <c r="DU1842" i="9"/>
  <c r="DV1842" i="9"/>
  <c r="DW1842" i="9"/>
  <c r="DP1843" i="9"/>
  <c r="DQ1843" i="9"/>
  <c r="DR1843" i="9"/>
  <c r="DS1843" i="9"/>
  <c r="DT1843" i="9"/>
  <c r="DU1843" i="9"/>
  <c r="DV1843" i="9"/>
  <c r="DW1843" i="9"/>
  <c r="DP1844" i="9"/>
  <c r="DQ1844" i="9"/>
  <c r="DR1844" i="9"/>
  <c r="DS1844" i="9"/>
  <c r="DT1844" i="9"/>
  <c r="DU1844" i="9"/>
  <c r="DV1844" i="9"/>
  <c r="DW1844" i="9"/>
  <c r="DP1845" i="9"/>
  <c r="DQ1845" i="9"/>
  <c r="DR1845" i="9"/>
  <c r="DS1845" i="9"/>
  <c r="DT1845" i="9"/>
  <c r="DU1845" i="9"/>
  <c r="DV1845" i="9"/>
  <c r="DW1845" i="9"/>
  <c r="DP1846" i="9"/>
  <c r="DQ1846" i="9"/>
  <c r="DR1846" i="9"/>
  <c r="DS1846" i="9"/>
  <c r="DT1846" i="9"/>
  <c r="DU1846" i="9"/>
  <c r="DV1846" i="9"/>
  <c r="DW1846" i="9"/>
  <c r="DP1847" i="9"/>
  <c r="DQ1847" i="9"/>
  <c r="DR1847" i="9"/>
  <c r="DS1847" i="9"/>
  <c r="DT1847" i="9"/>
  <c r="DU1847" i="9"/>
  <c r="DV1847" i="9"/>
  <c r="DW1847" i="9"/>
  <c r="DP1848" i="9"/>
  <c r="DQ1848" i="9"/>
  <c r="DR1848" i="9"/>
  <c r="DS1848" i="9"/>
  <c r="DT1848" i="9"/>
  <c r="DU1848" i="9"/>
  <c r="DV1848" i="9"/>
  <c r="DW1848" i="9"/>
  <c r="DP1849" i="9"/>
  <c r="DQ1849" i="9"/>
  <c r="DR1849" i="9"/>
  <c r="DS1849" i="9"/>
  <c r="DT1849" i="9"/>
  <c r="DU1849" i="9"/>
  <c r="DV1849" i="9"/>
  <c r="DW1849" i="9"/>
  <c r="DP1850" i="9"/>
  <c r="DQ1850" i="9"/>
  <c r="DR1850" i="9"/>
  <c r="DS1850" i="9"/>
  <c r="DT1850" i="9"/>
  <c r="DU1850" i="9"/>
  <c r="DV1850" i="9"/>
  <c r="DW1850" i="9"/>
  <c r="DP1851" i="9"/>
  <c r="DQ1851" i="9"/>
  <c r="DR1851" i="9"/>
  <c r="DS1851" i="9"/>
  <c r="DT1851" i="9"/>
  <c r="DU1851" i="9"/>
  <c r="DV1851" i="9"/>
  <c r="DW1851" i="9"/>
  <c r="DP1852" i="9"/>
  <c r="DQ1852" i="9"/>
  <c r="DR1852" i="9"/>
  <c r="DS1852" i="9"/>
  <c r="DT1852" i="9"/>
  <c r="DU1852" i="9"/>
  <c r="DV1852" i="9"/>
  <c r="DW1852" i="9"/>
  <c r="DP1853" i="9"/>
  <c r="DQ1853" i="9"/>
  <c r="DR1853" i="9"/>
  <c r="DS1853" i="9"/>
  <c r="DT1853" i="9"/>
  <c r="DU1853" i="9"/>
  <c r="DV1853" i="9"/>
  <c r="DW1853" i="9"/>
  <c r="DP1854" i="9"/>
  <c r="DQ1854" i="9"/>
  <c r="DR1854" i="9"/>
  <c r="DS1854" i="9"/>
  <c r="DT1854" i="9"/>
  <c r="DU1854" i="9"/>
  <c r="DV1854" i="9"/>
  <c r="DW1854" i="9"/>
  <c r="DP1855" i="9"/>
  <c r="DQ1855" i="9"/>
  <c r="DR1855" i="9"/>
  <c r="DS1855" i="9"/>
  <c r="DT1855" i="9"/>
  <c r="DU1855" i="9"/>
  <c r="DV1855" i="9"/>
  <c r="DW1855" i="9"/>
  <c r="DP1856" i="9"/>
  <c r="DQ1856" i="9"/>
  <c r="DR1856" i="9"/>
  <c r="DS1856" i="9"/>
  <c r="DT1856" i="9"/>
  <c r="DU1856" i="9"/>
  <c r="DV1856" i="9"/>
  <c r="DW1856" i="9"/>
  <c r="DP1857" i="9"/>
  <c r="DQ1857" i="9"/>
  <c r="DR1857" i="9"/>
  <c r="DS1857" i="9"/>
  <c r="DT1857" i="9"/>
  <c r="DU1857" i="9"/>
  <c r="DV1857" i="9"/>
  <c r="DW1857" i="9"/>
  <c r="DP1858" i="9"/>
  <c r="DQ1858" i="9"/>
  <c r="DR1858" i="9"/>
  <c r="DS1858" i="9"/>
  <c r="DT1858" i="9"/>
  <c r="DU1858" i="9"/>
  <c r="DV1858" i="9"/>
  <c r="DW1858" i="9"/>
  <c r="DP1859" i="9"/>
  <c r="DQ1859" i="9"/>
  <c r="DR1859" i="9"/>
  <c r="DS1859" i="9"/>
  <c r="DT1859" i="9"/>
  <c r="DU1859" i="9"/>
  <c r="DV1859" i="9"/>
  <c r="DW1859" i="9"/>
  <c r="DP1860" i="9"/>
  <c r="DQ1860" i="9"/>
  <c r="DR1860" i="9"/>
  <c r="DS1860" i="9"/>
  <c r="DT1860" i="9"/>
  <c r="DU1860" i="9"/>
  <c r="DV1860" i="9"/>
  <c r="DW1860" i="9"/>
  <c r="DP1861" i="9"/>
  <c r="DQ1861" i="9"/>
  <c r="DR1861" i="9"/>
  <c r="DS1861" i="9"/>
  <c r="DT1861" i="9"/>
  <c r="DU1861" i="9"/>
  <c r="DV1861" i="9"/>
  <c r="DW1861" i="9"/>
  <c r="DP1862" i="9"/>
  <c r="DQ1862" i="9"/>
  <c r="DR1862" i="9"/>
  <c r="DS1862" i="9"/>
  <c r="DT1862" i="9"/>
  <c r="DU1862" i="9"/>
  <c r="DV1862" i="9"/>
  <c r="DW1862" i="9"/>
  <c r="DP1863" i="9"/>
  <c r="DQ1863" i="9"/>
  <c r="DR1863" i="9"/>
  <c r="DS1863" i="9"/>
  <c r="DT1863" i="9"/>
  <c r="DU1863" i="9"/>
  <c r="DV1863" i="9"/>
  <c r="DW1863" i="9"/>
  <c r="DP1864" i="9"/>
  <c r="DQ1864" i="9"/>
  <c r="DR1864" i="9"/>
  <c r="DS1864" i="9"/>
  <c r="DT1864" i="9"/>
  <c r="DU1864" i="9"/>
  <c r="DV1864" i="9"/>
  <c r="DW1864" i="9"/>
  <c r="DP1865" i="9"/>
  <c r="DQ1865" i="9"/>
  <c r="DR1865" i="9"/>
  <c r="DS1865" i="9"/>
  <c r="DT1865" i="9"/>
  <c r="DU1865" i="9"/>
  <c r="DV1865" i="9"/>
  <c r="DW1865" i="9"/>
  <c r="DP1866" i="9"/>
  <c r="DQ1866" i="9"/>
  <c r="DR1866" i="9"/>
  <c r="DS1866" i="9"/>
  <c r="DT1866" i="9"/>
  <c r="DU1866" i="9"/>
  <c r="DV1866" i="9"/>
  <c r="DW1866" i="9"/>
  <c r="DP1867" i="9"/>
  <c r="DQ1867" i="9"/>
  <c r="DR1867" i="9"/>
  <c r="DS1867" i="9"/>
  <c r="DT1867" i="9"/>
  <c r="DU1867" i="9"/>
  <c r="DV1867" i="9"/>
  <c r="DW1867" i="9"/>
  <c r="DP1868" i="9"/>
  <c r="DQ1868" i="9"/>
  <c r="DR1868" i="9"/>
  <c r="DS1868" i="9"/>
  <c r="DT1868" i="9"/>
  <c r="DU1868" i="9"/>
  <c r="DV1868" i="9"/>
  <c r="DW1868" i="9"/>
  <c r="DP1869" i="9"/>
  <c r="DQ1869" i="9"/>
  <c r="DR1869" i="9"/>
  <c r="DS1869" i="9"/>
  <c r="DT1869" i="9"/>
  <c r="DU1869" i="9"/>
  <c r="DV1869" i="9"/>
  <c r="DW1869" i="9"/>
  <c r="DP1870" i="9"/>
  <c r="DQ1870" i="9"/>
  <c r="DR1870" i="9"/>
  <c r="DS1870" i="9"/>
  <c r="DT1870" i="9"/>
  <c r="DU1870" i="9"/>
  <c r="DV1870" i="9"/>
  <c r="DW1870" i="9"/>
  <c r="DP1871" i="9"/>
  <c r="DQ1871" i="9"/>
  <c r="DR1871" i="9"/>
  <c r="DS1871" i="9"/>
  <c r="DT1871" i="9"/>
  <c r="DU1871" i="9"/>
  <c r="DV1871" i="9"/>
  <c r="DW1871" i="9"/>
  <c r="DP1872" i="9"/>
  <c r="DQ1872" i="9"/>
  <c r="DR1872" i="9"/>
  <c r="DS1872" i="9"/>
  <c r="DT1872" i="9"/>
  <c r="DU1872" i="9"/>
  <c r="DV1872" i="9"/>
  <c r="DW1872" i="9"/>
  <c r="DP1873" i="9"/>
  <c r="DQ1873" i="9"/>
  <c r="DR1873" i="9"/>
  <c r="DS1873" i="9"/>
  <c r="DT1873" i="9"/>
  <c r="DU1873" i="9"/>
  <c r="DV1873" i="9"/>
  <c r="DW1873" i="9"/>
  <c r="DP1874" i="9"/>
  <c r="DQ1874" i="9"/>
  <c r="DR1874" i="9"/>
  <c r="DS1874" i="9"/>
  <c r="DT1874" i="9"/>
  <c r="DU1874" i="9"/>
  <c r="DV1874" i="9"/>
  <c r="DW1874" i="9"/>
  <c r="DP1875" i="9"/>
  <c r="DQ1875" i="9"/>
  <c r="DR1875" i="9"/>
  <c r="DS1875" i="9"/>
  <c r="DT1875" i="9"/>
  <c r="DU1875" i="9"/>
  <c r="DV1875" i="9"/>
  <c r="DW1875" i="9"/>
  <c r="DP1876" i="9"/>
  <c r="DQ1876" i="9"/>
  <c r="DR1876" i="9"/>
  <c r="DS1876" i="9"/>
  <c r="DT1876" i="9"/>
  <c r="DU1876" i="9"/>
  <c r="DV1876" i="9"/>
  <c r="DW1876" i="9"/>
  <c r="DP1877" i="9"/>
  <c r="DQ1877" i="9"/>
  <c r="DR1877" i="9"/>
  <c r="DS1877" i="9"/>
  <c r="DT1877" i="9"/>
  <c r="DU1877" i="9"/>
  <c r="DV1877" i="9"/>
  <c r="DW1877" i="9"/>
  <c r="DP1878" i="9"/>
  <c r="DQ1878" i="9"/>
  <c r="DR1878" i="9"/>
  <c r="DS1878" i="9"/>
  <c r="DT1878" i="9"/>
  <c r="DU1878" i="9"/>
  <c r="DV1878" i="9"/>
  <c r="DW1878" i="9"/>
  <c r="DP1879" i="9"/>
  <c r="DQ1879" i="9"/>
  <c r="DR1879" i="9"/>
  <c r="DS1879" i="9"/>
  <c r="DT1879" i="9"/>
  <c r="DU1879" i="9"/>
  <c r="DV1879" i="9"/>
  <c r="DW1879" i="9"/>
  <c r="DP1880" i="9"/>
  <c r="DQ1880" i="9"/>
  <c r="DR1880" i="9"/>
  <c r="DS1880" i="9"/>
  <c r="DT1880" i="9"/>
  <c r="DU1880" i="9"/>
  <c r="DV1880" i="9"/>
  <c r="DW1880" i="9"/>
  <c r="DP1881" i="9"/>
  <c r="DQ1881" i="9"/>
  <c r="DR1881" i="9"/>
  <c r="DS1881" i="9"/>
  <c r="DT1881" i="9"/>
  <c r="DU1881" i="9"/>
  <c r="DV1881" i="9"/>
  <c r="DW1881" i="9"/>
  <c r="DP1882" i="9"/>
  <c r="DQ1882" i="9"/>
  <c r="DR1882" i="9"/>
  <c r="DS1882" i="9"/>
  <c r="DT1882" i="9"/>
  <c r="DU1882" i="9"/>
  <c r="DV1882" i="9"/>
  <c r="DW1882" i="9"/>
  <c r="DP1883" i="9"/>
  <c r="DQ1883" i="9"/>
  <c r="DR1883" i="9"/>
  <c r="DS1883" i="9"/>
  <c r="DT1883" i="9"/>
  <c r="DU1883" i="9"/>
  <c r="DV1883" i="9"/>
  <c r="DW1883" i="9"/>
  <c r="DP1884" i="9"/>
  <c r="DQ1884" i="9"/>
  <c r="DR1884" i="9"/>
  <c r="DS1884" i="9"/>
  <c r="DT1884" i="9"/>
  <c r="DU1884" i="9"/>
  <c r="DV1884" i="9"/>
  <c r="DW1884" i="9"/>
  <c r="DP1885" i="9"/>
  <c r="DQ1885" i="9"/>
  <c r="DR1885" i="9"/>
  <c r="DS1885" i="9"/>
  <c r="DT1885" i="9"/>
  <c r="DU1885" i="9"/>
  <c r="DV1885" i="9"/>
  <c r="DW1885" i="9"/>
  <c r="DP1886" i="9"/>
  <c r="DQ1886" i="9"/>
  <c r="DR1886" i="9"/>
  <c r="DS1886" i="9"/>
  <c r="DT1886" i="9"/>
  <c r="DU1886" i="9"/>
  <c r="DV1886" i="9"/>
  <c r="DW1886" i="9"/>
  <c r="DP1887" i="9"/>
  <c r="DQ1887" i="9"/>
  <c r="DR1887" i="9"/>
  <c r="DS1887" i="9"/>
  <c r="DT1887" i="9"/>
  <c r="DU1887" i="9"/>
  <c r="DV1887" i="9"/>
  <c r="DW1887" i="9"/>
  <c r="DP1888" i="9"/>
  <c r="DQ1888" i="9"/>
  <c r="DR1888" i="9"/>
  <c r="DS1888" i="9"/>
  <c r="DT1888" i="9"/>
  <c r="DU1888" i="9"/>
  <c r="DV1888" i="9"/>
  <c r="DW1888" i="9"/>
  <c r="DP1889" i="9"/>
  <c r="DQ1889" i="9"/>
  <c r="DR1889" i="9"/>
  <c r="DS1889" i="9"/>
  <c r="DT1889" i="9"/>
  <c r="DU1889" i="9"/>
  <c r="DV1889" i="9"/>
  <c r="DW1889" i="9"/>
  <c r="DP1890" i="9"/>
  <c r="DQ1890" i="9"/>
  <c r="DR1890" i="9"/>
  <c r="DS1890" i="9"/>
  <c r="DT1890" i="9"/>
  <c r="DU1890" i="9"/>
  <c r="DV1890" i="9"/>
  <c r="DW1890" i="9"/>
  <c r="DP1891" i="9"/>
  <c r="DQ1891" i="9"/>
  <c r="DR1891" i="9"/>
  <c r="DS1891" i="9"/>
  <c r="DT1891" i="9"/>
  <c r="DU1891" i="9"/>
  <c r="DV1891" i="9"/>
  <c r="DW1891" i="9"/>
  <c r="DP1892" i="9"/>
  <c r="DQ1892" i="9"/>
  <c r="DR1892" i="9"/>
  <c r="DS1892" i="9"/>
  <c r="DT1892" i="9"/>
  <c r="DU1892" i="9"/>
  <c r="DV1892" i="9"/>
  <c r="DW1892" i="9"/>
  <c r="DP1893" i="9"/>
  <c r="DQ1893" i="9"/>
  <c r="DR1893" i="9"/>
  <c r="DS1893" i="9"/>
  <c r="DT1893" i="9"/>
  <c r="DU1893" i="9"/>
  <c r="DV1893" i="9"/>
  <c r="DW1893" i="9"/>
  <c r="DP1894" i="9"/>
  <c r="DQ1894" i="9"/>
  <c r="DR1894" i="9"/>
  <c r="DS1894" i="9"/>
  <c r="DT1894" i="9"/>
  <c r="DU1894" i="9"/>
  <c r="DV1894" i="9"/>
  <c r="DW1894" i="9"/>
  <c r="DP1895" i="9"/>
  <c r="DQ1895" i="9"/>
  <c r="DR1895" i="9"/>
  <c r="DS1895" i="9"/>
  <c r="DT1895" i="9"/>
  <c r="DU1895" i="9"/>
  <c r="DV1895" i="9"/>
  <c r="DW1895" i="9"/>
  <c r="DP1896" i="9"/>
  <c r="DQ1896" i="9"/>
  <c r="DR1896" i="9"/>
  <c r="DS1896" i="9"/>
  <c r="DT1896" i="9"/>
  <c r="DU1896" i="9"/>
  <c r="DV1896" i="9"/>
  <c r="DW1896" i="9"/>
  <c r="DP1897" i="9"/>
  <c r="DQ1897" i="9"/>
  <c r="DR1897" i="9"/>
  <c r="DS1897" i="9"/>
  <c r="DT1897" i="9"/>
  <c r="DU1897" i="9"/>
  <c r="DV1897" i="9"/>
  <c r="DW1897" i="9"/>
  <c r="DP1898" i="9"/>
  <c r="DQ1898" i="9"/>
  <c r="DR1898" i="9"/>
  <c r="DS1898" i="9"/>
  <c r="DT1898" i="9"/>
  <c r="DU1898" i="9"/>
  <c r="DV1898" i="9"/>
  <c r="DW1898" i="9"/>
  <c r="DP1899" i="9"/>
  <c r="DQ1899" i="9"/>
  <c r="DR1899" i="9"/>
  <c r="DS1899" i="9"/>
  <c r="DT1899" i="9"/>
  <c r="DU1899" i="9"/>
  <c r="DV1899" i="9"/>
  <c r="DW1899" i="9"/>
  <c r="DP1900" i="9"/>
  <c r="DQ1900" i="9"/>
  <c r="DR1900" i="9"/>
  <c r="DS1900" i="9"/>
  <c r="DT1900" i="9"/>
  <c r="DU1900" i="9"/>
  <c r="DV1900" i="9"/>
  <c r="DW1900" i="9"/>
  <c r="DP1901" i="9"/>
  <c r="DQ1901" i="9"/>
  <c r="DR1901" i="9"/>
  <c r="DS1901" i="9"/>
  <c r="DT1901" i="9"/>
  <c r="DU1901" i="9"/>
  <c r="DV1901" i="9"/>
  <c r="DW1901" i="9"/>
  <c r="DP1902" i="9"/>
  <c r="DQ1902" i="9"/>
  <c r="DR1902" i="9"/>
  <c r="DS1902" i="9"/>
  <c r="DT1902" i="9"/>
  <c r="DU1902" i="9"/>
  <c r="DV1902" i="9"/>
  <c r="DW1902" i="9"/>
  <c r="DP1903" i="9"/>
  <c r="DQ1903" i="9"/>
  <c r="DR1903" i="9"/>
  <c r="DS1903" i="9"/>
  <c r="DT1903" i="9"/>
  <c r="DU1903" i="9"/>
  <c r="DV1903" i="9"/>
  <c r="DW1903" i="9"/>
  <c r="DP1904" i="9"/>
  <c r="DQ1904" i="9"/>
  <c r="DR1904" i="9"/>
  <c r="DS1904" i="9"/>
  <c r="DT1904" i="9"/>
  <c r="DU1904" i="9"/>
  <c r="DV1904" i="9"/>
  <c r="DW1904" i="9"/>
  <c r="DP1905" i="9"/>
  <c r="DQ1905" i="9"/>
  <c r="DR1905" i="9"/>
  <c r="DS1905" i="9"/>
  <c r="DT1905" i="9"/>
  <c r="DU1905" i="9"/>
  <c r="DV1905" i="9"/>
  <c r="DW1905" i="9"/>
  <c r="DP1906" i="9"/>
  <c r="DQ1906" i="9"/>
  <c r="DR1906" i="9"/>
  <c r="DS1906" i="9"/>
  <c r="DT1906" i="9"/>
  <c r="DU1906" i="9"/>
  <c r="DV1906" i="9"/>
  <c r="DW1906" i="9"/>
  <c r="DP1907" i="9"/>
  <c r="DQ1907" i="9"/>
  <c r="DR1907" i="9"/>
  <c r="DS1907" i="9"/>
  <c r="DT1907" i="9"/>
  <c r="DU1907" i="9"/>
  <c r="DV1907" i="9"/>
  <c r="DW1907" i="9"/>
  <c r="DP1908" i="9"/>
  <c r="DQ1908" i="9"/>
  <c r="DR1908" i="9"/>
  <c r="DS1908" i="9"/>
  <c r="DT1908" i="9"/>
  <c r="DU1908" i="9"/>
  <c r="DV1908" i="9"/>
  <c r="DW1908" i="9"/>
  <c r="DP1909" i="9"/>
  <c r="DQ1909" i="9"/>
  <c r="DR1909" i="9"/>
  <c r="DS1909" i="9"/>
  <c r="DT1909" i="9"/>
  <c r="DU1909" i="9"/>
  <c r="DV1909" i="9"/>
  <c r="DW1909" i="9"/>
  <c r="DP1910" i="9"/>
  <c r="DQ1910" i="9"/>
  <c r="DR1910" i="9"/>
  <c r="DS1910" i="9"/>
  <c r="DT1910" i="9"/>
  <c r="DU1910" i="9"/>
  <c r="DV1910" i="9"/>
  <c r="DW1910" i="9"/>
  <c r="DP1911" i="9"/>
  <c r="DQ1911" i="9"/>
  <c r="DR1911" i="9"/>
  <c r="DS1911" i="9"/>
  <c r="DT1911" i="9"/>
  <c r="DU1911" i="9"/>
  <c r="DV1911" i="9"/>
  <c r="DW1911" i="9"/>
  <c r="DP1912" i="9"/>
  <c r="DQ1912" i="9"/>
  <c r="DR1912" i="9"/>
  <c r="DS1912" i="9"/>
  <c r="DT1912" i="9"/>
  <c r="DU1912" i="9"/>
  <c r="DV1912" i="9"/>
  <c r="DW1912" i="9"/>
  <c r="DP1913" i="9"/>
  <c r="DQ1913" i="9"/>
  <c r="DR1913" i="9"/>
  <c r="DS1913" i="9"/>
  <c r="DT1913" i="9"/>
  <c r="DU1913" i="9"/>
  <c r="DV1913" i="9"/>
  <c r="DW1913" i="9"/>
  <c r="DP1914" i="9"/>
  <c r="DQ1914" i="9"/>
  <c r="DR1914" i="9"/>
  <c r="DS1914" i="9"/>
  <c r="DT1914" i="9"/>
  <c r="DU1914" i="9"/>
  <c r="DV1914" i="9"/>
  <c r="DW1914" i="9"/>
  <c r="DP1915" i="9"/>
  <c r="DQ1915" i="9"/>
  <c r="DR1915" i="9"/>
  <c r="DS1915" i="9"/>
  <c r="DT1915" i="9"/>
  <c r="DU1915" i="9"/>
  <c r="DV1915" i="9"/>
  <c r="DW1915" i="9"/>
  <c r="DP1916" i="9"/>
  <c r="DQ1916" i="9"/>
  <c r="DR1916" i="9"/>
  <c r="DS1916" i="9"/>
  <c r="DT1916" i="9"/>
  <c r="DU1916" i="9"/>
  <c r="DV1916" i="9"/>
  <c r="DW1916" i="9"/>
  <c r="DP1917" i="9"/>
  <c r="DQ1917" i="9"/>
  <c r="DR1917" i="9"/>
  <c r="DS1917" i="9"/>
  <c r="DT1917" i="9"/>
  <c r="DU1917" i="9"/>
  <c r="DV1917" i="9"/>
  <c r="DW1917" i="9"/>
  <c r="DP1918" i="9"/>
  <c r="DQ1918" i="9"/>
  <c r="DR1918" i="9"/>
  <c r="DS1918" i="9"/>
  <c r="DT1918" i="9"/>
  <c r="DU1918" i="9"/>
  <c r="DV1918" i="9"/>
  <c r="DW1918" i="9"/>
  <c r="DP1919" i="9"/>
  <c r="DQ1919" i="9"/>
  <c r="DR1919" i="9"/>
  <c r="DS1919" i="9"/>
  <c r="DT1919" i="9"/>
  <c r="DU1919" i="9"/>
  <c r="DV1919" i="9"/>
  <c r="DW1919" i="9"/>
  <c r="DP1920" i="9"/>
  <c r="DQ1920" i="9"/>
  <c r="DR1920" i="9"/>
  <c r="DS1920" i="9"/>
  <c r="DT1920" i="9"/>
  <c r="DU1920" i="9"/>
  <c r="DV1920" i="9"/>
  <c r="DW1920" i="9"/>
  <c r="DP1921" i="9"/>
  <c r="DQ1921" i="9"/>
  <c r="DR1921" i="9"/>
  <c r="DS1921" i="9"/>
  <c r="DT1921" i="9"/>
  <c r="DU1921" i="9"/>
  <c r="DV1921" i="9"/>
  <c r="DW1921" i="9"/>
  <c r="DP1922" i="9"/>
  <c r="DQ1922" i="9"/>
  <c r="DR1922" i="9"/>
  <c r="DS1922" i="9"/>
  <c r="DT1922" i="9"/>
  <c r="DU1922" i="9"/>
  <c r="DV1922" i="9"/>
  <c r="DW1922" i="9"/>
  <c r="DP1923" i="9"/>
  <c r="DQ1923" i="9"/>
  <c r="DR1923" i="9"/>
  <c r="DS1923" i="9"/>
  <c r="DT1923" i="9"/>
  <c r="DU1923" i="9"/>
  <c r="DV1923" i="9"/>
  <c r="DW1923" i="9"/>
  <c r="DP1924" i="9"/>
  <c r="DQ1924" i="9"/>
  <c r="DR1924" i="9"/>
  <c r="DS1924" i="9"/>
  <c r="DT1924" i="9"/>
  <c r="DU1924" i="9"/>
  <c r="DV1924" i="9"/>
  <c r="DW1924" i="9"/>
  <c r="DP1925" i="9"/>
  <c r="DQ1925" i="9"/>
  <c r="DR1925" i="9"/>
  <c r="DS1925" i="9"/>
  <c r="DT1925" i="9"/>
  <c r="DU1925" i="9"/>
  <c r="DV1925" i="9"/>
  <c r="DW1925" i="9"/>
  <c r="DP1926" i="9"/>
  <c r="DQ1926" i="9"/>
  <c r="DR1926" i="9"/>
  <c r="DS1926" i="9"/>
  <c r="DT1926" i="9"/>
  <c r="DU1926" i="9"/>
  <c r="DV1926" i="9"/>
  <c r="DW1926" i="9"/>
  <c r="DP1927" i="9"/>
  <c r="DQ1927" i="9"/>
  <c r="DR1927" i="9"/>
  <c r="DS1927" i="9"/>
  <c r="DT1927" i="9"/>
  <c r="DU1927" i="9"/>
  <c r="DV1927" i="9"/>
  <c r="DW1927" i="9"/>
  <c r="DP1928" i="9"/>
  <c r="DQ1928" i="9"/>
  <c r="DR1928" i="9"/>
  <c r="DS1928" i="9"/>
  <c r="DT1928" i="9"/>
  <c r="DU1928" i="9"/>
  <c r="DV1928" i="9"/>
  <c r="DW1928" i="9"/>
  <c r="DP1929" i="9"/>
  <c r="DQ1929" i="9"/>
  <c r="DR1929" i="9"/>
  <c r="DS1929" i="9"/>
  <c r="DT1929" i="9"/>
  <c r="DU1929" i="9"/>
  <c r="DV1929" i="9"/>
  <c r="DW1929" i="9"/>
  <c r="DP1930" i="9"/>
  <c r="DQ1930" i="9"/>
  <c r="DR1930" i="9"/>
  <c r="DS1930" i="9"/>
  <c r="DT1930" i="9"/>
  <c r="DU1930" i="9"/>
  <c r="DV1930" i="9"/>
  <c r="DW1930" i="9"/>
  <c r="DP1931" i="9"/>
  <c r="DQ1931" i="9"/>
  <c r="DR1931" i="9"/>
  <c r="DS1931" i="9"/>
  <c r="DT1931" i="9"/>
  <c r="DU1931" i="9"/>
  <c r="DV1931" i="9"/>
  <c r="DW1931" i="9"/>
  <c r="DP1932" i="9"/>
  <c r="DQ1932" i="9"/>
  <c r="DR1932" i="9"/>
  <c r="DS1932" i="9"/>
  <c r="DT1932" i="9"/>
  <c r="DU1932" i="9"/>
  <c r="DV1932" i="9"/>
  <c r="DW1932" i="9"/>
  <c r="DP1933" i="9"/>
  <c r="DQ1933" i="9"/>
  <c r="DR1933" i="9"/>
  <c r="DS1933" i="9"/>
  <c r="DT1933" i="9"/>
  <c r="DU1933" i="9"/>
  <c r="DV1933" i="9"/>
  <c r="DW1933" i="9"/>
  <c r="DP1934" i="9"/>
  <c r="DQ1934" i="9"/>
  <c r="DR1934" i="9"/>
  <c r="DS1934" i="9"/>
  <c r="DT1934" i="9"/>
  <c r="DU1934" i="9"/>
  <c r="DV1934" i="9"/>
  <c r="DW1934" i="9"/>
  <c r="DP1935" i="9"/>
  <c r="DQ1935" i="9"/>
  <c r="DR1935" i="9"/>
  <c r="DS1935" i="9"/>
  <c r="DT1935" i="9"/>
  <c r="DU1935" i="9"/>
  <c r="DV1935" i="9"/>
  <c r="DW1935" i="9"/>
  <c r="DP1936" i="9"/>
  <c r="DQ1936" i="9"/>
  <c r="DR1936" i="9"/>
  <c r="DS1936" i="9"/>
  <c r="DT1936" i="9"/>
  <c r="DU1936" i="9"/>
  <c r="DV1936" i="9"/>
  <c r="DW1936" i="9"/>
  <c r="DP1937" i="9"/>
  <c r="DQ1937" i="9"/>
  <c r="DR1937" i="9"/>
  <c r="DS1937" i="9"/>
  <c r="DT1937" i="9"/>
  <c r="DU1937" i="9"/>
  <c r="DV1937" i="9"/>
  <c r="DW1937" i="9"/>
  <c r="DP1938" i="9"/>
  <c r="DQ1938" i="9"/>
  <c r="DR1938" i="9"/>
  <c r="DS1938" i="9"/>
  <c r="DT1938" i="9"/>
  <c r="DU1938" i="9"/>
  <c r="DV1938" i="9"/>
  <c r="DW1938" i="9"/>
  <c r="DP1939" i="9"/>
  <c r="DQ1939" i="9"/>
  <c r="DR1939" i="9"/>
  <c r="DS1939" i="9"/>
  <c r="DT1939" i="9"/>
  <c r="DU1939" i="9"/>
  <c r="DV1939" i="9"/>
  <c r="DW1939" i="9"/>
  <c r="DP1940" i="9"/>
  <c r="DQ1940" i="9"/>
  <c r="DR1940" i="9"/>
  <c r="DS1940" i="9"/>
  <c r="DT1940" i="9"/>
  <c r="DU1940" i="9"/>
  <c r="DV1940" i="9"/>
  <c r="DW1940" i="9"/>
  <c r="DP1941" i="9"/>
  <c r="DQ1941" i="9"/>
  <c r="DR1941" i="9"/>
  <c r="DS1941" i="9"/>
  <c r="DT1941" i="9"/>
  <c r="DU1941" i="9"/>
  <c r="DV1941" i="9"/>
  <c r="DW1941" i="9"/>
  <c r="DP1942" i="9"/>
  <c r="DQ1942" i="9"/>
  <c r="DR1942" i="9"/>
  <c r="DS1942" i="9"/>
  <c r="DT1942" i="9"/>
  <c r="DU1942" i="9"/>
  <c r="DV1942" i="9"/>
  <c r="DW1942" i="9"/>
  <c r="DP1943" i="9"/>
  <c r="DQ1943" i="9"/>
  <c r="DR1943" i="9"/>
  <c r="DS1943" i="9"/>
  <c r="DT1943" i="9"/>
  <c r="DU1943" i="9"/>
  <c r="DV1943" i="9"/>
  <c r="DW1943" i="9"/>
  <c r="DP1944" i="9"/>
  <c r="DQ1944" i="9"/>
  <c r="DR1944" i="9"/>
  <c r="DS1944" i="9"/>
  <c r="DT1944" i="9"/>
  <c r="DU1944" i="9"/>
  <c r="DV1944" i="9"/>
  <c r="DW1944" i="9"/>
  <c r="DP1945" i="9"/>
  <c r="DQ1945" i="9"/>
  <c r="DR1945" i="9"/>
  <c r="DS1945" i="9"/>
  <c r="DT1945" i="9"/>
  <c r="DU1945" i="9"/>
  <c r="DV1945" i="9"/>
  <c r="DW1945" i="9"/>
  <c r="DP1946" i="9"/>
  <c r="DQ1946" i="9"/>
  <c r="DR1946" i="9"/>
  <c r="DS1946" i="9"/>
  <c r="DT1946" i="9"/>
  <c r="DU1946" i="9"/>
  <c r="DV1946" i="9"/>
  <c r="DW1946" i="9"/>
  <c r="DP1947" i="9"/>
  <c r="DQ1947" i="9"/>
  <c r="DR1947" i="9"/>
  <c r="DS1947" i="9"/>
  <c r="DT1947" i="9"/>
  <c r="DU1947" i="9"/>
  <c r="DV1947" i="9"/>
  <c r="DW1947" i="9"/>
  <c r="DP1948" i="9"/>
  <c r="DQ1948" i="9"/>
  <c r="DR1948" i="9"/>
  <c r="DS1948" i="9"/>
  <c r="DT1948" i="9"/>
  <c r="DU1948" i="9"/>
  <c r="DV1948" i="9"/>
  <c r="DW1948" i="9"/>
  <c r="DP1949" i="9"/>
  <c r="DQ1949" i="9"/>
  <c r="DR1949" i="9"/>
  <c r="DS1949" i="9"/>
  <c r="DT1949" i="9"/>
  <c r="DU1949" i="9"/>
  <c r="DV1949" i="9"/>
  <c r="DW1949" i="9"/>
  <c r="DP1950" i="9"/>
  <c r="DQ1950" i="9"/>
  <c r="DR1950" i="9"/>
  <c r="DS1950" i="9"/>
  <c r="DT1950" i="9"/>
  <c r="DU1950" i="9"/>
  <c r="DV1950" i="9"/>
  <c r="DW1950" i="9"/>
  <c r="DP1951" i="9"/>
  <c r="DQ1951" i="9"/>
  <c r="DR1951" i="9"/>
  <c r="DS1951" i="9"/>
  <c r="DT1951" i="9"/>
  <c r="DU1951" i="9"/>
  <c r="DV1951" i="9"/>
  <c r="DW1951" i="9"/>
  <c r="DP1952" i="9"/>
  <c r="DQ1952" i="9"/>
  <c r="DR1952" i="9"/>
  <c r="DS1952" i="9"/>
  <c r="DT1952" i="9"/>
  <c r="DU1952" i="9"/>
  <c r="DV1952" i="9"/>
  <c r="DW1952" i="9"/>
  <c r="DP1953" i="9"/>
  <c r="DQ1953" i="9"/>
  <c r="DR1953" i="9"/>
  <c r="DS1953" i="9"/>
  <c r="DT1953" i="9"/>
  <c r="DU1953" i="9"/>
  <c r="DV1953" i="9"/>
  <c r="DW1953" i="9"/>
  <c r="DP1954" i="9"/>
  <c r="DQ1954" i="9"/>
  <c r="DR1954" i="9"/>
  <c r="DS1954" i="9"/>
  <c r="DT1954" i="9"/>
  <c r="DU1954" i="9"/>
  <c r="DV1954" i="9"/>
  <c r="DW1954" i="9"/>
  <c r="DP1955" i="9"/>
  <c r="DQ1955" i="9"/>
  <c r="DR1955" i="9"/>
  <c r="DS1955" i="9"/>
  <c r="DT1955" i="9"/>
  <c r="DU1955" i="9"/>
  <c r="DV1955" i="9"/>
  <c r="DW1955" i="9"/>
  <c r="DP1956" i="9"/>
  <c r="DQ1956" i="9"/>
  <c r="DR1956" i="9"/>
  <c r="DS1956" i="9"/>
  <c r="DT1956" i="9"/>
  <c r="DU1956" i="9"/>
  <c r="DV1956" i="9"/>
  <c r="DW1956" i="9"/>
  <c r="DP1957" i="9"/>
  <c r="DQ1957" i="9"/>
  <c r="DR1957" i="9"/>
  <c r="DS1957" i="9"/>
  <c r="DT1957" i="9"/>
  <c r="DU1957" i="9"/>
  <c r="DV1957" i="9"/>
  <c r="DW1957" i="9"/>
  <c r="DP1958" i="9"/>
  <c r="DQ1958" i="9"/>
  <c r="DR1958" i="9"/>
  <c r="DS1958" i="9"/>
  <c r="DT1958" i="9"/>
  <c r="DU1958" i="9"/>
  <c r="DV1958" i="9"/>
  <c r="DW1958" i="9"/>
  <c r="DP1959" i="9"/>
  <c r="DQ1959" i="9"/>
  <c r="DR1959" i="9"/>
  <c r="DS1959" i="9"/>
  <c r="DT1959" i="9"/>
  <c r="DU1959" i="9"/>
  <c r="DV1959" i="9"/>
  <c r="DW1959" i="9"/>
  <c r="DP1960" i="9"/>
  <c r="DQ1960" i="9"/>
  <c r="DR1960" i="9"/>
  <c r="DS1960" i="9"/>
  <c r="DT1960" i="9"/>
  <c r="DU1960" i="9"/>
  <c r="DV1960" i="9"/>
  <c r="DW1960" i="9"/>
  <c r="DP1961" i="9"/>
  <c r="DQ1961" i="9"/>
  <c r="DR1961" i="9"/>
  <c r="DS1961" i="9"/>
  <c r="DT1961" i="9"/>
  <c r="DU1961" i="9"/>
  <c r="DV1961" i="9"/>
  <c r="DW1961" i="9"/>
  <c r="DP1962" i="9"/>
  <c r="DQ1962" i="9"/>
  <c r="DR1962" i="9"/>
  <c r="DS1962" i="9"/>
  <c r="DT1962" i="9"/>
  <c r="DU1962" i="9"/>
  <c r="DV1962" i="9"/>
  <c r="DW1962" i="9"/>
  <c r="DP1963" i="9"/>
  <c r="DQ1963" i="9"/>
  <c r="DR1963" i="9"/>
  <c r="DS1963" i="9"/>
  <c r="DT1963" i="9"/>
  <c r="DU1963" i="9"/>
  <c r="DV1963" i="9"/>
  <c r="DW1963" i="9"/>
  <c r="DP1964" i="9"/>
  <c r="DQ1964" i="9"/>
  <c r="DR1964" i="9"/>
  <c r="DS1964" i="9"/>
  <c r="DT1964" i="9"/>
  <c r="DU1964" i="9"/>
  <c r="DV1964" i="9"/>
  <c r="DW1964" i="9"/>
  <c r="DP1965" i="9"/>
  <c r="DQ1965" i="9"/>
  <c r="DR1965" i="9"/>
  <c r="DS1965" i="9"/>
  <c r="DT1965" i="9"/>
  <c r="DU1965" i="9"/>
  <c r="DV1965" i="9"/>
  <c r="DW1965" i="9"/>
  <c r="DP1966" i="9"/>
  <c r="DQ1966" i="9"/>
  <c r="DR1966" i="9"/>
  <c r="DS1966" i="9"/>
  <c r="DT1966" i="9"/>
  <c r="DU1966" i="9"/>
  <c r="DV1966" i="9"/>
  <c r="DW1966" i="9"/>
  <c r="DP1967" i="9"/>
  <c r="DQ1967" i="9"/>
  <c r="DR1967" i="9"/>
  <c r="DS1967" i="9"/>
  <c r="DT1967" i="9"/>
  <c r="DU1967" i="9"/>
  <c r="DV1967" i="9"/>
  <c r="DW1967" i="9"/>
  <c r="DP1968" i="9"/>
  <c r="DQ1968" i="9"/>
  <c r="DR1968" i="9"/>
  <c r="DS1968" i="9"/>
  <c r="DT1968" i="9"/>
  <c r="DU1968" i="9"/>
  <c r="DV1968" i="9"/>
  <c r="DW1968" i="9"/>
  <c r="DP1969" i="9"/>
  <c r="DQ1969" i="9"/>
  <c r="DR1969" i="9"/>
  <c r="DS1969" i="9"/>
  <c r="DT1969" i="9"/>
  <c r="DU1969" i="9"/>
  <c r="DV1969" i="9"/>
  <c r="DW1969" i="9"/>
  <c r="DP1970" i="9"/>
  <c r="DQ1970" i="9"/>
  <c r="DR1970" i="9"/>
  <c r="DS1970" i="9"/>
  <c r="DT1970" i="9"/>
  <c r="DU1970" i="9"/>
  <c r="DV1970" i="9"/>
  <c r="DW1970" i="9"/>
  <c r="DP1971" i="9"/>
  <c r="DQ1971" i="9"/>
  <c r="DR1971" i="9"/>
  <c r="DS1971" i="9"/>
  <c r="DT1971" i="9"/>
  <c r="DU1971" i="9"/>
  <c r="DV1971" i="9"/>
  <c r="DW1971" i="9"/>
  <c r="DP1972" i="9"/>
  <c r="DQ1972" i="9"/>
  <c r="DR1972" i="9"/>
  <c r="DS1972" i="9"/>
  <c r="DT1972" i="9"/>
  <c r="DU1972" i="9"/>
  <c r="DV1972" i="9"/>
  <c r="DW1972" i="9"/>
  <c r="DP1973" i="9"/>
  <c r="DQ1973" i="9"/>
  <c r="DR1973" i="9"/>
  <c r="DS1973" i="9"/>
  <c r="DT1973" i="9"/>
  <c r="DU1973" i="9"/>
  <c r="DV1973" i="9"/>
  <c r="DW1973" i="9"/>
  <c r="DP1974" i="9"/>
  <c r="DQ1974" i="9"/>
  <c r="DR1974" i="9"/>
  <c r="DS1974" i="9"/>
  <c r="DT1974" i="9"/>
  <c r="DU1974" i="9"/>
  <c r="DV1974" i="9"/>
  <c r="DW1974" i="9"/>
  <c r="DP1975" i="9"/>
  <c r="DQ1975" i="9"/>
  <c r="DR1975" i="9"/>
  <c r="DS1975" i="9"/>
  <c r="DT1975" i="9"/>
  <c r="DU1975" i="9"/>
  <c r="DV1975" i="9"/>
  <c r="DW1975" i="9"/>
  <c r="DP1976" i="9"/>
  <c r="DQ1976" i="9"/>
  <c r="DR1976" i="9"/>
  <c r="DS1976" i="9"/>
  <c r="DT1976" i="9"/>
  <c r="DU1976" i="9"/>
  <c r="DV1976" i="9"/>
  <c r="DW1976" i="9"/>
  <c r="DP1977" i="9"/>
  <c r="DQ1977" i="9"/>
  <c r="DR1977" i="9"/>
  <c r="DS1977" i="9"/>
  <c r="DT1977" i="9"/>
  <c r="DU1977" i="9"/>
  <c r="DV1977" i="9"/>
  <c r="DW1977" i="9"/>
  <c r="DP1978" i="9"/>
  <c r="DQ1978" i="9"/>
  <c r="DR1978" i="9"/>
  <c r="DS1978" i="9"/>
  <c r="DT1978" i="9"/>
  <c r="DU1978" i="9"/>
  <c r="DV1978" i="9"/>
  <c r="DW1978" i="9"/>
  <c r="DP1979" i="9"/>
  <c r="DQ1979" i="9"/>
  <c r="DR1979" i="9"/>
  <c r="DS1979" i="9"/>
  <c r="DT1979" i="9"/>
  <c r="DU1979" i="9"/>
  <c r="DV1979" i="9"/>
  <c r="DW1979" i="9"/>
  <c r="DP1980" i="9"/>
  <c r="DQ1980" i="9"/>
  <c r="DR1980" i="9"/>
  <c r="DS1980" i="9"/>
  <c r="DT1980" i="9"/>
  <c r="DU1980" i="9"/>
  <c r="DV1980" i="9"/>
  <c r="DW1980" i="9"/>
  <c r="DP1981" i="9"/>
  <c r="DQ1981" i="9"/>
  <c r="DR1981" i="9"/>
  <c r="DS1981" i="9"/>
  <c r="DT1981" i="9"/>
  <c r="DU1981" i="9"/>
  <c r="DV1981" i="9"/>
  <c r="DW1981" i="9"/>
  <c r="DP1982" i="9"/>
  <c r="DQ1982" i="9"/>
  <c r="DR1982" i="9"/>
  <c r="DS1982" i="9"/>
  <c r="DT1982" i="9"/>
  <c r="DU1982" i="9"/>
  <c r="DV1982" i="9"/>
  <c r="DW1982" i="9"/>
  <c r="DP1983" i="9"/>
  <c r="DQ1983" i="9"/>
  <c r="DR1983" i="9"/>
  <c r="DS1983" i="9"/>
  <c r="DT1983" i="9"/>
  <c r="DU1983" i="9"/>
  <c r="DV1983" i="9"/>
  <c r="DW1983" i="9"/>
  <c r="DP1984" i="9"/>
  <c r="DQ1984" i="9"/>
  <c r="DR1984" i="9"/>
  <c r="DS1984" i="9"/>
  <c r="DT1984" i="9"/>
  <c r="DU1984" i="9"/>
  <c r="DV1984" i="9"/>
  <c r="DW1984" i="9"/>
  <c r="DP1985" i="9"/>
  <c r="DQ1985" i="9"/>
  <c r="DR1985" i="9"/>
  <c r="DS1985" i="9"/>
  <c r="DT1985" i="9"/>
  <c r="DU1985" i="9"/>
  <c r="DV1985" i="9"/>
  <c r="DW1985" i="9"/>
  <c r="DP1986" i="9"/>
  <c r="DQ1986" i="9"/>
  <c r="DR1986" i="9"/>
  <c r="DS1986" i="9"/>
  <c r="DT1986" i="9"/>
  <c r="DU1986" i="9"/>
  <c r="DV1986" i="9"/>
  <c r="DW1986" i="9"/>
  <c r="DP1987" i="9"/>
  <c r="DQ1987" i="9"/>
  <c r="DR1987" i="9"/>
  <c r="DS1987" i="9"/>
  <c r="DT1987" i="9"/>
  <c r="DU1987" i="9"/>
  <c r="DV1987" i="9"/>
  <c r="DW1987" i="9"/>
  <c r="DP1988" i="9"/>
  <c r="DQ1988" i="9"/>
  <c r="DR1988" i="9"/>
  <c r="DS1988" i="9"/>
  <c r="DT1988" i="9"/>
  <c r="DU1988" i="9"/>
  <c r="DV1988" i="9"/>
  <c r="DW1988" i="9"/>
  <c r="DP1989" i="9"/>
  <c r="DQ1989" i="9"/>
  <c r="DR1989" i="9"/>
  <c r="DS1989" i="9"/>
  <c r="DT1989" i="9"/>
  <c r="DU1989" i="9"/>
  <c r="DV1989" i="9"/>
  <c r="DW1989" i="9"/>
  <c r="DP1990" i="9"/>
  <c r="DQ1990" i="9"/>
  <c r="DR1990" i="9"/>
  <c r="DS1990" i="9"/>
  <c r="DT1990" i="9"/>
  <c r="DU1990" i="9"/>
  <c r="DV1990" i="9"/>
  <c r="DW1990" i="9"/>
  <c r="DP1991" i="9"/>
  <c r="DQ1991" i="9"/>
  <c r="DR1991" i="9"/>
  <c r="DS1991" i="9"/>
  <c r="DT1991" i="9"/>
  <c r="DU1991" i="9"/>
  <c r="DV1991" i="9"/>
  <c r="DW1991" i="9"/>
  <c r="DP1992" i="9"/>
  <c r="DQ1992" i="9"/>
  <c r="DR1992" i="9"/>
  <c r="DS1992" i="9"/>
  <c r="DT1992" i="9"/>
  <c r="DU1992" i="9"/>
  <c r="DV1992" i="9"/>
  <c r="DW1992" i="9"/>
  <c r="DP1993" i="9"/>
  <c r="DQ1993" i="9"/>
  <c r="DR1993" i="9"/>
  <c r="DS1993" i="9"/>
  <c r="DT1993" i="9"/>
  <c r="DU1993" i="9"/>
  <c r="DV1993" i="9"/>
  <c r="DW1993" i="9"/>
  <c r="DP1994" i="9"/>
  <c r="DQ1994" i="9"/>
  <c r="DR1994" i="9"/>
  <c r="DS1994" i="9"/>
  <c r="DT1994" i="9"/>
  <c r="DU1994" i="9"/>
  <c r="DV1994" i="9"/>
  <c r="DW1994" i="9"/>
  <c r="DP1995" i="9"/>
  <c r="DQ1995" i="9"/>
  <c r="DR1995" i="9"/>
  <c r="DS1995" i="9"/>
  <c r="DT1995" i="9"/>
  <c r="DU1995" i="9"/>
  <c r="DV1995" i="9"/>
  <c r="DW1995" i="9"/>
  <c r="DP1996" i="9"/>
  <c r="DQ1996" i="9"/>
  <c r="DR1996" i="9"/>
  <c r="DS1996" i="9"/>
  <c r="DT1996" i="9"/>
  <c r="DU1996" i="9"/>
  <c r="DV1996" i="9"/>
  <c r="DW1996" i="9"/>
  <c r="DP1997" i="9"/>
  <c r="DQ1997" i="9"/>
  <c r="DR1997" i="9"/>
  <c r="DS1997" i="9"/>
  <c r="DT1997" i="9"/>
  <c r="DU1997" i="9"/>
  <c r="DV1997" i="9"/>
  <c r="DW1997" i="9"/>
  <c r="DP1998" i="9"/>
  <c r="DQ1998" i="9"/>
  <c r="DR1998" i="9"/>
  <c r="DS1998" i="9"/>
  <c r="DT1998" i="9"/>
  <c r="DU1998" i="9"/>
  <c r="DV1998" i="9"/>
  <c r="DW1998" i="9"/>
  <c r="DP1999" i="9"/>
  <c r="DQ1999" i="9"/>
  <c r="DR1999" i="9"/>
  <c r="DS1999" i="9"/>
  <c r="DT1999" i="9"/>
  <c r="DU1999" i="9"/>
  <c r="DV1999" i="9"/>
  <c r="DW1999" i="9"/>
  <c r="DP2000" i="9"/>
  <c r="DQ2000" i="9"/>
  <c r="DR2000" i="9"/>
  <c r="DS2000" i="9"/>
  <c r="DT2000" i="9"/>
  <c r="DU2000" i="9"/>
  <c r="DV2000" i="9"/>
  <c r="DW2000" i="9"/>
  <c r="DP2001" i="9"/>
  <c r="DQ2001" i="9"/>
  <c r="DR2001" i="9"/>
  <c r="DS2001" i="9"/>
  <c r="DT2001" i="9"/>
  <c r="DU2001" i="9"/>
  <c r="DV2001" i="9"/>
  <c r="DW2001" i="9"/>
  <c r="DP2002" i="9"/>
  <c r="DQ2002" i="9"/>
  <c r="DR2002" i="9"/>
  <c r="DS2002" i="9"/>
  <c r="DT2002" i="9"/>
  <c r="DU2002" i="9"/>
  <c r="DV2002" i="9"/>
  <c r="DW2002" i="9"/>
  <c r="DP2003" i="9"/>
  <c r="DQ2003" i="9"/>
  <c r="DR2003" i="9"/>
  <c r="DS2003" i="9"/>
  <c r="DT2003" i="9"/>
  <c r="DU2003" i="9"/>
  <c r="DV2003" i="9"/>
  <c r="DW2003" i="9"/>
  <c r="DP2004" i="9"/>
  <c r="DQ2004" i="9"/>
  <c r="DR2004" i="9"/>
  <c r="DS2004" i="9"/>
  <c r="DT2004" i="9"/>
  <c r="DU2004" i="9"/>
  <c r="DV2004" i="9"/>
  <c r="DW2004" i="9"/>
  <c r="DP2005" i="9"/>
  <c r="DQ2005" i="9"/>
  <c r="DR2005" i="9"/>
  <c r="DS2005" i="9"/>
  <c r="DT2005" i="9"/>
  <c r="DU2005" i="9"/>
  <c r="DV2005" i="9"/>
  <c r="DW2005" i="9"/>
  <c r="DP2006" i="9"/>
  <c r="DQ2006" i="9"/>
  <c r="DR2006" i="9"/>
  <c r="DS2006" i="9"/>
  <c r="DT2006" i="9"/>
  <c r="DU2006" i="9"/>
  <c r="DV2006" i="9"/>
  <c r="DW2006" i="9"/>
  <c r="DP2007" i="9"/>
  <c r="DQ2007" i="9"/>
  <c r="DR2007" i="9"/>
  <c r="DS2007" i="9"/>
  <c r="DT2007" i="9"/>
  <c r="DU2007" i="9"/>
  <c r="DV2007" i="9"/>
  <c r="DW2007" i="9"/>
  <c r="DP2008" i="9"/>
  <c r="DQ2008" i="9"/>
  <c r="DR2008" i="9"/>
  <c r="DS2008" i="9"/>
  <c r="DT2008" i="9"/>
  <c r="DU2008" i="9"/>
  <c r="DV2008" i="9"/>
  <c r="DW2008" i="9"/>
  <c r="DP2009" i="9"/>
  <c r="DQ2009" i="9"/>
  <c r="DR2009" i="9"/>
  <c r="DS2009" i="9"/>
  <c r="DT2009" i="9"/>
  <c r="DU2009" i="9"/>
  <c r="DV2009" i="9"/>
  <c r="DW2009" i="9"/>
  <c r="DP2010" i="9"/>
  <c r="DQ2010" i="9"/>
  <c r="DR2010" i="9"/>
  <c r="DS2010" i="9"/>
  <c r="DT2010" i="9"/>
  <c r="DU2010" i="9"/>
  <c r="DV2010" i="9"/>
  <c r="DW2010" i="9"/>
  <c r="DP2011" i="9"/>
  <c r="DQ2011" i="9"/>
  <c r="DR2011" i="9"/>
  <c r="DS2011" i="9"/>
  <c r="DT2011" i="9"/>
  <c r="DU2011" i="9"/>
  <c r="DV2011" i="9"/>
  <c r="DW2011" i="9"/>
  <c r="DP2012" i="9"/>
  <c r="DQ2012" i="9"/>
  <c r="DR2012" i="9"/>
  <c r="DS2012" i="9"/>
  <c r="DT2012" i="9"/>
  <c r="DU2012" i="9"/>
  <c r="DV2012" i="9"/>
  <c r="DW2012" i="9"/>
  <c r="DP2013" i="9"/>
  <c r="DQ2013" i="9"/>
  <c r="DR2013" i="9"/>
  <c r="DS2013" i="9"/>
  <c r="DT2013" i="9"/>
  <c r="DU2013" i="9"/>
  <c r="DV2013" i="9"/>
  <c r="DW2013" i="9"/>
  <c r="DP2014" i="9"/>
  <c r="DQ2014" i="9"/>
  <c r="DR2014" i="9"/>
  <c r="DS2014" i="9"/>
  <c r="DT2014" i="9"/>
  <c r="DU2014" i="9"/>
  <c r="DV2014" i="9"/>
  <c r="DW2014" i="9"/>
  <c r="DP2015" i="9"/>
  <c r="DQ2015" i="9"/>
  <c r="DR2015" i="9"/>
  <c r="DS2015" i="9"/>
  <c r="DT2015" i="9"/>
  <c r="DU2015" i="9"/>
  <c r="DV2015" i="9"/>
  <c r="DW2015" i="9"/>
  <c r="DP2016" i="9"/>
  <c r="DQ2016" i="9"/>
  <c r="DR2016" i="9"/>
  <c r="DS2016" i="9"/>
  <c r="DT2016" i="9"/>
  <c r="DU2016" i="9"/>
  <c r="DV2016" i="9"/>
  <c r="DW2016" i="9"/>
  <c r="DP2017" i="9"/>
  <c r="DQ2017" i="9"/>
  <c r="DR2017" i="9"/>
  <c r="DS2017" i="9"/>
  <c r="DT2017" i="9"/>
  <c r="DU2017" i="9"/>
  <c r="DV2017" i="9"/>
  <c r="DW2017" i="9"/>
  <c r="DP2018" i="9"/>
  <c r="DQ2018" i="9"/>
  <c r="DR2018" i="9"/>
  <c r="DS2018" i="9"/>
  <c r="DT2018" i="9"/>
  <c r="DU2018" i="9"/>
  <c r="DV2018" i="9"/>
  <c r="DW2018" i="9"/>
  <c r="DP2019" i="9"/>
  <c r="DQ2019" i="9"/>
  <c r="DR2019" i="9"/>
  <c r="DS2019" i="9"/>
  <c r="DT2019" i="9"/>
  <c r="DU2019" i="9"/>
  <c r="DV2019" i="9"/>
  <c r="DW2019" i="9"/>
  <c r="DP2020" i="9"/>
  <c r="DQ2020" i="9"/>
  <c r="DR2020" i="9"/>
  <c r="DS2020" i="9"/>
  <c r="DT2020" i="9"/>
  <c r="DU2020" i="9"/>
  <c r="DV2020" i="9"/>
  <c r="DW2020" i="9"/>
  <c r="DP2021" i="9"/>
  <c r="DQ2021" i="9"/>
  <c r="DR2021" i="9"/>
  <c r="DS2021" i="9"/>
  <c r="DT2021" i="9"/>
  <c r="DU2021" i="9"/>
  <c r="DV2021" i="9"/>
  <c r="DW2021" i="9"/>
  <c r="DP2022" i="9"/>
  <c r="DQ2022" i="9"/>
  <c r="DR2022" i="9"/>
  <c r="DS2022" i="9"/>
  <c r="DT2022" i="9"/>
  <c r="DU2022" i="9"/>
  <c r="DV2022" i="9"/>
  <c r="DW2022" i="9"/>
  <c r="DP2023" i="9"/>
  <c r="DQ2023" i="9"/>
  <c r="DR2023" i="9"/>
  <c r="DS2023" i="9"/>
  <c r="DT2023" i="9"/>
  <c r="DU2023" i="9"/>
  <c r="DV2023" i="9"/>
  <c r="DW2023" i="9"/>
  <c r="DP2024" i="9"/>
  <c r="DQ2024" i="9"/>
  <c r="DR2024" i="9"/>
  <c r="DS2024" i="9"/>
  <c r="DT2024" i="9"/>
  <c r="DU2024" i="9"/>
  <c r="DV2024" i="9"/>
  <c r="DW2024" i="9"/>
  <c r="DP2025" i="9"/>
  <c r="DQ2025" i="9"/>
  <c r="DR2025" i="9"/>
  <c r="DS2025" i="9"/>
  <c r="DT2025" i="9"/>
  <c r="DU2025" i="9"/>
  <c r="DV2025" i="9"/>
  <c r="DW2025" i="9"/>
  <c r="DP2026" i="9"/>
  <c r="DQ2026" i="9"/>
  <c r="DR2026" i="9"/>
  <c r="DS2026" i="9"/>
  <c r="DT2026" i="9"/>
  <c r="DU2026" i="9"/>
  <c r="DV2026" i="9"/>
  <c r="DW2026" i="9"/>
  <c r="DP2027" i="9"/>
  <c r="DQ2027" i="9"/>
  <c r="DR2027" i="9"/>
  <c r="DS2027" i="9"/>
  <c r="DT2027" i="9"/>
  <c r="DU2027" i="9"/>
  <c r="DV2027" i="9"/>
  <c r="DW2027" i="9"/>
  <c r="DP2028" i="9"/>
  <c r="DQ2028" i="9"/>
  <c r="DR2028" i="9"/>
  <c r="DS2028" i="9"/>
  <c r="DT2028" i="9"/>
  <c r="DU2028" i="9"/>
  <c r="DV2028" i="9"/>
  <c r="DW2028" i="9"/>
  <c r="DP2029" i="9"/>
  <c r="DQ2029" i="9"/>
  <c r="DR2029" i="9"/>
  <c r="DS2029" i="9"/>
  <c r="DT2029" i="9"/>
  <c r="DU2029" i="9"/>
  <c r="DV2029" i="9"/>
  <c r="DW2029" i="9"/>
  <c r="DP2030" i="9"/>
  <c r="DQ2030" i="9"/>
  <c r="DR2030" i="9"/>
  <c r="DS2030" i="9"/>
  <c r="DT2030" i="9"/>
  <c r="DU2030" i="9"/>
  <c r="DV2030" i="9"/>
  <c r="DW2030" i="9"/>
  <c r="DP2031" i="9"/>
  <c r="DQ2031" i="9"/>
  <c r="DR2031" i="9"/>
  <c r="DS2031" i="9"/>
  <c r="DT2031" i="9"/>
  <c r="DU2031" i="9"/>
  <c r="DV2031" i="9"/>
  <c r="DW2031" i="9"/>
  <c r="DP2032" i="9"/>
  <c r="DQ2032" i="9"/>
  <c r="DR2032" i="9"/>
  <c r="DS2032" i="9"/>
  <c r="DT2032" i="9"/>
  <c r="DU2032" i="9"/>
  <c r="DV2032" i="9"/>
  <c r="DW2032" i="9"/>
  <c r="DP2033" i="9"/>
  <c r="DQ2033" i="9"/>
  <c r="DR2033" i="9"/>
  <c r="DS2033" i="9"/>
  <c r="DT2033" i="9"/>
  <c r="DU2033" i="9"/>
  <c r="DV2033" i="9"/>
  <c r="DW2033" i="9"/>
  <c r="DP2034" i="9"/>
  <c r="DQ2034" i="9"/>
  <c r="DR2034" i="9"/>
  <c r="DS2034" i="9"/>
  <c r="DT2034" i="9"/>
  <c r="DU2034" i="9"/>
  <c r="DV2034" i="9"/>
  <c r="DW2034" i="9"/>
  <c r="DP2035" i="9"/>
  <c r="DQ2035" i="9"/>
  <c r="DR2035" i="9"/>
  <c r="DS2035" i="9"/>
  <c r="DT2035" i="9"/>
  <c r="DU2035" i="9"/>
  <c r="DV2035" i="9"/>
  <c r="DW2035" i="9"/>
  <c r="DP2036" i="9"/>
  <c r="DQ2036" i="9"/>
  <c r="DR2036" i="9"/>
  <c r="DS2036" i="9"/>
  <c r="DT2036" i="9"/>
  <c r="DU2036" i="9"/>
  <c r="DV2036" i="9"/>
  <c r="DW2036" i="9"/>
  <c r="DP2037" i="9"/>
  <c r="DQ2037" i="9"/>
  <c r="DR2037" i="9"/>
  <c r="DS2037" i="9"/>
  <c r="DT2037" i="9"/>
  <c r="DU2037" i="9"/>
  <c r="DV2037" i="9"/>
  <c r="DW2037" i="9"/>
  <c r="DP2038" i="9"/>
  <c r="DQ2038" i="9"/>
  <c r="DR2038" i="9"/>
  <c r="DS2038" i="9"/>
  <c r="DT2038" i="9"/>
  <c r="DU2038" i="9"/>
  <c r="DV2038" i="9"/>
  <c r="DW2038" i="9"/>
  <c r="DP2039" i="9"/>
  <c r="DQ2039" i="9"/>
  <c r="DR2039" i="9"/>
  <c r="DS2039" i="9"/>
  <c r="DT2039" i="9"/>
  <c r="DU2039" i="9"/>
  <c r="DV2039" i="9"/>
  <c r="DW2039" i="9"/>
  <c r="DP2040" i="9"/>
  <c r="DQ2040" i="9"/>
  <c r="DR2040" i="9"/>
  <c r="DS2040" i="9"/>
  <c r="DT2040" i="9"/>
  <c r="DU2040" i="9"/>
  <c r="DV2040" i="9"/>
  <c r="DW2040" i="9"/>
  <c r="DP2041" i="9"/>
  <c r="DQ2041" i="9"/>
  <c r="DR2041" i="9"/>
  <c r="DS2041" i="9"/>
  <c r="DT2041" i="9"/>
  <c r="DU2041" i="9"/>
  <c r="DV2041" i="9"/>
  <c r="DW2041" i="9"/>
  <c r="DP2042" i="9"/>
  <c r="DQ2042" i="9"/>
  <c r="DR2042" i="9"/>
  <c r="DS2042" i="9"/>
  <c r="DT2042" i="9"/>
  <c r="DU2042" i="9"/>
  <c r="DV2042" i="9"/>
  <c r="DW2042" i="9"/>
  <c r="DP2043" i="9"/>
  <c r="DQ2043" i="9"/>
  <c r="DR2043" i="9"/>
  <c r="DS2043" i="9"/>
  <c r="DT2043" i="9"/>
  <c r="DU2043" i="9"/>
  <c r="DV2043" i="9"/>
  <c r="DW2043" i="9"/>
  <c r="DP2044" i="9"/>
  <c r="DQ2044" i="9"/>
  <c r="DR2044" i="9"/>
  <c r="DS2044" i="9"/>
  <c r="DT2044" i="9"/>
  <c r="DU2044" i="9"/>
  <c r="DV2044" i="9"/>
  <c r="DW2044" i="9"/>
  <c r="DP2045" i="9"/>
  <c r="DQ2045" i="9"/>
  <c r="DR2045" i="9"/>
  <c r="DS2045" i="9"/>
  <c r="DT2045" i="9"/>
  <c r="DU2045" i="9"/>
  <c r="DV2045" i="9"/>
  <c r="DW2045" i="9"/>
  <c r="DP2046" i="9"/>
  <c r="DQ2046" i="9"/>
  <c r="DR2046" i="9"/>
  <c r="DS2046" i="9"/>
  <c r="DT2046" i="9"/>
  <c r="DU2046" i="9"/>
  <c r="DV2046" i="9"/>
  <c r="DW2046" i="9"/>
  <c r="DP2047" i="9"/>
  <c r="DQ2047" i="9"/>
  <c r="DR2047" i="9"/>
  <c r="DS2047" i="9"/>
  <c r="DT2047" i="9"/>
  <c r="DU2047" i="9"/>
  <c r="DV2047" i="9"/>
  <c r="DW2047" i="9"/>
  <c r="DP2048" i="9"/>
  <c r="DQ2048" i="9"/>
  <c r="DR2048" i="9"/>
  <c r="DS2048" i="9"/>
  <c r="DT2048" i="9"/>
  <c r="DU2048" i="9"/>
  <c r="DV2048" i="9"/>
  <c r="DW2048" i="9"/>
  <c r="DP2049" i="9"/>
  <c r="DQ2049" i="9"/>
  <c r="DR2049" i="9"/>
  <c r="DS2049" i="9"/>
  <c r="DT2049" i="9"/>
  <c r="DU2049" i="9"/>
  <c r="DV2049" i="9"/>
  <c r="DW2049" i="9"/>
  <c r="DP2050" i="9"/>
  <c r="DQ2050" i="9"/>
  <c r="DR2050" i="9"/>
  <c r="DS2050" i="9"/>
  <c r="DT2050" i="9"/>
  <c r="DU2050" i="9"/>
  <c r="DV2050" i="9"/>
  <c r="DW2050" i="9"/>
  <c r="DP2051" i="9"/>
  <c r="DQ2051" i="9"/>
  <c r="DR2051" i="9"/>
  <c r="DS2051" i="9"/>
  <c r="DT2051" i="9"/>
  <c r="DU2051" i="9"/>
  <c r="DV2051" i="9"/>
  <c r="DW2051" i="9"/>
  <c r="DP2052" i="9"/>
  <c r="DQ2052" i="9"/>
  <c r="DR2052" i="9"/>
  <c r="DS2052" i="9"/>
  <c r="DT2052" i="9"/>
  <c r="DU2052" i="9"/>
  <c r="DV2052" i="9"/>
  <c r="DW2052" i="9"/>
  <c r="DP2053" i="9"/>
  <c r="DQ2053" i="9"/>
  <c r="DR2053" i="9"/>
  <c r="DS2053" i="9"/>
  <c r="DT2053" i="9"/>
  <c r="DU2053" i="9"/>
  <c r="DV2053" i="9"/>
  <c r="DW2053" i="9"/>
  <c r="DP2054" i="9"/>
  <c r="DQ2054" i="9"/>
  <c r="DR2054" i="9"/>
  <c r="DS2054" i="9"/>
  <c r="DT2054" i="9"/>
  <c r="DU2054" i="9"/>
  <c r="DV2054" i="9"/>
  <c r="DW2054" i="9"/>
  <c r="DP2055" i="9"/>
  <c r="DQ2055" i="9"/>
  <c r="DR2055" i="9"/>
  <c r="DS2055" i="9"/>
  <c r="DT2055" i="9"/>
  <c r="DU2055" i="9"/>
  <c r="DV2055" i="9"/>
  <c r="DW2055" i="9"/>
  <c r="DP2056" i="9"/>
  <c r="DQ2056" i="9"/>
  <c r="DR2056" i="9"/>
  <c r="DS2056" i="9"/>
  <c r="DT2056" i="9"/>
  <c r="DU2056" i="9"/>
  <c r="DV2056" i="9"/>
  <c r="DW2056" i="9"/>
  <c r="DP2057" i="9"/>
  <c r="DQ2057" i="9"/>
  <c r="DR2057" i="9"/>
  <c r="DS2057" i="9"/>
  <c r="DT2057" i="9"/>
  <c r="DU2057" i="9"/>
  <c r="DV2057" i="9"/>
  <c r="DW2057" i="9"/>
  <c r="DP2058" i="9"/>
  <c r="DQ2058" i="9"/>
  <c r="DR2058" i="9"/>
  <c r="DS2058" i="9"/>
  <c r="DT2058" i="9"/>
  <c r="DU2058" i="9"/>
  <c r="DV2058" i="9"/>
  <c r="DW2058" i="9"/>
  <c r="DP2059" i="9"/>
  <c r="DQ2059" i="9"/>
  <c r="DR2059" i="9"/>
  <c r="DS2059" i="9"/>
  <c r="DT2059" i="9"/>
  <c r="DU2059" i="9"/>
  <c r="DV2059" i="9"/>
  <c r="DW2059" i="9"/>
  <c r="DP2060" i="9"/>
  <c r="DQ2060" i="9"/>
  <c r="DR2060" i="9"/>
  <c r="DS2060" i="9"/>
  <c r="DT2060" i="9"/>
  <c r="DU2060" i="9"/>
  <c r="DV2060" i="9"/>
  <c r="DW2060" i="9"/>
  <c r="DP2061" i="9"/>
  <c r="DQ2061" i="9"/>
  <c r="DR2061" i="9"/>
  <c r="DS2061" i="9"/>
  <c r="DT2061" i="9"/>
  <c r="DU2061" i="9"/>
  <c r="DV2061" i="9"/>
  <c r="DW2061" i="9"/>
  <c r="DP2062" i="9"/>
  <c r="DQ2062" i="9"/>
  <c r="DR2062" i="9"/>
  <c r="DS2062" i="9"/>
  <c r="DT2062" i="9"/>
  <c r="DU2062" i="9"/>
  <c r="DV2062" i="9"/>
  <c r="DW2062" i="9"/>
  <c r="DP2063" i="9"/>
  <c r="DQ2063" i="9"/>
  <c r="DR2063" i="9"/>
  <c r="DS2063" i="9"/>
  <c r="DT2063" i="9"/>
  <c r="DU2063" i="9"/>
  <c r="DV2063" i="9"/>
  <c r="DW2063" i="9"/>
  <c r="DP2064" i="9"/>
  <c r="DQ2064" i="9"/>
  <c r="DR2064" i="9"/>
  <c r="DS2064" i="9"/>
  <c r="DT2064" i="9"/>
  <c r="DU2064" i="9"/>
  <c r="DV2064" i="9"/>
  <c r="DW2064" i="9"/>
  <c r="DP2065" i="9"/>
  <c r="DQ2065" i="9"/>
  <c r="DR2065" i="9"/>
  <c r="DS2065" i="9"/>
  <c r="DT2065" i="9"/>
  <c r="DU2065" i="9"/>
  <c r="DV2065" i="9"/>
  <c r="DW2065" i="9"/>
  <c r="DP2066" i="9"/>
  <c r="DQ2066" i="9"/>
  <c r="DR2066" i="9"/>
  <c r="DS2066" i="9"/>
  <c r="DT2066" i="9"/>
  <c r="DU2066" i="9"/>
  <c r="DV2066" i="9"/>
  <c r="DW2066" i="9"/>
  <c r="DP2067" i="9"/>
  <c r="DQ2067" i="9"/>
  <c r="DR2067" i="9"/>
  <c r="DS2067" i="9"/>
  <c r="DT2067" i="9"/>
  <c r="DU2067" i="9"/>
  <c r="DV2067" i="9"/>
  <c r="DW2067" i="9"/>
  <c r="DP2068" i="9"/>
  <c r="DQ2068" i="9"/>
  <c r="DR2068" i="9"/>
  <c r="DS2068" i="9"/>
  <c r="DT2068" i="9"/>
  <c r="DU2068" i="9"/>
  <c r="DV2068" i="9"/>
  <c r="DW2068" i="9"/>
  <c r="DP2069" i="9"/>
  <c r="DQ2069" i="9"/>
  <c r="DR2069" i="9"/>
  <c r="DS2069" i="9"/>
  <c r="DT2069" i="9"/>
  <c r="DU2069" i="9"/>
  <c r="DV2069" i="9"/>
  <c r="DW2069" i="9"/>
  <c r="DP2070" i="9"/>
  <c r="DQ2070" i="9"/>
  <c r="DR2070" i="9"/>
  <c r="DS2070" i="9"/>
  <c r="DT2070" i="9"/>
  <c r="DU2070" i="9"/>
  <c r="DV2070" i="9"/>
  <c r="DW2070" i="9"/>
  <c r="DP2071" i="9"/>
  <c r="DQ2071" i="9"/>
  <c r="DR2071" i="9"/>
  <c r="DS2071" i="9"/>
  <c r="DT2071" i="9"/>
  <c r="DU2071" i="9"/>
  <c r="DV2071" i="9"/>
  <c r="DW2071" i="9"/>
  <c r="DP2072" i="9"/>
  <c r="DQ2072" i="9"/>
  <c r="DR2072" i="9"/>
  <c r="DS2072" i="9"/>
  <c r="DT2072" i="9"/>
  <c r="DU2072" i="9"/>
  <c r="DV2072" i="9"/>
  <c r="DW2072" i="9"/>
  <c r="DP2073" i="9"/>
  <c r="DQ2073" i="9"/>
  <c r="DR2073" i="9"/>
  <c r="DS2073" i="9"/>
  <c r="DT2073" i="9"/>
  <c r="DU2073" i="9"/>
  <c r="DV2073" i="9"/>
  <c r="DW2073" i="9"/>
  <c r="DP2074" i="9"/>
  <c r="DQ2074" i="9"/>
  <c r="DR2074" i="9"/>
  <c r="DS2074" i="9"/>
  <c r="DT2074" i="9"/>
  <c r="DU2074" i="9"/>
  <c r="DV2074" i="9"/>
  <c r="DW2074" i="9"/>
  <c r="DP2075" i="9"/>
  <c r="DQ2075" i="9"/>
  <c r="DR2075" i="9"/>
  <c r="DS2075" i="9"/>
  <c r="DT2075" i="9"/>
  <c r="DU2075" i="9"/>
  <c r="DV2075" i="9"/>
  <c r="DW2075" i="9"/>
  <c r="DP2076" i="9"/>
  <c r="DQ2076" i="9"/>
  <c r="DR2076" i="9"/>
  <c r="DS2076" i="9"/>
  <c r="DT2076" i="9"/>
  <c r="DU2076" i="9"/>
  <c r="DV2076" i="9"/>
  <c r="DW2076" i="9"/>
  <c r="DP2077" i="9"/>
  <c r="DQ2077" i="9"/>
  <c r="DR2077" i="9"/>
  <c r="DS2077" i="9"/>
  <c r="DT2077" i="9"/>
  <c r="DU2077" i="9"/>
  <c r="DV2077" i="9"/>
  <c r="DW2077" i="9"/>
  <c r="DP2078" i="9"/>
  <c r="DQ2078" i="9"/>
  <c r="DR2078" i="9"/>
  <c r="DS2078" i="9"/>
  <c r="DT2078" i="9"/>
  <c r="DU2078" i="9"/>
  <c r="DV2078" i="9"/>
  <c r="DW2078" i="9"/>
  <c r="DP2079" i="9"/>
  <c r="DQ2079" i="9"/>
  <c r="DR2079" i="9"/>
  <c r="DS2079" i="9"/>
  <c r="DT2079" i="9"/>
  <c r="DU2079" i="9"/>
  <c r="DV2079" i="9"/>
  <c r="DW2079" i="9"/>
  <c r="DP2080" i="9"/>
  <c r="DQ2080" i="9"/>
  <c r="DR2080" i="9"/>
  <c r="DS2080" i="9"/>
  <c r="DT2080" i="9"/>
  <c r="DU2080" i="9"/>
  <c r="DV2080" i="9"/>
  <c r="DW2080" i="9"/>
  <c r="DP2081" i="9"/>
  <c r="DQ2081" i="9"/>
  <c r="DR2081" i="9"/>
  <c r="DS2081" i="9"/>
  <c r="DT2081" i="9"/>
  <c r="DU2081" i="9"/>
  <c r="DV2081" i="9"/>
  <c r="DW2081" i="9"/>
  <c r="DP2082" i="9"/>
  <c r="DQ2082" i="9"/>
  <c r="DR2082" i="9"/>
  <c r="DS2082" i="9"/>
  <c r="DT2082" i="9"/>
  <c r="DU2082" i="9"/>
  <c r="DV2082" i="9"/>
  <c r="DW2082" i="9"/>
  <c r="DP2083" i="9"/>
  <c r="DQ2083" i="9"/>
  <c r="DR2083" i="9"/>
  <c r="DS2083" i="9"/>
  <c r="DT2083" i="9"/>
  <c r="DU2083" i="9"/>
  <c r="DV2083" i="9"/>
  <c r="DW2083" i="9"/>
  <c r="DP2084" i="9"/>
  <c r="DQ2084" i="9"/>
  <c r="DR2084" i="9"/>
  <c r="DS2084" i="9"/>
  <c r="DT2084" i="9"/>
  <c r="DU2084" i="9"/>
  <c r="DV2084" i="9"/>
  <c r="DW2084" i="9"/>
  <c r="DP2085" i="9"/>
  <c r="DQ2085" i="9"/>
  <c r="DR2085" i="9"/>
  <c r="DS2085" i="9"/>
  <c r="DT2085" i="9"/>
  <c r="DU2085" i="9"/>
  <c r="DV2085" i="9"/>
  <c r="DW2085" i="9"/>
  <c r="DP2086" i="9"/>
  <c r="DQ2086" i="9"/>
  <c r="DR2086" i="9"/>
  <c r="DS2086" i="9"/>
  <c r="DT2086" i="9"/>
  <c r="DU2086" i="9"/>
  <c r="DV2086" i="9"/>
  <c r="DW2086" i="9"/>
  <c r="DP2087" i="9"/>
  <c r="DQ2087" i="9"/>
  <c r="DR2087" i="9"/>
  <c r="DS2087" i="9"/>
  <c r="DT2087" i="9"/>
  <c r="DU2087" i="9"/>
  <c r="DV2087" i="9"/>
  <c r="DW2087" i="9"/>
  <c r="DP2088" i="9"/>
  <c r="DQ2088" i="9"/>
  <c r="DR2088" i="9"/>
  <c r="DS2088" i="9"/>
  <c r="DT2088" i="9"/>
  <c r="DU2088" i="9"/>
  <c r="DV2088" i="9"/>
  <c r="DW2088" i="9"/>
  <c r="DP2089" i="9"/>
  <c r="DQ2089" i="9"/>
  <c r="DR2089" i="9"/>
  <c r="DS2089" i="9"/>
  <c r="DT2089" i="9"/>
  <c r="DU2089" i="9"/>
  <c r="DV2089" i="9"/>
  <c r="DW2089" i="9"/>
  <c r="DP2090" i="9"/>
  <c r="DQ2090" i="9"/>
  <c r="DR2090" i="9"/>
  <c r="DS2090" i="9"/>
  <c r="DT2090" i="9"/>
  <c r="DU2090" i="9"/>
  <c r="DV2090" i="9"/>
  <c r="DW2090" i="9"/>
  <c r="DP2091" i="9"/>
  <c r="DQ2091" i="9"/>
  <c r="DR2091" i="9"/>
  <c r="DS2091" i="9"/>
  <c r="DT2091" i="9"/>
  <c r="DU2091" i="9"/>
  <c r="DV2091" i="9"/>
  <c r="DW2091" i="9"/>
  <c r="DP2092" i="9"/>
  <c r="DQ2092" i="9"/>
  <c r="DR2092" i="9"/>
  <c r="DS2092" i="9"/>
  <c r="DT2092" i="9"/>
  <c r="DU2092" i="9"/>
  <c r="DV2092" i="9"/>
  <c r="DW2092" i="9"/>
  <c r="DP2093" i="9"/>
  <c r="DQ2093" i="9"/>
  <c r="DR2093" i="9"/>
  <c r="DS2093" i="9"/>
  <c r="DT2093" i="9"/>
  <c r="DU2093" i="9"/>
  <c r="DV2093" i="9"/>
  <c r="DW2093" i="9"/>
  <c r="DP2094" i="9"/>
  <c r="DQ2094" i="9"/>
  <c r="DR2094" i="9"/>
  <c r="DS2094" i="9"/>
  <c r="DT2094" i="9"/>
  <c r="DU2094" i="9"/>
  <c r="DV2094" i="9"/>
  <c r="DW2094" i="9"/>
  <c r="DP2095" i="9"/>
  <c r="DQ2095" i="9"/>
  <c r="DR2095" i="9"/>
  <c r="DS2095" i="9"/>
  <c r="DT2095" i="9"/>
  <c r="DU2095" i="9"/>
  <c r="DV2095" i="9"/>
  <c r="DW2095" i="9"/>
  <c r="DP2096" i="9"/>
  <c r="DQ2096" i="9"/>
  <c r="DR2096" i="9"/>
  <c r="DS2096" i="9"/>
  <c r="DT2096" i="9"/>
  <c r="DU2096" i="9"/>
  <c r="DV2096" i="9"/>
  <c r="DW2096" i="9"/>
  <c r="DP2097" i="9"/>
  <c r="DQ2097" i="9"/>
  <c r="DR2097" i="9"/>
  <c r="DS2097" i="9"/>
  <c r="DT2097" i="9"/>
  <c r="DU2097" i="9"/>
  <c r="DV2097" i="9"/>
  <c r="DW2097" i="9"/>
  <c r="DP2098" i="9"/>
  <c r="DQ2098" i="9"/>
  <c r="DR2098" i="9"/>
  <c r="DS2098" i="9"/>
  <c r="DT2098" i="9"/>
  <c r="DU2098" i="9"/>
  <c r="DV2098" i="9"/>
  <c r="DW2098" i="9"/>
  <c r="DP2099" i="9"/>
  <c r="DQ2099" i="9"/>
  <c r="DR2099" i="9"/>
  <c r="DS2099" i="9"/>
  <c r="DT2099" i="9"/>
  <c r="DU2099" i="9"/>
  <c r="DV2099" i="9"/>
  <c r="DW2099" i="9"/>
  <c r="DP2100" i="9"/>
  <c r="DQ2100" i="9"/>
  <c r="DR2100" i="9"/>
  <c r="DS2100" i="9"/>
  <c r="DT2100" i="9"/>
  <c r="DU2100" i="9"/>
  <c r="DV2100" i="9"/>
  <c r="DW2100" i="9"/>
  <c r="DP2101" i="9"/>
  <c r="DQ2101" i="9"/>
  <c r="DR2101" i="9"/>
  <c r="DS2101" i="9"/>
  <c r="DT2101" i="9"/>
  <c r="DU2101" i="9"/>
  <c r="DV2101" i="9"/>
  <c r="DW2101" i="9"/>
  <c r="DP2102" i="9"/>
  <c r="DQ2102" i="9"/>
  <c r="DR2102" i="9"/>
  <c r="DS2102" i="9"/>
  <c r="DT2102" i="9"/>
  <c r="DU2102" i="9"/>
  <c r="DV2102" i="9"/>
  <c r="DW2102" i="9"/>
  <c r="DP2103" i="9"/>
  <c r="DQ2103" i="9"/>
  <c r="DR2103" i="9"/>
  <c r="DS2103" i="9"/>
  <c r="DT2103" i="9"/>
  <c r="DU2103" i="9"/>
  <c r="DV2103" i="9"/>
  <c r="DW2103" i="9"/>
  <c r="DP2104" i="9"/>
  <c r="DQ2104" i="9"/>
  <c r="DR2104" i="9"/>
  <c r="DS2104" i="9"/>
  <c r="DT2104" i="9"/>
  <c r="DU2104" i="9"/>
  <c r="DV2104" i="9"/>
  <c r="DW2104" i="9"/>
  <c r="DP2105" i="9"/>
  <c r="DQ2105" i="9"/>
  <c r="DR2105" i="9"/>
  <c r="DS2105" i="9"/>
  <c r="DT2105" i="9"/>
  <c r="DU2105" i="9"/>
  <c r="DV2105" i="9"/>
  <c r="DW2105" i="9"/>
  <c r="DP2106" i="9"/>
  <c r="DQ2106" i="9"/>
  <c r="DR2106" i="9"/>
  <c r="DS2106" i="9"/>
  <c r="DT2106" i="9"/>
  <c r="DU2106" i="9"/>
  <c r="DV2106" i="9"/>
  <c r="DW2106" i="9"/>
  <c r="DP2107" i="9"/>
  <c r="DQ2107" i="9"/>
  <c r="DR2107" i="9"/>
  <c r="DS2107" i="9"/>
  <c r="DT2107" i="9"/>
  <c r="DU2107" i="9"/>
  <c r="DV2107" i="9"/>
  <c r="DW2107" i="9"/>
  <c r="DP2108" i="9"/>
  <c r="DQ2108" i="9"/>
  <c r="DR2108" i="9"/>
  <c r="DS2108" i="9"/>
  <c r="DT2108" i="9"/>
  <c r="DU2108" i="9"/>
  <c r="DV2108" i="9"/>
  <c r="DW2108" i="9"/>
  <c r="DP2109" i="9"/>
  <c r="DQ2109" i="9"/>
  <c r="DR2109" i="9"/>
  <c r="DS2109" i="9"/>
  <c r="DT2109" i="9"/>
  <c r="DU2109" i="9"/>
  <c r="DV2109" i="9"/>
  <c r="DW2109" i="9"/>
  <c r="DP2110" i="9"/>
  <c r="DQ2110" i="9"/>
  <c r="DR2110" i="9"/>
  <c r="DS2110" i="9"/>
  <c r="DT2110" i="9"/>
  <c r="DU2110" i="9"/>
  <c r="DV2110" i="9"/>
  <c r="DW2110" i="9"/>
  <c r="DP2111" i="9"/>
  <c r="DQ2111" i="9"/>
  <c r="DR2111" i="9"/>
  <c r="DS2111" i="9"/>
  <c r="DT2111" i="9"/>
  <c r="DU2111" i="9"/>
  <c r="DV2111" i="9"/>
  <c r="DW2111" i="9"/>
  <c r="DP2112" i="9"/>
  <c r="DQ2112" i="9"/>
  <c r="DR2112" i="9"/>
  <c r="DS2112" i="9"/>
  <c r="DT2112" i="9"/>
  <c r="DU2112" i="9"/>
  <c r="DV2112" i="9"/>
  <c r="DW2112" i="9"/>
  <c r="DP2113" i="9"/>
  <c r="DQ2113" i="9"/>
  <c r="DR2113" i="9"/>
  <c r="DS2113" i="9"/>
  <c r="DT2113" i="9"/>
  <c r="DU2113" i="9"/>
  <c r="DV2113" i="9"/>
  <c r="DW2113" i="9"/>
  <c r="DP2114" i="9"/>
  <c r="DQ2114" i="9"/>
  <c r="DR2114" i="9"/>
  <c r="DS2114" i="9"/>
  <c r="DT2114" i="9"/>
  <c r="DU2114" i="9"/>
  <c r="DV2114" i="9"/>
  <c r="DW2114" i="9"/>
  <c r="DP2115" i="9"/>
  <c r="DQ2115" i="9"/>
  <c r="DR2115" i="9"/>
  <c r="DS2115" i="9"/>
  <c r="DT2115" i="9"/>
  <c r="DU2115" i="9"/>
  <c r="DV2115" i="9"/>
  <c r="DW2115" i="9"/>
  <c r="DP2116" i="9"/>
  <c r="DQ2116" i="9"/>
  <c r="DR2116" i="9"/>
  <c r="DS2116" i="9"/>
  <c r="DT2116" i="9"/>
  <c r="DU2116" i="9"/>
  <c r="DV2116" i="9"/>
  <c r="DW2116" i="9"/>
  <c r="DP2117" i="9"/>
  <c r="DQ2117" i="9"/>
  <c r="DR2117" i="9"/>
  <c r="DS2117" i="9"/>
  <c r="DT2117" i="9"/>
  <c r="DU2117" i="9"/>
  <c r="DV2117" i="9"/>
  <c r="DW2117" i="9"/>
  <c r="DP2118" i="9"/>
  <c r="DQ2118" i="9"/>
  <c r="DR2118" i="9"/>
  <c r="DS2118" i="9"/>
  <c r="DT2118" i="9"/>
  <c r="DU2118" i="9"/>
  <c r="DV2118" i="9"/>
  <c r="DW2118" i="9"/>
  <c r="DP2119" i="9"/>
  <c r="DQ2119" i="9"/>
  <c r="DR2119" i="9"/>
  <c r="DS2119" i="9"/>
  <c r="DT2119" i="9"/>
  <c r="DU2119" i="9"/>
  <c r="DV2119" i="9"/>
  <c r="DW2119" i="9"/>
  <c r="DP2120" i="9"/>
  <c r="DQ2120" i="9"/>
  <c r="DR2120" i="9"/>
  <c r="DS2120" i="9"/>
  <c r="DT2120" i="9"/>
  <c r="DU2120" i="9"/>
  <c r="DV2120" i="9"/>
  <c r="DW2120" i="9"/>
  <c r="DP2121" i="9"/>
  <c r="DQ2121" i="9"/>
  <c r="DR2121" i="9"/>
  <c r="DS2121" i="9"/>
  <c r="DT2121" i="9"/>
  <c r="DU2121" i="9"/>
  <c r="DV2121" i="9"/>
  <c r="DW2121" i="9"/>
  <c r="DP2122" i="9"/>
  <c r="DQ2122" i="9"/>
  <c r="DR2122" i="9"/>
  <c r="DS2122" i="9"/>
  <c r="DT2122" i="9"/>
  <c r="DU2122" i="9"/>
  <c r="DV2122" i="9"/>
  <c r="DW2122" i="9"/>
  <c r="DP2123" i="9"/>
  <c r="DQ2123" i="9"/>
  <c r="DR2123" i="9"/>
  <c r="DS2123" i="9"/>
  <c r="DT2123" i="9"/>
  <c r="DU2123" i="9"/>
  <c r="DV2123" i="9"/>
  <c r="DW2123" i="9"/>
  <c r="DP2124" i="9"/>
  <c r="DQ2124" i="9"/>
  <c r="DR2124" i="9"/>
  <c r="DS2124" i="9"/>
  <c r="DT2124" i="9"/>
  <c r="DU2124" i="9"/>
  <c r="DV2124" i="9"/>
  <c r="DW2124" i="9"/>
  <c r="DP2125" i="9"/>
  <c r="DQ2125" i="9"/>
  <c r="DR2125" i="9"/>
  <c r="DS2125" i="9"/>
  <c r="DT2125" i="9"/>
  <c r="DU2125" i="9"/>
  <c r="DV2125" i="9"/>
  <c r="DW2125" i="9"/>
  <c r="DP2126" i="9"/>
  <c r="DQ2126" i="9"/>
  <c r="DR2126" i="9"/>
  <c r="DS2126" i="9"/>
  <c r="DT2126" i="9"/>
  <c r="DU2126" i="9"/>
  <c r="DV2126" i="9"/>
  <c r="DW2126" i="9"/>
  <c r="DP2127" i="9"/>
  <c r="DQ2127" i="9"/>
  <c r="DR2127" i="9"/>
  <c r="DS2127" i="9"/>
  <c r="DT2127" i="9"/>
  <c r="DU2127" i="9"/>
  <c r="DV2127" i="9"/>
  <c r="DW2127" i="9"/>
  <c r="DP2128" i="9"/>
  <c r="DQ2128" i="9"/>
  <c r="DR2128" i="9"/>
  <c r="DS2128" i="9"/>
  <c r="DT2128" i="9"/>
  <c r="DU2128" i="9"/>
  <c r="DV2128" i="9"/>
  <c r="DW2128" i="9"/>
  <c r="DP2129" i="9"/>
  <c r="DQ2129" i="9"/>
  <c r="DR2129" i="9"/>
  <c r="DS2129" i="9"/>
  <c r="DT2129" i="9"/>
  <c r="DU2129" i="9"/>
  <c r="DV2129" i="9"/>
  <c r="DW2129" i="9"/>
  <c r="DP2130" i="9"/>
  <c r="DQ2130" i="9"/>
  <c r="DR2130" i="9"/>
  <c r="DS2130" i="9"/>
  <c r="DT2130" i="9"/>
  <c r="DU2130" i="9"/>
  <c r="DV2130" i="9"/>
  <c r="DW2130" i="9"/>
  <c r="DP2131" i="9"/>
  <c r="DQ2131" i="9"/>
  <c r="DR2131" i="9"/>
  <c r="DS2131" i="9"/>
  <c r="DT2131" i="9"/>
  <c r="DU2131" i="9"/>
  <c r="DV2131" i="9"/>
  <c r="DW2131" i="9"/>
  <c r="DP2132" i="9"/>
  <c r="DQ2132" i="9"/>
  <c r="DR2132" i="9"/>
  <c r="DS2132" i="9"/>
  <c r="DT2132" i="9"/>
  <c r="DU2132" i="9"/>
  <c r="DV2132" i="9"/>
  <c r="DW2132" i="9"/>
  <c r="DP2133" i="9"/>
  <c r="DQ2133" i="9"/>
  <c r="DR2133" i="9"/>
  <c r="DS2133" i="9"/>
  <c r="DT2133" i="9"/>
  <c r="DU2133" i="9"/>
  <c r="DV2133" i="9"/>
  <c r="DW2133" i="9"/>
  <c r="DP2134" i="9"/>
  <c r="DQ2134" i="9"/>
  <c r="DR2134" i="9"/>
  <c r="DS2134" i="9"/>
  <c r="DT2134" i="9"/>
  <c r="DU2134" i="9"/>
  <c r="DV2134" i="9"/>
  <c r="DW2134" i="9"/>
  <c r="DP2135" i="9"/>
  <c r="DQ2135" i="9"/>
  <c r="DR2135" i="9"/>
  <c r="DS2135" i="9"/>
  <c r="DT2135" i="9"/>
  <c r="DU2135" i="9"/>
  <c r="DV2135" i="9"/>
  <c r="DW2135" i="9"/>
  <c r="DP2136" i="9"/>
  <c r="DQ2136" i="9"/>
  <c r="DR2136" i="9"/>
  <c r="DS2136" i="9"/>
  <c r="DT2136" i="9"/>
  <c r="DU2136" i="9"/>
  <c r="DV2136" i="9"/>
  <c r="DW2136" i="9"/>
  <c r="DP2137" i="9"/>
  <c r="DQ2137" i="9"/>
  <c r="DR2137" i="9"/>
  <c r="DS2137" i="9"/>
  <c r="DT2137" i="9"/>
  <c r="DU2137" i="9"/>
  <c r="DV2137" i="9"/>
  <c r="DW2137" i="9"/>
  <c r="DP2138" i="9"/>
  <c r="DQ2138" i="9"/>
  <c r="DR2138" i="9"/>
  <c r="DS2138" i="9"/>
  <c r="DT2138" i="9"/>
  <c r="DU2138" i="9"/>
  <c r="DV2138" i="9"/>
  <c r="DW2138" i="9"/>
  <c r="DP2139" i="9"/>
  <c r="DQ2139" i="9"/>
  <c r="DR2139" i="9"/>
  <c r="DS2139" i="9"/>
  <c r="DT2139" i="9"/>
  <c r="DU2139" i="9"/>
  <c r="DV2139" i="9"/>
  <c r="DW2139" i="9"/>
  <c r="DP2140" i="9"/>
  <c r="DQ2140" i="9"/>
  <c r="DR2140" i="9"/>
  <c r="DS2140" i="9"/>
  <c r="DT2140" i="9"/>
  <c r="DU2140" i="9"/>
  <c r="DV2140" i="9"/>
  <c r="DW2140" i="9"/>
  <c r="DP2141" i="9"/>
  <c r="DQ2141" i="9"/>
  <c r="DR2141" i="9"/>
  <c r="DS2141" i="9"/>
  <c r="DT2141" i="9"/>
  <c r="DU2141" i="9"/>
  <c r="DV2141" i="9"/>
  <c r="DW2141" i="9"/>
  <c r="DP2142" i="9"/>
  <c r="DQ2142" i="9"/>
  <c r="DR2142" i="9"/>
  <c r="DS2142" i="9"/>
  <c r="DT2142" i="9"/>
  <c r="DU2142" i="9"/>
  <c r="DV2142" i="9"/>
  <c r="DW2142" i="9"/>
  <c r="DP2143" i="9"/>
  <c r="DQ2143" i="9"/>
  <c r="DR2143" i="9"/>
  <c r="DS2143" i="9"/>
  <c r="DT2143" i="9"/>
  <c r="DU2143" i="9"/>
  <c r="DV2143" i="9"/>
  <c r="DW2143" i="9"/>
  <c r="DP2144" i="9"/>
  <c r="DQ2144" i="9"/>
  <c r="DR2144" i="9"/>
  <c r="DS2144" i="9"/>
  <c r="DT2144" i="9"/>
  <c r="DU2144" i="9"/>
  <c r="DV2144" i="9"/>
  <c r="DW2144" i="9"/>
  <c r="DP2145" i="9"/>
  <c r="DQ2145" i="9"/>
  <c r="DR2145" i="9"/>
  <c r="DS2145" i="9"/>
  <c r="DT2145" i="9"/>
  <c r="DU2145" i="9"/>
  <c r="DV2145" i="9"/>
  <c r="DW2145" i="9"/>
  <c r="DP2146" i="9"/>
  <c r="DQ2146" i="9"/>
  <c r="DR2146" i="9"/>
  <c r="DS2146" i="9"/>
  <c r="DT2146" i="9"/>
  <c r="DU2146" i="9"/>
  <c r="DV2146" i="9"/>
  <c r="DW2146" i="9"/>
  <c r="DP2147" i="9"/>
  <c r="DQ2147" i="9"/>
  <c r="DR2147" i="9"/>
  <c r="DS2147" i="9"/>
  <c r="DT2147" i="9"/>
  <c r="DU2147" i="9"/>
  <c r="DV2147" i="9"/>
  <c r="DW2147" i="9"/>
  <c r="DP2148" i="9"/>
  <c r="DQ2148" i="9"/>
  <c r="DR2148" i="9"/>
  <c r="DS2148" i="9"/>
  <c r="DT2148" i="9"/>
  <c r="DU2148" i="9"/>
  <c r="DV2148" i="9"/>
  <c r="DW2148" i="9"/>
  <c r="DP2149" i="9"/>
  <c r="DQ2149" i="9"/>
  <c r="DR2149" i="9"/>
  <c r="DS2149" i="9"/>
  <c r="DT2149" i="9"/>
  <c r="DU2149" i="9"/>
  <c r="DV2149" i="9"/>
  <c r="DW2149" i="9"/>
  <c r="DP2150" i="9"/>
  <c r="DQ2150" i="9"/>
  <c r="DR2150" i="9"/>
  <c r="DS2150" i="9"/>
  <c r="DT2150" i="9"/>
  <c r="DU2150" i="9"/>
  <c r="DV2150" i="9"/>
  <c r="DW2150" i="9"/>
  <c r="DP2151" i="9"/>
  <c r="DQ2151" i="9"/>
  <c r="DR2151" i="9"/>
  <c r="DS2151" i="9"/>
  <c r="DT2151" i="9"/>
  <c r="DU2151" i="9"/>
  <c r="DV2151" i="9"/>
  <c r="DW2151" i="9"/>
  <c r="DP2152" i="9"/>
  <c r="DQ2152" i="9"/>
  <c r="DR2152" i="9"/>
  <c r="DS2152" i="9"/>
  <c r="DT2152" i="9"/>
  <c r="DU2152" i="9"/>
  <c r="DV2152" i="9"/>
  <c r="DW2152" i="9"/>
  <c r="DP2153" i="9"/>
  <c r="DQ2153" i="9"/>
  <c r="DR2153" i="9"/>
  <c r="DS2153" i="9"/>
  <c r="DT2153" i="9"/>
  <c r="DU2153" i="9"/>
  <c r="DV2153" i="9"/>
  <c r="DW2153" i="9"/>
  <c r="DP2154" i="9"/>
  <c r="DQ2154" i="9"/>
  <c r="DR2154" i="9"/>
  <c r="DS2154" i="9"/>
  <c r="DT2154" i="9"/>
  <c r="DU2154" i="9"/>
  <c r="DV2154" i="9"/>
  <c r="DW2154" i="9"/>
  <c r="DP2155" i="9"/>
  <c r="DQ2155" i="9"/>
  <c r="DR2155" i="9"/>
  <c r="DS2155" i="9"/>
  <c r="DT2155" i="9"/>
  <c r="DU2155" i="9"/>
  <c r="DV2155" i="9"/>
  <c r="DW2155" i="9"/>
  <c r="DP2156" i="9"/>
  <c r="DQ2156" i="9"/>
  <c r="DR2156" i="9"/>
  <c r="DS2156" i="9"/>
  <c r="DT2156" i="9"/>
  <c r="DU2156" i="9"/>
  <c r="DV2156" i="9"/>
  <c r="DW2156" i="9"/>
  <c r="DP2157" i="9"/>
  <c r="DQ2157" i="9"/>
  <c r="DR2157" i="9"/>
  <c r="DS2157" i="9"/>
  <c r="DT2157" i="9"/>
  <c r="DU2157" i="9"/>
  <c r="DV2157" i="9"/>
  <c r="DW2157" i="9"/>
  <c r="DP2158" i="9"/>
  <c r="DQ2158" i="9"/>
  <c r="DR2158" i="9"/>
  <c r="DS2158" i="9"/>
  <c r="DT2158" i="9"/>
  <c r="DU2158" i="9"/>
  <c r="DV2158" i="9"/>
  <c r="DW2158" i="9"/>
  <c r="DP2159" i="9"/>
  <c r="DQ2159" i="9"/>
  <c r="DR2159" i="9"/>
  <c r="DS2159" i="9"/>
  <c r="DT2159" i="9"/>
  <c r="DU2159" i="9"/>
  <c r="DV2159" i="9"/>
  <c r="DW2159" i="9"/>
  <c r="DP2160" i="9"/>
  <c r="DQ2160" i="9"/>
  <c r="DR2160" i="9"/>
  <c r="DS2160" i="9"/>
  <c r="DT2160" i="9"/>
  <c r="DU2160" i="9"/>
  <c r="DV2160" i="9"/>
  <c r="DW2160" i="9"/>
  <c r="DP2161" i="9"/>
  <c r="DQ2161" i="9"/>
  <c r="DR2161" i="9"/>
  <c r="DS2161" i="9"/>
  <c r="DT2161" i="9"/>
  <c r="DU2161" i="9"/>
  <c r="DV2161" i="9"/>
  <c r="DW2161" i="9"/>
  <c r="DP2162" i="9"/>
  <c r="DQ2162" i="9"/>
  <c r="DR2162" i="9"/>
  <c r="DS2162" i="9"/>
  <c r="DT2162" i="9"/>
  <c r="DU2162" i="9"/>
  <c r="DV2162" i="9"/>
  <c r="DW2162" i="9"/>
  <c r="DP2163" i="9"/>
  <c r="DQ2163" i="9"/>
  <c r="DR2163" i="9"/>
  <c r="DS2163" i="9"/>
  <c r="DT2163" i="9"/>
  <c r="DU2163" i="9"/>
  <c r="DV2163" i="9"/>
  <c r="DW2163" i="9"/>
  <c r="DP2164" i="9"/>
  <c r="DQ2164" i="9"/>
  <c r="DR2164" i="9"/>
  <c r="DS2164" i="9"/>
  <c r="DT2164" i="9"/>
  <c r="DU2164" i="9"/>
  <c r="DV2164" i="9"/>
  <c r="DW2164" i="9"/>
  <c r="DP2165" i="9"/>
  <c r="DQ2165" i="9"/>
  <c r="DR2165" i="9"/>
  <c r="DS2165" i="9"/>
  <c r="DT2165" i="9"/>
  <c r="DU2165" i="9"/>
  <c r="DV2165" i="9"/>
  <c r="DW2165" i="9"/>
  <c r="DP2166" i="9"/>
  <c r="DQ2166" i="9"/>
  <c r="DR2166" i="9"/>
  <c r="DS2166" i="9"/>
  <c r="DT2166" i="9"/>
  <c r="DU2166" i="9"/>
  <c r="DV2166" i="9"/>
  <c r="DW2166" i="9"/>
  <c r="DP2167" i="9"/>
  <c r="DQ2167" i="9"/>
  <c r="DR2167" i="9"/>
  <c r="DS2167" i="9"/>
  <c r="DT2167" i="9"/>
  <c r="DU2167" i="9"/>
  <c r="DV2167" i="9"/>
  <c r="DW2167" i="9"/>
  <c r="DP2168" i="9"/>
  <c r="DQ2168" i="9"/>
  <c r="DR2168" i="9"/>
  <c r="DS2168" i="9"/>
  <c r="DT2168" i="9"/>
  <c r="DU2168" i="9"/>
  <c r="DV2168" i="9"/>
  <c r="DW2168" i="9"/>
  <c r="DP2169" i="9"/>
  <c r="DQ2169" i="9"/>
  <c r="DR2169" i="9"/>
  <c r="DS2169" i="9"/>
  <c r="DT2169" i="9"/>
  <c r="DU2169" i="9"/>
  <c r="DV2169" i="9"/>
  <c r="DW2169" i="9"/>
  <c r="DP2170" i="9"/>
  <c r="DQ2170" i="9"/>
  <c r="DR2170" i="9"/>
  <c r="DS2170" i="9"/>
  <c r="DT2170" i="9"/>
  <c r="DU2170" i="9"/>
  <c r="DV2170" i="9"/>
  <c r="DW2170" i="9"/>
  <c r="DP2171" i="9"/>
  <c r="DQ2171" i="9"/>
  <c r="DR2171" i="9"/>
  <c r="DS2171" i="9"/>
  <c r="DT2171" i="9"/>
  <c r="DU2171" i="9"/>
  <c r="DV2171" i="9"/>
  <c r="DW2171" i="9"/>
  <c r="DP2172" i="9"/>
  <c r="DQ2172" i="9"/>
  <c r="DR2172" i="9"/>
  <c r="DS2172" i="9"/>
  <c r="DT2172" i="9"/>
  <c r="DU2172" i="9"/>
  <c r="DV2172" i="9"/>
  <c r="DW2172" i="9"/>
  <c r="DP2173" i="9"/>
  <c r="DQ2173" i="9"/>
  <c r="DR2173" i="9"/>
  <c r="DS2173" i="9"/>
  <c r="DT2173" i="9"/>
  <c r="DU2173" i="9"/>
  <c r="DV2173" i="9"/>
  <c r="DW2173" i="9"/>
  <c r="DP2174" i="9"/>
  <c r="DQ2174" i="9"/>
  <c r="DR2174" i="9"/>
  <c r="DS2174" i="9"/>
  <c r="DT2174" i="9"/>
  <c r="DU2174" i="9"/>
  <c r="DV2174" i="9"/>
  <c r="DW2174" i="9"/>
  <c r="DP2175" i="9"/>
  <c r="DQ2175" i="9"/>
  <c r="DR2175" i="9"/>
  <c r="DS2175" i="9"/>
  <c r="DT2175" i="9"/>
  <c r="DU2175" i="9"/>
  <c r="DV2175" i="9"/>
  <c r="DW2175" i="9"/>
  <c r="DP2176" i="9"/>
  <c r="DQ2176" i="9"/>
  <c r="DR2176" i="9"/>
  <c r="DS2176" i="9"/>
  <c r="DT2176" i="9"/>
  <c r="DU2176" i="9"/>
  <c r="DV2176" i="9"/>
  <c r="DW2176" i="9"/>
  <c r="DP2177" i="9"/>
  <c r="DQ2177" i="9"/>
  <c r="DR2177" i="9"/>
  <c r="DS2177" i="9"/>
  <c r="DT2177" i="9"/>
  <c r="DU2177" i="9"/>
  <c r="DV2177" i="9"/>
  <c r="DW2177" i="9"/>
  <c r="DP2178" i="9"/>
  <c r="DQ2178" i="9"/>
  <c r="DR2178" i="9"/>
  <c r="DS2178" i="9"/>
  <c r="DT2178" i="9"/>
  <c r="DU2178" i="9"/>
  <c r="DV2178" i="9"/>
  <c r="DW2178" i="9"/>
  <c r="DP2179" i="9"/>
  <c r="DQ2179" i="9"/>
  <c r="DR2179" i="9"/>
  <c r="DS2179" i="9"/>
  <c r="DT2179" i="9"/>
  <c r="DU2179" i="9"/>
  <c r="DV2179" i="9"/>
  <c r="DW2179" i="9"/>
  <c r="DP2180" i="9"/>
  <c r="DQ2180" i="9"/>
  <c r="DR2180" i="9"/>
  <c r="DS2180" i="9"/>
  <c r="DT2180" i="9"/>
  <c r="DU2180" i="9"/>
  <c r="DV2180" i="9"/>
  <c r="DW2180" i="9"/>
  <c r="DP2181" i="9"/>
  <c r="DQ2181" i="9"/>
  <c r="DR2181" i="9"/>
  <c r="DS2181" i="9"/>
  <c r="DT2181" i="9"/>
  <c r="DU2181" i="9"/>
  <c r="DV2181" i="9"/>
  <c r="DW2181" i="9"/>
  <c r="DP2182" i="9"/>
  <c r="DQ2182" i="9"/>
  <c r="DR2182" i="9"/>
  <c r="DS2182" i="9"/>
  <c r="DT2182" i="9"/>
  <c r="DU2182" i="9"/>
  <c r="DV2182" i="9"/>
  <c r="DW2182" i="9"/>
  <c r="DP2183" i="9"/>
  <c r="DQ2183" i="9"/>
  <c r="DR2183" i="9"/>
  <c r="DS2183" i="9"/>
  <c r="DT2183" i="9"/>
  <c r="DU2183" i="9"/>
  <c r="DV2183" i="9"/>
  <c r="DW2183" i="9"/>
  <c r="DP2184" i="9"/>
  <c r="DQ2184" i="9"/>
  <c r="DR2184" i="9"/>
  <c r="DS2184" i="9"/>
  <c r="DT2184" i="9"/>
  <c r="DU2184" i="9"/>
  <c r="DV2184" i="9"/>
  <c r="DW2184" i="9"/>
  <c r="DP2185" i="9"/>
  <c r="DQ2185" i="9"/>
  <c r="DR2185" i="9"/>
  <c r="DS2185" i="9"/>
  <c r="DT2185" i="9"/>
  <c r="DU2185" i="9"/>
  <c r="DV2185" i="9"/>
  <c r="DW2185" i="9"/>
  <c r="DP2186" i="9"/>
  <c r="DQ2186" i="9"/>
  <c r="DR2186" i="9"/>
  <c r="DS2186" i="9"/>
  <c r="DT2186" i="9"/>
  <c r="DU2186" i="9"/>
  <c r="DV2186" i="9"/>
  <c r="DW2186" i="9"/>
  <c r="DP2187" i="9"/>
  <c r="DQ2187" i="9"/>
  <c r="DR2187" i="9"/>
  <c r="DS2187" i="9"/>
  <c r="DT2187" i="9"/>
  <c r="DU2187" i="9"/>
  <c r="DV2187" i="9"/>
  <c r="DW2187" i="9"/>
  <c r="DP2188" i="9"/>
  <c r="DQ2188" i="9"/>
  <c r="DR2188" i="9"/>
  <c r="DS2188" i="9"/>
  <c r="DT2188" i="9"/>
  <c r="DU2188" i="9"/>
  <c r="DV2188" i="9"/>
  <c r="DW2188" i="9"/>
  <c r="DP2189" i="9"/>
  <c r="DQ2189" i="9"/>
  <c r="DR2189" i="9"/>
  <c r="DS2189" i="9"/>
  <c r="DT2189" i="9"/>
  <c r="DU2189" i="9"/>
  <c r="DV2189" i="9"/>
  <c r="DW2189" i="9"/>
  <c r="DP2190" i="9"/>
  <c r="DQ2190" i="9"/>
  <c r="DR2190" i="9"/>
  <c r="DS2190" i="9"/>
  <c r="DT2190" i="9"/>
  <c r="DU2190" i="9"/>
  <c r="DV2190" i="9"/>
  <c r="DW2190" i="9"/>
  <c r="DP2191" i="9"/>
  <c r="DQ2191" i="9"/>
  <c r="DR2191" i="9"/>
  <c r="DS2191" i="9"/>
  <c r="DT2191" i="9"/>
  <c r="DU2191" i="9"/>
  <c r="DV2191" i="9"/>
  <c r="DW2191" i="9"/>
  <c r="DP2192" i="9"/>
  <c r="DQ2192" i="9"/>
  <c r="DR2192" i="9"/>
  <c r="DS2192" i="9"/>
  <c r="DT2192" i="9"/>
  <c r="DU2192" i="9"/>
  <c r="DV2192" i="9"/>
  <c r="DW2192" i="9"/>
  <c r="DP2193" i="9"/>
  <c r="DQ2193" i="9"/>
  <c r="DR2193" i="9"/>
  <c r="DS2193" i="9"/>
  <c r="DT2193" i="9"/>
  <c r="DU2193" i="9"/>
  <c r="DV2193" i="9"/>
  <c r="DW2193" i="9"/>
  <c r="DP2194" i="9"/>
  <c r="DQ2194" i="9"/>
  <c r="DR2194" i="9"/>
  <c r="DS2194" i="9"/>
  <c r="DT2194" i="9"/>
  <c r="DU2194" i="9"/>
  <c r="DV2194" i="9"/>
  <c r="DW2194" i="9"/>
  <c r="DP2195" i="9"/>
  <c r="DQ2195" i="9"/>
  <c r="DR2195" i="9"/>
  <c r="DS2195" i="9"/>
  <c r="DT2195" i="9"/>
  <c r="DU2195" i="9"/>
  <c r="DV2195" i="9"/>
  <c r="DW2195" i="9"/>
  <c r="DP2196" i="9"/>
  <c r="DQ2196" i="9"/>
  <c r="DR2196" i="9"/>
  <c r="DS2196" i="9"/>
  <c r="DT2196" i="9"/>
  <c r="DU2196" i="9"/>
  <c r="DV2196" i="9"/>
  <c r="DW2196" i="9"/>
  <c r="DP2197" i="9"/>
  <c r="DQ2197" i="9"/>
  <c r="DR2197" i="9"/>
  <c r="DS2197" i="9"/>
  <c r="DT2197" i="9"/>
  <c r="DU2197" i="9"/>
  <c r="DV2197" i="9"/>
  <c r="DW2197" i="9"/>
  <c r="DP2198" i="9"/>
  <c r="DQ2198" i="9"/>
  <c r="DR2198" i="9"/>
  <c r="DS2198" i="9"/>
  <c r="DT2198" i="9"/>
  <c r="DU2198" i="9"/>
  <c r="DV2198" i="9"/>
  <c r="DW2198" i="9"/>
  <c r="DP2199" i="9"/>
  <c r="DQ2199" i="9"/>
  <c r="DR2199" i="9"/>
  <c r="DS2199" i="9"/>
  <c r="DT2199" i="9"/>
  <c r="DU2199" i="9"/>
  <c r="DV2199" i="9"/>
  <c r="DW2199" i="9"/>
  <c r="DP2200" i="9"/>
  <c r="DQ2200" i="9"/>
  <c r="DR2200" i="9"/>
  <c r="DS2200" i="9"/>
  <c r="DT2200" i="9"/>
  <c r="DU2200" i="9"/>
  <c r="DV2200" i="9"/>
  <c r="DW2200" i="9"/>
  <c r="DP2201" i="9"/>
  <c r="DQ2201" i="9"/>
  <c r="DR2201" i="9"/>
  <c r="DS2201" i="9"/>
  <c r="DT2201" i="9"/>
  <c r="DU2201" i="9"/>
  <c r="DV2201" i="9"/>
  <c r="DW2201" i="9"/>
  <c r="DP2202" i="9"/>
  <c r="DQ2202" i="9"/>
  <c r="DR2202" i="9"/>
  <c r="DS2202" i="9"/>
  <c r="DT2202" i="9"/>
  <c r="DU2202" i="9"/>
  <c r="DV2202" i="9"/>
  <c r="DW2202" i="9"/>
  <c r="DP2203" i="9"/>
  <c r="DQ2203" i="9"/>
  <c r="DR2203" i="9"/>
  <c r="DS2203" i="9"/>
  <c r="DT2203" i="9"/>
  <c r="DU2203" i="9"/>
  <c r="DV2203" i="9"/>
  <c r="DW2203" i="9"/>
  <c r="DP2204" i="9"/>
  <c r="DQ2204" i="9"/>
  <c r="DR2204" i="9"/>
  <c r="DS2204" i="9"/>
  <c r="DT2204" i="9"/>
  <c r="DU2204" i="9"/>
  <c r="DV2204" i="9"/>
  <c r="DW2204" i="9"/>
  <c r="DP2205" i="9"/>
  <c r="DQ2205" i="9"/>
  <c r="DR2205" i="9"/>
  <c r="DS2205" i="9"/>
  <c r="DT2205" i="9"/>
  <c r="DU2205" i="9"/>
  <c r="DV2205" i="9"/>
  <c r="DW2205" i="9"/>
  <c r="DP2206" i="9"/>
  <c r="DQ2206" i="9"/>
  <c r="DR2206" i="9"/>
  <c r="DS2206" i="9"/>
  <c r="DT2206" i="9"/>
  <c r="DU2206" i="9"/>
  <c r="DV2206" i="9"/>
  <c r="DW2206" i="9"/>
  <c r="DP2207" i="9"/>
  <c r="DQ2207" i="9"/>
  <c r="DR2207" i="9"/>
  <c r="DS2207" i="9"/>
  <c r="DT2207" i="9"/>
  <c r="DU2207" i="9"/>
  <c r="DV2207" i="9"/>
  <c r="DW2207" i="9"/>
  <c r="DP2208" i="9"/>
  <c r="DQ2208" i="9"/>
  <c r="DR2208" i="9"/>
  <c r="DS2208" i="9"/>
  <c r="DT2208" i="9"/>
  <c r="DU2208" i="9"/>
  <c r="DV2208" i="9"/>
  <c r="DW2208" i="9"/>
  <c r="DP2209" i="9"/>
  <c r="DQ2209" i="9"/>
  <c r="DR2209" i="9"/>
  <c r="DS2209" i="9"/>
  <c r="DT2209" i="9"/>
  <c r="DU2209" i="9"/>
  <c r="DV2209" i="9"/>
  <c r="DW2209" i="9"/>
  <c r="DP2210" i="9"/>
  <c r="DQ2210" i="9"/>
  <c r="DR2210" i="9"/>
  <c r="DS2210" i="9"/>
  <c r="DT2210" i="9"/>
  <c r="DU2210" i="9"/>
  <c r="DV2210" i="9"/>
  <c r="DW2210" i="9"/>
  <c r="DP2211" i="9"/>
  <c r="DQ2211" i="9"/>
  <c r="DR2211" i="9"/>
  <c r="DS2211" i="9"/>
  <c r="DT2211" i="9"/>
  <c r="DU2211" i="9"/>
  <c r="DV2211" i="9"/>
  <c r="DW2211" i="9"/>
  <c r="DP2212" i="9"/>
  <c r="DQ2212" i="9"/>
  <c r="DR2212" i="9"/>
  <c r="DS2212" i="9"/>
  <c r="DT2212" i="9"/>
  <c r="DU2212" i="9"/>
  <c r="DV2212" i="9"/>
  <c r="DW2212" i="9"/>
  <c r="DP2213" i="9"/>
  <c r="DQ2213" i="9"/>
  <c r="DR2213" i="9"/>
  <c r="DS2213" i="9"/>
  <c r="DT2213" i="9"/>
  <c r="DU2213" i="9"/>
  <c r="DV2213" i="9"/>
  <c r="DW2213" i="9"/>
  <c r="DP2214" i="9"/>
  <c r="DQ2214" i="9"/>
  <c r="DR2214" i="9"/>
  <c r="DS2214" i="9"/>
  <c r="DT2214" i="9"/>
  <c r="DU2214" i="9"/>
  <c r="DV2214" i="9"/>
  <c r="DW2214" i="9"/>
  <c r="DP2215" i="9"/>
  <c r="DQ2215" i="9"/>
  <c r="DR2215" i="9"/>
  <c r="DS2215" i="9"/>
  <c r="DT2215" i="9"/>
  <c r="DU2215" i="9"/>
  <c r="DV2215" i="9"/>
  <c r="DW2215" i="9"/>
  <c r="DP2216" i="9"/>
  <c r="DQ2216" i="9"/>
  <c r="DR2216" i="9"/>
  <c r="DS2216" i="9"/>
  <c r="DT2216" i="9"/>
  <c r="DU2216" i="9"/>
  <c r="DV2216" i="9"/>
  <c r="DW2216" i="9"/>
  <c r="DP2217" i="9"/>
  <c r="DQ2217" i="9"/>
  <c r="DR2217" i="9"/>
  <c r="DS2217" i="9"/>
  <c r="DT2217" i="9"/>
  <c r="DU2217" i="9"/>
  <c r="DV2217" i="9"/>
  <c r="DW2217" i="9"/>
  <c r="DP2218" i="9"/>
  <c r="DQ2218" i="9"/>
  <c r="DR2218" i="9"/>
  <c r="DS2218" i="9"/>
  <c r="DT2218" i="9"/>
  <c r="DU2218" i="9"/>
  <c r="DV2218" i="9"/>
  <c r="DW2218" i="9"/>
  <c r="DP2219" i="9"/>
  <c r="DQ2219" i="9"/>
  <c r="DR2219" i="9"/>
  <c r="DS2219" i="9"/>
  <c r="DT2219" i="9"/>
  <c r="DU2219" i="9"/>
  <c r="DV2219" i="9"/>
  <c r="DW2219" i="9"/>
  <c r="DP2220" i="9"/>
  <c r="DQ2220" i="9"/>
  <c r="DR2220" i="9"/>
  <c r="DS2220" i="9"/>
  <c r="DT2220" i="9"/>
  <c r="DU2220" i="9"/>
  <c r="DV2220" i="9"/>
  <c r="DW2220" i="9"/>
  <c r="DP2221" i="9"/>
  <c r="DQ2221" i="9"/>
  <c r="DR2221" i="9"/>
  <c r="DS2221" i="9"/>
  <c r="DT2221" i="9"/>
  <c r="DU2221" i="9"/>
  <c r="DV2221" i="9"/>
  <c r="DW2221" i="9"/>
  <c r="DP2222" i="9"/>
  <c r="DQ2222" i="9"/>
  <c r="DR2222" i="9"/>
  <c r="DS2222" i="9"/>
  <c r="DT2222" i="9"/>
  <c r="DU2222" i="9"/>
  <c r="DV2222" i="9"/>
  <c r="DW2222" i="9"/>
  <c r="DP2223" i="9"/>
  <c r="DQ2223" i="9"/>
  <c r="DR2223" i="9"/>
  <c r="DS2223" i="9"/>
  <c r="DT2223" i="9"/>
  <c r="DU2223" i="9"/>
  <c r="DV2223" i="9"/>
  <c r="DW2223" i="9"/>
  <c r="DP2224" i="9"/>
  <c r="DQ2224" i="9"/>
  <c r="DR2224" i="9"/>
  <c r="DS2224" i="9"/>
  <c r="DT2224" i="9"/>
  <c r="DU2224" i="9"/>
  <c r="DV2224" i="9"/>
  <c r="DW2224" i="9"/>
  <c r="DP2225" i="9"/>
  <c r="DQ2225" i="9"/>
  <c r="DR2225" i="9"/>
  <c r="DS2225" i="9"/>
  <c r="DT2225" i="9"/>
  <c r="DU2225" i="9"/>
  <c r="DV2225" i="9"/>
  <c r="DW2225" i="9"/>
  <c r="DP2226" i="9"/>
  <c r="DQ2226" i="9"/>
  <c r="DR2226" i="9"/>
  <c r="DS2226" i="9"/>
  <c r="DT2226" i="9"/>
  <c r="DU2226" i="9"/>
  <c r="DV2226" i="9"/>
  <c r="DW2226" i="9"/>
  <c r="DP2227" i="9"/>
  <c r="DQ2227" i="9"/>
  <c r="DR2227" i="9"/>
  <c r="DS2227" i="9"/>
  <c r="DT2227" i="9"/>
  <c r="DU2227" i="9"/>
  <c r="DV2227" i="9"/>
  <c r="DW2227" i="9"/>
  <c r="DP2228" i="9"/>
  <c r="DQ2228" i="9"/>
  <c r="DR2228" i="9"/>
  <c r="DS2228" i="9"/>
  <c r="DT2228" i="9"/>
  <c r="DU2228" i="9"/>
  <c r="DV2228" i="9"/>
  <c r="DW2228" i="9"/>
  <c r="DP2229" i="9"/>
  <c r="DQ2229" i="9"/>
  <c r="DR2229" i="9"/>
  <c r="DS2229" i="9"/>
  <c r="DT2229" i="9"/>
  <c r="DU2229" i="9"/>
  <c r="DV2229" i="9"/>
  <c r="DW2229" i="9"/>
  <c r="DP2230" i="9"/>
  <c r="DQ2230" i="9"/>
  <c r="DR2230" i="9"/>
  <c r="DS2230" i="9"/>
  <c r="DT2230" i="9"/>
  <c r="DU2230" i="9"/>
  <c r="DV2230" i="9"/>
  <c r="DW2230" i="9"/>
  <c r="DP2231" i="9"/>
  <c r="DQ2231" i="9"/>
  <c r="DR2231" i="9"/>
  <c r="DS2231" i="9"/>
  <c r="DT2231" i="9"/>
  <c r="DU2231" i="9"/>
  <c r="DV2231" i="9"/>
  <c r="DW2231" i="9"/>
  <c r="DP2232" i="9"/>
  <c r="DQ2232" i="9"/>
  <c r="DR2232" i="9"/>
  <c r="DS2232" i="9"/>
  <c r="DT2232" i="9"/>
  <c r="DU2232" i="9"/>
  <c r="DV2232" i="9"/>
  <c r="DW2232" i="9"/>
  <c r="DP2233" i="9"/>
  <c r="DQ2233" i="9"/>
  <c r="DR2233" i="9"/>
  <c r="DS2233" i="9"/>
  <c r="DT2233" i="9"/>
  <c r="DU2233" i="9"/>
  <c r="DV2233" i="9"/>
  <c r="DW2233" i="9"/>
  <c r="DP2234" i="9"/>
  <c r="DQ2234" i="9"/>
  <c r="DR2234" i="9"/>
  <c r="DS2234" i="9"/>
  <c r="DT2234" i="9"/>
  <c r="DU2234" i="9"/>
  <c r="DV2234" i="9"/>
  <c r="DW2234" i="9"/>
  <c r="DP2235" i="9"/>
  <c r="DQ2235" i="9"/>
  <c r="DR2235" i="9"/>
  <c r="DS2235" i="9"/>
  <c r="DT2235" i="9"/>
  <c r="DU2235" i="9"/>
  <c r="DV2235" i="9"/>
  <c r="DW2235" i="9"/>
  <c r="DP2236" i="9"/>
  <c r="DQ2236" i="9"/>
  <c r="DR2236" i="9"/>
  <c r="DS2236" i="9"/>
  <c r="DT2236" i="9"/>
  <c r="DU2236" i="9"/>
  <c r="DV2236" i="9"/>
  <c r="DW2236" i="9"/>
  <c r="DP2237" i="9"/>
  <c r="DQ2237" i="9"/>
  <c r="DR2237" i="9"/>
  <c r="DS2237" i="9"/>
  <c r="DT2237" i="9"/>
  <c r="DU2237" i="9"/>
  <c r="DV2237" i="9"/>
  <c r="DW2237" i="9"/>
  <c r="DP2238" i="9"/>
  <c r="DQ2238" i="9"/>
  <c r="DR2238" i="9"/>
  <c r="DS2238" i="9"/>
  <c r="DT2238" i="9"/>
  <c r="DU2238" i="9"/>
  <c r="DV2238" i="9"/>
  <c r="DW2238" i="9"/>
  <c r="DP2239" i="9"/>
  <c r="DQ2239" i="9"/>
  <c r="DR2239" i="9"/>
  <c r="DS2239" i="9"/>
  <c r="DT2239" i="9"/>
  <c r="DU2239" i="9"/>
  <c r="DV2239" i="9"/>
  <c r="DW2239" i="9"/>
  <c r="DP2240" i="9"/>
  <c r="DQ2240" i="9"/>
  <c r="DR2240" i="9"/>
  <c r="DS2240" i="9"/>
  <c r="DT2240" i="9"/>
  <c r="DU2240" i="9"/>
  <c r="DV2240" i="9"/>
  <c r="DW2240" i="9"/>
  <c r="DP2241" i="9"/>
  <c r="DQ2241" i="9"/>
  <c r="DR2241" i="9"/>
  <c r="DS2241" i="9"/>
  <c r="DT2241" i="9"/>
  <c r="DU2241" i="9"/>
  <c r="DV2241" i="9"/>
  <c r="DW2241" i="9"/>
  <c r="DP2242" i="9"/>
  <c r="DQ2242" i="9"/>
  <c r="DR2242" i="9"/>
  <c r="DS2242" i="9"/>
  <c r="DT2242" i="9"/>
  <c r="DU2242" i="9"/>
  <c r="DV2242" i="9"/>
  <c r="DW2242" i="9"/>
  <c r="DP2243" i="9"/>
  <c r="DQ2243" i="9"/>
  <c r="DR2243" i="9"/>
  <c r="DS2243" i="9"/>
  <c r="DT2243" i="9"/>
  <c r="DU2243" i="9"/>
  <c r="DV2243" i="9"/>
  <c r="DW2243" i="9"/>
  <c r="DP2244" i="9"/>
  <c r="DQ2244" i="9"/>
  <c r="DR2244" i="9"/>
  <c r="DS2244" i="9"/>
  <c r="DT2244" i="9"/>
  <c r="DU2244" i="9"/>
  <c r="DV2244" i="9"/>
  <c r="DW2244" i="9"/>
  <c r="DP2245" i="9"/>
  <c r="DQ2245" i="9"/>
  <c r="DR2245" i="9"/>
  <c r="DS2245" i="9"/>
  <c r="DT2245" i="9"/>
  <c r="DU2245" i="9"/>
  <c r="DV2245" i="9"/>
  <c r="DW2245" i="9"/>
  <c r="DP2246" i="9"/>
  <c r="DQ2246" i="9"/>
  <c r="DR2246" i="9"/>
  <c r="DS2246" i="9"/>
  <c r="DT2246" i="9"/>
  <c r="DU2246" i="9"/>
  <c r="DV2246" i="9"/>
  <c r="DW2246" i="9"/>
  <c r="DP2247" i="9"/>
  <c r="DQ2247" i="9"/>
  <c r="DR2247" i="9"/>
  <c r="DS2247" i="9"/>
  <c r="DT2247" i="9"/>
  <c r="DU2247" i="9"/>
  <c r="DV2247" i="9"/>
  <c r="DW2247" i="9"/>
  <c r="DP2248" i="9"/>
  <c r="DQ2248" i="9"/>
  <c r="DR2248" i="9"/>
  <c r="DS2248" i="9"/>
  <c r="DT2248" i="9"/>
  <c r="DU2248" i="9"/>
  <c r="DV2248" i="9"/>
  <c r="DW2248" i="9"/>
  <c r="DP2249" i="9"/>
  <c r="DQ2249" i="9"/>
  <c r="DR2249" i="9"/>
  <c r="DS2249" i="9"/>
  <c r="DT2249" i="9"/>
  <c r="DU2249" i="9"/>
  <c r="DV2249" i="9"/>
  <c r="DW2249" i="9"/>
  <c r="DP2250" i="9"/>
  <c r="DQ2250" i="9"/>
  <c r="DR2250" i="9"/>
  <c r="DS2250" i="9"/>
  <c r="DT2250" i="9"/>
  <c r="DU2250" i="9"/>
  <c r="DV2250" i="9"/>
  <c r="DW2250" i="9"/>
  <c r="DP2251" i="9"/>
  <c r="DQ2251" i="9"/>
  <c r="DR2251" i="9"/>
  <c r="DS2251" i="9"/>
  <c r="DT2251" i="9"/>
  <c r="DU2251" i="9"/>
  <c r="DV2251" i="9"/>
  <c r="DW2251" i="9"/>
  <c r="DP2252" i="9"/>
  <c r="DQ2252" i="9"/>
  <c r="DR2252" i="9"/>
  <c r="DS2252" i="9"/>
  <c r="DT2252" i="9"/>
  <c r="DU2252" i="9"/>
  <c r="DV2252" i="9"/>
  <c r="DW2252" i="9"/>
  <c r="DP2253" i="9"/>
  <c r="DQ2253" i="9"/>
  <c r="DR2253" i="9"/>
  <c r="DS2253" i="9"/>
  <c r="DT2253" i="9"/>
  <c r="DU2253" i="9"/>
  <c r="DV2253" i="9"/>
  <c r="DW2253" i="9"/>
  <c r="DP2254" i="9"/>
  <c r="DQ2254" i="9"/>
  <c r="DR2254" i="9"/>
  <c r="DS2254" i="9"/>
  <c r="DT2254" i="9"/>
  <c r="DU2254" i="9"/>
  <c r="DV2254" i="9"/>
  <c r="DW2254" i="9"/>
  <c r="DP2255" i="9"/>
  <c r="DQ2255" i="9"/>
  <c r="DR2255" i="9"/>
  <c r="DS2255" i="9"/>
  <c r="DT2255" i="9"/>
  <c r="DU2255" i="9"/>
  <c r="DV2255" i="9"/>
  <c r="DW2255" i="9"/>
  <c r="DP2256" i="9"/>
  <c r="DQ2256" i="9"/>
  <c r="DR2256" i="9"/>
  <c r="DS2256" i="9"/>
  <c r="DT2256" i="9"/>
  <c r="DU2256" i="9"/>
  <c r="DV2256" i="9"/>
  <c r="DW2256" i="9"/>
  <c r="DP2257" i="9"/>
  <c r="DQ2257" i="9"/>
  <c r="DR2257" i="9"/>
  <c r="DS2257" i="9"/>
  <c r="DT2257" i="9"/>
  <c r="DU2257" i="9"/>
  <c r="DV2257" i="9"/>
  <c r="DW2257" i="9"/>
  <c r="DP2258" i="9"/>
  <c r="DQ2258" i="9"/>
  <c r="DR2258" i="9"/>
  <c r="DS2258" i="9"/>
  <c r="DT2258" i="9"/>
  <c r="DU2258" i="9"/>
  <c r="DV2258" i="9"/>
  <c r="DW2258" i="9"/>
  <c r="DP2259" i="9"/>
  <c r="DQ2259" i="9"/>
  <c r="DR2259" i="9"/>
  <c r="DS2259" i="9"/>
  <c r="DT2259" i="9"/>
  <c r="DU2259" i="9"/>
  <c r="DV2259" i="9"/>
  <c r="DW2259" i="9"/>
  <c r="DP2260" i="9"/>
  <c r="DQ2260" i="9"/>
  <c r="DR2260" i="9"/>
  <c r="DS2260" i="9"/>
  <c r="DT2260" i="9"/>
  <c r="DU2260" i="9"/>
  <c r="DV2260" i="9"/>
  <c r="DW2260" i="9"/>
  <c r="DP2261" i="9"/>
  <c r="DQ2261" i="9"/>
  <c r="DR2261" i="9"/>
  <c r="DS2261" i="9"/>
  <c r="DT2261" i="9"/>
  <c r="DU2261" i="9"/>
  <c r="DV2261" i="9"/>
  <c r="DW2261" i="9"/>
  <c r="DP2262" i="9"/>
  <c r="DQ2262" i="9"/>
  <c r="DR2262" i="9"/>
  <c r="DS2262" i="9"/>
  <c r="DT2262" i="9"/>
  <c r="DU2262" i="9"/>
  <c r="DV2262" i="9"/>
  <c r="DW2262" i="9"/>
  <c r="DP2263" i="9"/>
  <c r="DQ2263" i="9"/>
  <c r="DR2263" i="9"/>
  <c r="DS2263" i="9"/>
  <c r="DT2263" i="9"/>
  <c r="DU2263" i="9"/>
  <c r="DV2263" i="9"/>
  <c r="DW2263" i="9"/>
  <c r="DP2264" i="9"/>
  <c r="DQ2264" i="9"/>
  <c r="DR2264" i="9"/>
  <c r="DS2264" i="9"/>
  <c r="DT2264" i="9"/>
  <c r="DU2264" i="9"/>
  <c r="DV2264" i="9"/>
  <c r="DW2264" i="9"/>
  <c r="DP2265" i="9"/>
  <c r="DQ2265" i="9"/>
  <c r="DR2265" i="9"/>
  <c r="DS2265" i="9"/>
  <c r="DT2265" i="9"/>
  <c r="DU2265" i="9"/>
  <c r="DV2265" i="9"/>
  <c r="DW2265" i="9"/>
  <c r="DP2266" i="9"/>
  <c r="DQ2266" i="9"/>
  <c r="DR2266" i="9"/>
  <c r="DS2266" i="9"/>
  <c r="DT2266" i="9"/>
  <c r="DU2266" i="9"/>
  <c r="DV2266" i="9"/>
  <c r="DW2266" i="9"/>
  <c r="DP2267" i="9"/>
  <c r="DQ2267" i="9"/>
  <c r="DR2267" i="9"/>
  <c r="DS2267" i="9"/>
  <c r="DT2267" i="9"/>
  <c r="DU2267" i="9"/>
  <c r="DV2267" i="9"/>
  <c r="DW2267" i="9"/>
  <c r="DP2268" i="9"/>
  <c r="DQ2268" i="9"/>
  <c r="DR2268" i="9"/>
  <c r="DS2268" i="9"/>
  <c r="DT2268" i="9"/>
  <c r="DU2268" i="9"/>
  <c r="DV2268" i="9"/>
  <c r="DW2268" i="9"/>
  <c r="DP2269" i="9"/>
  <c r="DQ2269" i="9"/>
  <c r="DR2269" i="9"/>
  <c r="DS2269" i="9"/>
  <c r="DT2269" i="9"/>
  <c r="DU2269" i="9"/>
  <c r="DV2269" i="9"/>
  <c r="DW2269" i="9"/>
  <c r="DP2270" i="9"/>
  <c r="DQ2270" i="9"/>
  <c r="DR2270" i="9"/>
  <c r="DS2270" i="9"/>
  <c r="DT2270" i="9"/>
  <c r="DU2270" i="9"/>
  <c r="DV2270" i="9"/>
  <c r="DW2270" i="9"/>
  <c r="DP2271" i="9"/>
  <c r="DQ2271" i="9"/>
  <c r="DR2271" i="9"/>
  <c r="DS2271" i="9"/>
  <c r="DT2271" i="9"/>
  <c r="DU2271" i="9"/>
  <c r="DV2271" i="9"/>
  <c r="DW2271" i="9"/>
  <c r="DP2272" i="9"/>
  <c r="DQ2272" i="9"/>
  <c r="DR2272" i="9"/>
  <c r="DS2272" i="9"/>
  <c r="DT2272" i="9"/>
  <c r="DU2272" i="9"/>
  <c r="DV2272" i="9"/>
  <c r="DW2272" i="9"/>
  <c r="DP2273" i="9"/>
  <c r="DQ2273" i="9"/>
  <c r="DR2273" i="9"/>
  <c r="DS2273" i="9"/>
  <c r="DT2273" i="9"/>
  <c r="DU2273" i="9"/>
  <c r="DV2273" i="9"/>
  <c r="DW2273" i="9"/>
  <c r="DP2274" i="9"/>
  <c r="DQ2274" i="9"/>
  <c r="DR2274" i="9"/>
  <c r="DS2274" i="9"/>
  <c r="DT2274" i="9"/>
  <c r="DU2274" i="9"/>
  <c r="DV2274" i="9"/>
  <c r="DW2274" i="9"/>
  <c r="DP2275" i="9"/>
  <c r="DQ2275" i="9"/>
  <c r="DR2275" i="9"/>
  <c r="DS2275" i="9"/>
  <c r="DT2275" i="9"/>
  <c r="DU2275" i="9"/>
  <c r="DV2275" i="9"/>
  <c r="DW2275" i="9"/>
  <c r="DP2276" i="9"/>
  <c r="DQ2276" i="9"/>
  <c r="DR2276" i="9"/>
  <c r="DS2276" i="9"/>
  <c r="DT2276" i="9"/>
  <c r="DU2276" i="9"/>
  <c r="DV2276" i="9"/>
  <c r="DW2276" i="9"/>
  <c r="DP2277" i="9"/>
  <c r="DQ2277" i="9"/>
  <c r="DR2277" i="9"/>
  <c r="DS2277" i="9"/>
  <c r="DT2277" i="9"/>
  <c r="DU2277" i="9"/>
  <c r="DV2277" i="9"/>
  <c r="DW2277" i="9"/>
  <c r="DP2278" i="9"/>
  <c r="DQ2278" i="9"/>
  <c r="DR2278" i="9"/>
  <c r="DS2278" i="9"/>
  <c r="DT2278" i="9"/>
  <c r="DU2278" i="9"/>
  <c r="DV2278" i="9"/>
  <c r="DW2278" i="9"/>
  <c r="DP2279" i="9"/>
  <c r="DQ2279" i="9"/>
  <c r="DR2279" i="9"/>
  <c r="DS2279" i="9"/>
  <c r="DT2279" i="9"/>
  <c r="DU2279" i="9"/>
  <c r="DV2279" i="9"/>
  <c r="DW2279" i="9"/>
  <c r="DP2280" i="9"/>
  <c r="DQ2280" i="9"/>
  <c r="DR2280" i="9"/>
  <c r="DS2280" i="9"/>
  <c r="DT2280" i="9"/>
  <c r="DU2280" i="9"/>
  <c r="DV2280" i="9"/>
  <c r="DW2280" i="9"/>
  <c r="DP2281" i="9"/>
  <c r="DQ2281" i="9"/>
  <c r="DR2281" i="9"/>
  <c r="DS2281" i="9"/>
  <c r="DT2281" i="9"/>
  <c r="DU2281" i="9"/>
  <c r="DV2281" i="9"/>
  <c r="DW2281" i="9"/>
  <c r="DP2282" i="9"/>
  <c r="DQ2282" i="9"/>
  <c r="DR2282" i="9"/>
  <c r="DS2282" i="9"/>
  <c r="DT2282" i="9"/>
  <c r="DU2282" i="9"/>
  <c r="DV2282" i="9"/>
  <c r="DW2282" i="9"/>
  <c r="DP2283" i="9"/>
  <c r="DQ2283" i="9"/>
  <c r="DR2283" i="9"/>
  <c r="DS2283" i="9"/>
  <c r="DT2283" i="9"/>
  <c r="DU2283" i="9"/>
  <c r="DV2283" i="9"/>
  <c r="DW2283" i="9"/>
  <c r="DP2284" i="9"/>
  <c r="DQ2284" i="9"/>
  <c r="DR2284" i="9"/>
  <c r="DS2284" i="9"/>
  <c r="DT2284" i="9"/>
  <c r="DU2284" i="9"/>
  <c r="DV2284" i="9"/>
  <c r="DW2284" i="9"/>
  <c r="DP2285" i="9"/>
  <c r="DQ2285" i="9"/>
  <c r="DR2285" i="9"/>
  <c r="DS2285" i="9"/>
  <c r="DT2285" i="9"/>
  <c r="DU2285" i="9"/>
  <c r="DV2285" i="9"/>
  <c r="DW2285" i="9"/>
  <c r="DP2286" i="9"/>
  <c r="DQ2286" i="9"/>
  <c r="DR2286" i="9"/>
  <c r="DS2286" i="9"/>
  <c r="DT2286" i="9"/>
  <c r="DU2286" i="9"/>
  <c r="DV2286" i="9"/>
  <c r="DW2286" i="9"/>
  <c r="DP2287" i="9"/>
  <c r="DQ2287" i="9"/>
  <c r="DR2287" i="9"/>
  <c r="DS2287" i="9"/>
  <c r="DT2287" i="9"/>
  <c r="DU2287" i="9"/>
  <c r="DV2287" i="9"/>
  <c r="DW2287" i="9"/>
  <c r="DP2288" i="9"/>
  <c r="DQ2288" i="9"/>
  <c r="DR2288" i="9"/>
  <c r="DS2288" i="9"/>
  <c r="DT2288" i="9"/>
  <c r="DU2288" i="9"/>
  <c r="DV2288" i="9"/>
  <c r="DW2288" i="9"/>
  <c r="DP2289" i="9"/>
  <c r="DQ2289" i="9"/>
  <c r="DR2289" i="9"/>
  <c r="DS2289" i="9"/>
  <c r="DT2289" i="9"/>
  <c r="DU2289" i="9"/>
  <c r="DV2289" i="9"/>
  <c r="DW2289" i="9"/>
  <c r="DP2290" i="9"/>
  <c r="DQ2290" i="9"/>
  <c r="DR2290" i="9"/>
  <c r="DS2290" i="9"/>
  <c r="DT2290" i="9"/>
  <c r="DU2290" i="9"/>
  <c r="DV2290" i="9"/>
  <c r="DW2290" i="9"/>
  <c r="DP2291" i="9"/>
  <c r="DQ2291" i="9"/>
  <c r="DR2291" i="9"/>
  <c r="DS2291" i="9"/>
  <c r="DT2291" i="9"/>
  <c r="DU2291" i="9"/>
  <c r="DV2291" i="9"/>
  <c r="DW2291" i="9"/>
  <c r="DP2292" i="9"/>
  <c r="DQ2292" i="9"/>
  <c r="DR2292" i="9"/>
  <c r="DS2292" i="9"/>
  <c r="DT2292" i="9"/>
  <c r="DU2292" i="9"/>
  <c r="DV2292" i="9"/>
  <c r="DW2292" i="9"/>
  <c r="DP2293" i="9"/>
  <c r="DQ2293" i="9"/>
  <c r="DR2293" i="9"/>
  <c r="DS2293" i="9"/>
  <c r="DT2293" i="9"/>
  <c r="DU2293" i="9"/>
  <c r="DV2293" i="9"/>
  <c r="DW2293" i="9"/>
  <c r="DP2294" i="9"/>
  <c r="DQ2294" i="9"/>
  <c r="DR2294" i="9"/>
  <c r="DS2294" i="9"/>
  <c r="DT2294" i="9"/>
  <c r="DU2294" i="9"/>
  <c r="DV2294" i="9"/>
  <c r="DW2294" i="9"/>
  <c r="DP2295" i="9"/>
  <c r="DQ2295" i="9"/>
  <c r="DR2295" i="9"/>
  <c r="DS2295" i="9"/>
  <c r="DT2295" i="9"/>
  <c r="DU2295" i="9"/>
  <c r="DV2295" i="9"/>
  <c r="DW2295" i="9"/>
  <c r="DP2296" i="9"/>
  <c r="DQ2296" i="9"/>
  <c r="DR2296" i="9"/>
  <c r="DS2296" i="9"/>
  <c r="DT2296" i="9"/>
  <c r="DU2296" i="9"/>
  <c r="DV2296" i="9"/>
  <c r="DW2296" i="9"/>
  <c r="DP2297" i="9"/>
  <c r="DQ2297" i="9"/>
  <c r="DR2297" i="9"/>
  <c r="DS2297" i="9"/>
  <c r="DT2297" i="9"/>
  <c r="DU2297" i="9"/>
  <c r="DV2297" i="9"/>
  <c r="DW2297" i="9"/>
  <c r="DP2298" i="9"/>
  <c r="DQ2298" i="9"/>
  <c r="DR2298" i="9"/>
  <c r="DS2298" i="9"/>
  <c r="DT2298" i="9"/>
  <c r="DU2298" i="9"/>
  <c r="DV2298" i="9"/>
  <c r="DW2298" i="9"/>
  <c r="DP2299" i="9"/>
  <c r="DQ2299" i="9"/>
  <c r="DR2299" i="9"/>
  <c r="DS2299" i="9"/>
  <c r="DT2299" i="9"/>
  <c r="DU2299" i="9"/>
  <c r="DV2299" i="9"/>
  <c r="DW2299" i="9"/>
  <c r="DP2300" i="9"/>
  <c r="DQ2300" i="9"/>
  <c r="DR2300" i="9"/>
  <c r="DS2300" i="9"/>
  <c r="DT2300" i="9"/>
  <c r="DU2300" i="9"/>
  <c r="DV2300" i="9"/>
  <c r="DW2300" i="9"/>
  <c r="DP2301" i="9"/>
  <c r="DQ2301" i="9"/>
  <c r="DR2301" i="9"/>
  <c r="DS2301" i="9"/>
  <c r="DT2301" i="9"/>
  <c r="DU2301" i="9"/>
  <c r="DV2301" i="9"/>
  <c r="DW2301" i="9"/>
  <c r="DP2302" i="9"/>
  <c r="DQ2302" i="9"/>
  <c r="DR2302" i="9"/>
  <c r="DS2302" i="9"/>
  <c r="DT2302" i="9"/>
  <c r="DU2302" i="9"/>
  <c r="DV2302" i="9"/>
  <c r="DW2302" i="9"/>
  <c r="DP2303" i="9"/>
  <c r="DQ2303" i="9"/>
  <c r="DR2303" i="9"/>
  <c r="DS2303" i="9"/>
  <c r="DT2303" i="9"/>
  <c r="DU2303" i="9"/>
  <c r="DV2303" i="9"/>
  <c r="DW2303" i="9"/>
  <c r="DP2304" i="9"/>
  <c r="DQ2304" i="9"/>
  <c r="DR2304" i="9"/>
  <c r="DS2304" i="9"/>
  <c r="DT2304" i="9"/>
  <c r="DU2304" i="9"/>
  <c r="DV2304" i="9"/>
  <c r="DW2304" i="9"/>
  <c r="DP2305" i="9"/>
  <c r="DQ2305" i="9"/>
  <c r="DR2305" i="9"/>
  <c r="DS2305" i="9"/>
  <c r="DT2305" i="9"/>
  <c r="DU2305" i="9"/>
  <c r="DV2305" i="9"/>
  <c r="DW2305" i="9"/>
  <c r="DP2306" i="9"/>
  <c r="DQ2306" i="9"/>
  <c r="DR2306" i="9"/>
  <c r="DS2306" i="9"/>
  <c r="DT2306" i="9"/>
  <c r="DU2306" i="9"/>
  <c r="DV2306" i="9"/>
  <c r="DW2306" i="9"/>
  <c r="DP2307" i="9"/>
  <c r="DQ2307" i="9"/>
  <c r="DR2307" i="9"/>
  <c r="DS2307" i="9"/>
  <c r="DT2307" i="9"/>
  <c r="DU2307" i="9"/>
  <c r="DV2307" i="9"/>
  <c r="DW2307" i="9"/>
  <c r="DP2308" i="9"/>
  <c r="DQ2308" i="9"/>
  <c r="DR2308" i="9"/>
  <c r="DS2308" i="9"/>
  <c r="DT2308" i="9"/>
  <c r="DU2308" i="9"/>
  <c r="DV2308" i="9"/>
  <c r="DW2308" i="9"/>
  <c r="DP2309" i="9"/>
  <c r="DQ2309" i="9"/>
  <c r="DR2309" i="9"/>
  <c r="DS2309" i="9"/>
  <c r="DT2309" i="9"/>
  <c r="DU2309" i="9"/>
  <c r="DV2309" i="9"/>
  <c r="DW2309" i="9"/>
  <c r="DP2310" i="9"/>
  <c r="DQ2310" i="9"/>
  <c r="DR2310" i="9"/>
  <c r="DS2310" i="9"/>
  <c r="DT2310" i="9"/>
  <c r="DU2310" i="9"/>
  <c r="DV2310" i="9"/>
  <c r="DW2310" i="9"/>
  <c r="DP2311" i="9"/>
  <c r="DQ2311" i="9"/>
  <c r="DR2311" i="9"/>
  <c r="DS2311" i="9"/>
  <c r="DT2311" i="9"/>
  <c r="DU2311" i="9"/>
  <c r="DV2311" i="9"/>
  <c r="DW2311" i="9"/>
  <c r="DP2312" i="9"/>
  <c r="DQ2312" i="9"/>
  <c r="DR2312" i="9"/>
  <c r="DS2312" i="9"/>
  <c r="DT2312" i="9"/>
  <c r="DU2312" i="9"/>
  <c r="DV2312" i="9"/>
  <c r="DW2312" i="9"/>
  <c r="DP2313" i="9"/>
  <c r="DQ2313" i="9"/>
  <c r="DR2313" i="9"/>
  <c r="DS2313" i="9"/>
  <c r="DT2313" i="9"/>
  <c r="DU2313" i="9"/>
  <c r="DV2313" i="9"/>
  <c r="DW2313" i="9"/>
  <c r="DP2314" i="9"/>
  <c r="DQ2314" i="9"/>
  <c r="DR2314" i="9"/>
  <c r="DS2314" i="9"/>
  <c r="DT2314" i="9"/>
  <c r="DU2314" i="9"/>
  <c r="DV2314" i="9"/>
  <c r="DW2314" i="9"/>
  <c r="DP2315" i="9"/>
  <c r="DQ2315" i="9"/>
  <c r="DR2315" i="9"/>
  <c r="DS2315" i="9"/>
  <c r="DT2315" i="9"/>
  <c r="DU2315" i="9"/>
  <c r="DV2315" i="9"/>
  <c r="DW2315" i="9"/>
  <c r="DP2316" i="9"/>
  <c r="DQ2316" i="9"/>
  <c r="DR2316" i="9"/>
  <c r="DS2316" i="9"/>
  <c r="DT2316" i="9"/>
  <c r="DU2316" i="9"/>
  <c r="DV2316" i="9"/>
  <c r="DW2316" i="9"/>
  <c r="DP2317" i="9"/>
  <c r="DQ2317" i="9"/>
  <c r="DR2317" i="9"/>
  <c r="DS2317" i="9"/>
  <c r="DT2317" i="9"/>
  <c r="DU2317" i="9"/>
  <c r="DV2317" i="9"/>
  <c r="DW2317" i="9"/>
  <c r="DP2318" i="9"/>
  <c r="DQ2318" i="9"/>
  <c r="DR2318" i="9"/>
  <c r="DS2318" i="9"/>
  <c r="DT2318" i="9"/>
  <c r="DU2318" i="9"/>
  <c r="DV2318" i="9"/>
  <c r="DW2318" i="9"/>
  <c r="DP2319" i="9"/>
  <c r="DQ2319" i="9"/>
  <c r="DR2319" i="9"/>
  <c r="DS2319" i="9"/>
  <c r="DT2319" i="9"/>
  <c r="DU2319" i="9"/>
  <c r="DV2319" i="9"/>
  <c r="DW2319" i="9"/>
  <c r="DP2320" i="9"/>
  <c r="DQ2320" i="9"/>
  <c r="DR2320" i="9"/>
  <c r="DS2320" i="9"/>
  <c r="DT2320" i="9"/>
  <c r="DU2320" i="9"/>
  <c r="DV2320" i="9"/>
  <c r="DW2320" i="9"/>
  <c r="DP2321" i="9"/>
  <c r="DQ2321" i="9"/>
  <c r="DR2321" i="9"/>
  <c r="DS2321" i="9"/>
  <c r="DT2321" i="9"/>
  <c r="DU2321" i="9"/>
  <c r="DV2321" i="9"/>
  <c r="DW2321" i="9"/>
  <c r="DP2322" i="9"/>
  <c r="DQ2322" i="9"/>
  <c r="DR2322" i="9"/>
  <c r="DS2322" i="9"/>
  <c r="DT2322" i="9"/>
  <c r="DU2322" i="9"/>
  <c r="DV2322" i="9"/>
  <c r="DW2322" i="9"/>
  <c r="DP2323" i="9"/>
  <c r="DQ2323" i="9"/>
  <c r="DR2323" i="9"/>
  <c r="DS2323" i="9"/>
  <c r="DT2323" i="9"/>
  <c r="DU2323" i="9"/>
  <c r="DV2323" i="9"/>
  <c r="DW2323" i="9"/>
  <c r="DP2324" i="9"/>
  <c r="DQ2324" i="9"/>
  <c r="DR2324" i="9"/>
  <c r="DS2324" i="9"/>
  <c r="DT2324" i="9"/>
  <c r="DU2324" i="9"/>
  <c r="DV2324" i="9"/>
  <c r="DW2324" i="9"/>
  <c r="DP2325" i="9"/>
  <c r="DQ2325" i="9"/>
  <c r="DR2325" i="9"/>
  <c r="DS2325" i="9"/>
  <c r="DT2325" i="9"/>
  <c r="DU2325" i="9"/>
  <c r="DV2325" i="9"/>
  <c r="DW2325" i="9"/>
  <c r="DP2326" i="9"/>
  <c r="DQ2326" i="9"/>
  <c r="DR2326" i="9"/>
  <c r="DS2326" i="9"/>
  <c r="DT2326" i="9"/>
  <c r="DU2326" i="9"/>
  <c r="DV2326" i="9"/>
  <c r="DW2326" i="9"/>
  <c r="DP2327" i="9"/>
  <c r="DQ2327" i="9"/>
  <c r="DR2327" i="9"/>
  <c r="DS2327" i="9"/>
  <c r="DT2327" i="9"/>
  <c r="DU2327" i="9"/>
  <c r="DV2327" i="9"/>
  <c r="DW2327" i="9"/>
  <c r="DP2328" i="9"/>
  <c r="DQ2328" i="9"/>
  <c r="DR2328" i="9"/>
  <c r="DS2328" i="9"/>
  <c r="DT2328" i="9"/>
  <c r="DU2328" i="9"/>
  <c r="DV2328" i="9"/>
  <c r="DW2328" i="9"/>
  <c r="DP2329" i="9"/>
  <c r="DQ2329" i="9"/>
  <c r="DR2329" i="9"/>
  <c r="DS2329" i="9"/>
  <c r="DT2329" i="9"/>
  <c r="DU2329" i="9"/>
  <c r="DV2329" i="9"/>
  <c r="DW2329" i="9"/>
  <c r="DP2330" i="9"/>
  <c r="DQ2330" i="9"/>
  <c r="DR2330" i="9"/>
  <c r="DS2330" i="9"/>
  <c r="DT2330" i="9"/>
  <c r="DU2330" i="9"/>
  <c r="DV2330" i="9"/>
  <c r="DW2330" i="9"/>
  <c r="DP2331" i="9"/>
  <c r="DQ2331" i="9"/>
  <c r="DR2331" i="9"/>
  <c r="DS2331" i="9"/>
  <c r="DT2331" i="9"/>
  <c r="DU2331" i="9"/>
  <c r="DV2331" i="9"/>
  <c r="DW2331" i="9"/>
  <c r="DP2332" i="9"/>
  <c r="DQ2332" i="9"/>
  <c r="DR2332" i="9"/>
  <c r="DS2332" i="9"/>
  <c r="DT2332" i="9"/>
  <c r="DU2332" i="9"/>
  <c r="DV2332" i="9"/>
  <c r="DW2332" i="9"/>
  <c r="DP2333" i="9"/>
  <c r="DQ2333" i="9"/>
  <c r="DR2333" i="9"/>
  <c r="DS2333" i="9"/>
  <c r="DT2333" i="9"/>
  <c r="DU2333" i="9"/>
  <c r="DV2333" i="9"/>
  <c r="DW2333" i="9"/>
  <c r="DP2334" i="9"/>
  <c r="DQ2334" i="9"/>
  <c r="DR2334" i="9"/>
  <c r="DS2334" i="9"/>
  <c r="DT2334" i="9"/>
  <c r="DU2334" i="9"/>
  <c r="DV2334" i="9"/>
  <c r="DW2334" i="9"/>
  <c r="DP2335" i="9"/>
  <c r="DQ2335" i="9"/>
  <c r="DR2335" i="9"/>
  <c r="DS2335" i="9"/>
  <c r="DT2335" i="9"/>
  <c r="DU2335" i="9"/>
  <c r="DV2335" i="9"/>
  <c r="DW2335" i="9"/>
  <c r="DP2336" i="9"/>
  <c r="DQ2336" i="9"/>
  <c r="DR2336" i="9"/>
  <c r="DS2336" i="9"/>
  <c r="DT2336" i="9"/>
  <c r="DU2336" i="9"/>
  <c r="DV2336" i="9"/>
  <c r="DW2336" i="9"/>
  <c r="DP2337" i="9"/>
  <c r="DQ2337" i="9"/>
  <c r="DR2337" i="9"/>
  <c r="DS2337" i="9"/>
  <c r="DT2337" i="9"/>
  <c r="DU2337" i="9"/>
  <c r="DV2337" i="9"/>
  <c r="DW2337" i="9"/>
  <c r="DP2338" i="9"/>
  <c r="DQ2338" i="9"/>
  <c r="DR2338" i="9"/>
  <c r="DS2338" i="9"/>
  <c r="DT2338" i="9"/>
  <c r="DU2338" i="9"/>
  <c r="DV2338" i="9"/>
  <c r="DW2338" i="9"/>
  <c r="DP2339" i="9"/>
  <c r="DQ2339" i="9"/>
  <c r="DR2339" i="9"/>
  <c r="DS2339" i="9"/>
  <c r="DT2339" i="9"/>
  <c r="DU2339" i="9"/>
  <c r="DV2339" i="9"/>
  <c r="DW2339" i="9"/>
  <c r="DP2340" i="9"/>
  <c r="DQ2340" i="9"/>
  <c r="DR2340" i="9"/>
  <c r="DS2340" i="9"/>
  <c r="DT2340" i="9"/>
  <c r="DU2340" i="9"/>
  <c r="DV2340" i="9"/>
  <c r="DW2340" i="9"/>
  <c r="DP2341" i="9"/>
  <c r="DQ2341" i="9"/>
  <c r="DR2341" i="9"/>
  <c r="DS2341" i="9"/>
  <c r="DT2341" i="9"/>
  <c r="DU2341" i="9"/>
  <c r="DV2341" i="9"/>
  <c r="DW2341" i="9"/>
  <c r="DP2342" i="9"/>
  <c r="DQ2342" i="9"/>
  <c r="DR2342" i="9"/>
  <c r="DS2342" i="9"/>
  <c r="DT2342" i="9"/>
  <c r="DU2342" i="9"/>
  <c r="DV2342" i="9"/>
  <c r="DW2342" i="9"/>
  <c r="DP2343" i="9"/>
  <c r="DQ2343" i="9"/>
  <c r="DR2343" i="9"/>
  <c r="DS2343" i="9"/>
  <c r="DT2343" i="9"/>
  <c r="DU2343" i="9"/>
  <c r="DV2343" i="9"/>
  <c r="DW2343" i="9"/>
  <c r="DP2344" i="9"/>
  <c r="DQ2344" i="9"/>
  <c r="DR2344" i="9"/>
  <c r="DS2344" i="9"/>
  <c r="DT2344" i="9"/>
  <c r="DU2344" i="9"/>
  <c r="DV2344" i="9"/>
  <c r="DW2344" i="9"/>
  <c r="DP2345" i="9"/>
  <c r="DQ2345" i="9"/>
  <c r="DR2345" i="9"/>
  <c r="DS2345" i="9"/>
  <c r="DT2345" i="9"/>
  <c r="DU2345" i="9"/>
  <c r="DV2345" i="9"/>
  <c r="DW2345" i="9"/>
  <c r="DP2346" i="9"/>
  <c r="DQ2346" i="9"/>
  <c r="DR2346" i="9"/>
  <c r="DS2346" i="9"/>
  <c r="DT2346" i="9"/>
  <c r="DU2346" i="9"/>
  <c r="DV2346" i="9"/>
  <c r="DW2346" i="9"/>
  <c r="DP2347" i="9"/>
  <c r="DQ2347" i="9"/>
  <c r="DR2347" i="9"/>
  <c r="DS2347" i="9"/>
  <c r="DT2347" i="9"/>
  <c r="DU2347" i="9"/>
  <c r="DV2347" i="9"/>
  <c r="DW2347" i="9"/>
  <c r="DP2348" i="9"/>
  <c r="DQ2348" i="9"/>
  <c r="DR2348" i="9"/>
  <c r="DS2348" i="9"/>
  <c r="DT2348" i="9"/>
  <c r="DU2348" i="9"/>
  <c r="DV2348" i="9"/>
  <c r="DW2348" i="9"/>
  <c r="DP2349" i="9"/>
  <c r="DQ2349" i="9"/>
  <c r="DR2349" i="9"/>
  <c r="DS2349" i="9"/>
  <c r="DT2349" i="9"/>
  <c r="DU2349" i="9"/>
  <c r="DV2349" i="9"/>
  <c r="DW2349" i="9"/>
  <c r="DP2350" i="9"/>
  <c r="DQ2350" i="9"/>
  <c r="DR2350" i="9"/>
  <c r="DS2350" i="9"/>
  <c r="DT2350" i="9"/>
  <c r="DU2350" i="9"/>
  <c r="DV2350" i="9"/>
  <c r="DW2350" i="9"/>
  <c r="DP2351" i="9"/>
  <c r="DQ2351" i="9"/>
  <c r="DR2351" i="9"/>
  <c r="DS2351" i="9"/>
  <c r="DT2351" i="9"/>
  <c r="DU2351" i="9"/>
  <c r="DV2351" i="9"/>
  <c r="DW2351" i="9"/>
  <c r="DP2352" i="9"/>
  <c r="DQ2352" i="9"/>
  <c r="DR2352" i="9"/>
  <c r="DS2352" i="9"/>
  <c r="DT2352" i="9"/>
  <c r="DU2352" i="9"/>
  <c r="DV2352" i="9"/>
  <c r="DW2352" i="9"/>
  <c r="DP2353" i="9"/>
  <c r="DQ2353" i="9"/>
  <c r="DR2353" i="9"/>
  <c r="DS2353" i="9"/>
  <c r="DT2353" i="9"/>
  <c r="DU2353" i="9"/>
  <c r="DV2353" i="9"/>
  <c r="DW2353" i="9"/>
  <c r="DP2354" i="9"/>
  <c r="DQ2354" i="9"/>
  <c r="DR2354" i="9"/>
  <c r="DS2354" i="9"/>
  <c r="DT2354" i="9"/>
  <c r="DU2354" i="9"/>
  <c r="DV2354" i="9"/>
  <c r="DW2354" i="9"/>
  <c r="DP2355" i="9"/>
  <c r="DQ2355" i="9"/>
  <c r="DR2355" i="9"/>
  <c r="DS2355" i="9"/>
  <c r="DT2355" i="9"/>
  <c r="DU2355" i="9"/>
  <c r="DV2355" i="9"/>
  <c r="DW2355" i="9"/>
  <c r="DP2356" i="9"/>
  <c r="DQ2356" i="9"/>
  <c r="DR2356" i="9"/>
  <c r="DS2356" i="9"/>
  <c r="DT2356" i="9"/>
  <c r="DU2356" i="9"/>
  <c r="DV2356" i="9"/>
  <c r="DW2356" i="9"/>
  <c r="DP2357" i="9"/>
  <c r="DQ2357" i="9"/>
  <c r="DR2357" i="9"/>
  <c r="DS2357" i="9"/>
  <c r="DT2357" i="9"/>
  <c r="DU2357" i="9"/>
  <c r="DV2357" i="9"/>
  <c r="DW2357" i="9"/>
  <c r="DP2358" i="9"/>
  <c r="DQ2358" i="9"/>
  <c r="DR2358" i="9"/>
  <c r="DS2358" i="9"/>
  <c r="DT2358" i="9"/>
  <c r="DU2358" i="9"/>
  <c r="DV2358" i="9"/>
  <c r="DW2358" i="9"/>
  <c r="DP2359" i="9"/>
  <c r="DQ2359" i="9"/>
  <c r="DR2359" i="9"/>
  <c r="DS2359" i="9"/>
  <c r="DT2359" i="9"/>
  <c r="DU2359" i="9"/>
  <c r="DV2359" i="9"/>
  <c r="DW2359" i="9"/>
  <c r="DP2360" i="9"/>
  <c r="DQ2360" i="9"/>
  <c r="DR2360" i="9"/>
  <c r="DS2360" i="9"/>
  <c r="DT2360" i="9"/>
  <c r="DU2360" i="9"/>
  <c r="DV2360" i="9"/>
  <c r="DW2360" i="9"/>
  <c r="DP2361" i="9"/>
  <c r="DQ2361" i="9"/>
  <c r="DR2361" i="9"/>
  <c r="DS2361" i="9"/>
  <c r="DT2361" i="9"/>
  <c r="DU2361" i="9"/>
  <c r="DV2361" i="9"/>
  <c r="DW2361" i="9"/>
  <c r="DP2362" i="9"/>
  <c r="DQ2362" i="9"/>
  <c r="DR2362" i="9"/>
  <c r="DS2362" i="9"/>
  <c r="DT2362" i="9"/>
  <c r="DU2362" i="9"/>
  <c r="DV2362" i="9"/>
  <c r="DW2362" i="9"/>
  <c r="DP2363" i="9"/>
  <c r="DQ2363" i="9"/>
  <c r="DR2363" i="9"/>
  <c r="DS2363" i="9"/>
  <c r="DT2363" i="9"/>
  <c r="DU2363" i="9"/>
  <c r="DV2363" i="9"/>
  <c r="DW2363" i="9"/>
  <c r="DP2364" i="9"/>
  <c r="DQ2364" i="9"/>
  <c r="DR2364" i="9"/>
  <c r="DS2364" i="9"/>
  <c r="DT2364" i="9"/>
  <c r="DU2364" i="9"/>
  <c r="DV2364" i="9"/>
  <c r="DW2364" i="9"/>
  <c r="DP2365" i="9"/>
  <c r="DQ2365" i="9"/>
  <c r="DR2365" i="9"/>
  <c r="DS2365" i="9"/>
  <c r="DT2365" i="9"/>
  <c r="DU2365" i="9"/>
  <c r="DV2365" i="9"/>
  <c r="DW2365" i="9"/>
  <c r="DP2366" i="9"/>
  <c r="DQ2366" i="9"/>
  <c r="DR2366" i="9"/>
  <c r="DS2366" i="9"/>
  <c r="DT2366" i="9"/>
  <c r="DU2366" i="9"/>
  <c r="DV2366" i="9"/>
  <c r="DW2366" i="9"/>
  <c r="DP2367" i="9"/>
  <c r="DQ2367" i="9"/>
  <c r="DR2367" i="9"/>
  <c r="DS2367" i="9"/>
  <c r="DT2367" i="9"/>
  <c r="DU2367" i="9"/>
  <c r="DV2367" i="9"/>
  <c r="DW2367" i="9"/>
  <c r="DP2368" i="9"/>
  <c r="DQ2368" i="9"/>
  <c r="DR2368" i="9"/>
  <c r="DS2368" i="9"/>
  <c r="DT2368" i="9"/>
  <c r="DU2368" i="9"/>
  <c r="DV2368" i="9"/>
  <c r="DW2368" i="9"/>
  <c r="DP2369" i="9"/>
  <c r="DQ2369" i="9"/>
  <c r="DR2369" i="9"/>
  <c r="DS2369" i="9"/>
  <c r="DT2369" i="9"/>
  <c r="DU2369" i="9"/>
  <c r="DV2369" i="9"/>
  <c r="DW2369" i="9"/>
  <c r="DP2370" i="9"/>
  <c r="DQ2370" i="9"/>
  <c r="DR2370" i="9"/>
  <c r="DS2370" i="9"/>
  <c r="DT2370" i="9"/>
  <c r="DU2370" i="9"/>
  <c r="DV2370" i="9"/>
  <c r="DW2370" i="9"/>
  <c r="DP2371" i="9"/>
  <c r="DQ2371" i="9"/>
  <c r="DR2371" i="9"/>
  <c r="DS2371" i="9"/>
  <c r="DT2371" i="9"/>
  <c r="DU2371" i="9"/>
  <c r="DV2371" i="9"/>
  <c r="DW2371" i="9"/>
  <c r="DP2372" i="9"/>
  <c r="DQ2372" i="9"/>
  <c r="DR2372" i="9"/>
  <c r="DS2372" i="9"/>
  <c r="DT2372" i="9"/>
  <c r="DU2372" i="9"/>
  <c r="DV2372" i="9"/>
  <c r="DW2372" i="9"/>
  <c r="DP2373" i="9"/>
  <c r="DQ2373" i="9"/>
  <c r="DR2373" i="9"/>
  <c r="DS2373" i="9"/>
  <c r="DT2373" i="9"/>
  <c r="DU2373" i="9"/>
  <c r="DV2373" i="9"/>
  <c r="DW2373" i="9"/>
  <c r="DP2374" i="9"/>
  <c r="DQ2374" i="9"/>
  <c r="DR2374" i="9"/>
  <c r="DS2374" i="9"/>
  <c r="DT2374" i="9"/>
  <c r="DU2374" i="9"/>
  <c r="DV2374" i="9"/>
  <c r="DW2374" i="9"/>
  <c r="DP2375" i="9"/>
  <c r="DQ2375" i="9"/>
  <c r="DR2375" i="9"/>
  <c r="DS2375" i="9"/>
  <c r="DT2375" i="9"/>
  <c r="DU2375" i="9"/>
  <c r="DV2375" i="9"/>
  <c r="DW2375" i="9"/>
  <c r="DP2376" i="9"/>
  <c r="DQ2376" i="9"/>
  <c r="DR2376" i="9"/>
  <c r="DS2376" i="9"/>
  <c r="DT2376" i="9"/>
  <c r="DU2376" i="9"/>
  <c r="DV2376" i="9"/>
  <c r="DW2376" i="9"/>
  <c r="DP2377" i="9"/>
  <c r="DQ2377" i="9"/>
  <c r="DR2377" i="9"/>
  <c r="DS2377" i="9"/>
  <c r="DT2377" i="9"/>
  <c r="DU2377" i="9"/>
  <c r="DV2377" i="9"/>
  <c r="DW2377" i="9"/>
  <c r="DP2378" i="9"/>
  <c r="DQ2378" i="9"/>
  <c r="DR2378" i="9"/>
  <c r="DS2378" i="9"/>
  <c r="DT2378" i="9"/>
  <c r="DU2378" i="9"/>
  <c r="DV2378" i="9"/>
  <c r="DW2378" i="9"/>
  <c r="DP2379" i="9"/>
  <c r="DQ2379" i="9"/>
  <c r="DR2379" i="9"/>
  <c r="DS2379" i="9"/>
  <c r="DT2379" i="9"/>
  <c r="DU2379" i="9"/>
  <c r="DV2379" i="9"/>
  <c r="DW2379" i="9"/>
  <c r="DP2380" i="9"/>
  <c r="DQ2380" i="9"/>
  <c r="DR2380" i="9"/>
  <c r="DS2380" i="9"/>
  <c r="DT2380" i="9"/>
  <c r="DU2380" i="9"/>
  <c r="DV2380" i="9"/>
  <c r="DW2380" i="9"/>
  <c r="DP2381" i="9"/>
  <c r="DQ2381" i="9"/>
  <c r="DR2381" i="9"/>
  <c r="DS2381" i="9"/>
  <c r="DT2381" i="9"/>
  <c r="DU2381" i="9"/>
  <c r="DV2381" i="9"/>
  <c r="DW2381" i="9"/>
  <c r="DP2382" i="9"/>
  <c r="DQ2382" i="9"/>
  <c r="DR2382" i="9"/>
  <c r="DS2382" i="9"/>
  <c r="DT2382" i="9"/>
  <c r="DU2382" i="9"/>
  <c r="DV2382" i="9"/>
  <c r="DW2382" i="9"/>
  <c r="DP2383" i="9"/>
  <c r="DQ2383" i="9"/>
  <c r="DR2383" i="9"/>
  <c r="DS2383" i="9"/>
  <c r="DT2383" i="9"/>
  <c r="DU2383" i="9"/>
  <c r="DV2383" i="9"/>
  <c r="DW2383" i="9"/>
  <c r="DP2384" i="9"/>
  <c r="DQ2384" i="9"/>
  <c r="DR2384" i="9"/>
  <c r="DS2384" i="9"/>
  <c r="DT2384" i="9"/>
  <c r="DU2384" i="9"/>
  <c r="DV2384" i="9"/>
  <c r="DW2384" i="9"/>
  <c r="DP2385" i="9"/>
  <c r="DQ2385" i="9"/>
  <c r="DR2385" i="9"/>
  <c r="DS2385" i="9"/>
  <c r="DT2385" i="9"/>
  <c r="DU2385" i="9"/>
  <c r="DV2385" i="9"/>
  <c r="DW2385" i="9"/>
  <c r="DP2386" i="9"/>
  <c r="DQ2386" i="9"/>
  <c r="DR2386" i="9"/>
  <c r="DS2386" i="9"/>
  <c r="DT2386" i="9"/>
  <c r="DU2386" i="9"/>
  <c r="DV2386" i="9"/>
  <c r="DW2386" i="9"/>
  <c r="DP2387" i="9"/>
  <c r="DQ2387" i="9"/>
  <c r="DR2387" i="9"/>
  <c r="DS2387" i="9"/>
  <c r="DT2387" i="9"/>
  <c r="DU2387" i="9"/>
  <c r="DV2387" i="9"/>
  <c r="DW2387" i="9"/>
  <c r="DP2388" i="9"/>
  <c r="DQ2388" i="9"/>
  <c r="DR2388" i="9"/>
  <c r="DS2388" i="9"/>
  <c r="DT2388" i="9"/>
  <c r="DU2388" i="9"/>
  <c r="DV2388" i="9"/>
  <c r="DW2388" i="9"/>
  <c r="DP2389" i="9"/>
  <c r="DQ2389" i="9"/>
  <c r="DR2389" i="9"/>
  <c r="DS2389" i="9"/>
  <c r="DT2389" i="9"/>
  <c r="DU2389" i="9"/>
  <c r="DV2389" i="9"/>
  <c r="DW2389" i="9"/>
  <c r="DP2390" i="9"/>
  <c r="DQ2390" i="9"/>
  <c r="DR2390" i="9"/>
  <c r="DS2390" i="9"/>
  <c r="DT2390" i="9"/>
  <c r="DU2390" i="9"/>
  <c r="DV2390" i="9"/>
  <c r="DW2390" i="9"/>
  <c r="DP2391" i="9"/>
  <c r="DQ2391" i="9"/>
  <c r="DR2391" i="9"/>
  <c r="DS2391" i="9"/>
  <c r="DT2391" i="9"/>
  <c r="DU2391" i="9"/>
  <c r="DV2391" i="9"/>
  <c r="DW2391" i="9"/>
  <c r="DP2392" i="9"/>
  <c r="DQ2392" i="9"/>
  <c r="DR2392" i="9"/>
  <c r="DS2392" i="9"/>
  <c r="DT2392" i="9"/>
  <c r="DU2392" i="9"/>
  <c r="DV2392" i="9"/>
  <c r="DW2392" i="9"/>
  <c r="DP2393" i="9"/>
  <c r="DQ2393" i="9"/>
  <c r="DR2393" i="9"/>
  <c r="DS2393" i="9"/>
  <c r="DT2393" i="9"/>
  <c r="DU2393" i="9"/>
  <c r="DV2393" i="9"/>
  <c r="DW2393" i="9"/>
  <c r="DP2394" i="9"/>
  <c r="DQ2394" i="9"/>
  <c r="DR2394" i="9"/>
  <c r="DS2394" i="9"/>
  <c r="DT2394" i="9"/>
  <c r="DU2394" i="9"/>
  <c r="DV2394" i="9"/>
  <c r="DW2394" i="9"/>
  <c r="DP2395" i="9"/>
  <c r="DQ2395" i="9"/>
  <c r="DR2395" i="9"/>
  <c r="DS2395" i="9"/>
  <c r="DT2395" i="9"/>
  <c r="DU2395" i="9"/>
  <c r="DV2395" i="9"/>
  <c r="DW2395" i="9"/>
  <c r="DP2396" i="9"/>
  <c r="DQ2396" i="9"/>
  <c r="DR2396" i="9"/>
  <c r="DS2396" i="9"/>
  <c r="DT2396" i="9"/>
  <c r="DU2396" i="9"/>
  <c r="DV2396" i="9"/>
  <c r="DW2396" i="9"/>
  <c r="DP2397" i="9"/>
  <c r="DQ2397" i="9"/>
  <c r="DR2397" i="9"/>
  <c r="DS2397" i="9"/>
  <c r="DT2397" i="9"/>
  <c r="DU2397" i="9"/>
  <c r="DV2397" i="9"/>
  <c r="DW2397" i="9"/>
  <c r="DP2398" i="9"/>
  <c r="DQ2398" i="9"/>
  <c r="DR2398" i="9"/>
  <c r="DS2398" i="9"/>
  <c r="DT2398" i="9"/>
  <c r="DU2398" i="9"/>
  <c r="DV2398" i="9"/>
  <c r="DW2398" i="9"/>
  <c r="DP2399" i="9"/>
  <c r="DQ2399" i="9"/>
  <c r="DR2399" i="9"/>
  <c r="DS2399" i="9"/>
  <c r="DT2399" i="9"/>
  <c r="DU2399" i="9"/>
  <c r="DV2399" i="9"/>
  <c r="DW2399" i="9"/>
  <c r="DP2400" i="9"/>
  <c r="DQ2400" i="9"/>
  <c r="DR2400" i="9"/>
  <c r="DS2400" i="9"/>
  <c r="DT2400" i="9"/>
  <c r="DU2400" i="9"/>
  <c r="DV2400" i="9"/>
  <c r="DW2400" i="9"/>
  <c r="DP2401" i="9"/>
  <c r="DQ2401" i="9"/>
  <c r="DR2401" i="9"/>
  <c r="DS2401" i="9"/>
  <c r="DT2401" i="9"/>
  <c r="DU2401" i="9"/>
  <c r="DV2401" i="9"/>
  <c r="DW2401" i="9"/>
  <c r="DP2402" i="9"/>
  <c r="DQ2402" i="9"/>
  <c r="DR2402" i="9"/>
  <c r="DS2402" i="9"/>
  <c r="DT2402" i="9"/>
  <c r="DU2402" i="9"/>
  <c r="DV2402" i="9"/>
  <c r="DW2402" i="9"/>
  <c r="DP2403" i="9"/>
  <c r="DQ2403" i="9"/>
  <c r="DR2403" i="9"/>
  <c r="DS2403" i="9"/>
  <c r="DT2403" i="9"/>
  <c r="DU2403" i="9"/>
  <c r="DV2403" i="9"/>
  <c r="DW2403" i="9"/>
  <c r="DP2404" i="9"/>
  <c r="DQ2404" i="9"/>
  <c r="DR2404" i="9"/>
  <c r="DS2404" i="9"/>
  <c r="DT2404" i="9"/>
  <c r="DU2404" i="9"/>
  <c r="DV2404" i="9"/>
  <c r="DW2404" i="9"/>
  <c r="DP2405" i="9"/>
  <c r="DQ2405" i="9"/>
  <c r="DR2405" i="9"/>
  <c r="DS2405" i="9"/>
  <c r="DT2405" i="9"/>
  <c r="DU2405" i="9"/>
  <c r="DV2405" i="9"/>
  <c r="DW2405" i="9"/>
  <c r="DP2406" i="9"/>
  <c r="DQ2406" i="9"/>
  <c r="DR2406" i="9"/>
  <c r="DS2406" i="9"/>
  <c r="DT2406" i="9"/>
  <c r="DU2406" i="9"/>
  <c r="DV2406" i="9"/>
  <c r="DW2406" i="9"/>
  <c r="DP2407" i="9"/>
  <c r="DQ2407" i="9"/>
  <c r="DR2407" i="9"/>
  <c r="DS2407" i="9"/>
  <c r="DT2407" i="9"/>
  <c r="DU2407" i="9"/>
  <c r="DV2407" i="9"/>
  <c r="DW2407" i="9"/>
  <c r="DP2408" i="9"/>
  <c r="DQ2408" i="9"/>
  <c r="DR2408" i="9"/>
  <c r="DS2408" i="9"/>
  <c r="DT2408" i="9"/>
  <c r="DU2408" i="9"/>
  <c r="DV2408" i="9"/>
  <c r="DW2408" i="9"/>
  <c r="DP2409" i="9"/>
  <c r="DQ2409" i="9"/>
  <c r="DR2409" i="9"/>
  <c r="DS2409" i="9"/>
  <c r="DT2409" i="9"/>
  <c r="DU2409" i="9"/>
  <c r="DV2409" i="9"/>
  <c r="DW2409" i="9"/>
  <c r="DP2410" i="9"/>
  <c r="DQ2410" i="9"/>
  <c r="DR2410" i="9"/>
  <c r="DS2410" i="9"/>
  <c r="DT2410" i="9"/>
  <c r="DU2410" i="9"/>
  <c r="DV2410" i="9"/>
  <c r="DW2410" i="9"/>
  <c r="DP2411" i="9"/>
  <c r="DQ2411" i="9"/>
  <c r="DR2411" i="9"/>
  <c r="DS2411" i="9"/>
  <c r="DT2411" i="9"/>
  <c r="DU2411" i="9"/>
  <c r="DV2411" i="9"/>
  <c r="DW2411" i="9"/>
  <c r="DP2412" i="9"/>
  <c r="DQ2412" i="9"/>
  <c r="DR2412" i="9"/>
  <c r="DS2412" i="9"/>
  <c r="DT2412" i="9"/>
  <c r="DU2412" i="9"/>
  <c r="DV2412" i="9"/>
  <c r="DW2412" i="9"/>
  <c r="DP2413" i="9"/>
  <c r="DQ2413" i="9"/>
  <c r="DR2413" i="9"/>
  <c r="DS2413" i="9"/>
  <c r="DT2413" i="9"/>
  <c r="DU2413" i="9"/>
  <c r="DV2413" i="9"/>
  <c r="DW2413" i="9"/>
  <c r="DP2414" i="9"/>
  <c r="DQ2414" i="9"/>
  <c r="DR2414" i="9"/>
  <c r="DS2414" i="9"/>
  <c r="DT2414" i="9"/>
  <c r="DU2414" i="9"/>
  <c r="DV2414" i="9"/>
  <c r="DW2414" i="9"/>
  <c r="DP2415" i="9"/>
  <c r="DQ2415" i="9"/>
  <c r="DR2415" i="9"/>
  <c r="DS2415" i="9"/>
  <c r="DT2415" i="9"/>
  <c r="DU2415" i="9"/>
  <c r="DV2415" i="9"/>
  <c r="DW2415" i="9"/>
  <c r="DP2416" i="9"/>
  <c r="DQ2416" i="9"/>
  <c r="DR2416" i="9"/>
  <c r="DS2416" i="9"/>
  <c r="DT2416" i="9"/>
  <c r="DU2416" i="9"/>
  <c r="DV2416" i="9"/>
  <c r="DW2416" i="9"/>
  <c r="DP2417" i="9"/>
  <c r="DQ2417" i="9"/>
  <c r="DR2417" i="9"/>
  <c r="DS2417" i="9"/>
  <c r="DT2417" i="9"/>
  <c r="DU2417" i="9"/>
  <c r="DV2417" i="9"/>
  <c r="DW2417" i="9"/>
  <c r="DP2418" i="9"/>
  <c r="DQ2418" i="9"/>
  <c r="DR2418" i="9"/>
  <c r="DS2418" i="9"/>
  <c r="DT2418" i="9"/>
  <c r="DU2418" i="9"/>
  <c r="DV2418" i="9"/>
  <c r="DW2418" i="9"/>
  <c r="DP2419" i="9"/>
  <c r="DQ2419" i="9"/>
  <c r="DR2419" i="9"/>
  <c r="DS2419" i="9"/>
  <c r="DT2419" i="9"/>
  <c r="DU2419" i="9"/>
  <c r="DV2419" i="9"/>
  <c r="DW2419" i="9"/>
  <c r="DP2420" i="9"/>
  <c r="DQ2420" i="9"/>
  <c r="DR2420" i="9"/>
  <c r="DS2420" i="9"/>
  <c r="DT2420" i="9"/>
  <c r="DU2420" i="9"/>
  <c r="DV2420" i="9"/>
  <c r="DW2420" i="9"/>
  <c r="DP2421" i="9"/>
  <c r="DQ2421" i="9"/>
  <c r="DR2421" i="9"/>
  <c r="DS2421" i="9"/>
  <c r="DT2421" i="9"/>
  <c r="DU2421" i="9"/>
  <c r="DV2421" i="9"/>
  <c r="DW2421" i="9"/>
  <c r="DP2422" i="9"/>
  <c r="DQ2422" i="9"/>
  <c r="DR2422" i="9"/>
  <c r="DS2422" i="9"/>
  <c r="DT2422" i="9"/>
  <c r="DU2422" i="9"/>
  <c r="DV2422" i="9"/>
  <c r="DW2422" i="9"/>
  <c r="DP2423" i="9"/>
  <c r="DQ2423" i="9"/>
  <c r="DR2423" i="9"/>
  <c r="DS2423" i="9"/>
  <c r="DT2423" i="9"/>
  <c r="DU2423" i="9"/>
  <c r="DV2423" i="9"/>
  <c r="DW2423" i="9"/>
  <c r="DP2424" i="9"/>
  <c r="DQ2424" i="9"/>
  <c r="DR2424" i="9"/>
  <c r="DS2424" i="9"/>
  <c r="DT2424" i="9"/>
  <c r="DU2424" i="9"/>
  <c r="DV2424" i="9"/>
  <c r="DW2424" i="9"/>
  <c r="DP2425" i="9"/>
  <c r="DQ2425" i="9"/>
  <c r="DR2425" i="9"/>
  <c r="DS2425" i="9"/>
  <c r="DT2425" i="9"/>
  <c r="DU2425" i="9"/>
  <c r="DV2425" i="9"/>
  <c r="DW2425" i="9"/>
  <c r="DP2426" i="9"/>
  <c r="DQ2426" i="9"/>
  <c r="DR2426" i="9"/>
  <c r="DS2426" i="9"/>
  <c r="DT2426" i="9"/>
  <c r="DU2426" i="9"/>
  <c r="DV2426" i="9"/>
  <c r="DW2426" i="9"/>
  <c r="DP2427" i="9"/>
  <c r="DQ2427" i="9"/>
  <c r="DR2427" i="9"/>
  <c r="DS2427" i="9"/>
  <c r="DT2427" i="9"/>
  <c r="DU2427" i="9"/>
  <c r="DV2427" i="9"/>
  <c r="DW2427" i="9"/>
  <c r="DP2428" i="9"/>
  <c r="DQ2428" i="9"/>
  <c r="DR2428" i="9"/>
  <c r="DS2428" i="9"/>
  <c r="DT2428" i="9"/>
  <c r="DU2428" i="9"/>
  <c r="DV2428" i="9"/>
  <c r="DW2428" i="9"/>
  <c r="DP2429" i="9"/>
  <c r="DQ2429" i="9"/>
  <c r="DR2429" i="9"/>
  <c r="DS2429" i="9"/>
  <c r="DT2429" i="9"/>
  <c r="DU2429" i="9"/>
  <c r="DV2429" i="9"/>
  <c r="DW2429" i="9"/>
  <c r="DP2430" i="9"/>
  <c r="DQ2430" i="9"/>
  <c r="DR2430" i="9"/>
  <c r="DS2430" i="9"/>
  <c r="DT2430" i="9"/>
  <c r="DU2430" i="9"/>
  <c r="DV2430" i="9"/>
  <c r="DW2430" i="9"/>
  <c r="DP2431" i="9"/>
  <c r="DQ2431" i="9"/>
  <c r="DR2431" i="9"/>
  <c r="DS2431" i="9"/>
  <c r="DT2431" i="9"/>
  <c r="DU2431" i="9"/>
  <c r="DV2431" i="9"/>
  <c r="DW2431" i="9"/>
  <c r="DP2432" i="9"/>
  <c r="DQ2432" i="9"/>
  <c r="DR2432" i="9"/>
  <c r="DS2432" i="9"/>
  <c r="DT2432" i="9"/>
  <c r="DU2432" i="9"/>
  <c r="DV2432" i="9"/>
  <c r="DW2432" i="9"/>
  <c r="DP2433" i="9"/>
  <c r="DQ2433" i="9"/>
  <c r="DR2433" i="9"/>
  <c r="DS2433" i="9"/>
  <c r="DT2433" i="9"/>
  <c r="DU2433" i="9"/>
  <c r="DV2433" i="9"/>
  <c r="DW2433" i="9"/>
  <c r="DP2434" i="9"/>
  <c r="DQ2434" i="9"/>
  <c r="DR2434" i="9"/>
  <c r="DS2434" i="9"/>
  <c r="DT2434" i="9"/>
  <c r="DU2434" i="9"/>
  <c r="DV2434" i="9"/>
  <c r="DW2434" i="9"/>
  <c r="DP2435" i="9"/>
  <c r="DQ2435" i="9"/>
  <c r="DR2435" i="9"/>
  <c r="DS2435" i="9"/>
  <c r="DT2435" i="9"/>
  <c r="DU2435" i="9"/>
  <c r="DV2435" i="9"/>
  <c r="DW2435" i="9"/>
  <c r="DP2436" i="9"/>
  <c r="DQ2436" i="9"/>
  <c r="DR2436" i="9"/>
  <c r="DS2436" i="9"/>
  <c r="DT2436" i="9"/>
  <c r="DU2436" i="9"/>
  <c r="DV2436" i="9"/>
  <c r="DW2436" i="9"/>
  <c r="DP2437" i="9"/>
  <c r="DQ2437" i="9"/>
  <c r="DR2437" i="9"/>
  <c r="DS2437" i="9"/>
  <c r="DT2437" i="9"/>
  <c r="DU2437" i="9"/>
  <c r="DV2437" i="9"/>
  <c r="DW2437" i="9"/>
  <c r="DP2438" i="9"/>
  <c r="DQ2438" i="9"/>
  <c r="DR2438" i="9"/>
  <c r="DS2438" i="9"/>
  <c r="DT2438" i="9"/>
  <c r="DU2438" i="9"/>
  <c r="DV2438" i="9"/>
  <c r="DW2438" i="9"/>
  <c r="DP2439" i="9"/>
  <c r="DQ2439" i="9"/>
  <c r="DR2439" i="9"/>
  <c r="DS2439" i="9"/>
  <c r="DT2439" i="9"/>
  <c r="DU2439" i="9"/>
  <c r="DV2439" i="9"/>
  <c r="DW2439" i="9"/>
  <c r="DP2440" i="9"/>
  <c r="DQ2440" i="9"/>
  <c r="DR2440" i="9"/>
  <c r="DS2440" i="9"/>
  <c r="DT2440" i="9"/>
  <c r="DU2440" i="9"/>
  <c r="DV2440" i="9"/>
  <c r="DW2440" i="9"/>
  <c r="DP2441" i="9"/>
  <c r="DQ2441" i="9"/>
  <c r="DR2441" i="9"/>
  <c r="DS2441" i="9"/>
  <c r="DT2441" i="9"/>
  <c r="DU2441" i="9"/>
  <c r="DV2441" i="9"/>
  <c r="DW2441" i="9"/>
  <c r="DP2442" i="9"/>
  <c r="DQ2442" i="9"/>
  <c r="DR2442" i="9"/>
  <c r="DS2442" i="9"/>
  <c r="DT2442" i="9"/>
  <c r="DU2442" i="9"/>
  <c r="DV2442" i="9"/>
  <c r="DW2442" i="9"/>
  <c r="DP2443" i="9"/>
  <c r="DQ2443" i="9"/>
  <c r="DR2443" i="9"/>
  <c r="DS2443" i="9"/>
  <c r="DT2443" i="9"/>
  <c r="DU2443" i="9"/>
  <c r="DV2443" i="9"/>
  <c r="DW2443" i="9"/>
  <c r="DP2444" i="9"/>
  <c r="DQ2444" i="9"/>
  <c r="DR2444" i="9"/>
  <c r="DS2444" i="9"/>
  <c r="DT2444" i="9"/>
  <c r="DU2444" i="9"/>
  <c r="DV2444" i="9"/>
  <c r="DW2444" i="9"/>
  <c r="DP2445" i="9"/>
  <c r="DQ2445" i="9"/>
  <c r="DR2445" i="9"/>
  <c r="DS2445" i="9"/>
  <c r="DT2445" i="9"/>
  <c r="DU2445" i="9"/>
  <c r="DV2445" i="9"/>
  <c r="DW2445" i="9"/>
  <c r="DP2446" i="9"/>
  <c r="DQ2446" i="9"/>
  <c r="DR2446" i="9"/>
  <c r="DS2446" i="9"/>
  <c r="DT2446" i="9"/>
  <c r="DU2446" i="9"/>
  <c r="DV2446" i="9"/>
  <c r="DW2446" i="9"/>
  <c r="DP2447" i="9"/>
  <c r="DQ2447" i="9"/>
  <c r="DR2447" i="9"/>
  <c r="DS2447" i="9"/>
  <c r="DT2447" i="9"/>
  <c r="DU2447" i="9"/>
  <c r="DV2447" i="9"/>
  <c r="DW2447" i="9"/>
  <c r="DP2448" i="9"/>
  <c r="DQ2448" i="9"/>
  <c r="DR2448" i="9"/>
  <c r="DS2448" i="9"/>
  <c r="DT2448" i="9"/>
  <c r="DU2448" i="9"/>
  <c r="DV2448" i="9"/>
  <c r="DW2448" i="9"/>
  <c r="DP2449" i="9"/>
  <c r="DQ2449" i="9"/>
  <c r="DR2449" i="9"/>
  <c r="DS2449" i="9"/>
  <c r="DT2449" i="9"/>
  <c r="DU2449" i="9"/>
  <c r="DV2449" i="9"/>
  <c r="DW2449" i="9"/>
  <c r="DP2450" i="9"/>
  <c r="DQ2450" i="9"/>
  <c r="DR2450" i="9"/>
  <c r="DS2450" i="9"/>
  <c r="DT2450" i="9"/>
  <c r="DU2450" i="9"/>
  <c r="DV2450" i="9"/>
  <c r="DW2450" i="9"/>
  <c r="DP2451" i="9"/>
  <c r="DQ2451" i="9"/>
  <c r="DR2451" i="9"/>
  <c r="DS2451" i="9"/>
  <c r="DT2451" i="9"/>
  <c r="DU2451" i="9"/>
  <c r="DV2451" i="9"/>
  <c r="DW2451" i="9"/>
  <c r="DP2452" i="9"/>
  <c r="DQ2452" i="9"/>
  <c r="DR2452" i="9"/>
  <c r="DS2452" i="9"/>
  <c r="DT2452" i="9"/>
  <c r="DU2452" i="9"/>
  <c r="DV2452" i="9"/>
  <c r="DW2452" i="9"/>
  <c r="DP2453" i="9"/>
  <c r="DQ2453" i="9"/>
  <c r="DR2453" i="9"/>
  <c r="DS2453" i="9"/>
  <c r="DT2453" i="9"/>
  <c r="DU2453" i="9"/>
  <c r="DV2453" i="9"/>
  <c r="DW2453" i="9"/>
  <c r="DP2454" i="9"/>
  <c r="DQ2454" i="9"/>
  <c r="DR2454" i="9"/>
  <c r="DS2454" i="9"/>
  <c r="DT2454" i="9"/>
  <c r="DU2454" i="9"/>
  <c r="DV2454" i="9"/>
  <c r="DW2454" i="9"/>
  <c r="DP2455" i="9"/>
  <c r="DQ2455" i="9"/>
  <c r="DR2455" i="9"/>
  <c r="DS2455" i="9"/>
  <c r="DT2455" i="9"/>
  <c r="DU2455" i="9"/>
  <c r="DV2455" i="9"/>
  <c r="DW2455" i="9"/>
  <c r="DP2456" i="9"/>
  <c r="DQ2456" i="9"/>
  <c r="DR2456" i="9"/>
  <c r="DS2456" i="9"/>
  <c r="DT2456" i="9"/>
  <c r="DU2456" i="9"/>
  <c r="DV2456" i="9"/>
  <c r="DW2456" i="9"/>
  <c r="DP2457" i="9"/>
  <c r="DQ2457" i="9"/>
  <c r="DR2457" i="9"/>
  <c r="DS2457" i="9"/>
  <c r="DT2457" i="9"/>
  <c r="DU2457" i="9"/>
  <c r="DV2457" i="9"/>
  <c r="DW2457" i="9"/>
  <c r="DP2458" i="9"/>
  <c r="DQ2458" i="9"/>
  <c r="DR2458" i="9"/>
  <c r="DS2458" i="9"/>
  <c r="DT2458" i="9"/>
  <c r="DU2458" i="9"/>
  <c r="DV2458" i="9"/>
  <c r="DW2458" i="9"/>
  <c r="DP2459" i="9"/>
  <c r="DQ2459" i="9"/>
  <c r="DR2459" i="9"/>
  <c r="DS2459" i="9"/>
  <c r="DT2459" i="9"/>
  <c r="DU2459" i="9"/>
  <c r="DV2459" i="9"/>
  <c r="DW2459" i="9"/>
  <c r="DP2460" i="9"/>
  <c r="DQ2460" i="9"/>
  <c r="DR2460" i="9"/>
  <c r="DS2460" i="9"/>
  <c r="DT2460" i="9"/>
  <c r="DU2460" i="9"/>
  <c r="DV2460" i="9"/>
  <c r="DW2460" i="9"/>
  <c r="DP2461" i="9"/>
  <c r="DQ2461" i="9"/>
  <c r="DR2461" i="9"/>
  <c r="DS2461" i="9"/>
  <c r="DT2461" i="9"/>
  <c r="DU2461" i="9"/>
  <c r="DV2461" i="9"/>
  <c r="DW2461" i="9"/>
  <c r="DP2462" i="9"/>
  <c r="DQ2462" i="9"/>
  <c r="DR2462" i="9"/>
  <c r="DS2462" i="9"/>
  <c r="DT2462" i="9"/>
  <c r="DU2462" i="9"/>
  <c r="DV2462" i="9"/>
  <c r="DW2462" i="9"/>
  <c r="DP2463" i="9"/>
  <c r="DQ2463" i="9"/>
  <c r="DR2463" i="9"/>
  <c r="DS2463" i="9"/>
  <c r="DT2463" i="9"/>
  <c r="DU2463" i="9"/>
  <c r="DV2463" i="9"/>
  <c r="DW2463" i="9"/>
  <c r="DP2464" i="9"/>
  <c r="DQ2464" i="9"/>
  <c r="DR2464" i="9"/>
  <c r="DS2464" i="9"/>
  <c r="DT2464" i="9"/>
  <c r="DU2464" i="9"/>
  <c r="DV2464" i="9"/>
  <c r="DW2464" i="9"/>
  <c r="DP2465" i="9"/>
  <c r="DQ2465" i="9"/>
  <c r="DR2465" i="9"/>
  <c r="DS2465" i="9"/>
  <c r="DT2465" i="9"/>
  <c r="DU2465" i="9"/>
  <c r="DV2465" i="9"/>
  <c r="DW2465" i="9"/>
  <c r="DP2466" i="9"/>
  <c r="DQ2466" i="9"/>
  <c r="DR2466" i="9"/>
  <c r="DS2466" i="9"/>
  <c r="DT2466" i="9"/>
  <c r="DU2466" i="9"/>
  <c r="DV2466" i="9"/>
  <c r="DW2466" i="9"/>
  <c r="DP2467" i="9"/>
  <c r="DQ2467" i="9"/>
  <c r="DR2467" i="9"/>
  <c r="DS2467" i="9"/>
  <c r="DT2467" i="9"/>
  <c r="DU2467" i="9"/>
  <c r="DV2467" i="9"/>
  <c r="DW2467" i="9"/>
  <c r="DP2468" i="9"/>
  <c r="DQ2468" i="9"/>
  <c r="DR2468" i="9"/>
  <c r="DS2468" i="9"/>
  <c r="DT2468" i="9"/>
  <c r="DU2468" i="9"/>
  <c r="DV2468" i="9"/>
  <c r="DW2468" i="9"/>
  <c r="DP2469" i="9"/>
  <c r="DQ2469" i="9"/>
  <c r="DR2469" i="9"/>
  <c r="DS2469" i="9"/>
  <c r="DT2469" i="9"/>
  <c r="DU2469" i="9"/>
  <c r="DV2469" i="9"/>
  <c r="DW2469" i="9"/>
  <c r="DP2470" i="9"/>
  <c r="DQ2470" i="9"/>
  <c r="DR2470" i="9"/>
  <c r="DS2470" i="9"/>
  <c r="DT2470" i="9"/>
  <c r="DU2470" i="9"/>
  <c r="DV2470" i="9"/>
  <c r="DW2470" i="9"/>
  <c r="DP2471" i="9"/>
  <c r="DQ2471" i="9"/>
  <c r="DR2471" i="9"/>
  <c r="DS2471" i="9"/>
  <c r="DT2471" i="9"/>
  <c r="DU2471" i="9"/>
  <c r="DV2471" i="9"/>
  <c r="DW2471" i="9"/>
  <c r="DP2472" i="9"/>
  <c r="DQ2472" i="9"/>
  <c r="DR2472" i="9"/>
  <c r="DS2472" i="9"/>
  <c r="DT2472" i="9"/>
  <c r="DU2472" i="9"/>
  <c r="DV2472" i="9"/>
  <c r="DW2472" i="9"/>
  <c r="DP2473" i="9"/>
  <c r="DQ2473" i="9"/>
  <c r="DR2473" i="9"/>
  <c r="DS2473" i="9"/>
  <c r="DT2473" i="9"/>
  <c r="DU2473" i="9"/>
  <c r="DV2473" i="9"/>
  <c r="DW2473" i="9"/>
  <c r="DP2474" i="9"/>
  <c r="DQ2474" i="9"/>
  <c r="DR2474" i="9"/>
  <c r="DS2474" i="9"/>
  <c r="DT2474" i="9"/>
  <c r="DU2474" i="9"/>
  <c r="DV2474" i="9"/>
  <c r="DW2474" i="9"/>
  <c r="DP2475" i="9"/>
  <c r="DQ2475" i="9"/>
  <c r="DR2475" i="9"/>
  <c r="DS2475" i="9"/>
  <c r="DT2475" i="9"/>
  <c r="DU2475" i="9"/>
  <c r="DV2475" i="9"/>
  <c r="DW2475" i="9"/>
  <c r="DP2476" i="9"/>
  <c r="DQ2476" i="9"/>
  <c r="DR2476" i="9"/>
  <c r="DS2476" i="9"/>
  <c r="DT2476" i="9"/>
  <c r="DU2476" i="9"/>
  <c r="DV2476" i="9"/>
  <c r="DW2476" i="9"/>
  <c r="DP2477" i="9"/>
  <c r="DQ2477" i="9"/>
  <c r="DR2477" i="9"/>
  <c r="DS2477" i="9"/>
  <c r="DT2477" i="9"/>
  <c r="DU2477" i="9"/>
  <c r="DV2477" i="9"/>
  <c r="DW2477" i="9"/>
  <c r="DP2478" i="9"/>
  <c r="DQ2478" i="9"/>
  <c r="DR2478" i="9"/>
  <c r="DS2478" i="9"/>
  <c r="DT2478" i="9"/>
  <c r="DU2478" i="9"/>
  <c r="DV2478" i="9"/>
  <c r="DW2478" i="9"/>
  <c r="DP2479" i="9"/>
  <c r="DQ2479" i="9"/>
  <c r="DR2479" i="9"/>
  <c r="DS2479" i="9"/>
  <c r="DT2479" i="9"/>
  <c r="DU2479" i="9"/>
  <c r="DV2479" i="9"/>
  <c r="DW2479" i="9"/>
  <c r="DP2480" i="9"/>
  <c r="DQ2480" i="9"/>
  <c r="DR2480" i="9"/>
  <c r="DS2480" i="9"/>
  <c r="DT2480" i="9"/>
  <c r="DU2480" i="9"/>
  <c r="DV2480" i="9"/>
  <c r="DW2480" i="9"/>
  <c r="DP2481" i="9"/>
  <c r="DQ2481" i="9"/>
  <c r="DR2481" i="9"/>
  <c r="DS2481" i="9"/>
  <c r="DT2481" i="9"/>
  <c r="DU2481" i="9"/>
  <c r="DV2481" i="9"/>
  <c r="DW2481" i="9"/>
  <c r="DP2482" i="9"/>
  <c r="DQ2482" i="9"/>
  <c r="DR2482" i="9"/>
  <c r="DS2482" i="9"/>
  <c r="DT2482" i="9"/>
  <c r="DU2482" i="9"/>
  <c r="DV2482" i="9"/>
  <c r="DW2482" i="9"/>
  <c r="DP2483" i="9"/>
  <c r="DQ2483" i="9"/>
  <c r="DR2483" i="9"/>
  <c r="DS2483" i="9"/>
  <c r="DT2483" i="9"/>
  <c r="DU2483" i="9"/>
  <c r="DV2483" i="9"/>
  <c r="DW2483" i="9"/>
  <c r="DP2484" i="9"/>
  <c r="DQ2484" i="9"/>
  <c r="DR2484" i="9"/>
  <c r="DS2484" i="9"/>
  <c r="DT2484" i="9"/>
  <c r="DU2484" i="9"/>
  <c r="DV2484" i="9"/>
  <c r="DW2484" i="9"/>
  <c r="DP2485" i="9"/>
  <c r="DQ2485" i="9"/>
  <c r="DR2485" i="9"/>
  <c r="DS2485" i="9"/>
  <c r="DT2485" i="9"/>
  <c r="DU2485" i="9"/>
  <c r="DV2485" i="9"/>
  <c r="DW2485" i="9"/>
  <c r="DP2486" i="9"/>
  <c r="DQ2486" i="9"/>
  <c r="DR2486" i="9"/>
  <c r="DS2486" i="9"/>
  <c r="DT2486" i="9"/>
  <c r="DU2486" i="9"/>
  <c r="DV2486" i="9"/>
  <c r="DW2486" i="9"/>
  <c r="DP2487" i="9"/>
  <c r="DQ2487" i="9"/>
  <c r="DR2487" i="9"/>
  <c r="DS2487" i="9"/>
  <c r="DT2487" i="9"/>
  <c r="DU2487" i="9"/>
  <c r="DV2487" i="9"/>
  <c r="DW2487" i="9"/>
  <c r="DP2488" i="9"/>
  <c r="DQ2488" i="9"/>
  <c r="DR2488" i="9"/>
  <c r="DS2488" i="9"/>
  <c r="DT2488" i="9"/>
  <c r="DU2488" i="9"/>
  <c r="DV2488" i="9"/>
  <c r="DW2488" i="9"/>
  <c r="DP2489" i="9"/>
  <c r="DQ2489" i="9"/>
  <c r="DR2489" i="9"/>
  <c r="DS2489" i="9"/>
  <c r="DT2489" i="9"/>
  <c r="DU2489" i="9"/>
  <c r="DV2489" i="9"/>
  <c r="DW2489" i="9"/>
  <c r="DP2490" i="9"/>
  <c r="DQ2490" i="9"/>
  <c r="DR2490" i="9"/>
  <c r="DS2490" i="9"/>
  <c r="DT2490" i="9"/>
  <c r="DU2490" i="9"/>
  <c r="DV2490" i="9"/>
  <c r="DW2490" i="9"/>
  <c r="DP2491" i="9"/>
  <c r="DQ2491" i="9"/>
  <c r="DR2491" i="9"/>
  <c r="DS2491" i="9"/>
  <c r="DT2491" i="9"/>
  <c r="DU2491" i="9"/>
  <c r="DV2491" i="9"/>
  <c r="DW2491" i="9"/>
  <c r="DP2492" i="9"/>
  <c r="DQ2492" i="9"/>
  <c r="DR2492" i="9"/>
  <c r="DS2492" i="9"/>
  <c r="DT2492" i="9"/>
  <c r="DU2492" i="9"/>
  <c r="DV2492" i="9"/>
  <c r="DW2492" i="9"/>
  <c r="DP2493" i="9"/>
  <c r="DQ2493" i="9"/>
  <c r="DR2493" i="9"/>
  <c r="DS2493" i="9"/>
  <c r="DT2493" i="9"/>
  <c r="DU2493" i="9"/>
  <c r="DV2493" i="9"/>
  <c r="DW2493" i="9"/>
  <c r="DP2494" i="9"/>
  <c r="DQ2494" i="9"/>
  <c r="DR2494" i="9"/>
  <c r="DS2494" i="9"/>
  <c r="DT2494" i="9"/>
  <c r="DU2494" i="9"/>
  <c r="DV2494" i="9"/>
  <c r="DW2494" i="9"/>
  <c r="DP2495" i="9"/>
  <c r="DQ2495" i="9"/>
  <c r="DR2495" i="9"/>
  <c r="DS2495" i="9"/>
  <c r="DT2495" i="9"/>
  <c r="DU2495" i="9"/>
  <c r="DV2495" i="9"/>
  <c r="DW2495" i="9"/>
  <c r="DP2496" i="9"/>
  <c r="DQ2496" i="9"/>
  <c r="DR2496" i="9"/>
  <c r="DS2496" i="9"/>
  <c r="DT2496" i="9"/>
  <c r="DU2496" i="9"/>
  <c r="DV2496" i="9"/>
  <c r="DW2496" i="9"/>
  <c r="DP2497" i="9"/>
  <c r="DQ2497" i="9"/>
  <c r="DR2497" i="9"/>
  <c r="DS2497" i="9"/>
  <c r="DT2497" i="9"/>
  <c r="DU2497" i="9"/>
  <c r="DV2497" i="9"/>
  <c r="DW2497" i="9"/>
  <c r="DP2498" i="9"/>
  <c r="DQ2498" i="9"/>
  <c r="DR2498" i="9"/>
  <c r="DS2498" i="9"/>
  <c r="DT2498" i="9"/>
  <c r="DU2498" i="9"/>
  <c r="DV2498" i="9"/>
  <c r="DW2498" i="9"/>
  <c r="DP2499" i="9"/>
  <c r="DQ2499" i="9"/>
  <c r="DR2499" i="9"/>
  <c r="DS2499" i="9"/>
  <c r="DT2499" i="9"/>
  <c r="DU2499" i="9"/>
  <c r="DV2499" i="9"/>
  <c r="DW2499" i="9"/>
  <c r="DP2500" i="9"/>
  <c r="DQ2500" i="9"/>
  <c r="DR2500" i="9"/>
  <c r="DS2500" i="9"/>
  <c r="DT2500" i="9"/>
  <c r="DU2500" i="9"/>
  <c r="DV2500" i="9"/>
  <c r="DW2500" i="9"/>
  <c r="DP2501" i="9"/>
  <c r="DQ2501" i="9"/>
  <c r="DR2501" i="9"/>
  <c r="DS2501" i="9"/>
  <c r="DT2501" i="9"/>
  <c r="DU2501" i="9"/>
  <c r="DV2501" i="9"/>
  <c r="DW2501" i="9"/>
  <c r="DP2502" i="9"/>
  <c r="DQ2502" i="9"/>
  <c r="DR2502" i="9"/>
  <c r="DS2502" i="9"/>
  <c r="DT2502" i="9"/>
  <c r="DU2502" i="9"/>
  <c r="DV2502" i="9"/>
  <c r="DW2502" i="9"/>
  <c r="DP2503" i="9"/>
  <c r="DQ2503" i="9"/>
  <c r="DR2503" i="9"/>
  <c r="DS2503" i="9"/>
  <c r="DT2503" i="9"/>
  <c r="DU2503" i="9"/>
  <c r="DV2503" i="9"/>
  <c r="DW2503" i="9"/>
  <c r="DP2504" i="9"/>
  <c r="DQ2504" i="9"/>
  <c r="DR2504" i="9"/>
  <c r="DS2504" i="9"/>
  <c r="DT2504" i="9"/>
  <c r="DU2504" i="9"/>
  <c r="DV2504" i="9"/>
  <c r="DW2504" i="9"/>
  <c r="DP2505" i="9"/>
  <c r="DQ2505" i="9"/>
  <c r="DR2505" i="9"/>
  <c r="DS2505" i="9"/>
  <c r="DT2505" i="9"/>
  <c r="DU2505" i="9"/>
  <c r="DV2505" i="9"/>
  <c r="DW2505" i="9"/>
  <c r="DP2506" i="9"/>
  <c r="DQ2506" i="9"/>
  <c r="DR2506" i="9"/>
  <c r="DS2506" i="9"/>
  <c r="DT2506" i="9"/>
  <c r="DU2506" i="9"/>
  <c r="DV2506" i="9"/>
  <c r="DW2506" i="9"/>
  <c r="DP2507" i="9"/>
  <c r="DQ2507" i="9"/>
  <c r="DR2507" i="9"/>
  <c r="DS2507" i="9"/>
  <c r="DT2507" i="9"/>
  <c r="DU2507" i="9"/>
  <c r="DV2507" i="9"/>
  <c r="DW2507" i="9"/>
  <c r="DP2508" i="9"/>
  <c r="DQ2508" i="9"/>
  <c r="DR2508" i="9"/>
  <c r="DS2508" i="9"/>
  <c r="DT2508" i="9"/>
  <c r="DU2508" i="9"/>
  <c r="DV2508" i="9"/>
  <c r="DW2508" i="9"/>
  <c r="DP2509" i="9"/>
  <c r="DQ2509" i="9"/>
  <c r="DR2509" i="9"/>
  <c r="DS2509" i="9"/>
  <c r="DT2509" i="9"/>
  <c r="DU2509" i="9"/>
  <c r="DV2509" i="9"/>
  <c r="DW2509" i="9"/>
  <c r="DP2510" i="9"/>
  <c r="DQ2510" i="9"/>
  <c r="DR2510" i="9"/>
  <c r="DS2510" i="9"/>
  <c r="DT2510" i="9"/>
  <c r="DU2510" i="9"/>
  <c r="DV2510" i="9"/>
  <c r="DW2510" i="9"/>
  <c r="DP2511" i="9"/>
  <c r="DQ2511" i="9"/>
  <c r="DR2511" i="9"/>
  <c r="DS2511" i="9"/>
  <c r="DT2511" i="9"/>
  <c r="DU2511" i="9"/>
  <c r="DV2511" i="9"/>
  <c r="DW2511" i="9"/>
  <c r="DP2512" i="9"/>
  <c r="DQ2512" i="9"/>
  <c r="DR2512" i="9"/>
  <c r="DS2512" i="9"/>
  <c r="DT2512" i="9"/>
  <c r="DU2512" i="9"/>
  <c r="DV2512" i="9"/>
  <c r="DW2512" i="9"/>
  <c r="DP2513" i="9"/>
  <c r="DQ2513" i="9"/>
  <c r="DR2513" i="9"/>
  <c r="DS2513" i="9"/>
  <c r="DT2513" i="9"/>
  <c r="DU2513" i="9"/>
  <c r="DV2513" i="9"/>
  <c r="DW2513" i="9"/>
  <c r="DP2514" i="9"/>
  <c r="DQ2514" i="9"/>
  <c r="DR2514" i="9"/>
  <c r="DS2514" i="9"/>
  <c r="DT2514" i="9"/>
  <c r="DU2514" i="9"/>
  <c r="DV2514" i="9"/>
  <c r="DW2514" i="9"/>
  <c r="DP2515" i="9"/>
  <c r="DQ2515" i="9"/>
  <c r="DR2515" i="9"/>
  <c r="DS2515" i="9"/>
  <c r="DT2515" i="9"/>
  <c r="DU2515" i="9"/>
  <c r="DV2515" i="9"/>
  <c r="DW2515" i="9"/>
  <c r="DP2516" i="9"/>
  <c r="DQ2516" i="9"/>
  <c r="DR2516" i="9"/>
  <c r="DS2516" i="9"/>
  <c r="DT2516" i="9"/>
  <c r="DU2516" i="9"/>
  <c r="DV2516" i="9"/>
  <c r="DW2516" i="9"/>
  <c r="DP2517" i="9"/>
  <c r="DQ2517" i="9"/>
  <c r="DR2517" i="9"/>
  <c r="DS2517" i="9"/>
  <c r="DT2517" i="9"/>
  <c r="DU2517" i="9"/>
  <c r="DV2517" i="9"/>
  <c r="DW2517" i="9"/>
  <c r="DP2518" i="9"/>
  <c r="DQ2518" i="9"/>
  <c r="DR2518" i="9"/>
  <c r="DS2518" i="9"/>
  <c r="DT2518" i="9"/>
  <c r="DU2518" i="9"/>
  <c r="DV2518" i="9"/>
  <c r="DW2518" i="9"/>
  <c r="DP2519" i="9"/>
  <c r="DQ2519" i="9"/>
  <c r="DR2519" i="9"/>
  <c r="DS2519" i="9"/>
  <c r="DT2519" i="9"/>
  <c r="DU2519" i="9"/>
  <c r="DV2519" i="9"/>
  <c r="DW2519" i="9"/>
  <c r="DP2520" i="9"/>
  <c r="DQ2520" i="9"/>
  <c r="DR2520" i="9"/>
  <c r="DS2520" i="9"/>
  <c r="DT2520" i="9"/>
  <c r="DU2520" i="9"/>
  <c r="DV2520" i="9"/>
  <c r="DW2520" i="9"/>
  <c r="DP2521" i="9"/>
  <c r="DQ2521" i="9"/>
  <c r="DR2521" i="9"/>
  <c r="DS2521" i="9"/>
  <c r="DT2521" i="9"/>
  <c r="DU2521" i="9"/>
  <c r="DV2521" i="9"/>
  <c r="DW2521" i="9"/>
  <c r="DP2522" i="9"/>
  <c r="DQ2522" i="9"/>
  <c r="DR2522" i="9"/>
  <c r="DS2522" i="9"/>
  <c r="DT2522" i="9"/>
  <c r="DU2522" i="9"/>
  <c r="DV2522" i="9"/>
  <c r="DW2522" i="9"/>
  <c r="DP2523" i="9"/>
  <c r="DQ2523" i="9"/>
  <c r="DR2523" i="9"/>
  <c r="DS2523" i="9"/>
  <c r="DT2523" i="9"/>
  <c r="DU2523" i="9"/>
  <c r="DV2523" i="9"/>
  <c r="DW2523" i="9"/>
  <c r="DP2524" i="9"/>
  <c r="DQ2524" i="9"/>
  <c r="DR2524" i="9"/>
  <c r="DS2524" i="9"/>
  <c r="DT2524" i="9"/>
  <c r="DU2524" i="9"/>
  <c r="DV2524" i="9"/>
  <c r="DW2524" i="9"/>
  <c r="DP2525" i="9"/>
  <c r="DQ2525" i="9"/>
  <c r="DR2525" i="9"/>
  <c r="DS2525" i="9"/>
  <c r="DT2525" i="9"/>
  <c r="DU2525" i="9"/>
  <c r="DV2525" i="9"/>
  <c r="DW2525" i="9"/>
  <c r="DP2526" i="9"/>
  <c r="DQ2526" i="9"/>
  <c r="DR2526" i="9"/>
  <c r="DS2526" i="9"/>
  <c r="DT2526" i="9"/>
  <c r="DU2526" i="9"/>
  <c r="DV2526" i="9"/>
  <c r="DW2526" i="9"/>
  <c r="DP2527" i="9"/>
  <c r="DQ2527" i="9"/>
  <c r="DR2527" i="9"/>
  <c r="DS2527" i="9"/>
  <c r="DT2527" i="9"/>
  <c r="DU2527" i="9"/>
  <c r="DV2527" i="9"/>
  <c r="DW2527" i="9"/>
  <c r="DP2528" i="9"/>
  <c r="DQ2528" i="9"/>
  <c r="DR2528" i="9"/>
  <c r="DS2528" i="9"/>
  <c r="DT2528" i="9"/>
  <c r="DU2528" i="9"/>
  <c r="DV2528" i="9"/>
  <c r="DW2528" i="9"/>
  <c r="DP2529" i="9"/>
  <c r="DQ2529" i="9"/>
  <c r="DR2529" i="9"/>
  <c r="DS2529" i="9"/>
  <c r="DT2529" i="9"/>
  <c r="DU2529" i="9"/>
  <c r="DV2529" i="9"/>
  <c r="DW2529" i="9"/>
  <c r="DP2530" i="9"/>
  <c r="DQ2530" i="9"/>
  <c r="DR2530" i="9"/>
  <c r="DS2530" i="9"/>
  <c r="DT2530" i="9"/>
  <c r="DU2530" i="9"/>
  <c r="DV2530" i="9"/>
  <c r="DW2530" i="9"/>
  <c r="DP2531" i="9"/>
  <c r="DQ2531" i="9"/>
  <c r="DR2531" i="9"/>
  <c r="DS2531" i="9"/>
  <c r="DT2531" i="9"/>
  <c r="DU2531" i="9"/>
  <c r="DV2531" i="9"/>
  <c r="DW2531" i="9"/>
  <c r="DP2532" i="9"/>
  <c r="DQ2532" i="9"/>
  <c r="DR2532" i="9"/>
  <c r="DS2532" i="9"/>
  <c r="DT2532" i="9"/>
  <c r="DU2532" i="9"/>
  <c r="DV2532" i="9"/>
  <c r="DW2532" i="9"/>
  <c r="DP2533" i="9"/>
  <c r="DQ2533" i="9"/>
  <c r="DR2533" i="9"/>
  <c r="DS2533" i="9"/>
  <c r="DT2533" i="9"/>
  <c r="DU2533" i="9"/>
  <c r="DV2533" i="9"/>
  <c r="DW2533" i="9"/>
  <c r="DP2534" i="9"/>
  <c r="DQ2534" i="9"/>
  <c r="DR2534" i="9"/>
  <c r="DS2534" i="9"/>
  <c r="DT2534" i="9"/>
  <c r="DU2534" i="9"/>
  <c r="DV2534" i="9"/>
  <c r="DW2534" i="9"/>
  <c r="DP2535" i="9"/>
  <c r="DQ2535" i="9"/>
  <c r="DR2535" i="9"/>
  <c r="DS2535" i="9"/>
  <c r="DT2535" i="9"/>
  <c r="DU2535" i="9"/>
  <c r="DV2535" i="9"/>
  <c r="DW2535" i="9"/>
  <c r="DP2536" i="9"/>
  <c r="DQ2536" i="9"/>
  <c r="DR2536" i="9"/>
  <c r="DS2536" i="9"/>
  <c r="DT2536" i="9"/>
  <c r="DU2536" i="9"/>
  <c r="DV2536" i="9"/>
  <c r="DW2536" i="9"/>
  <c r="DP2537" i="9"/>
  <c r="DQ2537" i="9"/>
  <c r="DR2537" i="9"/>
  <c r="DS2537" i="9"/>
  <c r="DT2537" i="9"/>
  <c r="DU2537" i="9"/>
  <c r="DV2537" i="9"/>
  <c r="DW2537" i="9"/>
  <c r="DP2538" i="9"/>
  <c r="DQ2538" i="9"/>
  <c r="DR2538" i="9"/>
  <c r="DS2538" i="9"/>
  <c r="DT2538" i="9"/>
  <c r="DU2538" i="9"/>
  <c r="DV2538" i="9"/>
  <c r="DW2538" i="9"/>
  <c r="DP2539" i="9"/>
  <c r="DQ2539" i="9"/>
  <c r="DR2539" i="9"/>
  <c r="DS2539" i="9"/>
  <c r="DT2539" i="9"/>
  <c r="DU2539" i="9"/>
  <c r="DV2539" i="9"/>
  <c r="DW2539" i="9"/>
  <c r="DW4" i="9"/>
  <c r="DV4" i="9"/>
  <c r="DU4" i="9"/>
  <c r="DT4" i="9"/>
  <c r="DS4" i="9"/>
  <c r="DR4" i="9"/>
  <c r="DQ4" i="9"/>
  <c r="DP4" i="9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</calcChain>
</file>

<file path=xl/connections.xml><?xml version="1.0" encoding="utf-8"?>
<connections xmlns="http://schemas.openxmlformats.org/spreadsheetml/2006/main">
  <connection id="1" name="for table.txt" type="6" refreshedVersion="0" background="1" saveData="1">
    <textPr fileType="mac" firstRow="3" sourceFile="Macintosh HD:Users:svetlana:Desktop:public_html:term4:pr11:for table.txt" decimal="," thousands=" " space="1" consecutive="1" delimiter="|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for table.txt1" type="6" refreshedVersion="0" background="1" saveData="1">
    <textPr codePage="65001" firstRow="3" sourceFile="Macintosh HD:Users:svetlana:Desktop:public_html:term4:pr11:for table.txt" delimited="0" decimal="," thousands=" ">
      <textFields count="6">
        <textField/>
        <textField position="3"/>
        <textField position="9"/>
        <textField position="54"/>
        <textField position="62"/>
        <textField position="72"/>
      </textFields>
    </textPr>
  </connection>
  <connection id="3" name="prof.txt" type="6" refreshedVersion="0" background="1" saveData="1">
    <textPr codePage="65001" sourceFile="Macintosh HD:Users:svetlana:Desktop:public_html:term4:pr11:files:hmm:prof.txt" delimited="0" decimal="," thousands=" ">
      <textFields count="7">
        <textField/>
        <textField position="3"/>
        <textField position="9"/>
        <textField position="23"/>
        <textField position="54"/>
        <textField position="62"/>
        <textField position="73"/>
      </textFields>
    </textPr>
  </connection>
  <connection id="4" name="res.txt" type="6" refreshedVersion="0" background="1" saveData="1">
    <textPr fileType="mac" sourceFile="Macintosh HD:Users:svetlana:Desktop:res.txt" decimal="," thousands=" " tab="0" semicolon="1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<sst xmlns="http://schemas.openxmlformats.org/spreadsheetml/2006/main" count="41909" uniqueCount="6206">
  <si>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</si>
  <si>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</si>
  <si>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</si>
  <si>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</si>
  <si>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</si>
  <si>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</si>
  <si>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</si>
  <si>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</si>
  <si>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A0BIT3_PARTE</t>
  </si>
  <si>
    <t>A0BIT3</t>
  </si>
  <si>
    <t>PF13452</t>
  </si>
  <si>
    <t>PF13452.1 N-terminal half of MaoC dehydratase</t>
  </si>
  <si>
    <t>PF01575</t>
  </si>
  <si>
    <t>PF01575.14 MaoC like domain</t>
  </si>
  <si>
    <t>A0DYQ9_PARTE</t>
  </si>
  <si>
    <t>A0DYQ9</t>
  </si>
  <si>
    <t>A0JZD6_ARTS2</t>
  </si>
  <si>
    <t>A0JZD6</t>
  </si>
  <si>
    <t>A0KCJ4_BURCH</t>
  </si>
  <si>
    <t>A0KCJ4</t>
  </si>
  <si>
    <t>PB088669</t>
  </si>
  <si>
    <t>A0KSM8_SHESA</t>
  </si>
  <si>
    <t>A0KSM8</t>
  </si>
  <si>
    <t>A0LRK2_ACIC1</t>
  </si>
  <si>
    <t>A0LRK2</t>
  </si>
  <si>
    <t>A0NPE4_9RHOB</t>
  </si>
  <si>
    <t>A0NPE4</t>
  </si>
  <si>
    <t>A0PM02_MYCUA</t>
  </si>
  <si>
    <t>A0PM02</t>
  </si>
  <si>
    <t>A0PM04_MYCUA</t>
  </si>
  <si>
    <t>A0PM04</t>
  </si>
  <si>
    <t>A0PMH9_MYCUA</t>
  </si>
  <si>
    <t>A0PMH9</t>
  </si>
  <si>
    <t>A0PMJ4_MYCUA</t>
  </si>
  <si>
    <t>A0PMJ4</t>
  </si>
  <si>
    <t>A0PN25_MYCUA</t>
  </si>
  <si>
    <t>A0PN25</t>
  </si>
  <si>
    <t>A0PU98_MYCUA</t>
  </si>
  <si>
    <t>A0PU98</t>
  </si>
  <si>
    <t>A0PUX6_MYCUA</t>
  </si>
  <si>
    <t>A0PUX6</t>
  </si>
  <si>
    <t>A0PUY0_MYCUA</t>
  </si>
  <si>
    <t>A0PUY0</t>
  </si>
  <si>
    <t>PF01796</t>
  </si>
  <si>
    <t>PF01796.12 DUF35 OB-fold domain</t>
  </si>
  <si>
    <t>A0PW10_MYCUA</t>
  </si>
  <si>
    <t>A0PW10</t>
  </si>
  <si>
    <t>A0QAG1_MYCA1</t>
  </si>
  <si>
    <t>A0QAG1</t>
  </si>
  <si>
    <t>A0QAG5_MYCA1</t>
  </si>
  <si>
    <t>A0QAG5</t>
  </si>
  <si>
    <t>A0QD87_MYCA1</t>
  </si>
  <si>
    <t>A0QD87</t>
  </si>
  <si>
    <t>A0QDW4_MYCA1</t>
  </si>
  <si>
    <t>A0QDW4</t>
  </si>
  <si>
    <t>A0QE26_MYCA1</t>
  </si>
  <si>
    <t>A0QE26</t>
  </si>
  <si>
    <t>A0QFV2_MYCA1</t>
  </si>
  <si>
    <t>A0QFV2</t>
  </si>
  <si>
    <t>A0QG01_MYCA1</t>
  </si>
  <si>
    <t>A0QG01</t>
  </si>
  <si>
    <t>A0QH04_MYCA1</t>
  </si>
  <si>
    <t>A0QH04</t>
  </si>
  <si>
    <t>A0QKN6_MYCA1</t>
  </si>
  <si>
    <t>A0QKN6</t>
  </si>
  <si>
    <t>A0QL70_MYCA1</t>
  </si>
  <si>
    <t>A0QL70</t>
  </si>
  <si>
    <t>A0QL72_MYCA1</t>
  </si>
  <si>
    <t>A0QL72</t>
  </si>
  <si>
    <t>A0QLI7_MYCA1</t>
  </si>
  <si>
    <t>A0QLI7</t>
  </si>
  <si>
    <t>A0QMA0_MYCA1</t>
  </si>
  <si>
    <t>A0QMA0</t>
  </si>
  <si>
    <t>A0QPE6_MYCS2</t>
  </si>
  <si>
    <t>A0QPE6</t>
  </si>
  <si>
    <t>A0QR13_MYCS2</t>
  </si>
  <si>
    <t>A0QR13</t>
  </si>
  <si>
    <t>A0QS40_MYCS2</t>
  </si>
  <si>
    <t>A0QS40</t>
  </si>
  <si>
    <t>A0QS42_MYCS2</t>
  </si>
  <si>
    <t>A0QS42</t>
  </si>
  <si>
    <t>A0QTW9_MYCS2</t>
  </si>
  <si>
    <t>A0QTW9</t>
  </si>
  <si>
    <t>A0R4T0_MYCS2</t>
  </si>
  <si>
    <t>A0R4T0</t>
  </si>
  <si>
    <t>A0R4Y0_MYCS2</t>
  </si>
  <si>
    <t>A0R4Y0</t>
  </si>
  <si>
    <t>A0R724_MYCS2</t>
  </si>
  <si>
    <t>A0R724</t>
  </si>
  <si>
    <t>A0Y868_9GAMM</t>
  </si>
  <si>
    <t>A0Y868</t>
  </si>
  <si>
    <t>A0YCN3_9GAMM</t>
  </si>
  <si>
    <t>A0YCN3</t>
  </si>
  <si>
    <t>A0YD37_9GAMM</t>
  </si>
  <si>
    <t>A0YD37</t>
  </si>
  <si>
    <t>A0YH73_9GAMM</t>
  </si>
  <si>
    <t>A0YH73</t>
  </si>
  <si>
    <t>A0Z2C7_9GAMM</t>
  </si>
  <si>
    <t>A0Z2C7</t>
  </si>
  <si>
    <t>A0Z3J9_9GAMM</t>
  </si>
  <si>
    <t>A0Z3J9</t>
  </si>
  <si>
    <t>A0Z3K8_9GAMM</t>
  </si>
  <si>
    <t>A0Z3K8</t>
  </si>
  <si>
    <t>A0Z5I4_9GAMM</t>
  </si>
  <si>
    <t>A0Z5I4</t>
  </si>
  <si>
    <t>A0Z5P9_9GAMM</t>
  </si>
  <si>
    <t>A0Z5P9</t>
  </si>
  <si>
    <t>A1AYJ1_PARDP</t>
  </si>
  <si>
    <t>A1AYJ1</t>
  </si>
  <si>
    <t>A1B716_PARDP</t>
  </si>
  <si>
    <t>A1B716</t>
  </si>
  <si>
    <t>PB211894</t>
  </si>
  <si>
    <t>A1B9I3_PARDP</t>
  </si>
  <si>
    <t>A1B9I3</t>
  </si>
  <si>
    <t>A1C5S8_ASPCL</t>
  </si>
  <si>
    <t>A1C5S8</t>
  </si>
  <si>
    <t>A1CC46_ASPCL</t>
  </si>
  <si>
    <t>A1CC46</t>
  </si>
  <si>
    <t>PF00698</t>
  </si>
  <si>
    <t>PF00698.16 Acyl transferase domain</t>
  </si>
  <si>
    <t>PF08354</t>
  </si>
  <si>
    <t>PF08354.5 Domain of unknown function (DUF1729)</t>
  </si>
  <si>
    <t>PB001350</t>
  </si>
  <si>
    <t>PB037087</t>
  </si>
  <si>
    <t>A1CFM8_ASPCL</t>
  </si>
  <si>
    <t>A1CFM8</t>
  </si>
  <si>
    <t>A1D0T7_NEOFI</t>
  </si>
  <si>
    <t>A1D0T7</t>
  </si>
  <si>
    <t>A1DKP4_NEOFI</t>
  </si>
  <si>
    <t>A1DKP4</t>
  </si>
  <si>
    <t>A1KF62_MYCBP</t>
  </si>
  <si>
    <t>A1KF62</t>
  </si>
  <si>
    <t>A1KFY0_MYCBP</t>
  </si>
  <si>
    <t>A1KFY0</t>
  </si>
  <si>
    <t>A1KGB5_MYCBP</t>
  </si>
  <si>
    <t>A1KGB5</t>
  </si>
  <si>
    <t>A1KGB7_MYCBP</t>
  </si>
  <si>
    <t>A1KGB7</t>
  </si>
  <si>
    <t>A1KP79_MYCBP</t>
  </si>
  <si>
    <t>A1KP79</t>
  </si>
  <si>
    <t>A1KPM3_MYCBP</t>
  </si>
  <si>
    <t>A1KPM3</t>
  </si>
  <si>
    <t>A1KPM7_MYCBP</t>
  </si>
  <si>
    <t>A1KPM7</t>
  </si>
  <si>
    <t>A1R8Z7_ARTAT</t>
  </si>
  <si>
    <t>A1R8Z7</t>
  </si>
  <si>
    <t>A1RFN2_SHESW</t>
  </si>
  <si>
    <t>A1RFN2</t>
  </si>
  <si>
    <t>A1SAE4_SHEAM</t>
  </si>
  <si>
    <t>A1SAE4</t>
  </si>
  <si>
    <t>A1SEG1_NOCSJ</t>
  </si>
  <si>
    <t>A1SEG1</t>
  </si>
  <si>
    <t>A1SKE8_NOCSJ</t>
  </si>
  <si>
    <t>A1SKE8</t>
  </si>
  <si>
    <t>A1SKF6_NOCSJ</t>
  </si>
  <si>
    <t>A1SKF6</t>
  </si>
  <si>
    <t>A1SKL6_NOCSJ</t>
  </si>
  <si>
    <t>A1SKL6</t>
  </si>
  <si>
    <t>A1SP31_NOCSJ</t>
  </si>
  <si>
    <t>A1SP31</t>
  </si>
  <si>
    <t>A1T1Q7_MYCVP</t>
  </si>
  <si>
    <t>A1T1Q7</t>
  </si>
  <si>
    <t>A1T2H5_MYCVP</t>
  </si>
  <si>
    <t>A1T2H5</t>
  </si>
  <si>
    <t>A1T3D0_MYCVP</t>
  </si>
  <si>
    <t>A1T3D0</t>
  </si>
  <si>
    <t>A1T4G5_MYCVP</t>
  </si>
  <si>
    <t>A1T4G5</t>
  </si>
  <si>
    <t>A1T4G7_MYCVP</t>
  </si>
  <si>
    <t>A1T4G7</t>
  </si>
  <si>
    <t>A1T5B0_MYCVP</t>
  </si>
  <si>
    <t>A1T5B0</t>
  </si>
  <si>
    <t>A1T7K4_MYCVP</t>
  </si>
  <si>
    <t>A1T7K4</t>
  </si>
  <si>
    <t>A1TC64_MYCVP</t>
  </si>
  <si>
    <t>A1TC64</t>
  </si>
  <si>
    <t>A1TFQ9_MYCVP</t>
  </si>
  <si>
    <t>A1TFQ9</t>
  </si>
  <si>
    <t>A1TFS6_MYCVP</t>
  </si>
  <si>
    <t>A1TFS6</t>
  </si>
  <si>
    <t>A1THF9_MYCVP</t>
  </si>
  <si>
    <t>A1THF9</t>
  </si>
  <si>
    <t>A1U2D9_MARAV</t>
  </si>
  <si>
    <t>A1U2D9</t>
  </si>
  <si>
    <t>A1U9F8_MYCSK</t>
  </si>
  <si>
    <t>A1U9F8</t>
  </si>
  <si>
    <t>A1UAP4_MYCSK</t>
  </si>
  <si>
    <t>A1UAP4</t>
  </si>
  <si>
    <t>A1UBE1_MYCSK</t>
  </si>
  <si>
    <t>A1UBE1</t>
  </si>
  <si>
    <t>A1UBE3_MYCSK</t>
  </si>
  <si>
    <t>A1UBE3</t>
  </si>
  <si>
    <t>A1UC51_MYCSK</t>
  </si>
  <si>
    <t>A1UC51</t>
  </si>
  <si>
    <t>A1UD64_MYCSK</t>
  </si>
  <si>
    <t>A1UD64</t>
  </si>
  <si>
    <t>A1UDJ1_MYCSK</t>
  </si>
  <si>
    <t>A1UDJ1</t>
  </si>
  <si>
    <t>A1UI08_MYCSK</t>
  </si>
  <si>
    <t>A1UI08</t>
  </si>
  <si>
    <t>A1UI10_MYCSK</t>
  </si>
  <si>
    <t>A1UI10</t>
  </si>
  <si>
    <t>A1UM84_MYCSK</t>
  </si>
  <si>
    <t>A1UM84</t>
  </si>
  <si>
    <t>A1UM92_MYCSK</t>
  </si>
  <si>
    <t>A1UM92</t>
  </si>
  <si>
    <t>A1UP41_MYCSK</t>
  </si>
  <si>
    <t>A1UP41</t>
  </si>
  <si>
    <t>A1UPR8_MYCSK</t>
  </si>
  <si>
    <t>A1UPR8</t>
  </si>
  <si>
    <t>A1UQB5_MYCSK</t>
  </si>
  <si>
    <t>A1UQB5</t>
  </si>
  <si>
    <t>A1VP73_POLNA</t>
  </si>
  <si>
    <t>A1VP73</t>
  </si>
  <si>
    <t>A1VTX6_POLNA</t>
  </si>
  <si>
    <t>A1VTX6</t>
  </si>
  <si>
    <t>PB222666</t>
  </si>
  <si>
    <t>A1W239_ACISJ</t>
  </si>
  <si>
    <t>A1W239</t>
  </si>
  <si>
    <t>A1W299_ACISJ</t>
  </si>
  <si>
    <t>A1W299</t>
  </si>
  <si>
    <t>A1W2A1_ACISJ</t>
  </si>
  <si>
    <t>A1W2A1</t>
  </si>
  <si>
    <t>A1WGC9_VEREI</t>
  </si>
  <si>
    <t>A1WGC9</t>
  </si>
  <si>
    <t>A1WM18_VEREI</t>
  </si>
  <si>
    <t>A1WM18</t>
  </si>
  <si>
    <t>A1WS92_VEREI</t>
  </si>
  <si>
    <t>A1WS92</t>
  </si>
  <si>
    <t>A2QSI6_ASPNC</t>
  </si>
  <si>
    <t>A2QSI6</t>
  </si>
  <si>
    <t>PF03060</t>
  </si>
  <si>
    <t>PF03060.10 Nitronate monooxygenase</t>
  </si>
  <si>
    <t>PB201981</t>
  </si>
  <si>
    <t>A2QTD8_ASPNC</t>
  </si>
  <si>
    <t>A2QTD8</t>
  </si>
  <si>
    <t>PB219567</t>
  </si>
  <si>
    <t>PB082832</t>
  </si>
  <si>
    <t>A2QV17_ASPNC</t>
  </si>
  <si>
    <t>A2QV17</t>
  </si>
  <si>
    <t>A2QYP6_ASPNC</t>
  </si>
  <si>
    <t>A2QYP6</t>
  </si>
  <si>
    <t>PB000123</t>
  </si>
  <si>
    <t>PB000063</t>
  </si>
  <si>
    <t>A2VFI9_MYCTU</t>
  </si>
  <si>
    <t>A2VFI9</t>
  </si>
  <si>
    <t>A2VNF6_MYCTU</t>
  </si>
  <si>
    <t>A2VNF6</t>
  </si>
  <si>
    <t>A2VPH6_MYCTU</t>
  </si>
  <si>
    <t>A2VPH6</t>
  </si>
  <si>
    <t>A2VPV0_MYCTU</t>
  </si>
  <si>
    <t>A2VPV0</t>
  </si>
  <si>
    <t>A2VPV4_MYCTU</t>
  </si>
  <si>
    <t>A2VPV4</t>
  </si>
  <si>
    <t>A2W4E4_9BURK</t>
  </si>
  <si>
    <t>A2W4E4</t>
  </si>
  <si>
    <t>A3CZY4_SHEB5</t>
  </si>
  <si>
    <t>A3CZY4</t>
  </si>
  <si>
    <t>A3JCU6_9ALTE</t>
  </si>
  <si>
    <t>A3JCU6</t>
  </si>
  <si>
    <t>A3JRP8_9RHOB</t>
  </si>
  <si>
    <t>A3JRP8</t>
  </si>
  <si>
    <t>A3K630_9RHOB</t>
  </si>
  <si>
    <t>A3K630</t>
  </si>
  <si>
    <t>A3L5E2_PSEAI</t>
  </si>
  <si>
    <t>A3L5E2</t>
  </si>
  <si>
    <t>A3L5T6_PSEAI</t>
  </si>
  <si>
    <t>A3L5T6</t>
  </si>
  <si>
    <t>A3LMC5_PSEAI</t>
  </si>
  <si>
    <t>A3LMC5</t>
  </si>
  <si>
    <t>A3LMQ2_PSEAI</t>
  </si>
  <si>
    <t>A3LMQ2</t>
  </si>
  <si>
    <t>A3LP44_PICST</t>
  </si>
  <si>
    <t>A3LP44</t>
  </si>
  <si>
    <t>PF00106</t>
  </si>
  <si>
    <t>PF00106.20 short chain dehydrogenase</t>
  </si>
  <si>
    <t>A3LZH0_PICST</t>
  </si>
  <si>
    <t>A3LZH0</t>
  </si>
  <si>
    <t>A3PT15_MYCSJ</t>
  </si>
  <si>
    <t>A3PT15</t>
  </si>
  <si>
    <t>A3PUA0_MYCSJ</t>
  </si>
  <si>
    <t>A3PUA0</t>
  </si>
  <si>
    <t>A3PV28_MYCSJ</t>
  </si>
  <si>
    <t>A3PV28</t>
  </si>
  <si>
    <t>A3PV30_MYCSJ</t>
  </si>
  <si>
    <t>A3PV30</t>
  </si>
  <si>
    <t>A3PVT3_MYCSJ</t>
  </si>
  <si>
    <t>A3PVT3</t>
  </si>
  <si>
    <t>A3PWN3_MYCSJ</t>
  </si>
  <si>
    <t>A3PWN3</t>
  </si>
  <si>
    <t>A3PX11_MYCSJ</t>
  </si>
  <si>
    <t>A3PX11</t>
  </si>
  <si>
    <t>A3Q1H2_MYCSJ</t>
  </si>
  <si>
    <t>A3Q1H2</t>
  </si>
  <si>
    <t>A3Q1H4_MYCSJ</t>
  </si>
  <si>
    <t>A3Q1H4</t>
  </si>
  <si>
    <t>A3Q3T6_MYCSJ</t>
  </si>
  <si>
    <t>A3Q3T6</t>
  </si>
  <si>
    <t>A3Q3Y7_MYCSJ</t>
  </si>
  <si>
    <t>A3Q3Y7</t>
  </si>
  <si>
    <t>A3Q6N3_MYCSJ</t>
  </si>
  <si>
    <t>A3Q6N3</t>
  </si>
  <si>
    <t>A3Q6P6_MYCSJ</t>
  </si>
  <si>
    <t>A3Q6P6</t>
  </si>
  <si>
    <t>A3Q8I9_MYCSJ</t>
  </si>
  <si>
    <t>A3Q8I9</t>
  </si>
  <si>
    <t>A3RQ61_RALSL</t>
  </si>
  <si>
    <t>A3RQ61</t>
  </si>
  <si>
    <t>A3SJU8_9RHOB</t>
  </si>
  <si>
    <t>A3SJU8</t>
  </si>
  <si>
    <t>A3TH87_9MICO</t>
  </si>
  <si>
    <t>A3TH87</t>
  </si>
  <si>
    <t>A3TKR7_9MICO</t>
  </si>
  <si>
    <t>A3TKR7</t>
  </si>
  <si>
    <t>A3TZG3_9RHOB</t>
  </si>
  <si>
    <t>A3TZG3</t>
  </si>
  <si>
    <t>A3TZN1_9RHOB</t>
  </si>
  <si>
    <t>A3TZN1</t>
  </si>
  <si>
    <t>PB137062</t>
  </si>
  <si>
    <t>PB077387</t>
  </si>
  <si>
    <t>A3TZV2_9RHOB</t>
  </si>
  <si>
    <t>A3TZV2</t>
  </si>
  <si>
    <t>A3U0L4_9RHOB</t>
  </si>
  <si>
    <t>A3U0L4</t>
  </si>
  <si>
    <t>A3U2I0_9RHOB</t>
  </si>
  <si>
    <t>A3U2I0</t>
  </si>
  <si>
    <t>A3V562_9RHOB</t>
  </si>
  <si>
    <t>A3V562</t>
  </si>
  <si>
    <t>A3VBW2_9RHOB</t>
  </si>
  <si>
    <t>A3VBW2</t>
  </si>
  <si>
    <t>A3VLM4_9RHOB</t>
  </si>
  <si>
    <t>A3VLM4</t>
  </si>
  <si>
    <t>A3VLN5_9RHOB</t>
  </si>
  <si>
    <t>A3VLN5</t>
  </si>
  <si>
    <t>A3W1I8_9RHOB</t>
  </si>
  <si>
    <t>A3W1I8</t>
  </si>
  <si>
    <t>A3W4H1_9RHOB</t>
  </si>
  <si>
    <t>A3W4H1</t>
  </si>
  <si>
    <t>A3W6K9_9RHOB</t>
  </si>
  <si>
    <t>A3W6K9</t>
  </si>
  <si>
    <t>A3WH87_9SPHN</t>
  </si>
  <si>
    <t>A3WH87</t>
  </si>
  <si>
    <t>A3XCC2_9RHOB</t>
  </si>
  <si>
    <t>A3XCC2</t>
  </si>
  <si>
    <t>A3XCN6_9RHOB</t>
  </si>
  <si>
    <t>A3XCN6</t>
  </si>
  <si>
    <t>A4AJ56_9ACTN</t>
  </si>
  <si>
    <t>A4AJ56</t>
  </si>
  <si>
    <t>A4ALT3_9ACTN</t>
  </si>
  <si>
    <t>A4ALT3</t>
  </si>
  <si>
    <t>A4EI44_9RHOB</t>
  </si>
  <si>
    <t>A4EI44</t>
  </si>
  <si>
    <t>A4ES20_9RHOB</t>
  </si>
  <si>
    <t>A4ES20</t>
  </si>
  <si>
    <t>A4EZ55_9RHOB</t>
  </si>
  <si>
    <t>A4EZ55</t>
  </si>
  <si>
    <t>A4EZH0_9RHOB</t>
  </si>
  <si>
    <t>A4EZH0</t>
  </si>
  <si>
    <t>A4FF86_SACEN</t>
  </si>
  <si>
    <t>A4FF86</t>
  </si>
  <si>
    <t>A4FH79_SACEN</t>
  </si>
  <si>
    <t>A4FH79</t>
  </si>
  <si>
    <t>A4INH1_GEOTN</t>
  </si>
  <si>
    <t>A4INH1</t>
  </si>
  <si>
    <t>A4JPY9_BURVG</t>
  </si>
  <si>
    <t>A4JPY9</t>
  </si>
  <si>
    <t>A4KEJ0_MYCTU</t>
  </si>
  <si>
    <t>A4KEJ0</t>
  </si>
  <si>
    <t>A4KEW3_MYCTU</t>
  </si>
  <si>
    <t>A4KEW3</t>
  </si>
  <si>
    <t>A4KEW5_MYCTU</t>
  </si>
  <si>
    <t>A4KEW5</t>
  </si>
  <si>
    <t>A4KLS4_MYCTU</t>
  </si>
  <si>
    <t>A4KLS4</t>
  </si>
  <si>
    <t>A4KM25_MYCTU</t>
  </si>
  <si>
    <t>A4KM25</t>
  </si>
  <si>
    <t>A4KM29_MYCTU</t>
  </si>
  <si>
    <t>A4KM29</t>
  </si>
  <si>
    <t>A4KNQ9_MYCTU</t>
  </si>
  <si>
    <t>A4KNQ9</t>
  </si>
  <si>
    <t>A4SY92_POLSQ</t>
  </si>
  <si>
    <t>A4SY92</t>
  </si>
  <si>
    <t>A4T1L6_MYCGI</t>
  </si>
  <si>
    <t>A4T1L6</t>
  </si>
  <si>
    <t>A4T1M5_MYCGI</t>
  </si>
  <si>
    <t>A4T1M5</t>
  </si>
  <si>
    <t>A4T344_MYCGI</t>
  </si>
  <si>
    <t>A4T344</t>
  </si>
  <si>
    <t>A4T3H6_MYCGI</t>
  </si>
  <si>
    <t>A4T3H6</t>
  </si>
  <si>
    <t>A4T3W5_MYCGI</t>
  </si>
  <si>
    <t>A4T3W5</t>
  </si>
  <si>
    <t>A4T4C4_MYCGI</t>
  </si>
  <si>
    <t>A4T4C4</t>
  </si>
  <si>
    <t>A4T5D8_MYCGI</t>
  </si>
  <si>
    <t>A4T5D8</t>
  </si>
  <si>
    <t>A4T5E5_MYCGI</t>
  </si>
  <si>
    <t>A4T5E5</t>
  </si>
  <si>
    <t>A4TER1_MYCGI</t>
  </si>
  <si>
    <t>A4TER1</t>
  </si>
  <si>
    <t>A4VCJ6_THELA</t>
  </si>
  <si>
    <t>A4VCJ6</t>
  </si>
  <si>
    <t>A4VH77_PSEU5</t>
  </si>
  <si>
    <t>A4VH77</t>
  </si>
  <si>
    <t>A4VK72_PSEU5</t>
  </si>
  <si>
    <t>A4VK72</t>
  </si>
  <si>
    <t>A4WNN2_RHOS5</t>
  </si>
  <si>
    <t>A4WNN2</t>
  </si>
  <si>
    <t>A4X175_SALTO</t>
  </si>
  <si>
    <t>A4X175</t>
  </si>
  <si>
    <t>A4X867_SALTO</t>
  </si>
  <si>
    <t>A4X867</t>
  </si>
  <si>
    <t>PF12172</t>
  </si>
  <si>
    <t>PF12172.3 Rubredoxin-like zinc ribbon domain (DUF35_N)</t>
  </si>
  <si>
    <t>A4X8C1_SALTO</t>
  </si>
  <si>
    <t>A4X8C1</t>
  </si>
  <si>
    <t>A4XBR4_SALTO</t>
  </si>
  <si>
    <t>A4XBR4</t>
  </si>
  <si>
    <t>A4XFE4_NOVAD</t>
  </si>
  <si>
    <t>A4XFE4</t>
  </si>
  <si>
    <t>A4YAP4_SHEPC</t>
  </si>
  <si>
    <t>A4YAP4</t>
  </si>
  <si>
    <t>A4YN56_BRASO</t>
  </si>
  <si>
    <t>A4YN56</t>
  </si>
  <si>
    <t>A4YVY4_BRASO</t>
  </si>
  <si>
    <t>A4YVY4</t>
  </si>
  <si>
    <t>A4Z0I9_BRASO</t>
  </si>
  <si>
    <t>A4Z0I9</t>
  </si>
  <si>
    <t>A5C538_VITVI</t>
  </si>
  <si>
    <t>A5C538</t>
  </si>
  <si>
    <t>PB102758</t>
  </si>
  <si>
    <t>A5DFX2_PICGU</t>
  </si>
  <si>
    <t>A5DFX2</t>
  </si>
  <si>
    <t>PB078662</t>
  </si>
  <si>
    <t>A5E2L7_LODEL</t>
  </si>
  <si>
    <t>A5E2L7</t>
  </si>
  <si>
    <t>A5ECT6_BRASB</t>
  </si>
  <si>
    <t>A5ECT6</t>
  </si>
  <si>
    <t>A5ELG4_BRASB</t>
  </si>
  <si>
    <t>A5ELG4</t>
  </si>
  <si>
    <t>A5EQX1_BRASB</t>
  </si>
  <si>
    <t>A5EQX1</t>
  </si>
  <si>
    <t>A5FRT9_DEHSB</t>
  </si>
  <si>
    <t>A5FRT9</t>
  </si>
  <si>
    <t>A5FXY7_ACICJ</t>
  </si>
  <si>
    <t>A5FXY7</t>
  </si>
  <si>
    <t>A5G1N8_ACICJ</t>
  </si>
  <si>
    <t>A5G1N8</t>
  </si>
  <si>
    <t>A5G1N9_ACICJ</t>
  </si>
  <si>
    <t>A5G1N9</t>
  </si>
  <si>
    <t>A5TYW7_MYCTA</t>
  </si>
  <si>
    <t>A5TYW7</t>
  </si>
  <si>
    <t>A5TZN4_MYCTA</t>
  </si>
  <si>
    <t>A5TZN4</t>
  </si>
  <si>
    <t>A5U020_MYCTA</t>
  </si>
  <si>
    <t>A5U020</t>
  </si>
  <si>
    <t>A5U022_MYCTA</t>
  </si>
  <si>
    <t>A5U022</t>
  </si>
  <si>
    <t>A5U862_MYCTA</t>
  </si>
  <si>
    <t>A5U862</t>
  </si>
  <si>
    <t>A5U8L2_MYCTA</t>
  </si>
  <si>
    <t>A5U8L2</t>
  </si>
  <si>
    <t>A5U8L6_MYCTA</t>
  </si>
  <si>
    <t>A5U8L6</t>
  </si>
  <si>
    <t>A5V6Q6_SPHWW</t>
  </si>
  <si>
    <t>A5V6Q6</t>
  </si>
  <si>
    <t>A5V7E6_SPHWW</t>
  </si>
  <si>
    <t>A5V7E6</t>
  </si>
  <si>
    <t>A5VBJ8_SPHWW</t>
  </si>
  <si>
    <t>A5VBJ8</t>
  </si>
  <si>
    <t>A5VBT4_SPHWW</t>
  </si>
  <si>
    <t>A5VBT4</t>
  </si>
  <si>
    <t>A5VTR7_BRUO2</t>
  </si>
  <si>
    <t>A5VTR7</t>
  </si>
  <si>
    <t>A5WF92_PSYWF</t>
  </si>
  <si>
    <t>A5WF92</t>
  </si>
  <si>
    <t>A5WIU8_MYCTF</t>
  </si>
  <si>
    <t>A5WIU8</t>
  </si>
  <si>
    <t>A5WJL9_MYCTF</t>
  </si>
  <si>
    <t>A5WJL9</t>
  </si>
  <si>
    <t>A5WK02_MYCTF</t>
  </si>
  <si>
    <t>A5WK02</t>
  </si>
  <si>
    <t>A5WK04_MYCTF</t>
  </si>
  <si>
    <t>A5WK04</t>
  </si>
  <si>
    <t>A5WSV9_MYCTF</t>
  </si>
  <si>
    <t>A5WSV9</t>
  </si>
  <si>
    <t>A5WTA7_MYCTF</t>
  </si>
  <si>
    <t>A5WTA7</t>
  </si>
  <si>
    <t>A5WTB1_MYCTF</t>
  </si>
  <si>
    <t>A5WTB1</t>
  </si>
  <si>
    <t>A6DVZ1_9RHOB</t>
  </si>
  <si>
    <t>A6DVZ1</t>
  </si>
  <si>
    <t>A6E4N1_9RHOB</t>
  </si>
  <si>
    <t>A6E4N1</t>
  </si>
  <si>
    <t>A6EV10_9ALTE</t>
  </si>
  <si>
    <t>A6EV10</t>
  </si>
  <si>
    <t>A6FLU8_9RHOB</t>
  </si>
  <si>
    <t>A6FLU8</t>
  </si>
  <si>
    <t>A6FMY7_9RHOB</t>
  </si>
  <si>
    <t>A6FMY7</t>
  </si>
  <si>
    <t>A6QRR1_AJECN</t>
  </si>
  <si>
    <t>A6QRR1</t>
  </si>
  <si>
    <t>A6RDC9_AJECN</t>
  </si>
  <si>
    <t>A6RDC9</t>
  </si>
  <si>
    <t>A6SMK9_BOTFB</t>
  </si>
  <si>
    <t>A6SMK9</t>
  </si>
  <si>
    <t>A6SQ00_BOTFB</t>
  </si>
  <si>
    <t>A6SQ00</t>
  </si>
  <si>
    <t>A6SS72_BOTFB</t>
  </si>
  <si>
    <t>A6SS72</t>
  </si>
  <si>
    <t>A6V9I4_PSEA7</t>
  </si>
  <si>
    <t>A6V9I4</t>
  </si>
  <si>
    <t>A6VA95_PSEA7</t>
  </si>
  <si>
    <t>A6VA95</t>
  </si>
  <si>
    <t>A6W5R4_KINRD</t>
  </si>
  <si>
    <t>A6W5R4</t>
  </si>
  <si>
    <t>A6WSZ1_SHEB8</t>
  </si>
  <si>
    <t>A6WSZ1</t>
  </si>
  <si>
    <t>A6ZZE4_YEAS7</t>
  </si>
  <si>
    <t>A6ZZE4</t>
  </si>
  <si>
    <t>A6ZZX4_YEAS7</t>
  </si>
  <si>
    <t>A6ZZX4</t>
  </si>
  <si>
    <t>A7BK66_FUNHE</t>
  </si>
  <si>
    <t>A7BK66</t>
  </si>
  <si>
    <t>PF02036</t>
  </si>
  <si>
    <t>PF02036.12 SCP-2 sterol transfer family</t>
  </si>
  <si>
    <t>A7E761_SCLS1</t>
  </si>
  <si>
    <t>A7E761</t>
  </si>
  <si>
    <t>A7EX87_SCLS1</t>
  </si>
  <si>
    <t>A7EX87</t>
  </si>
  <si>
    <t>A7F645_SCLS1</t>
  </si>
  <si>
    <t>A7F645</t>
  </si>
  <si>
    <t>A7H7A9_ANADF</t>
  </si>
  <si>
    <t>A7H7A9</t>
  </si>
  <si>
    <t>A7HDT3_ANADF</t>
  </si>
  <si>
    <t>A7HDT3</t>
  </si>
  <si>
    <t>A7HPE6_PARL1</t>
  </si>
  <si>
    <t>A7HPE6</t>
  </si>
  <si>
    <t>A7HQD0_PARL1</t>
  </si>
  <si>
    <t>A7HQD0</t>
  </si>
  <si>
    <t>A7HU00_PARL1</t>
  </si>
  <si>
    <t>A7HU00</t>
  </si>
  <si>
    <t>A7HU35_PARL1</t>
  </si>
  <si>
    <t>A7HU35</t>
  </si>
  <si>
    <t>A7IF00_XANP2</t>
  </si>
  <si>
    <t>A7IF00</t>
  </si>
  <si>
    <t>A7IGS1_XANP2</t>
  </si>
  <si>
    <t>A7IGS1</t>
  </si>
  <si>
    <t>A7IMP9_XANP2</t>
  </si>
  <si>
    <t>A7IMP9</t>
  </si>
  <si>
    <t>A7SK71_NEMVE</t>
  </si>
  <si>
    <t>A7SK71</t>
  </si>
  <si>
    <t>PF12947</t>
  </si>
  <si>
    <t>PF12947.2 EGF domain</t>
  </si>
  <si>
    <t>PF01992</t>
  </si>
  <si>
    <t>PF01992.11 ATP synthase (C/AC39) subunit</t>
  </si>
  <si>
    <t>A7SP99_NEMVE</t>
  </si>
  <si>
    <t>A7SP99</t>
  </si>
  <si>
    <t>PF03328</t>
  </si>
  <si>
    <t>PF03328.9 HpcH/HpaI aldolase/citrate lyase family</t>
  </si>
  <si>
    <t>A7STV7_NEMVE</t>
  </si>
  <si>
    <t>A7STV7</t>
  </si>
  <si>
    <t>A7TGD3_VANPO</t>
  </si>
  <si>
    <t>A7TGD3</t>
  </si>
  <si>
    <t>A7TS49_VANPO</t>
  </si>
  <si>
    <t>A7TS49</t>
  </si>
  <si>
    <t>A8FQV0_SHESH</t>
  </si>
  <si>
    <t>A8FQV0</t>
  </si>
  <si>
    <t>A8H4H1_SHEPA</t>
  </si>
  <si>
    <t>A8H4H1</t>
  </si>
  <si>
    <t>A8H8Z5_SHEPA</t>
  </si>
  <si>
    <t>A8H8Z5</t>
  </si>
  <si>
    <t>A8IAH2_AZOC5</t>
  </si>
  <si>
    <t>A8IAH2</t>
  </si>
  <si>
    <t>A8L1M6_FRASN</t>
  </si>
  <si>
    <t>A8L1M6</t>
  </si>
  <si>
    <t>A8LC09_FRASN</t>
  </si>
  <si>
    <t>A8LC09</t>
  </si>
  <si>
    <t>PB002406</t>
  </si>
  <si>
    <t>A8LC34_FRASN</t>
  </si>
  <si>
    <t>A8LC34</t>
  </si>
  <si>
    <t>A8LJK1_DINSH</t>
  </si>
  <si>
    <t>A8LJK1</t>
  </si>
  <si>
    <t>A8LSH5_DINSH</t>
  </si>
  <si>
    <t>A8LSH5</t>
  </si>
  <si>
    <t>A8LSM8_DINSH</t>
  </si>
  <si>
    <t>A8LSM8</t>
  </si>
  <si>
    <t>A8LXL5_SALAI</t>
  </si>
  <si>
    <t>A8LXL5</t>
  </si>
  <si>
    <t>A8M547_SALAI</t>
  </si>
  <si>
    <t>A8M547</t>
  </si>
  <si>
    <t>A8M595_SALAI</t>
  </si>
  <si>
    <t>A8M595</t>
  </si>
  <si>
    <t>A8M5T8_SALAI</t>
  </si>
  <si>
    <t>A8M5T8</t>
  </si>
  <si>
    <t>A8M6J1_SALAI</t>
  </si>
  <si>
    <t>A8M6J1</t>
  </si>
  <si>
    <t>A8NTV3_COPC7</t>
  </si>
  <si>
    <t>A8NTV3</t>
  </si>
  <si>
    <t>A8NUB3_COPC7</t>
  </si>
  <si>
    <t>A8NUB3</t>
  </si>
  <si>
    <t>PF01648</t>
  </si>
  <si>
    <t>PF01648.15 4'-phosphopantetheinyl transferase superfamily</t>
  </si>
  <si>
    <t>PF02801</t>
  </si>
  <si>
    <t>PF02801.17 Beta-ketoacyl synthase, C-terminal domain</t>
  </si>
  <si>
    <t>PB003273</t>
  </si>
  <si>
    <t>PB056353</t>
  </si>
  <si>
    <t>PB000818</t>
  </si>
  <si>
    <t>PB009322</t>
  </si>
  <si>
    <t>PF13561</t>
  </si>
  <si>
    <t>PF13561.1 Enoyl-(Acyl carrier protein) reductase</t>
  </si>
  <si>
    <t>PF00109</t>
  </si>
  <si>
    <t>PF00109.21 Beta-ketoacyl synthase, N-terminal domain</t>
  </si>
  <si>
    <t>A8PFC9_BRUMA</t>
  </si>
  <si>
    <t>A8PFC9</t>
  </si>
  <si>
    <t>A8Q798_MALGO</t>
  </si>
  <si>
    <t>A8Q798</t>
  </si>
  <si>
    <t>A8TZ06_9PROT</t>
  </si>
  <si>
    <t>A8TZ06</t>
  </si>
  <si>
    <t>A8XH22_CAEBR</t>
  </si>
  <si>
    <t>A8XH22</t>
  </si>
  <si>
    <t>A8ZZV3_DESOH</t>
  </si>
  <si>
    <t>A8ZZV3</t>
  </si>
  <si>
    <t>A9BPH4_DELAS</t>
  </si>
  <si>
    <t>A9BPH4</t>
  </si>
  <si>
    <t>A9BPH6_DELAS</t>
  </si>
  <si>
    <t>A9BPH6</t>
  </si>
  <si>
    <t>A9C1Z8_DELAS</t>
  </si>
  <si>
    <t>A9C1Z8</t>
  </si>
  <si>
    <t>A9D0T4_9RHIZ</t>
  </si>
  <si>
    <t>A9D0T4</t>
  </si>
  <si>
    <t>A9EQ30_9RHOB</t>
  </si>
  <si>
    <t>A9EQ30</t>
  </si>
  <si>
    <t>A9FQR9_SORC5</t>
  </si>
  <si>
    <t>A9FQR9</t>
  </si>
  <si>
    <t>A9GG11_9RHOB</t>
  </si>
  <si>
    <t>A9GG11</t>
  </si>
  <si>
    <t>A9GVE4_SORC5</t>
  </si>
  <si>
    <t>A9GVE4</t>
  </si>
  <si>
    <t>A9I5T0_BORPD</t>
  </si>
  <si>
    <t>A9I5T0</t>
  </si>
  <si>
    <t>A9I5Y0_BORPD</t>
  </si>
  <si>
    <t>A9I5Y0</t>
  </si>
  <si>
    <t>A9IBW1_BORPD</t>
  </si>
  <si>
    <t>A9IBW1</t>
  </si>
  <si>
    <t>A9ICE7_BORPD</t>
  </si>
  <si>
    <t>A9ICE7</t>
  </si>
  <si>
    <t>A9IUI2_BORPD</t>
  </si>
  <si>
    <t>A9IUI2</t>
  </si>
  <si>
    <t>A9L3Z8_SHEB9</t>
  </si>
  <si>
    <t>A9L3Z8</t>
  </si>
  <si>
    <t>A9MDS5_BRUC2</t>
  </si>
  <si>
    <t>A9MDS5</t>
  </si>
  <si>
    <t>A9MMV6_SALAR</t>
  </si>
  <si>
    <t>A9MMV6</t>
  </si>
  <si>
    <t>PB057185</t>
  </si>
  <si>
    <t>A9QAE6_RHOER</t>
  </si>
  <si>
    <t>A9QAE6</t>
  </si>
  <si>
    <t>A9SAF9_PHYPA</t>
  </si>
  <si>
    <t>A9SAF9</t>
  </si>
  <si>
    <t>A9URC1_MONBE</t>
  </si>
  <si>
    <t>A9URC1</t>
  </si>
  <si>
    <t>A9WNF6_RENSM</t>
  </si>
  <si>
    <t>A9WNF6</t>
  </si>
  <si>
    <t>A9WSS6_RENSM</t>
  </si>
  <si>
    <t>A9WSS6</t>
  </si>
  <si>
    <t>A9WXM4_BRUSI</t>
  </si>
  <si>
    <t>A9WXM4</t>
  </si>
  <si>
    <t>B0D4T3_LACBS</t>
  </si>
  <si>
    <t>B0D4T3</t>
  </si>
  <si>
    <t>B0D9Q1_LACBS</t>
  </si>
  <si>
    <t>B0D9Q1</t>
  </si>
  <si>
    <t>PB008145</t>
  </si>
  <si>
    <t>B0DA26_LACBS</t>
  </si>
  <si>
    <t>B0DA26</t>
  </si>
  <si>
    <t>B0RIR1_CLAMS</t>
  </si>
  <si>
    <t>B0RIR1</t>
  </si>
  <si>
    <t>B0SGL7_LEPBA</t>
  </si>
  <si>
    <t>B0SGL7</t>
  </si>
  <si>
    <t>B0SQ78_LEPBP</t>
  </si>
  <si>
    <t>B0SQ78</t>
  </si>
  <si>
    <t>B0T6C0_CAUSK</t>
  </si>
  <si>
    <t>B0T6C0</t>
  </si>
  <si>
    <t>B0T6G8_CAUSK</t>
  </si>
  <si>
    <t>B0T6G8</t>
  </si>
  <si>
    <t>B0T9M6_CAUSK</t>
  </si>
  <si>
    <t>B0T9M6</t>
  </si>
  <si>
    <t>B0TTV1_SHEHH</t>
  </si>
  <si>
    <t>B0TTV1</t>
  </si>
  <si>
    <t>B0TVP4_SHEHH</t>
  </si>
  <si>
    <t>B0TVP4</t>
  </si>
  <si>
    <t>B0UMX6_METS4</t>
  </si>
  <si>
    <t>B0UMX6</t>
  </si>
  <si>
    <t>B0W2X6_CULQU</t>
  </si>
  <si>
    <t>B0W2X6</t>
  </si>
  <si>
    <t>B0XZB0_ASPFC</t>
  </si>
  <si>
    <t>B0XZB0</t>
  </si>
  <si>
    <t>B0Y192_ASPFC</t>
  </si>
  <si>
    <t>B0Y192</t>
  </si>
  <si>
    <t>B1FJM2_9BURK</t>
  </si>
  <si>
    <t>B1FJM2</t>
  </si>
  <si>
    <t>B1FVN7_9BURK</t>
  </si>
  <si>
    <t>B1FVN7</t>
  </si>
  <si>
    <t>B1J9X8_PSEPW</t>
  </si>
  <si>
    <t>B1J9X8</t>
  </si>
  <si>
    <t>B1KC22_BURCC</t>
  </si>
  <si>
    <t>B1KC22</t>
  </si>
  <si>
    <t>B1KCJ9_BURCC</t>
  </si>
  <si>
    <t>B1KCJ9</t>
  </si>
  <si>
    <t>B1KCL2_BURCC</t>
  </si>
  <si>
    <t>B1KCL2</t>
  </si>
  <si>
    <t>B1KCP9_BURCC</t>
  </si>
  <si>
    <t>B1KCP9</t>
  </si>
  <si>
    <t>B1M3V8_METRJ</t>
  </si>
  <si>
    <t>B1M3V8</t>
  </si>
  <si>
    <t>B1MCQ6_MYCA9</t>
  </si>
  <si>
    <t>B1MCQ6</t>
  </si>
  <si>
    <t>B1MFS8_MYCA9</t>
  </si>
  <si>
    <t>B1MFS8</t>
  </si>
  <si>
    <t>B1MH30_MYCA9</t>
  </si>
  <si>
    <t>B1MH30</t>
  </si>
  <si>
    <t>B1MH35_MYCA9</t>
  </si>
  <si>
    <t>B1MH35</t>
  </si>
  <si>
    <t>B1MH89_MYCA9</t>
  </si>
  <si>
    <t>B1MH89</t>
  </si>
  <si>
    <t>B1MH91_MYCA9</t>
  </si>
  <si>
    <t>B1MH91</t>
  </si>
  <si>
    <t>B1MHI9_MYCA9</t>
  </si>
  <si>
    <t>B1MHI9</t>
  </si>
  <si>
    <t>B1MK07_MYCA9</t>
  </si>
  <si>
    <t>B1MK07</t>
  </si>
  <si>
    <t>B1MM63_MYCA9</t>
  </si>
  <si>
    <t>B1MM63</t>
  </si>
  <si>
    <t>B1MMQ3_MYCA9</t>
  </si>
  <si>
    <t>B1MMQ3</t>
  </si>
  <si>
    <t>B1MP85_MYCA9</t>
  </si>
  <si>
    <t>B1MP85</t>
  </si>
  <si>
    <t>B1MP87_MYCA9</t>
  </si>
  <si>
    <t>B1MP87</t>
  </si>
  <si>
    <t>B1T831_9BURK</t>
  </si>
  <si>
    <t>B1T831</t>
  </si>
  <si>
    <t>B1VH56_CORU7</t>
  </si>
  <si>
    <t>B1VH56</t>
  </si>
  <si>
    <t>B1VP57_STRGG</t>
  </si>
  <si>
    <t>B1VP57</t>
  </si>
  <si>
    <t>B1VZB1_STRGG</t>
  </si>
  <si>
    <t>B1VZB1</t>
  </si>
  <si>
    <t>B1Y4W7_LEPCP</t>
  </si>
  <si>
    <t>B1Y4W7</t>
  </si>
  <si>
    <t>B1Z3U8_BURA4</t>
  </si>
  <si>
    <t>B1Z3U8</t>
  </si>
  <si>
    <t>B2ASF0_PODAN</t>
  </si>
  <si>
    <t>B2ASF0</t>
  </si>
  <si>
    <t>PB026678</t>
  </si>
  <si>
    <t>PB004393</t>
  </si>
  <si>
    <t>B2ASK5_PODAN</t>
  </si>
  <si>
    <t>B2ASK5</t>
  </si>
  <si>
    <t>PB022482</t>
  </si>
  <si>
    <t>B2B6B7_PODAN</t>
  </si>
  <si>
    <t>B2B6B7</t>
  </si>
  <si>
    <t>PB000398</t>
  </si>
  <si>
    <t>B2GI53_KOCRD</t>
  </si>
  <si>
    <t>B2GI53</t>
  </si>
  <si>
    <t>B2HDP7_MYCMM</t>
  </si>
  <si>
    <t>B2HDP7</t>
  </si>
  <si>
    <t>B2HI29_MYCMM</t>
  </si>
  <si>
    <t>B2HI29</t>
  </si>
  <si>
    <t>B2HI33_MYCMM</t>
  </si>
  <si>
    <t>B2HI33</t>
  </si>
  <si>
    <t>B2HJA8_MYCMM</t>
  </si>
  <si>
    <t>B2HJA8</t>
  </si>
  <si>
    <t>B2HN27_MYCMM</t>
  </si>
  <si>
    <t>B2HN27</t>
  </si>
  <si>
    <t>B2HPM3_MYCMM</t>
  </si>
  <si>
    <t>B2HPM3</t>
  </si>
  <si>
    <t>B2HQX2_MYCMM</t>
  </si>
  <si>
    <t>B2HQX2</t>
  </si>
  <si>
    <t>B2HS77_MYCMM</t>
  </si>
  <si>
    <t>B2HS77</t>
  </si>
  <si>
    <t>B2HSG6_MYCMM</t>
  </si>
  <si>
    <t>B2HSG6</t>
  </si>
  <si>
    <t>B2HSG8_MYCMM</t>
  </si>
  <si>
    <t>B2HSG8</t>
  </si>
  <si>
    <t>B2IBV4_BEII9</t>
  </si>
  <si>
    <t>B2IBV4</t>
  </si>
  <si>
    <t>B2JKQ7_BURP8</t>
  </si>
  <si>
    <t>B2JKQ7</t>
  </si>
  <si>
    <t>B2R659_HUMAN</t>
  </si>
  <si>
    <t>B2R659</t>
  </si>
  <si>
    <t>PB004834</t>
  </si>
  <si>
    <t>B2SCX0_BRUA1</t>
  </si>
  <si>
    <t>B2SCX0</t>
  </si>
  <si>
    <t>B2T901_BURPP</t>
  </si>
  <si>
    <t>B2T901</t>
  </si>
  <si>
    <t>B2UFQ0_RALPJ</t>
  </si>
  <si>
    <t>B2UFQ0</t>
  </si>
  <si>
    <t>B2WF03_PYRTR</t>
  </si>
  <si>
    <t>B2WF03</t>
  </si>
  <si>
    <t>B2WF94_PYRTR</t>
  </si>
  <si>
    <t>B2WF94</t>
  </si>
  <si>
    <t>B2WGP2_PYRTR</t>
  </si>
  <si>
    <t>B2WGP2</t>
  </si>
  <si>
    <t>PB055439</t>
  </si>
  <si>
    <t>B2WMT9_PYRTR</t>
  </si>
  <si>
    <t>B2WMT9</t>
  </si>
  <si>
    <t>B3GN11_OMPOL</t>
  </si>
  <si>
    <t>B3GN11</t>
  </si>
  <si>
    <t>PB310149</t>
  </si>
  <si>
    <t>B3KSP2_HUMAN</t>
  </si>
  <si>
    <t>B3KSP2</t>
  </si>
  <si>
    <t>B3LQS4_YEAS1</t>
  </si>
  <si>
    <t>B3LQS4</t>
  </si>
  <si>
    <t>B3LR93_YEAS1</t>
  </si>
  <si>
    <t>B3LR93</t>
  </si>
  <si>
    <t>B3N0U9_DROAN</t>
  </si>
  <si>
    <t>B3N0U9</t>
  </si>
  <si>
    <t>B3NXE2_DROER</t>
  </si>
  <si>
    <t>B3NXE2</t>
  </si>
  <si>
    <t>B3Q8C7_RHOPT</t>
  </si>
  <si>
    <t>B3Q8C7</t>
  </si>
  <si>
    <t>B3QAY2_RHOPT</t>
  </si>
  <si>
    <t>B3QAY2</t>
  </si>
  <si>
    <t>B3QC36_RHOPT</t>
  </si>
  <si>
    <t>B3QC36</t>
  </si>
  <si>
    <t>B3QKA9_RHOPT</t>
  </si>
  <si>
    <t>B3QKA9</t>
  </si>
  <si>
    <t>B3R8N3_CUPTR</t>
  </si>
  <si>
    <t>B3R8N3</t>
  </si>
  <si>
    <t>B3R8Q6_CUPTR</t>
  </si>
  <si>
    <t>B3R8Q6</t>
  </si>
  <si>
    <t>B3RJ25_TRIAD</t>
  </si>
  <si>
    <t>B3RJ25</t>
  </si>
  <si>
    <t>B4BJX1_9BACI</t>
  </si>
  <si>
    <t>B4BJX1</t>
  </si>
  <si>
    <t>B4DDM5_HUMAN</t>
  </si>
  <si>
    <t>B4DDM5</t>
  </si>
  <si>
    <t>B4DI68_HUMAN</t>
  </si>
  <si>
    <t>B4DI68</t>
  </si>
  <si>
    <t>B4DNV1_HUMAN</t>
  </si>
  <si>
    <t>B4DNV1</t>
  </si>
  <si>
    <t>B4DSD0_HUMAN</t>
  </si>
  <si>
    <t>B4DSD0</t>
  </si>
  <si>
    <t>B4DVS5_HUMAN</t>
  </si>
  <si>
    <t>B4DVS5</t>
  </si>
  <si>
    <t>B4EQB7_BURCJ</t>
  </si>
  <si>
    <t>B4EQB7</t>
  </si>
  <si>
    <t>B4FGD2_MAIZE</t>
  </si>
  <si>
    <t>B4FGD2</t>
  </si>
  <si>
    <t>B4FP93_MAIZE</t>
  </si>
  <si>
    <t>B4FP93</t>
  </si>
  <si>
    <t>B4H113_DROPE</t>
  </si>
  <si>
    <t>B4H113</t>
  </si>
  <si>
    <t>B4JJY0_DROGR</t>
  </si>
  <si>
    <t>B4JJY0</t>
  </si>
  <si>
    <t>B4L7P8_DROMO</t>
  </si>
  <si>
    <t>B4L7P8</t>
  </si>
  <si>
    <t>B4MG98_DROVI</t>
  </si>
  <si>
    <t>B4MG98</t>
  </si>
  <si>
    <t>B4NEM9_DROWI</t>
  </si>
  <si>
    <t>B4NEM9</t>
  </si>
  <si>
    <t>B4PXQ6_DROYA</t>
  </si>
  <si>
    <t>B4PXQ6</t>
  </si>
  <si>
    <t>B4RDP2_PHEZH</t>
  </si>
  <si>
    <t>B4RDP2</t>
  </si>
  <si>
    <t>B4RGN0_PHEZH</t>
  </si>
  <si>
    <t>B4RGN0</t>
  </si>
  <si>
    <t>B4RGN3_PHEZH</t>
  </si>
  <si>
    <t>B4RGN3</t>
  </si>
  <si>
    <t>B4UHB5_ANASK</t>
  </si>
  <si>
    <t>B4UHB5</t>
  </si>
  <si>
    <t>B4UIH2_ANASK</t>
  </si>
  <si>
    <t>B4UIH2</t>
  </si>
  <si>
    <t>B4V7Q1_9ACTO</t>
  </si>
  <si>
    <t>B4V7Q1</t>
  </si>
  <si>
    <t>B4VFC7_9ACTO</t>
  </si>
  <si>
    <t>B4VFC7</t>
  </si>
  <si>
    <t>B5DCJ4_9EURO</t>
  </si>
  <si>
    <t>B5DCJ4</t>
  </si>
  <si>
    <t>PB336184</t>
  </si>
  <si>
    <t>PB054465</t>
  </si>
  <si>
    <t>B5G8J4_9ACTO</t>
  </si>
  <si>
    <t>B5G8J4</t>
  </si>
  <si>
    <t>B5GF31_9ACTO</t>
  </si>
  <si>
    <t>B5GF31</t>
  </si>
  <si>
    <t>B5GWK2_STRCL</t>
  </si>
  <si>
    <t>B5GWK2</t>
  </si>
  <si>
    <t>B5GX72_STRCL</t>
  </si>
  <si>
    <t>B5GX72</t>
  </si>
  <si>
    <t>B5GZ98_STRCL</t>
  </si>
  <si>
    <t>B5GZ98</t>
  </si>
  <si>
    <t>B5H5T5_STRPR</t>
  </si>
  <si>
    <t>B5H5T5</t>
  </si>
  <si>
    <t>B5H6T0_STRPR</t>
  </si>
  <si>
    <t>B5H6T0</t>
  </si>
  <si>
    <t>B5HBN6_STRPR</t>
  </si>
  <si>
    <t>B5HBN6</t>
  </si>
  <si>
    <t>B5HQ58_9ACTO</t>
  </si>
  <si>
    <t>B5HQ58</t>
  </si>
  <si>
    <t>B5HUC7_9ACTO</t>
  </si>
  <si>
    <t>B5HUC7</t>
  </si>
  <si>
    <t>B5I7Z0_9ACTO</t>
  </si>
  <si>
    <t>B5I7Z0</t>
  </si>
  <si>
    <t>B5J2I8_9RHOB</t>
  </si>
  <si>
    <t>B5J2I8</t>
  </si>
  <si>
    <t>B5JUJ1_9GAMM</t>
  </si>
  <si>
    <t>B5JUJ1</t>
  </si>
  <si>
    <t>B5S8P0_RALSL</t>
  </si>
  <si>
    <t>B5S8P0</t>
  </si>
  <si>
    <t>B5SGN1_RALSL</t>
  </si>
  <si>
    <t>B5SGN1</t>
  </si>
  <si>
    <t>B5VLY2_YEAS6</t>
  </si>
  <si>
    <t>B5VLY2</t>
  </si>
  <si>
    <t>B5VMF8_YEAS6</t>
  </si>
  <si>
    <t>B5VMF8</t>
  </si>
  <si>
    <t>B5WC88_9BURK</t>
  </si>
  <si>
    <t>B5WC88</t>
  </si>
  <si>
    <t>B5WCA2_9BURK</t>
  </si>
  <si>
    <t>B5WCA2</t>
  </si>
  <si>
    <t>B5WCD8_9BURK</t>
  </si>
  <si>
    <t>B5WCD8</t>
  </si>
  <si>
    <t>B5WG97_9BURK</t>
  </si>
  <si>
    <t>B5WG97</t>
  </si>
  <si>
    <t>B5WIF6_9BURK</t>
  </si>
  <si>
    <t>B5WIF6</t>
  </si>
  <si>
    <t>B5WPC2_9BURK</t>
  </si>
  <si>
    <t>B5WPC2</t>
  </si>
  <si>
    <t>B6AUB2_9RHOB</t>
  </si>
  <si>
    <t>B6AUB2</t>
  </si>
  <si>
    <t>B6B033_9RHOB</t>
  </si>
  <si>
    <t>B6B033</t>
  </si>
  <si>
    <t>B6BAU0_9RHOB</t>
  </si>
  <si>
    <t>B6BAU0</t>
  </si>
  <si>
    <t>B6BU39_9PROT</t>
  </si>
  <si>
    <t>B6BU39</t>
  </si>
  <si>
    <t>PB121509</t>
  </si>
  <si>
    <t>B6H5P7_PENCW</t>
  </si>
  <si>
    <t>B6H5P7</t>
  </si>
  <si>
    <t>B6HJF0_PENCW</t>
  </si>
  <si>
    <t>B6HJF0</t>
  </si>
  <si>
    <t>PB064510</t>
  </si>
  <si>
    <t>B6IV90_RHOCS</t>
  </si>
  <si>
    <t>B6IV90</t>
  </si>
  <si>
    <t>B6K5Y1_SCHJY</t>
  </si>
  <si>
    <t>B6K5Y1</t>
  </si>
  <si>
    <t>PB000530</t>
  </si>
  <si>
    <t>B6KJ35_TOXGO</t>
  </si>
  <si>
    <t>B6KJ35</t>
  </si>
  <si>
    <t>B6Q8G1_PENMQ</t>
  </si>
  <si>
    <t>B6Q8G1</t>
  </si>
  <si>
    <t>PB000113</t>
  </si>
  <si>
    <t>PB338897</t>
  </si>
  <si>
    <t>PB338910</t>
  </si>
  <si>
    <t>PB513519</t>
  </si>
  <si>
    <t>PB066692</t>
  </si>
  <si>
    <t>B6QJR6_PENMQ</t>
  </si>
  <si>
    <t>B6QJR6</t>
  </si>
  <si>
    <t>PB014689</t>
  </si>
  <si>
    <t>PB031077</t>
  </si>
  <si>
    <t>B6QKA6_PENMQ</t>
  </si>
  <si>
    <t>B6QKA6</t>
  </si>
  <si>
    <t>PB002035</t>
  </si>
  <si>
    <t>PB446390</t>
  </si>
  <si>
    <t>B6QTP4_PENMQ</t>
  </si>
  <si>
    <t>B6QTP4</t>
  </si>
  <si>
    <t>B7DTP3_9BACL</t>
  </si>
  <si>
    <t>B7DTP3</t>
  </si>
  <si>
    <t>B7PLL8_IXOSC</t>
  </si>
  <si>
    <t>B7PLL8</t>
  </si>
  <si>
    <t>B7QRM8_9RHOB</t>
  </si>
  <si>
    <t>B7QRM8</t>
  </si>
  <si>
    <t>B7RNP5_9RHOB</t>
  </si>
  <si>
    <t>B7RNP5</t>
  </si>
  <si>
    <t>B7RTS7_9GAMM</t>
  </si>
  <si>
    <t>B7RTS7</t>
  </si>
  <si>
    <t>B7RZ36_9GAMM</t>
  </si>
  <si>
    <t>B7RZ36</t>
  </si>
  <si>
    <t>B7RZ50_9GAMM</t>
  </si>
  <si>
    <t>B7RZ50</t>
  </si>
  <si>
    <t>B7UXS5_PSEA8</t>
  </si>
  <si>
    <t>B7UXS5</t>
  </si>
  <si>
    <t>B7UY56_PSEA8</t>
  </si>
  <si>
    <t>B7UY56</t>
  </si>
  <si>
    <t>B7WZY3_COMTE</t>
  </si>
  <si>
    <t>B7WZY3</t>
  </si>
  <si>
    <t>B7X022_COMTE</t>
  </si>
  <si>
    <t>B7X022</t>
  </si>
  <si>
    <t>B7X024_COMTE</t>
  </si>
  <si>
    <t>B7X024</t>
  </si>
  <si>
    <t>B7X4U4_COMTE</t>
  </si>
  <si>
    <t>B7X4U4</t>
  </si>
  <si>
    <t>B8AZU6_ORYSI</t>
  </si>
  <si>
    <t>B8AZU6</t>
  </si>
  <si>
    <t>B8CI96_SHEPW</t>
  </si>
  <si>
    <t>B8CI96</t>
  </si>
  <si>
    <t>B8ECE3_SHEB2</t>
  </si>
  <si>
    <t>B8ECE3</t>
  </si>
  <si>
    <t>B8F9B7_DESAA</t>
  </si>
  <si>
    <t>B8F9B7</t>
  </si>
  <si>
    <t>B8FDA1_DESAA</t>
  </si>
  <si>
    <t>B8FDA1</t>
  </si>
  <si>
    <t>B8FDU7_DESAA</t>
  </si>
  <si>
    <t>B8FDU7</t>
  </si>
  <si>
    <t>B8FGH3_DESAA</t>
  </si>
  <si>
    <t>B8FGH3</t>
  </si>
  <si>
    <t>B8FJC6_DESAA</t>
  </si>
  <si>
    <t>B8FJC6</t>
  </si>
  <si>
    <t>B8FLA0_DESAA</t>
  </si>
  <si>
    <t>B8FLA0</t>
  </si>
  <si>
    <t>B8H3L2_CAUCN</t>
  </si>
  <si>
    <t>B8H3L2</t>
  </si>
  <si>
    <t>B8HD58_ARTCA</t>
  </si>
  <si>
    <t>B8HD58</t>
  </si>
  <si>
    <t>B8IG67_METNO</t>
  </si>
  <si>
    <t>B8IG67</t>
  </si>
  <si>
    <t>B8JAJ9_ANAD2</t>
  </si>
  <si>
    <t>B8JAJ9</t>
  </si>
  <si>
    <t>B8JER4_ANAD2</t>
  </si>
  <si>
    <t>B8JER4</t>
  </si>
  <si>
    <t>B8KQG8_9GAMM</t>
  </si>
  <si>
    <t>B8KQG8</t>
  </si>
  <si>
    <t>B8LKQ8_PICSI</t>
  </si>
  <si>
    <t>B8LKQ8</t>
  </si>
  <si>
    <t>B8LV33_TALSN</t>
  </si>
  <si>
    <t>B8LV33</t>
  </si>
  <si>
    <t>B8LZM2_TALSN</t>
  </si>
  <si>
    <t>B8LZM2</t>
  </si>
  <si>
    <t>B8LZU0_TALSN</t>
  </si>
  <si>
    <t>B8LZU0</t>
  </si>
  <si>
    <t>PB197364</t>
  </si>
  <si>
    <t>B8MNV8_TALSN</t>
  </si>
  <si>
    <t>B8MNV8</t>
  </si>
  <si>
    <t>B8NC62_ASPFN</t>
  </si>
  <si>
    <t>B8NC62</t>
  </si>
  <si>
    <t>PB032816</t>
  </si>
  <si>
    <t>PB413872</t>
  </si>
  <si>
    <t>B8NCS4_ASPFN</t>
  </si>
  <si>
    <t>B8NCS4</t>
  </si>
  <si>
    <t>B8NI00_ASPFN</t>
  </si>
  <si>
    <t>B8NI00</t>
  </si>
  <si>
    <t>B8NL80_ASPFN</t>
  </si>
  <si>
    <t>B8NL80</t>
  </si>
  <si>
    <t>B8NVP2_ASPFN</t>
  </si>
  <si>
    <t>B8NVP2</t>
  </si>
  <si>
    <t>PB342221</t>
  </si>
  <si>
    <t>B8ZSD9_MYCLB</t>
  </si>
  <si>
    <t>B8ZSD9</t>
  </si>
  <si>
    <t>B8ZSE1_MYCLB</t>
  </si>
  <si>
    <t>B8ZSE1</t>
  </si>
  <si>
    <t>B8ZT73_MYCLB</t>
  </si>
  <si>
    <t>B8ZT73</t>
  </si>
  <si>
    <t>B8ZTE6_MYCLB</t>
  </si>
  <si>
    <t>B8ZTE6</t>
  </si>
  <si>
    <t>B9H5E2_POPTR</t>
  </si>
  <si>
    <t>B9H5E2</t>
  </si>
  <si>
    <t>B9JID7_AGRRK</t>
  </si>
  <si>
    <t>B9JID7</t>
  </si>
  <si>
    <t>B9MAH5_ACIET</t>
  </si>
  <si>
    <t>B9MAH5</t>
  </si>
  <si>
    <t>B9MAH7_ACIET</t>
  </si>
  <si>
    <t>B9MAH7</t>
  </si>
  <si>
    <t>B9NIJ7_POPTR</t>
  </si>
  <si>
    <t>B9NIJ7</t>
  </si>
  <si>
    <t>B9PC39_POPTR</t>
  </si>
  <si>
    <t>B9PC39</t>
  </si>
  <si>
    <t>B9QY87_9RHOB</t>
  </si>
  <si>
    <t>B9QY87</t>
  </si>
  <si>
    <t>B9R8I2_RICCO</t>
  </si>
  <si>
    <t>B9R8I2</t>
  </si>
  <si>
    <t>B9T9E5_RICCO</t>
  </si>
  <si>
    <t>B9T9E5</t>
  </si>
  <si>
    <t>B9WGW5_CANDC</t>
  </si>
  <si>
    <t>B9WGW5</t>
  </si>
  <si>
    <t>B9Z0Q1_9NEIS</t>
  </si>
  <si>
    <t>B9Z0Q1</t>
  </si>
  <si>
    <t>C0G9B7_9RHIZ</t>
  </si>
  <si>
    <t>C0G9B7</t>
  </si>
  <si>
    <t>C0LRU3_SALTR</t>
  </si>
  <si>
    <t>C0LRU3</t>
  </si>
  <si>
    <t>C0NV43_AJECG</t>
  </si>
  <si>
    <t>C0NV43</t>
  </si>
  <si>
    <t>PF06155</t>
  </si>
  <si>
    <t>PF06155.7 Protein of unknown function (DUF971)</t>
  </si>
  <si>
    <t>PB042144</t>
  </si>
  <si>
    <t>PF02668</t>
  </si>
  <si>
    <t>PF02668.11 Taurine catabolism dioxygenase TauD, TfdA family</t>
  </si>
  <si>
    <t>C0NYY2_AJECG</t>
  </si>
  <si>
    <t>C0NYY2</t>
  </si>
  <si>
    <t>C0RKA9_BRUMB</t>
  </si>
  <si>
    <t>C0RKA9</t>
  </si>
  <si>
    <t>C0S8I3_PARBP</t>
  </si>
  <si>
    <t>C0S8I3</t>
  </si>
  <si>
    <t>C0XRV8_9CORY</t>
  </si>
  <si>
    <t>C0XRV8</t>
  </si>
  <si>
    <t>C0ZLM5_RHOE4</t>
  </si>
  <si>
    <t>C0ZLM5</t>
  </si>
  <si>
    <t>C0ZN51_RHOE4</t>
  </si>
  <si>
    <t>C0ZN51</t>
  </si>
  <si>
    <t>C0ZPB0_RHOE4</t>
  </si>
  <si>
    <t>C0ZPB0</t>
  </si>
  <si>
    <t>C0ZPC7_RHOE4</t>
  </si>
  <si>
    <t>C0ZPC7</t>
  </si>
  <si>
    <t>C0ZPU0_RHOE4</t>
  </si>
  <si>
    <t>C0ZPU0</t>
  </si>
  <si>
    <t>C0ZPW6_RHOE4</t>
  </si>
  <si>
    <t>C0ZPW6</t>
  </si>
  <si>
    <t>C0ZQ74_RHOE4</t>
  </si>
  <si>
    <t>C0ZQ74</t>
  </si>
  <si>
    <t>C0ZQL2_RHOE4</t>
  </si>
  <si>
    <t>C0ZQL2</t>
  </si>
  <si>
    <t>C0ZQL6_RHOE4</t>
  </si>
  <si>
    <t>C0ZQL6</t>
  </si>
  <si>
    <t>C0ZQP0_RHOE4</t>
  </si>
  <si>
    <t>C0ZQP0</t>
  </si>
  <si>
    <t>C0ZS41_RHOE4</t>
  </si>
  <si>
    <t>C0ZS41</t>
  </si>
  <si>
    <t>C0ZV26_RHOE4</t>
  </si>
  <si>
    <t>C0ZV26</t>
  </si>
  <si>
    <t>C1AHK2_MYCBT</t>
  </si>
  <si>
    <t>C1AHK2</t>
  </si>
  <si>
    <t>C1AHZ6_MYCBT</t>
  </si>
  <si>
    <t>C1AHZ6</t>
  </si>
  <si>
    <t>C1AI00_MYCBT</t>
  </si>
  <si>
    <t>C1AI00</t>
  </si>
  <si>
    <t>C1AJR7_MYCBT</t>
  </si>
  <si>
    <t>C1AJR7</t>
  </si>
  <si>
    <t>C1AKI4_MYCBT</t>
  </si>
  <si>
    <t>C1AKI4</t>
  </si>
  <si>
    <t>C1AKW8_MYCBT</t>
  </si>
  <si>
    <t>C1AKW8</t>
  </si>
  <si>
    <t>C1AKX0_MYCBT</t>
  </si>
  <si>
    <t>C1AKX0</t>
  </si>
  <si>
    <t>C1ATV7_RHOOB</t>
  </si>
  <si>
    <t>C1ATV7</t>
  </si>
  <si>
    <t>C1AUD9_RHOOB</t>
  </si>
  <si>
    <t>C1AUD9</t>
  </si>
  <si>
    <t>C1AYD1_RHOOB</t>
  </si>
  <si>
    <t>C1AYD1</t>
  </si>
  <si>
    <t>C1AYE0_RHOOB</t>
  </si>
  <si>
    <t>C1AYE0</t>
  </si>
  <si>
    <t>C1AYE4_RHOOB</t>
  </si>
  <si>
    <t>C1AYE4</t>
  </si>
  <si>
    <t>C1AYY0_RHOOB</t>
  </si>
  <si>
    <t>C1AYY0</t>
  </si>
  <si>
    <t>C1B2J1_RHOOB</t>
  </si>
  <si>
    <t>C1B2J1</t>
  </si>
  <si>
    <t>C1B3K8_RHOOB</t>
  </si>
  <si>
    <t>C1B3K8</t>
  </si>
  <si>
    <t>C1B3M9_RHOOB</t>
  </si>
  <si>
    <t>C1B3M9</t>
  </si>
  <si>
    <t>C1B5U8_RHOOB</t>
  </si>
  <si>
    <t>C1B5U8</t>
  </si>
  <si>
    <t>C1BAF8_RHOOB</t>
  </si>
  <si>
    <t>C1BAF8</t>
  </si>
  <si>
    <t>C1BAJ0_RHOOB</t>
  </si>
  <si>
    <t>C1BAJ0</t>
  </si>
  <si>
    <t>C1BAX0_RHOOB</t>
  </si>
  <si>
    <t>C1BAX0</t>
  </si>
  <si>
    <t>C1DDQ8_AZOVD</t>
  </si>
  <si>
    <t>C1DDQ8</t>
  </si>
  <si>
    <t>C1G065_PARBD</t>
  </si>
  <si>
    <t>C1G065</t>
  </si>
  <si>
    <t>C1G161_PARBD</t>
  </si>
  <si>
    <t>C1G161</t>
  </si>
  <si>
    <t>C1GSM9_PARBA</t>
  </si>
  <si>
    <t>C1GSM9</t>
  </si>
  <si>
    <t>C1GTT3_PARBA</t>
  </si>
  <si>
    <t>C1GTT3</t>
  </si>
  <si>
    <t>C2CTB0_CORST</t>
  </si>
  <si>
    <t>C2CTB0</t>
  </si>
  <si>
    <t>C3JET4_RHOER</t>
  </si>
  <si>
    <t>C3JET4</t>
  </si>
  <si>
    <t>C3JF72_RHOER</t>
  </si>
  <si>
    <t>C3JF72</t>
  </si>
  <si>
    <t>C3JF76_RHOER</t>
  </si>
  <si>
    <t>C3JF76</t>
  </si>
  <si>
    <t>C3JFA0_RHOER</t>
  </si>
  <si>
    <t>C3JFA0</t>
  </si>
  <si>
    <t>C3JFY3_RHOER</t>
  </si>
  <si>
    <t>C3JFY3</t>
  </si>
  <si>
    <t>C3JJT4_RHOER</t>
  </si>
  <si>
    <t>C3JJT4</t>
  </si>
  <si>
    <t>C3JMB7_RHOER</t>
  </si>
  <si>
    <t>C3JMB7</t>
  </si>
  <si>
    <t>C3JPW5_RHOER</t>
  </si>
  <si>
    <t>C3JPW5</t>
  </si>
  <si>
    <t>C3JQX0_RHOER</t>
  </si>
  <si>
    <t>C3JQX0</t>
  </si>
  <si>
    <t>C3JUB3_RHOER</t>
  </si>
  <si>
    <t>C3JUB3</t>
  </si>
  <si>
    <t>C3JUQ2_RHOER</t>
  </si>
  <si>
    <t>C3JUQ2</t>
  </si>
  <si>
    <t>C3JUS7_RHOER</t>
  </si>
  <si>
    <t>C3JUS7</t>
  </si>
  <si>
    <t>C3KCI2_PSEFS</t>
  </si>
  <si>
    <t>C3KCI2</t>
  </si>
  <si>
    <t>C3KDT7_PSEFS</t>
  </si>
  <si>
    <t>C3KDT7</t>
  </si>
  <si>
    <t>C3PIV5_CORA7</t>
  </si>
  <si>
    <t>C3PIV5</t>
  </si>
  <si>
    <t>C3ZKR6_BRAFL</t>
  </si>
  <si>
    <t>C3ZKR6</t>
  </si>
  <si>
    <t>C4IUG2_BRUAO</t>
  </si>
  <si>
    <t>C4IUG2</t>
  </si>
  <si>
    <t>C4JGP2_UNCRE</t>
  </si>
  <si>
    <t>C4JGP2</t>
  </si>
  <si>
    <t>C4JNY8_UNCRE</t>
  </si>
  <si>
    <t>C4JNY8</t>
  </si>
  <si>
    <t>C4QVT8_PICPG</t>
  </si>
  <si>
    <t>C4QVT8</t>
  </si>
  <si>
    <t>PB145570</t>
  </si>
  <si>
    <t>PB210573</t>
  </si>
  <si>
    <t>C4RBQ7_9ACTO</t>
  </si>
  <si>
    <t>C4RBQ7</t>
  </si>
  <si>
    <t>C4Y5I8_CLAL4</t>
  </si>
  <si>
    <t>C4Y5I8</t>
  </si>
  <si>
    <t>C4YQR7_CANAW</t>
  </si>
  <si>
    <t>C4YQR7</t>
  </si>
  <si>
    <t>C5C0N1_BEUC1</t>
  </si>
  <si>
    <t>C5C0N1</t>
  </si>
  <si>
    <t>C5CC97_MICLC</t>
  </si>
  <si>
    <t>C5CC97</t>
  </si>
  <si>
    <t>C5CWB6_VARPS</t>
  </si>
  <si>
    <t>C5CWB6</t>
  </si>
  <si>
    <t>C5D014_VARPS</t>
  </si>
  <si>
    <t>C5D014</t>
  </si>
  <si>
    <t>C5D281_GEOSW</t>
  </si>
  <si>
    <t>C5D281</t>
  </si>
  <si>
    <t>C5DFH2_LACTC</t>
  </si>
  <si>
    <t>C5DFH2</t>
  </si>
  <si>
    <t>C5DQN4_ZYGRC</t>
  </si>
  <si>
    <t>C5DQN4</t>
  </si>
  <si>
    <t>C5DS17_ZYGRC</t>
  </si>
  <si>
    <t>C5DS17</t>
  </si>
  <si>
    <t>C5FDM4_ARTOC</t>
  </si>
  <si>
    <t>C5FDM4</t>
  </si>
  <si>
    <t>C5FGS8_ARTOC</t>
  </si>
  <si>
    <t>C5FGS8</t>
  </si>
  <si>
    <t>C5G0G7_ARTOC</t>
  </si>
  <si>
    <t>C5G0G7</t>
  </si>
  <si>
    <t>C5G9T4_AJEDR</t>
  </si>
  <si>
    <t>C5G9T4</t>
  </si>
  <si>
    <t>C5GVP1_AJEDR</t>
  </si>
  <si>
    <t>C5GVP1</t>
  </si>
  <si>
    <t>C5GYD8_AJEDR</t>
  </si>
  <si>
    <t>C5GYD8</t>
  </si>
  <si>
    <t>C5II18_9NOCA</t>
  </si>
  <si>
    <t>C5II18</t>
  </si>
  <si>
    <t>C5JBU9_AJEDS</t>
  </si>
  <si>
    <t>C5JBU9</t>
  </si>
  <si>
    <t>C5JUI1_AJEDS</t>
  </si>
  <si>
    <t>C5JUI1</t>
  </si>
  <si>
    <t>C5K2Z5_AJEDS</t>
  </si>
  <si>
    <t>C5K2Z5</t>
  </si>
  <si>
    <t>C5MGN7_CANTT</t>
  </si>
  <si>
    <t>C5MGN7</t>
  </si>
  <si>
    <t>C5P3K5_COCP7</t>
  </si>
  <si>
    <t>C5P3K5</t>
  </si>
  <si>
    <t>PB340779</t>
  </si>
  <si>
    <t>C5P3T2_COCP7</t>
  </si>
  <si>
    <t>C5P3T2</t>
  </si>
  <si>
    <t>PB340954</t>
  </si>
  <si>
    <t>PB428162</t>
  </si>
  <si>
    <t>C5P9Y1_COCP7</t>
  </si>
  <si>
    <t>C5P9Y1</t>
  </si>
  <si>
    <t>C5T5H5_ACIDE</t>
  </si>
  <si>
    <t>C5T5H5</t>
  </si>
  <si>
    <t>C5TA11_ACIDE</t>
  </si>
  <si>
    <t>C5TA11</t>
  </si>
  <si>
    <t>C5TA13_ACIDE</t>
  </si>
  <si>
    <t>C5TA13</t>
  </si>
  <si>
    <t>C5TAG2_ACIDE</t>
  </si>
  <si>
    <t>C5TAG2</t>
  </si>
  <si>
    <t>C5X702_SORBI</t>
  </si>
  <si>
    <t>C5X702</t>
  </si>
  <si>
    <t>C5X703_SORBI</t>
  </si>
  <si>
    <t>C5X703</t>
  </si>
  <si>
    <t>C6BCM5_RALP1</t>
  </si>
  <si>
    <t>C6BCM5</t>
  </si>
  <si>
    <t>C6DLC9_MYCTK</t>
  </si>
  <si>
    <t>C6DLC9</t>
  </si>
  <si>
    <t>C6DMJ0_MYCTK</t>
  </si>
  <si>
    <t>C6DMJ0</t>
  </si>
  <si>
    <t>C6DMJ4_MYCTK</t>
  </si>
  <si>
    <t>C6DMJ4</t>
  </si>
  <si>
    <t>C6DRP8_MYCTK</t>
  </si>
  <si>
    <t>C6DRP8</t>
  </si>
  <si>
    <t>C6DT90_MYCTK</t>
  </si>
  <si>
    <t>C6DT90</t>
  </si>
  <si>
    <t>C6DU14_MYCTK</t>
  </si>
  <si>
    <t>C6DU14</t>
  </si>
  <si>
    <t>C6DU16_MYCTK</t>
  </si>
  <si>
    <t>C6DU16</t>
  </si>
  <si>
    <t>C6GCU1_9NOCA</t>
  </si>
  <si>
    <t>C6GCU1</t>
  </si>
  <si>
    <t>C6H5A1_AJECH</t>
  </si>
  <si>
    <t>C6H5A1</t>
  </si>
  <si>
    <t>C6HRR7_AJECH</t>
  </si>
  <si>
    <t>C6HRR7</t>
  </si>
  <si>
    <t>C6R3C6_9MICC</t>
  </si>
  <si>
    <t>C6R3C6</t>
  </si>
  <si>
    <t>C6TJG7_SOYBN</t>
  </si>
  <si>
    <t>C6TJG7</t>
  </si>
  <si>
    <t>C6WN80_ACTMD</t>
  </si>
  <si>
    <t>C6WN80</t>
  </si>
  <si>
    <t>C6WR76_ACTMD</t>
  </si>
  <si>
    <t>C6WR76</t>
  </si>
  <si>
    <t>C6XLR7_HIRBI</t>
  </si>
  <si>
    <t>C6XLR7</t>
  </si>
  <si>
    <t>C7GJ28_YEAS2</t>
  </si>
  <si>
    <t>C7GJ28</t>
  </si>
  <si>
    <t>C7GQF9_YEAS2</t>
  </si>
  <si>
    <t>C7GQF9</t>
  </si>
  <si>
    <t>C7LH12_BRUMC</t>
  </si>
  <si>
    <t>C7LH12</t>
  </si>
  <si>
    <t>C7MEE0_BRAFD</t>
  </si>
  <si>
    <t>C7MEE0</t>
  </si>
  <si>
    <t>C7MEY8_BRAFD</t>
  </si>
  <si>
    <t>C7MEY8</t>
  </si>
  <si>
    <t>C7MRY0_SACVD</t>
  </si>
  <si>
    <t>C7MRY0</t>
  </si>
  <si>
    <t>C7MTG3_SACVD</t>
  </si>
  <si>
    <t>C7MTG3</t>
  </si>
  <si>
    <t>C7NL19_KYTSD</t>
  </si>
  <si>
    <t>C7NL19</t>
  </si>
  <si>
    <t>C7Q1F9_CATAD</t>
  </si>
  <si>
    <t>C7Q1F9</t>
  </si>
  <si>
    <t>C7Q2I8_CATAD</t>
  </si>
  <si>
    <t>C7Q2I8</t>
  </si>
  <si>
    <t>C7Q850_CATAD</t>
  </si>
  <si>
    <t>C7Q850</t>
  </si>
  <si>
    <t>C7QEZ6_CATAD</t>
  </si>
  <si>
    <t>C7QEZ6</t>
  </si>
  <si>
    <t>C7QH75_CATAD</t>
  </si>
  <si>
    <t>C7QH75</t>
  </si>
  <si>
    <t>C7R0R9_JONDD</t>
  </si>
  <si>
    <t>C7R0R9</t>
  </si>
  <si>
    <t>C7R2M3_JONDD</t>
  </si>
  <si>
    <t>C7R2M3</t>
  </si>
  <si>
    <t>PB401509</t>
  </si>
  <si>
    <t>C7RRW2_ACCPU</t>
  </si>
  <si>
    <t>C7RRW2</t>
  </si>
  <si>
    <t>PB058022</t>
  </si>
  <si>
    <t>C7RRW8_ACCPU</t>
  </si>
  <si>
    <t>C7RRW8</t>
  </si>
  <si>
    <t>C7RVI5_ACCPU</t>
  </si>
  <si>
    <t>C7RVI5</t>
  </si>
  <si>
    <t>C7YHG8_NECH7</t>
  </si>
  <si>
    <t>C7YHG8</t>
  </si>
  <si>
    <t>C7Z0K6_NECH7</t>
  </si>
  <si>
    <t>C7Z0K6</t>
  </si>
  <si>
    <t>C7Z4U2_NECH7</t>
  </si>
  <si>
    <t>C7Z4U2</t>
  </si>
  <si>
    <t>C7Z839_NECH7</t>
  </si>
  <si>
    <t>C7Z839</t>
  </si>
  <si>
    <t>C7ZAL8_NECH7</t>
  </si>
  <si>
    <t>C7ZAL8</t>
  </si>
  <si>
    <t>PB340137</t>
  </si>
  <si>
    <t>C7ZPI4_NECH7</t>
  </si>
  <si>
    <t>C7ZPI4</t>
  </si>
  <si>
    <t>C8RR60_CORJE</t>
  </si>
  <si>
    <t>C8RR60</t>
  </si>
  <si>
    <t>C8VKQ7_EMENI</t>
  </si>
  <si>
    <t>C8VKQ7</t>
  </si>
  <si>
    <t>C8WC79_ZYMMN</t>
  </si>
  <si>
    <t>C8WC79</t>
  </si>
  <si>
    <t>C8WQP6_ALIAD</t>
  </si>
  <si>
    <t>C8WQP6</t>
  </si>
  <si>
    <t>C8XBF6_NAKMY</t>
  </si>
  <si>
    <t>C8XBF6</t>
  </si>
  <si>
    <t>C8ZBZ3_YEAS8</t>
  </si>
  <si>
    <t>C8ZBZ3</t>
  </si>
  <si>
    <t>C8ZCH5_YEAS8</t>
  </si>
  <si>
    <t>C8ZCH5</t>
  </si>
  <si>
    <t>C9CSL6_9RHOB</t>
  </si>
  <si>
    <t>C9CSL6</t>
  </si>
  <si>
    <t>C9RSJ7_GEOSY</t>
  </si>
  <si>
    <t>C9RSJ7</t>
  </si>
  <si>
    <t>C9S8D0_VERA1</t>
  </si>
  <si>
    <t>C9S8D0</t>
  </si>
  <si>
    <t>C9SME3_VERA1</t>
  </si>
  <si>
    <t>C9SME3</t>
  </si>
  <si>
    <t>C9T009_9RHIZ</t>
  </si>
  <si>
    <t>C9T009</t>
  </si>
  <si>
    <t>C9T9A6_9RHIZ</t>
  </si>
  <si>
    <t>C9T9A6</t>
  </si>
  <si>
    <t>C9THU8_9RHIZ</t>
  </si>
  <si>
    <t>C9THU8</t>
  </si>
  <si>
    <t>C9U0I2_9RHIZ</t>
  </si>
  <si>
    <t>C9U0I2</t>
  </si>
  <si>
    <t>C9U7P3_BRUAO</t>
  </si>
  <si>
    <t>C9U7P3</t>
  </si>
  <si>
    <t>C9UI36_BRUAO</t>
  </si>
  <si>
    <t>C9UI36</t>
  </si>
  <si>
    <t>C9UST2_BRUAO</t>
  </si>
  <si>
    <t>C9UST2</t>
  </si>
  <si>
    <t>C9V130_BRUAO</t>
  </si>
  <si>
    <t>C9V130</t>
  </si>
  <si>
    <t>C9V6V0_BRUNE</t>
  </si>
  <si>
    <t>C9V6V0</t>
  </si>
  <si>
    <t>C9VE65_9RHIZ</t>
  </si>
  <si>
    <t>C9VE65</t>
  </si>
  <si>
    <t>C9VNM4_BRUAO</t>
  </si>
  <si>
    <t>C9VNM4</t>
  </si>
  <si>
    <t>C9Y8L6_9BURK</t>
  </si>
  <si>
    <t>C9Y8L6</t>
  </si>
  <si>
    <t>C9YWB4_STRSW</t>
  </si>
  <si>
    <t>C9YWB4</t>
  </si>
  <si>
    <t>C9ZC67_STRSW</t>
  </si>
  <si>
    <t>C9ZC67</t>
  </si>
  <si>
    <t>PB002096</t>
  </si>
  <si>
    <t>C9ZFS0_STRSW</t>
  </si>
  <si>
    <t>C9ZFS0</t>
  </si>
  <si>
    <t>D0AVM8_BRUAO</t>
  </si>
  <si>
    <t>D0AVM8</t>
  </si>
  <si>
    <t>D0B609_BRUME</t>
  </si>
  <si>
    <t>D0B609</t>
  </si>
  <si>
    <t>D0BHY2_BRUSS</t>
  </si>
  <si>
    <t>D0BHY2</t>
  </si>
  <si>
    <t>D0CQ74_9RHOB</t>
  </si>
  <si>
    <t>D0CQ74</t>
  </si>
  <si>
    <t>D0CZT0_9RHOB</t>
  </si>
  <si>
    <t>D0CZT0</t>
  </si>
  <si>
    <t>D0DCN4_9RHOB</t>
  </si>
  <si>
    <t>D0DCN4</t>
  </si>
  <si>
    <t>D0GC16_BRUML</t>
  </si>
  <si>
    <t>D0GC16</t>
  </si>
  <si>
    <t>D0IWE8_COMT2</t>
  </si>
  <si>
    <t>D0IWE8</t>
  </si>
  <si>
    <t>D0J397_COMT2</t>
  </si>
  <si>
    <t>D0J397</t>
  </si>
  <si>
    <t>D0J5I6_COMT2</t>
  </si>
  <si>
    <t>D0J5I6</t>
  </si>
  <si>
    <t>D0L3J9_GORB4</t>
  </si>
  <si>
    <t>D0L3J9</t>
  </si>
  <si>
    <t>D0L3K7_GORB4</t>
  </si>
  <si>
    <t>D0L3K7</t>
  </si>
  <si>
    <t>D0L4W2_GORB4</t>
  </si>
  <si>
    <t>D0L4W2</t>
  </si>
  <si>
    <t>D0L6M8_GORB4</t>
  </si>
  <si>
    <t>D0L6M8</t>
  </si>
  <si>
    <t>D0LDH7_GORB4</t>
  </si>
  <si>
    <t>D0LDH7</t>
  </si>
  <si>
    <t>D0LKX7_HALO1</t>
  </si>
  <si>
    <t>D0LKX7</t>
  </si>
  <si>
    <t>D0NLJ1_PHYIT</t>
  </si>
  <si>
    <t>D0NLJ1</t>
  </si>
  <si>
    <t>D0P5P1_BRUSS</t>
  </si>
  <si>
    <t>D0P5P1</t>
  </si>
  <si>
    <t>D0PEN5_BRUSS</t>
  </si>
  <si>
    <t>D0PEN5</t>
  </si>
  <si>
    <t>D0WI61_9ACTN</t>
  </si>
  <si>
    <t>D0WI61</t>
  </si>
  <si>
    <t>D0WP03_9ACTO</t>
  </si>
  <si>
    <t>D0WP03</t>
  </si>
  <si>
    <t>D1A3C0_THECD</t>
  </si>
  <si>
    <t>D1A3C0</t>
  </si>
  <si>
    <t>D1A659_THECD</t>
  </si>
  <si>
    <t>D1A659</t>
  </si>
  <si>
    <t>D1AB73_THECD</t>
  </si>
  <si>
    <t>D1AB73</t>
  </si>
  <si>
    <t>D1AB77_THECD</t>
  </si>
  <si>
    <t>D1AB77</t>
  </si>
  <si>
    <t>D1BBF5_SANKS</t>
  </si>
  <si>
    <t>D1BBF5</t>
  </si>
  <si>
    <t>D1BWQ6_XYLCX</t>
  </si>
  <si>
    <t>D1BWQ6</t>
  </si>
  <si>
    <t>D1CZM1_9RHIZ</t>
  </si>
  <si>
    <t>D1CZM1</t>
  </si>
  <si>
    <t>D1EJB7_9RHIZ</t>
  </si>
  <si>
    <t>D1EJB7</t>
  </si>
  <si>
    <t>D1ET92_BRUML</t>
  </si>
  <si>
    <t>D1ET92</t>
  </si>
  <si>
    <t>D1F4X1_BRUML</t>
  </si>
  <si>
    <t>D1F4X1</t>
  </si>
  <si>
    <t>D1FDJ4_9RHIZ</t>
  </si>
  <si>
    <t>D1FDJ4</t>
  </si>
  <si>
    <t>D1YF84_PROAA</t>
  </si>
  <si>
    <t>D1YF84</t>
  </si>
  <si>
    <t>D2AXB9_STRRD</t>
  </si>
  <si>
    <t>D2AXB9</t>
  </si>
  <si>
    <t>D2B3Q4_STRRD</t>
  </si>
  <si>
    <t>D2B3Q4</t>
  </si>
  <si>
    <t>D2B647_STRRD</t>
  </si>
  <si>
    <t>D2B647</t>
  </si>
  <si>
    <t>D2BH16_DEHSV</t>
  </si>
  <si>
    <t>D2BH16</t>
  </si>
  <si>
    <t>D2H1R4_AILME</t>
  </si>
  <si>
    <t>D2H1R4</t>
  </si>
  <si>
    <t>D2I941_9PSED</t>
  </si>
  <si>
    <t>D2I941</t>
  </si>
  <si>
    <t>D2JWY0_9TREE</t>
  </si>
  <si>
    <t>D2JWY0</t>
  </si>
  <si>
    <t>PB182640</t>
  </si>
  <si>
    <t>D2NRF9_ROTMD</t>
  </si>
  <si>
    <t>D2NRF9</t>
  </si>
  <si>
    <t>D2PUD5_KRIFD</t>
  </si>
  <si>
    <t>D2PUD5</t>
  </si>
  <si>
    <t>D2RUP6_HALTV</t>
  </si>
  <si>
    <t>D2RUP6</t>
  </si>
  <si>
    <t>D2RZV7_HALTV</t>
  </si>
  <si>
    <t>D2RZV7</t>
  </si>
  <si>
    <t>D2SHC6_GEOOG</t>
  </si>
  <si>
    <t>D2SHC6</t>
  </si>
  <si>
    <t>D2XBK2_9BACT</t>
  </si>
  <si>
    <t>D2XBK2</t>
  </si>
  <si>
    <t>D3B6E6_POLPA</t>
  </si>
  <si>
    <t>D3B6E6</t>
  </si>
  <si>
    <t>D3CRD4_9ACTO</t>
  </si>
  <si>
    <t>D3CRD4</t>
  </si>
  <si>
    <t>D3CSL4_9ACTO</t>
  </si>
  <si>
    <t>D3CSL4</t>
  </si>
  <si>
    <t>D3CT18_9ACTO</t>
  </si>
  <si>
    <t>D3CT18</t>
  </si>
  <si>
    <t>D3CUQ6_9ACTO</t>
  </si>
  <si>
    <t>D3CUQ6</t>
  </si>
  <si>
    <t>D3CXE5_9ACTO</t>
  </si>
  <si>
    <t>D3CXE5</t>
  </si>
  <si>
    <t>D3CYX6_9ACTO</t>
  </si>
  <si>
    <t>D3CYX6</t>
  </si>
  <si>
    <t>D3D297_9ACTO</t>
  </si>
  <si>
    <t>D3D297</t>
  </si>
  <si>
    <t>D3DAC3_9ACTO</t>
  </si>
  <si>
    <t>D3DAC3</t>
  </si>
  <si>
    <t>D3DCH7_9ACTO</t>
  </si>
  <si>
    <t>D3DCH7</t>
  </si>
  <si>
    <t>D3F6K3_CONWI</t>
  </si>
  <si>
    <t>D3F6K3</t>
  </si>
  <si>
    <t>D3FAU6_CONWI</t>
  </si>
  <si>
    <t>D3FAU6</t>
  </si>
  <si>
    <t>D3LLZ5_MICLU</t>
  </si>
  <si>
    <t>D3LLZ5</t>
  </si>
  <si>
    <t>D3ME00_PROAA</t>
  </si>
  <si>
    <t>D3ME00</t>
  </si>
  <si>
    <t>D3MJF1_PROAA</t>
  </si>
  <si>
    <t>D3MJF1</t>
  </si>
  <si>
    <t>D3P245_AZOS1</t>
  </si>
  <si>
    <t>D3P245</t>
  </si>
  <si>
    <t>D3P262_AZOS1</t>
  </si>
  <si>
    <t>D3P262</t>
  </si>
  <si>
    <t>D3Q496_STANL</t>
  </si>
  <si>
    <t>D3Q496</t>
  </si>
  <si>
    <t>D3QAA5_STANL</t>
  </si>
  <si>
    <t>D3QAA5</t>
  </si>
  <si>
    <t>D3SI20_DEHSG</t>
  </si>
  <si>
    <t>D3SI20</t>
  </si>
  <si>
    <t>D3ST94_NATMM</t>
  </si>
  <si>
    <t>D3ST94</t>
  </si>
  <si>
    <t>D4AP79_ARTBC</t>
  </si>
  <si>
    <t>D4AP79</t>
  </si>
  <si>
    <t>D4B2R9_ARTBC</t>
  </si>
  <si>
    <t>D4B2R9</t>
  </si>
  <si>
    <t>D4D9P5_TRIVH</t>
  </si>
  <si>
    <t>D4D9P5</t>
  </si>
  <si>
    <t>D4DG86_TRIVH</t>
  </si>
  <si>
    <t>D4DG86</t>
  </si>
  <si>
    <t>D4DIB4_TRIVH</t>
  </si>
  <si>
    <t>D4DIB4</t>
  </si>
  <si>
    <t>D4HA11_PROAS</t>
  </si>
  <si>
    <t>D4HA11</t>
  </si>
  <si>
    <t>D4JAE2_9FIRM</t>
  </si>
  <si>
    <t>D4JAE2</t>
  </si>
  <si>
    <t>D4X7T4_9BURK</t>
  </si>
  <si>
    <t>D4X7T4</t>
  </si>
  <si>
    <t>D4X7U7_9BURK</t>
  </si>
  <si>
    <t>D4X7U7</t>
  </si>
  <si>
    <t>D4XJM9_9BURK</t>
  </si>
  <si>
    <t>D4XJM9</t>
  </si>
  <si>
    <t>D4YQD2_9MICO</t>
  </si>
  <si>
    <t>D4YQD2</t>
  </si>
  <si>
    <t>D4Z703_SPHJU</t>
  </si>
  <si>
    <t>D4Z703</t>
  </si>
  <si>
    <t>D4Z8D1_SPHJU</t>
  </si>
  <si>
    <t>D4Z8D1</t>
  </si>
  <si>
    <t>D5BS72_PUNMI</t>
  </si>
  <si>
    <t>D5BS72</t>
  </si>
  <si>
    <t>D5GE88_TUBMM</t>
  </si>
  <si>
    <t>D5GE88</t>
  </si>
  <si>
    <t>PB330297</t>
  </si>
  <si>
    <t>D5P1V5_9MYCO</t>
  </si>
  <si>
    <t>D5P1V5</t>
  </si>
  <si>
    <t>D5P3F6_9MYCO</t>
  </si>
  <si>
    <t>D5P3F6</t>
  </si>
  <si>
    <t>D5P506_9MYCO</t>
  </si>
  <si>
    <t>D5P506</t>
  </si>
  <si>
    <t>D5P508_9MYCO</t>
  </si>
  <si>
    <t>D5P508</t>
  </si>
  <si>
    <t>D5P5S7_9MYCO</t>
  </si>
  <si>
    <t>D5P5S7</t>
  </si>
  <si>
    <t>D5P8H2_9MYCO</t>
  </si>
  <si>
    <t>D5P8H2</t>
  </si>
  <si>
    <t>D5P8H6_9MYCO</t>
  </si>
  <si>
    <t>D5P8H6</t>
  </si>
  <si>
    <t>D5P9Q9_9MYCO</t>
  </si>
  <si>
    <t>D5P9Q9</t>
  </si>
  <si>
    <t>D5PAX2_9MYCO</t>
  </si>
  <si>
    <t>D5PAX2</t>
  </si>
  <si>
    <t>D5PBS8_9MYCO</t>
  </si>
  <si>
    <t>D5PBS8</t>
  </si>
  <si>
    <t>D5PC51_9MYCO</t>
  </si>
  <si>
    <t>D5PC51</t>
  </si>
  <si>
    <t>D5PC53_9MYCO</t>
  </si>
  <si>
    <t>D5PC53</t>
  </si>
  <si>
    <t>D5PCP0_9MYCO</t>
  </si>
  <si>
    <t>D5PCP0</t>
  </si>
  <si>
    <t>D5PE22_9MYCO</t>
  </si>
  <si>
    <t>D5PE22</t>
  </si>
  <si>
    <t>D5PG45_9MYCO</t>
  </si>
  <si>
    <t>D5PG45</t>
  </si>
  <si>
    <t>D5PGY6_9MYCO</t>
  </si>
  <si>
    <t>D5PGY6</t>
  </si>
  <si>
    <t>D5QJS8_METTR</t>
  </si>
  <si>
    <t>D5QJS8</t>
  </si>
  <si>
    <t>D5RLW4_9PROT</t>
  </si>
  <si>
    <t>D5RLW4</t>
  </si>
  <si>
    <t>D5RNF7_9PROT</t>
  </si>
  <si>
    <t>D5RNF7</t>
  </si>
  <si>
    <t>D5UJ13_CELFN</t>
  </si>
  <si>
    <t>D5UJ13</t>
  </si>
  <si>
    <t>D5UKG1_CELFN</t>
  </si>
  <si>
    <t>D5UKG1</t>
  </si>
  <si>
    <t>D5UMF3_TSUPD</t>
  </si>
  <si>
    <t>D5UMF3</t>
  </si>
  <si>
    <t>D5UMF7_TSUPD</t>
  </si>
  <si>
    <t>D5UMF7</t>
  </si>
  <si>
    <t>D5UNF9_TSUPD</t>
  </si>
  <si>
    <t>D5UNF9</t>
  </si>
  <si>
    <t>D5UPP8_TSUPD</t>
  </si>
  <si>
    <t>D5UPP8</t>
  </si>
  <si>
    <t>D5UPS1_TSUPD</t>
  </si>
  <si>
    <t>D5UPS1</t>
  </si>
  <si>
    <t>D5URI1_TSUPD</t>
  </si>
  <si>
    <t>D5URI1</t>
  </si>
  <si>
    <t>D5URL4_TSUPD</t>
  </si>
  <si>
    <t>D5URL4</t>
  </si>
  <si>
    <t>PB301920</t>
  </si>
  <si>
    <t>D5UTM1_TSUPD</t>
  </si>
  <si>
    <t>D5UTM1</t>
  </si>
  <si>
    <t>D5UWV4_TSUPD</t>
  </si>
  <si>
    <t>D5UWV4</t>
  </si>
  <si>
    <t>D5VAN1_MORCR</t>
  </si>
  <si>
    <t>D5VAN1</t>
  </si>
  <si>
    <t>PB066849</t>
  </si>
  <si>
    <t>D5VPY5_CAUST</t>
  </si>
  <si>
    <t>D5VPY5</t>
  </si>
  <si>
    <t>D5WFA4_BURSC</t>
  </si>
  <si>
    <t>D5WFA4</t>
  </si>
  <si>
    <t>D5WFE1_BURSC</t>
  </si>
  <si>
    <t>D5WFE1</t>
  </si>
  <si>
    <t>D5WSI8_BACT2</t>
  </si>
  <si>
    <t>D5WSI8</t>
  </si>
  <si>
    <t>D5WT39_BACT2</t>
  </si>
  <si>
    <t>D5WT39</t>
  </si>
  <si>
    <t>D5XN61_MYCTU</t>
  </si>
  <si>
    <t>D5XN61</t>
  </si>
  <si>
    <t>D5XQC5_MYCTU</t>
  </si>
  <si>
    <t>D5XQC5</t>
  </si>
  <si>
    <t>D5XQR4_MYCTU</t>
  </si>
  <si>
    <t>D5XQR4</t>
  </si>
  <si>
    <t>D5XQR6_MYCTU</t>
  </si>
  <si>
    <t>D5XQR6</t>
  </si>
  <si>
    <t>D5XZ79_MYCTU</t>
  </si>
  <si>
    <t>D5XZ79</t>
  </si>
  <si>
    <t>D5XZM7_MYCTU</t>
  </si>
  <si>
    <t>D5XZM7</t>
  </si>
  <si>
    <t>D5XZN1_MYCTU</t>
  </si>
  <si>
    <t>D5XZN1</t>
  </si>
  <si>
    <t>D5Y0H3_MYCTU</t>
  </si>
  <si>
    <t>D5Y0H3</t>
  </si>
  <si>
    <t>D5Y0W1_MYCTU</t>
  </si>
  <si>
    <t>D5Y0W1</t>
  </si>
  <si>
    <t>D5Y0W3_MYCTU</t>
  </si>
  <si>
    <t>D5Y0W3</t>
  </si>
  <si>
    <t>D5Y8Z1_MYCTU</t>
  </si>
  <si>
    <t>D5Y8Z1</t>
  </si>
  <si>
    <t>D5Y9D6_MYCTU</t>
  </si>
  <si>
    <t>D5Y9D6</t>
  </si>
  <si>
    <t>D5Y9E0_MYCTU</t>
  </si>
  <si>
    <t>D5Y9E0</t>
  </si>
  <si>
    <t>D5YB89_MYCTU</t>
  </si>
  <si>
    <t>D5YB89</t>
  </si>
  <si>
    <t>D5YCI8_MYCTU</t>
  </si>
  <si>
    <t>D5YCI8</t>
  </si>
  <si>
    <t>D5YCX8_MYCTU</t>
  </si>
  <si>
    <t>D5YCX8</t>
  </si>
  <si>
    <t>D5YCY0_MYCTU</t>
  </si>
  <si>
    <t>D5YCY0</t>
  </si>
  <si>
    <t>D5YK13_MYCTU</t>
  </si>
  <si>
    <t>D5YK13</t>
  </si>
  <si>
    <t>D5YKY8_MYCTU</t>
  </si>
  <si>
    <t>D5YKY8</t>
  </si>
  <si>
    <t>D5YKZ2_MYCTU</t>
  </si>
  <si>
    <t>D5YKZ2</t>
  </si>
  <si>
    <t>D5YMS8_MYCTU</t>
  </si>
  <si>
    <t>D5YMS8</t>
  </si>
  <si>
    <t>D5YNE8_MYCTU</t>
  </si>
  <si>
    <t>D5YNE8</t>
  </si>
  <si>
    <t>D5YNT7_MYCTU</t>
  </si>
  <si>
    <t>D5YNT7</t>
  </si>
  <si>
    <t>D5YNT9_MYCTU</t>
  </si>
  <si>
    <t>D5YNT9</t>
  </si>
  <si>
    <t>D5YX00_MYCTU</t>
  </si>
  <si>
    <t>D5YX00</t>
  </si>
  <si>
    <t>D5YXF9_MYCTU</t>
  </si>
  <si>
    <t>D5YXF9</t>
  </si>
  <si>
    <t>D5YXG3_MYCTU</t>
  </si>
  <si>
    <t>D5YXG3</t>
  </si>
  <si>
    <t>D5YZ95_MYCTU</t>
  </si>
  <si>
    <t>D5YZ95</t>
  </si>
  <si>
    <t>D5Z083_MYCTU</t>
  </si>
  <si>
    <t>D5Z083</t>
  </si>
  <si>
    <t>D5Z0L7_MYCTU</t>
  </si>
  <si>
    <t>D5Z0L7</t>
  </si>
  <si>
    <t>D5Z0L9_MYCTU</t>
  </si>
  <si>
    <t>D5Z0L9</t>
  </si>
  <si>
    <t>D5Z8M8_MYCTU</t>
  </si>
  <si>
    <t>D5Z8M8</t>
  </si>
  <si>
    <t>D5ZA46_MYCTU</t>
  </si>
  <si>
    <t>D5ZA46</t>
  </si>
  <si>
    <t>D5ZAB1_MYCTU</t>
  </si>
  <si>
    <t>D5ZAB1</t>
  </si>
  <si>
    <t>D5ZAB5_MYCTU</t>
  </si>
  <si>
    <t>D5ZAB5</t>
  </si>
  <si>
    <t>D5ZBU7_MYCTU</t>
  </si>
  <si>
    <t>D5ZBU7</t>
  </si>
  <si>
    <t>D5ZCN0_MYCTU</t>
  </si>
  <si>
    <t>D5ZCN0</t>
  </si>
  <si>
    <t>D5ZD26_MYCTU</t>
  </si>
  <si>
    <t>D5ZD26</t>
  </si>
  <si>
    <t>D5ZD28_MYCTU</t>
  </si>
  <si>
    <t>D5ZD28</t>
  </si>
  <si>
    <t>D5ZLS6_MYCTU</t>
  </si>
  <si>
    <t>D5ZLS6</t>
  </si>
  <si>
    <t>D5ZM81_MYCTU</t>
  </si>
  <si>
    <t>D5ZM81</t>
  </si>
  <si>
    <t>D5ZM85_MYCTU</t>
  </si>
  <si>
    <t>D5ZM85</t>
  </si>
  <si>
    <t>D6A4R0_9ACTO</t>
  </si>
  <si>
    <t>D6A4R0</t>
  </si>
  <si>
    <t>D6A6M8_9ACTO</t>
  </si>
  <si>
    <t>D6A6M8</t>
  </si>
  <si>
    <t>D6AF13_STRFL</t>
  </si>
  <si>
    <t>D6AF13</t>
  </si>
  <si>
    <t>D6ASX7_STRFL</t>
  </si>
  <si>
    <t>D6ASX7</t>
  </si>
  <si>
    <t>D6ATL3_STRFL</t>
  </si>
  <si>
    <t>D6ATL3</t>
  </si>
  <si>
    <t>D6B5B6_9ACTO</t>
  </si>
  <si>
    <t>D6B5B6</t>
  </si>
  <si>
    <t>D6B6E2_9ACTO</t>
  </si>
  <si>
    <t>D6B6E2</t>
  </si>
  <si>
    <t>D6EFG2_STRLI</t>
  </si>
  <si>
    <t>D6EFG2</t>
  </si>
  <si>
    <t>D6EG48_STRLI</t>
  </si>
  <si>
    <t>D6EG48</t>
  </si>
  <si>
    <t>D6F1P7_MYCTU</t>
  </si>
  <si>
    <t>D6F1P7</t>
  </si>
  <si>
    <t>D6F1P9_MYCTU</t>
  </si>
  <si>
    <t>D6F1P9</t>
  </si>
  <si>
    <t>D6FA23_MYCTU</t>
  </si>
  <si>
    <t>D6FA23</t>
  </si>
  <si>
    <t>D6FLV3_MYCTU</t>
  </si>
  <si>
    <t>D6FLV3</t>
  </si>
  <si>
    <t>D6FME8_MYCTU</t>
  </si>
  <si>
    <t>D6FME8</t>
  </si>
  <si>
    <t>D6FMF0_MYCTU</t>
  </si>
  <si>
    <t>D6FMF0</t>
  </si>
  <si>
    <t>D6FS83_MYCTU</t>
  </si>
  <si>
    <t>D6FS83</t>
  </si>
  <si>
    <t>D6FT20_MYCTU</t>
  </si>
  <si>
    <t>D6FT20</t>
  </si>
  <si>
    <t>D6FT24_MYCTU</t>
  </si>
  <si>
    <t>D6FT24</t>
  </si>
  <si>
    <t>D6FWS3_MYCTU</t>
  </si>
  <si>
    <t>D6FWS3</t>
  </si>
  <si>
    <t>D6FYB5_MYCTU</t>
  </si>
  <si>
    <t>D6FYB5</t>
  </si>
  <si>
    <t>D6JZ79_9ACTO</t>
  </si>
  <si>
    <t>D6JZ79</t>
  </si>
  <si>
    <t>D6KB02_9ACTO</t>
  </si>
  <si>
    <t>D6KB02</t>
  </si>
  <si>
    <t>D6LRJ2_9RHIZ</t>
  </si>
  <si>
    <t>D6LRJ2</t>
  </si>
  <si>
    <t>D6M671_9ACTO</t>
  </si>
  <si>
    <t>D6M671</t>
  </si>
  <si>
    <t>D6RN56_COPC7</t>
  </si>
  <si>
    <t>D6RN56</t>
  </si>
  <si>
    <t>D6TP08_9CHLR</t>
  </si>
  <si>
    <t>D6TP08</t>
  </si>
  <si>
    <t>D6TRA2_9CHLR</t>
  </si>
  <si>
    <t>D6TRA2</t>
  </si>
  <si>
    <t>D6WRU6_TRICA</t>
  </si>
  <si>
    <t>D6WRU6</t>
  </si>
  <si>
    <t>D6X843_STRPR</t>
  </si>
  <si>
    <t>D6X843</t>
  </si>
  <si>
    <t>D6Y3Q8_THEBD</t>
  </si>
  <si>
    <t>D6Y3Q8</t>
  </si>
  <si>
    <t>D6ZBZ1_SEGRD</t>
  </si>
  <si>
    <t>D6ZBZ1</t>
  </si>
  <si>
    <t>D6ZCX6_SEGRD</t>
  </si>
  <si>
    <t>D6ZCX6</t>
  </si>
  <si>
    <t>D6ZCX8_SEGRD</t>
  </si>
  <si>
    <t>D6ZCX8</t>
  </si>
  <si>
    <t>D7A2X9_STAND</t>
  </si>
  <si>
    <t>D7A2X9</t>
  </si>
  <si>
    <t>D7AA16_STAND</t>
  </si>
  <si>
    <t>D7AA16</t>
  </si>
  <si>
    <t>D7B8H5_NOCDD</t>
  </si>
  <si>
    <t>D7B8H5</t>
  </si>
  <si>
    <t>D7BK82_ARCHD</t>
  </si>
  <si>
    <t>D7BK82</t>
  </si>
  <si>
    <t>D7BQQ5_STRBB</t>
  </si>
  <si>
    <t>D7BQQ5</t>
  </si>
  <si>
    <t>D7C701_STRBB</t>
  </si>
  <si>
    <t>D7C701</t>
  </si>
  <si>
    <t>D7CB54_STRBB</t>
  </si>
  <si>
    <t>D7CB54</t>
  </si>
  <si>
    <t>D7D6W7_GEOSC</t>
  </si>
  <si>
    <t>D7D6W7</t>
  </si>
  <si>
    <t>D7EM45_MYCTU</t>
  </si>
  <si>
    <t>D7EM45</t>
  </si>
  <si>
    <t>D7EMX1_MYCTU</t>
  </si>
  <si>
    <t>D7EMX1</t>
  </si>
  <si>
    <t>D7ENB3_MYCTU</t>
  </si>
  <si>
    <t>D7ENB3</t>
  </si>
  <si>
    <t>D7ENB5_MYCTU</t>
  </si>
  <si>
    <t>D7ENB5</t>
  </si>
  <si>
    <t>D7EW57_MYCTU</t>
  </si>
  <si>
    <t>D7EW57</t>
  </si>
  <si>
    <t>D7EWK2_MYCTU</t>
  </si>
  <si>
    <t>D7EWK2</t>
  </si>
  <si>
    <t>D7EWK6_MYCTU</t>
  </si>
  <si>
    <t>D7EWK6</t>
  </si>
  <si>
    <t>D7FK89_ECTSI</t>
  </si>
  <si>
    <t>D7FK89</t>
  </si>
  <si>
    <t>D7GI44_PROFC</t>
  </si>
  <si>
    <t>D7GI44</t>
  </si>
  <si>
    <t>D7GJ02_PROFC</t>
  </si>
  <si>
    <t>D7GJ02</t>
  </si>
  <si>
    <t>D7H574_BRUAO</t>
  </si>
  <si>
    <t>D7H574</t>
  </si>
  <si>
    <t>D7I5X4_PSESS</t>
  </si>
  <si>
    <t>D7I5X4</t>
  </si>
  <si>
    <t>D7KTA3_ARALL</t>
  </si>
  <si>
    <t>D7KTA3</t>
  </si>
  <si>
    <t>D7P5W4_9ACTO</t>
  </si>
  <si>
    <t>D7P5W4</t>
  </si>
  <si>
    <t>D8DC17_COMTE</t>
  </si>
  <si>
    <t>D8DC17</t>
  </si>
  <si>
    <t>D8DCH3_COMTE</t>
  </si>
  <si>
    <t>D8DCH3</t>
  </si>
  <si>
    <t>D8DCV6_COMTE</t>
  </si>
  <si>
    <t>D8DCV6</t>
  </si>
  <si>
    <t>D8DCV8_COMTE</t>
  </si>
  <si>
    <t>D8DCV8</t>
  </si>
  <si>
    <t>D8F7H4_9DELT</t>
  </si>
  <si>
    <t>D8F7H4</t>
  </si>
  <si>
    <t>D8HLE4_AMYMU</t>
  </si>
  <si>
    <t>D8HLE4</t>
  </si>
  <si>
    <t>PB113791</t>
  </si>
  <si>
    <t>D8HMU9_AMYMU</t>
  </si>
  <si>
    <t>D8HMU9</t>
  </si>
  <si>
    <t>D8HWF8_AMYMU</t>
  </si>
  <si>
    <t>D8HWF8</t>
  </si>
  <si>
    <t>D8HWG3_AMYMU</t>
  </si>
  <si>
    <t>D8HWG3</t>
  </si>
  <si>
    <t>D8HZ52_AMYMU</t>
  </si>
  <si>
    <t>D8HZ52</t>
  </si>
  <si>
    <t>D8I6F8_AMYMU</t>
  </si>
  <si>
    <t>D8I6F8</t>
  </si>
  <si>
    <t>D8IYV9_HERSS</t>
  </si>
  <si>
    <t>D8IYV9</t>
  </si>
  <si>
    <t>D8K419_DEHLB</t>
  </si>
  <si>
    <t>D8K419</t>
  </si>
  <si>
    <t>D8L2U3_STRPT</t>
  </si>
  <si>
    <t>D8L2U3</t>
  </si>
  <si>
    <t>D8NYC5_RALSL</t>
  </si>
  <si>
    <t>D8NYC5</t>
  </si>
  <si>
    <t>D8Q3X0_SCHCM</t>
  </si>
  <si>
    <t>D8Q3X0</t>
  </si>
  <si>
    <t>PB021659</t>
  </si>
  <si>
    <t>D8Q5R2_SCHCM</t>
  </si>
  <si>
    <t>D8Q5R2</t>
  </si>
  <si>
    <t>D8Q639_SCHCM</t>
  </si>
  <si>
    <t>D8Q639</t>
  </si>
  <si>
    <t>PF13430</t>
  </si>
  <si>
    <t>PF13430.1 Domain of unknown function (DUF4112)</t>
  </si>
  <si>
    <t>PB176514</t>
  </si>
  <si>
    <t>D8QKU3_SCHCM</t>
  </si>
  <si>
    <t>D8QKU3</t>
  </si>
  <si>
    <t>PB171949</t>
  </si>
  <si>
    <t>D8QME1_SCHCM</t>
  </si>
  <si>
    <t>D8QME1</t>
  </si>
  <si>
    <t>D8RYW5_SELML</t>
  </si>
  <si>
    <t>D8RYW5</t>
  </si>
  <si>
    <t>D8SV21_SELML</t>
  </si>
  <si>
    <t>D8SV21</t>
  </si>
  <si>
    <t>D8URH4_9MICC</t>
  </si>
  <si>
    <t>D8URH4</t>
  </si>
  <si>
    <t>D9T5B7_MICAI</t>
  </si>
  <si>
    <t>D9T5B7</t>
  </si>
  <si>
    <t>D9TF79_MICAI</t>
  </si>
  <si>
    <t>D9TF79</t>
  </si>
  <si>
    <t>D9UIV5_9ACTO</t>
  </si>
  <si>
    <t>D9UIV5</t>
  </si>
  <si>
    <t>D9UNL1_9ACTO</t>
  </si>
  <si>
    <t>D9UNL1</t>
  </si>
  <si>
    <t>D9UWS5_9ACTO</t>
  </si>
  <si>
    <t>D9UWS5</t>
  </si>
  <si>
    <t>D9UWT1_9ACTO</t>
  </si>
  <si>
    <t>D9UWT1</t>
  </si>
  <si>
    <t>D9V1H9_9ACTO</t>
  </si>
  <si>
    <t>D9V1H9</t>
  </si>
  <si>
    <t>D9V261_9ACTO</t>
  </si>
  <si>
    <t>D9V261</t>
  </si>
  <si>
    <t>D9V2F2_9ACTO</t>
  </si>
  <si>
    <t>D9V2F2</t>
  </si>
  <si>
    <t>D9V2F3_9ACTO</t>
  </si>
  <si>
    <t>D9V2F3</t>
  </si>
  <si>
    <t>D9V5T3_9ACTO</t>
  </si>
  <si>
    <t>D9V5T3</t>
  </si>
  <si>
    <t>PB007515</t>
  </si>
  <si>
    <t>D9VB35_9ACTO</t>
  </si>
  <si>
    <t>D9VB35</t>
  </si>
  <si>
    <t>D9VEE8_9ACTO</t>
  </si>
  <si>
    <t>D9VEE8</t>
  </si>
  <si>
    <t>D9VP13_9ACTO</t>
  </si>
  <si>
    <t>D9VP13</t>
  </si>
  <si>
    <t>D9VTL2_9ACTO</t>
  </si>
  <si>
    <t>D9VTL2</t>
  </si>
  <si>
    <t>D9VU55_9ACTO</t>
  </si>
  <si>
    <t>D9VU55</t>
  </si>
  <si>
    <t>D9W8W2_9ACTO</t>
  </si>
  <si>
    <t>D9W8W2</t>
  </si>
  <si>
    <t>D9WP84_9ACTO</t>
  </si>
  <si>
    <t>D9WP84</t>
  </si>
  <si>
    <t>D9WRD1_9ACTO</t>
  </si>
  <si>
    <t>D9WRD1</t>
  </si>
  <si>
    <t>D9WTI7_9ACTO</t>
  </si>
  <si>
    <t>D9WTI7</t>
  </si>
  <si>
    <t>D9WWD9_9ACTO</t>
  </si>
  <si>
    <t>D9WWD9</t>
  </si>
  <si>
    <t>D9WZ10_STRVR</t>
  </si>
  <si>
    <t>D9WZ10</t>
  </si>
  <si>
    <t>D9X510_STRVR</t>
  </si>
  <si>
    <t>D9X510</t>
  </si>
  <si>
    <t>D9X8H3_STRVR</t>
  </si>
  <si>
    <t>D9X8H3</t>
  </si>
  <si>
    <t>D9XLC0_9ACTO</t>
  </si>
  <si>
    <t>D9XLC0</t>
  </si>
  <si>
    <t>D9XWG3_9ACTO</t>
  </si>
  <si>
    <t>D9XWG3</t>
  </si>
  <si>
    <t>DHB4_DROME</t>
  </si>
  <si>
    <t>Q9VXJ0</t>
  </si>
  <si>
    <t>DHB4_HUMAN</t>
  </si>
  <si>
    <t>P51659</t>
  </si>
  <si>
    <t>DHB4_MOUSE</t>
  </si>
  <si>
    <t>P51660</t>
  </si>
  <si>
    <t>DHB4_RAT</t>
  </si>
  <si>
    <t>P97852</t>
  </si>
  <si>
    <t>E0CQT8_VITVI</t>
  </si>
  <si>
    <t>E0CQT8</t>
  </si>
  <si>
    <t>E0DS97_9RHIZ</t>
  </si>
  <si>
    <t>E0DS97</t>
  </si>
  <si>
    <t>E0E011_9RHIZ</t>
  </si>
  <si>
    <t>E0E011</t>
  </si>
  <si>
    <t>E0MLS2_9RHOB</t>
  </si>
  <si>
    <t>E0MLS2</t>
  </si>
  <si>
    <t>E0MTR3_9RHOB</t>
  </si>
  <si>
    <t>E0MTR3</t>
  </si>
  <si>
    <t>E0VSA3_PEDHC</t>
  </si>
  <si>
    <t>E0VSA3</t>
  </si>
  <si>
    <t>E0XV23_9GAMM</t>
  </si>
  <si>
    <t>E0XV23</t>
  </si>
  <si>
    <t>E0XZ43_9RHIZ</t>
  </si>
  <si>
    <t>E0XZ43</t>
  </si>
  <si>
    <t>E1BW32_CHICK</t>
  </si>
  <si>
    <t>E1BW32</t>
  </si>
  <si>
    <t>E1FIH2_LOALO</t>
  </si>
  <si>
    <t>E1FIH2</t>
  </si>
  <si>
    <t>E1H5F4_MYCTU</t>
  </si>
  <si>
    <t>E1H5F4</t>
  </si>
  <si>
    <t>E1H670_MYCTU</t>
  </si>
  <si>
    <t>E1H670</t>
  </si>
  <si>
    <t>E1H6K1_MYCTU</t>
  </si>
  <si>
    <t>E1H6K1</t>
  </si>
  <si>
    <t>E1H6K3_MYCTU</t>
  </si>
  <si>
    <t>E1H6K3</t>
  </si>
  <si>
    <t>E1HEE8_MYCTU</t>
  </si>
  <si>
    <t>E1HEE8</t>
  </si>
  <si>
    <t>E1HEU7_MYCTU</t>
  </si>
  <si>
    <t>E1HEU7</t>
  </si>
  <si>
    <t>E1HEV0_MYCTU</t>
  </si>
  <si>
    <t>E1HEV0</t>
  </si>
  <si>
    <t>E1IIR1_9CHLR</t>
  </si>
  <si>
    <t>E1IIR1</t>
  </si>
  <si>
    <t>E1QJV6_DESB2</t>
  </si>
  <si>
    <t>E1QJV6</t>
  </si>
  <si>
    <t>E1QLQ2_DESB2</t>
  </si>
  <si>
    <t>E1QLQ2</t>
  </si>
  <si>
    <t>E1T5C0_BURSG</t>
  </si>
  <si>
    <t>E1T5C0</t>
  </si>
  <si>
    <t>E1VG06_9GAMM</t>
  </si>
  <si>
    <t>E1VG06</t>
  </si>
  <si>
    <t>E1VKF1_9GAMM</t>
  </si>
  <si>
    <t>E1VKF1</t>
  </si>
  <si>
    <t>E1VYA9_ARTAR</t>
  </si>
  <si>
    <t>E1VYA9</t>
  </si>
  <si>
    <t>E1YKJ7_9DELT</t>
  </si>
  <si>
    <t>E1YKJ7</t>
  </si>
  <si>
    <t>E2A3N8_CAMFO</t>
  </si>
  <si>
    <t>E2A3N8</t>
  </si>
  <si>
    <t>E2BZ59_HARSA</t>
  </si>
  <si>
    <t>E2BZ59</t>
  </si>
  <si>
    <t>E2CYS1_STRPT</t>
  </si>
  <si>
    <t>E2CYS1</t>
  </si>
  <si>
    <t>E2D9D6_AMYRO</t>
  </si>
  <si>
    <t>E2D9D6</t>
  </si>
  <si>
    <t>E2DDL2_AMYRO</t>
  </si>
  <si>
    <t>E2DDL2</t>
  </si>
  <si>
    <t>E2JKE1_9BASI</t>
  </si>
  <si>
    <t>E2JKE1</t>
  </si>
  <si>
    <t>PB042239</t>
  </si>
  <si>
    <t>E2LZK3_MONPE</t>
  </si>
  <si>
    <t>E2LZK3</t>
  </si>
  <si>
    <t>E2M427_MONPE</t>
  </si>
  <si>
    <t>E2M427</t>
  </si>
  <si>
    <t>E2PL88_9RHIZ</t>
  </si>
  <si>
    <t>E2PL88</t>
  </si>
  <si>
    <t>E2PVH6_STRCL</t>
  </si>
  <si>
    <t>E2PVH6</t>
  </si>
  <si>
    <t>E2R4T5_CANFA</t>
  </si>
  <si>
    <t>E2R4T5</t>
  </si>
  <si>
    <t>E2R4T7_CANFA</t>
  </si>
  <si>
    <t>E2R4T7</t>
  </si>
  <si>
    <t>E2SA57_9ACTO</t>
  </si>
  <si>
    <t>E2SA57</t>
  </si>
  <si>
    <t>PB021957</t>
  </si>
  <si>
    <t>E2SD99_9ACTO</t>
  </si>
  <si>
    <t>E2SD99</t>
  </si>
  <si>
    <t>E2SET7_9ACTO</t>
  </si>
  <si>
    <t>E2SET7</t>
  </si>
  <si>
    <t>E2SET9_9ACTO</t>
  </si>
  <si>
    <t>E2SET9</t>
  </si>
  <si>
    <t>E2SVJ5_9RALS</t>
  </si>
  <si>
    <t>E2SVJ5</t>
  </si>
  <si>
    <t>E2T648_MYCTU</t>
  </si>
  <si>
    <t>E2T648</t>
  </si>
  <si>
    <t>E2T651_MYCTU</t>
  </si>
  <si>
    <t>E2T651</t>
  </si>
  <si>
    <t>E2T7U7_MYCTU</t>
  </si>
  <si>
    <t>E2T7U7</t>
  </si>
  <si>
    <t>E2T8L3_MYCTU</t>
  </si>
  <si>
    <t>E2T8L3</t>
  </si>
  <si>
    <t>E2TE93_MYCTU</t>
  </si>
  <si>
    <t>E2TE93</t>
  </si>
  <si>
    <t>E2TE95_MYCTU</t>
  </si>
  <si>
    <t>E2TE95</t>
  </si>
  <si>
    <t>E2TGK6_MYCTU</t>
  </si>
  <si>
    <t>E2TGK6</t>
  </si>
  <si>
    <t>E2THM5_MYCTU</t>
  </si>
  <si>
    <t>E2THM5</t>
  </si>
  <si>
    <t>E2TIE4_MYCTU</t>
  </si>
  <si>
    <t>E2TIE4</t>
  </si>
  <si>
    <t>E2TIS2_MYCTU</t>
  </si>
  <si>
    <t>E2TIS2</t>
  </si>
  <si>
    <t>E2TIS4_MYCTU</t>
  </si>
  <si>
    <t>E2TIS4</t>
  </si>
  <si>
    <t>E2TRQ6_MYCTU</t>
  </si>
  <si>
    <t>E2TRQ6</t>
  </si>
  <si>
    <t>E2TS94_MYCTU</t>
  </si>
  <si>
    <t>E2TS94</t>
  </si>
  <si>
    <t>E2TS98_MYCTU</t>
  </si>
  <si>
    <t>E2TS98</t>
  </si>
  <si>
    <t>E2TUB5_MYCTU</t>
  </si>
  <si>
    <t>E2TUB5</t>
  </si>
  <si>
    <t>E2TV27_MYCTU</t>
  </si>
  <si>
    <t>E2TV27</t>
  </si>
  <si>
    <t>E2TVF7_MYCTU</t>
  </si>
  <si>
    <t>E2TVF7</t>
  </si>
  <si>
    <t>E2TVF9_MYCTU</t>
  </si>
  <si>
    <t>E2TVF9</t>
  </si>
  <si>
    <t>E2U390_MYCTU</t>
  </si>
  <si>
    <t>E2U390</t>
  </si>
  <si>
    <t>E2U3P4_MYCTU</t>
  </si>
  <si>
    <t>E2U3P4</t>
  </si>
  <si>
    <t>E2U3P8_MYCTU</t>
  </si>
  <si>
    <t>E2U3P8</t>
  </si>
  <si>
    <t>E2U4H9_MYCTU</t>
  </si>
  <si>
    <t>E2U4H9</t>
  </si>
  <si>
    <t>E2U4I2_MYCTU</t>
  </si>
  <si>
    <t>E2U4I2</t>
  </si>
  <si>
    <t>E2U690_MYCTU</t>
  </si>
  <si>
    <t>E2U690</t>
  </si>
  <si>
    <t>E2U700_MYCTU</t>
  </si>
  <si>
    <t>E2U700</t>
  </si>
  <si>
    <t>E2UD56_MYCTU</t>
  </si>
  <si>
    <t>E2UD56</t>
  </si>
  <si>
    <t>E2UD58_MYCTU</t>
  </si>
  <si>
    <t>E2UD58</t>
  </si>
  <si>
    <t>E2UF52_MYCTU</t>
  </si>
  <si>
    <t>E2UF52</t>
  </si>
  <si>
    <t>E2UGW1_MYCTU</t>
  </si>
  <si>
    <t>E2UGW1</t>
  </si>
  <si>
    <t>E2UH42_MYCTU</t>
  </si>
  <si>
    <t>E2UH42</t>
  </si>
  <si>
    <t>E2UH45_MYCTU</t>
  </si>
  <si>
    <t>E2UH45</t>
  </si>
  <si>
    <t>E2UI07_MYCTU</t>
  </si>
  <si>
    <t>E2UI07</t>
  </si>
  <si>
    <t>E2UID6_MYCTU</t>
  </si>
  <si>
    <t>E2UID6</t>
  </si>
  <si>
    <t>E2UID8_MYCTU</t>
  </si>
  <si>
    <t>E2UID8</t>
  </si>
  <si>
    <t>E2UR60_MYCTU</t>
  </si>
  <si>
    <t>E2UR60</t>
  </si>
  <si>
    <t>E2URL0_MYCTU</t>
  </si>
  <si>
    <t>E2URL0</t>
  </si>
  <si>
    <t>E2URL2_MYCTU</t>
  </si>
  <si>
    <t>E2URL2</t>
  </si>
  <si>
    <t>E2UTD2_MYCTU</t>
  </si>
  <si>
    <t>E2UTD2</t>
  </si>
  <si>
    <t>E2UU39_MYCTU</t>
  </si>
  <si>
    <t>E2UU39</t>
  </si>
  <si>
    <t>E2UUI2_MYCTU</t>
  </si>
  <si>
    <t>E2UUI2</t>
  </si>
  <si>
    <t>E2UUI4_MYCTU</t>
  </si>
  <si>
    <t>E2UUI4</t>
  </si>
  <si>
    <t>E2V2F9_MYCTU</t>
  </si>
  <si>
    <t>E2V2F9</t>
  </si>
  <si>
    <t>E2V2T9_MYCTU</t>
  </si>
  <si>
    <t>E2V2T9</t>
  </si>
  <si>
    <t>E2V2U2_MYCTU</t>
  </si>
  <si>
    <t>E2V2U2</t>
  </si>
  <si>
    <t>E2V4K9_MYCTU</t>
  </si>
  <si>
    <t>E2V4K9</t>
  </si>
  <si>
    <t>E2V5C5_MYCTU</t>
  </si>
  <si>
    <t>E2V5C5</t>
  </si>
  <si>
    <t>E2V5R0_MYCTU</t>
  </si>
  <si>
    <t>E2V5R0</t>
  </si>
  <si>
    <t>E2V5R2_MYCTU</t>
  </si>
  <si>
    <t>E2V5R2</t>
  </si>
  <si>
    <t>E2VDM0_MYCTU</t>
  </si>
  <si>
    <t>E2VDM0</t>
  </si>
  <si>
    <t>E2VEN8_MYCTU</t>
  </si>
  <si>
    <t>E2VEN8</t>
  </si>
  <si>
    <t>E2VEZ8_MYCTU</t>
  </si>
  <si>
    <t>E2VEZ8</t>
  </si>
  <si>
    <t>E2VF00_MYCTU</t>
  </si>
  <si>
    <t>E2VF00</t>
  </si>
  <si>
    <t>E2VMN7_MYCTU</t>
  </si>
  <si>
    <t>E2VMN7</t>
  </si>
  <si>
    <t>E2VN44_MYCTU</t>
  </si>
  <si>
    <t>E2VN44</t>
  </si>
  <si>
    <t>E2VN47_MYCTU</t>
  </si>
  <si>
    <t>E2VN47</t>
  </si>
  <si>
    <t>E2VQ67_MYCTU</t>
  </si>
  <si>
    <t>E2VQ67</t>
  </si>
  <si>
    <t>E2VQP8_MYCTU</t>
  </si>
  <si>
    <t>E2VQP8</t>
  </si>
  <si>
    <t>E2VRB6_MYCTU</t>
  </si>
  <si>
    <t>E2VRB6</t>
  </si>
  <si>
    <t>E2VRB8_MYCTU</t>
  </si>
  <si>
    <t>E2VRB8</t>
  </si>
  <si>
    <t>E2VZB6_MYCTU</t>
  </si>
  <si>
    <t>E2VZB6</t>
  </si>
  <si>
    <t>E2VZP9_MYCTU</t>
  </si>
  <si>
    <t>E2VZP9</t>
  </si>
  <si>
    <t>E2VZQ2_MYCTU</t>
  </si>
  <si>
    <t>E2VZQ2</t>
  </si>
  <si>
    <t>E2W1H2_MYCTU</t>
  </si>
  <si>
    <t>E2W1H2</t>
  </si>
  <si>
    <t>E2W289_MYCTU</t>
  </si>
  <si>
    <t>E2W289</t>
  </si>
  <si>
    <t>E2W2L9_MYCTU</t>
  </si>
  <si>
    <t>E2W2L9</t>
  </si>
  <si>
    <t>E2W2M1_MYCTU</t>
  </si>
  <si>
    <t>E2W2M1</t>
  </si>
  <si>
    <t>E2WAF8_MYCTU</t>
  </si>
  <si>
    <t>E2WAF8</t>
  </si>
  <si>
    <t>E2WAV3_MYCTU</t>
  </si>
  <si>
    <t>E2WAV3</t>
  </si>
  <si>
    <t>E2WAV6_MYCTU</t>
  </si>
  <si>
    <t>E2WAV6</t>
  </si>
  <si>
    <t>E2WCM6_MYCTU</t>
  </si>
  <si>
    <t>E2WCM6</t>
  </si>
  <si>
    <t>E2WDE5_MYCTU</t>
  </si>
  <si>
    <t>E2WDE5</t>
  </si>
  <si>
    <t>E2WE69_MYCTU</t>
  </si>
  <si>
    <t>E2WE69</t>
  </si>
  <si>
    <t>E2WEK1_MYCTU</t>
  </si>
  <si>
    <t>E2WEK1</t>
  </si>
  <si>
    <t>E2WMH9_MYCTU</t>
  </si>
  <si>
    <t>E2WMH9</t>
  </si>
  <si>
    <t>E2WMX3_MYCTU</t>
  </si>
  <si>
    <t>E2WMX3</t>
  </si>
  <si>
    <t>E2WMX7_MYCTU</t>
  </si>
  <si>
    <t>E2WMX7</t>
  </si>
  <si>
    <t>E2XPZ9_PSEFL</t>
  </si>
  <si>
    <t>E2XPZ9</t>
  </si>
  <si>
    <t>E2ZPP1_PSEAI</t>
  </si>
  <si>
    <t>E2ZPP1</t>
  </si>
  <si>
    <t>E2ZQ91_PSEAI</t>
  </si>
  <si>
    <t>E2ZQ91</t>
  </si>
  <si>
    <t>E3BBL2_9MICO</t>
  </si>
  <si>
    <t>E3BBL2</t>
  </si>
  <si>
    <t>E3BBL4_9MICO</t>
  </si>
  <si>
    <t>E3BBL4</t>
  </si>
  <si>
    <t>E3FI53_STIAD</t>
  </si>
  <si>
    <t>E3FI53</t>
  </si>
  <si>
    <t>E3H036_ROTDC</t>
  </si>
  <si>
    <t>E3H036</t>
  </si>
  <si>
    <t>E3HHJ3_ACHXA</t>
  </si>
  <si>
    <t>E3HHJ3</t>
  </si>
  <si>
    <t>E3HHK6_ACHXA</t>
  </si>
  <si>
    <t>E3HHK6</t>
  </si>
  <si>
    <t>E3HIV3_ACHXA</t>
  </si>
  <si>
    <t>E3HIV3</t>
  </si>
  <si>
    <t>E3HKD5_ACHXA</t>
  </si>
  <si>
    <t>E3HKD5</t>
  </si>
  <si>
    <t>E3HKE7_ACHXA</t>
  </si>
  <si>
    <t>E3HKE7</t>
  </si>
  <si>
    <t>E3HMM6_ACHXA</t>
  </si>
  <si>
    <t>E3HMM6</t>
  </si>
  <si>
    <t>E3HQ36_ACHXA</t>
  </si>
  <si>
    <t>E3HQ36</t>
  </si>
  <si>
    <t>E3HR86_ACHXA</t>
  </si>
  <si>
    <t>E3HR86</t>
  </si>
  <si>
    <t>E3HVD3_ACHXA</t>
  </si>
  <si>
    <t>E3HVD3</t>
  </si>
  <si>
    <t>E3HVN5_ACHXA</t>
  </si>
  <si>
    <t>E3HVN5</t>
  </si>
  <si>
    <t>E3HXY4_ACHXA</t>
  </si>
  <si>
    <t>E3HXY4</t>
  </si>
  <si>
    <t>E3ID02_GEOS0</t>
  </si>
  <si>
    <t>E3ID02</t>
  </si>
  <si>
    <t>E3IWL1_FRASU</t>
  </si>
  <si>
    <t>E3IWL1</t>
  </si>
  <si>
    <t>E3IZR0_FRASU</t>
  </si>
  <si>
    <t>E3IZR0</t>
  </si>
  <si>
    <t>E3J3D0_FRASU</t>
  </si>
  <si>
    <t>E3J3D0</t>
  </si>
  <si>
    <t>E3J7P2_FRASU</t>
  </si>
  <si>
    <t>E3J7P2</t>
  </si>
  <si>
    <t>PB000311</t>
  </si>
  <si>
    <t>E3J858_FRASU</t>
  </si>
  <si>
    <t>E3J858</t>
  </si>
  <si>
    <t>E3J8Z8_FRASU</t>
  </si>
  <si>
    <t>E3J8Z8</t>
  </si>
  <si>
    <t>E3J912_FRASU</t>
  </si>
  <si>
    <t>E3J912</t>
  </si>
  <si>
    <t>E3JCQ2_FRASU</t>
  </si>
  <si>
    <t>E3JCQ2</t>
  </si>
  <si>
    <t>E3JD90_FRASU</t>
  </si>
  <si>
    <t>E3JD90</t>
  </si>
  <si>
    <t>E3K960_PUCGT</t>
  </si>
  <si>
    <t>E3K960</t>
  </si>
  <si>
    <t>PB002843</t>
  </si>
  <si>
    <t>PB031038</t>
  </si>
  <si>
    <t>E3LQJ1_CAERE</t>
  </si>
  <si>
    <t>E3LQJ1</t>
  </si>
  <si>
    <t>E3QJI4_COLGM</t>
  </si>
  <si>
    <t>E3QJI4</t>
  </si>
  <si>
    <t>E3QQL5_COLGM</t>
  </si>
  <si>
    <t>E3QQL5</t>
  </si>
  <si>
    <t>E3RDE1_PYRTT</t>
  </si>
  <si>
    <t>E3RDE1</t>
  </si>
  <si>
    <t>E3RPP2_PYRTT</t>
  </si>
  <si>
    <t>E3RPP2</t>
  </si>
  <si>
    <t>E3RWK0_PYRTT</t>
  </si>
  <si>
    <t>E3RWK0</t>
  </si>
  <si>
    <t>E3T2G3_PHYCP</t>
  </si>
  <si>
    <t>E3T2G3</t>
  </si>
  <si>
    <t>E3X2U7_ANODA</t>
  </si>
  <si>
    <t>E3X2U7</t>
  </si>
  <si>
    <t>E4A5K2_PROAA</t>
  </si>
  <si>
    <t>E4A5K2</t>
  </si>
  <si>
    <t>E4AHI2_PROAA</t>
  </si>
  <si>
    <t>E4AHI2</t>
  </si>
  <si>
    <t>E4APF5_PROAA</t>
  </si>
  <si>
    <t>E4APF5</t>
  </si>
  <si>
    <t>E4ARQ6_PROAA</t>
  </si>
  <si>
    <t>E4ARQ6</t>
  </si>
  <si>
    <t>E4B2L4_PROAA</t>
  </si>
  <si>
    <t>E4B2L4</t>
  </si>
  <si>
    <t>E4B6E4_PROAA</t>
  </si>
  <si>
    <t>E4B6E4</t>
  </si>
  <si>
    <t>E4BIN7_PROAA</t>
  </si>
  <si>
    <t>E4BIN7</t>
  </si>
  <si>
    <t>E4BQZ6_PROAA</t>
  </si>
  <si>
    <t>E4BQZ6</t>
  </si>
  <si>
    <t>E4BXS8_PROAA</t>
  </si>
  <si>
    <t>E4BXS8</t>
  </si>
  <si>
    <t>E4C1F2_PROAA</t>
  </si>
  <si>
    <t>E4C1F2</t>
  </si>
  <si>
    <t>E4CFL4_PROAA</t>
  </si>
  <si>
    <t>E4CFL4</t>
  </si>
  <si>
    <t>E4CM91_PROAA</t>
  </si>
  <si>
    <t>E4CM91</t>
  </si>
  <si>
    <t>E4CV51_PROAA</t>
  </si>
  <si>
    <t>E4CV51</t>
  </si>
  <si>
    <t>E4CZ78_PROAA</t>
  </si>
  <si>
    <t>E4CZ78</t>
  </si>
  <si>
    <t>E4D571_PROAA</t>
  </si>
  <si>
    <t>E4D571</t>
  </si>
  <si>
    <t>E4DBC4_PROAA</t>
  </si>
  <si>
    <t>E4DBC4</t>
  </si>
  <si>
    <t>E4DI01_PROAA</t>
  </si>
  <si>
    <t>E4DI01</t>
  </si>
  <si>
    <t>E4DS60_PROAA</t>
  </si>
  <si>
    <t>E4DS60</t>
  </si>
  <si>
    <t>E4DZU1_PROAA</t>
  </si>
  <si>
    <t>E4DZU1</t>
  </si>
  <si>
    <t>E4E5N7_PROAA</t>
  </si>
  <si>
    <t>E4E5N7</t>
  </si>
  <si>
    <t>E4EEI7_PROAA</t>
  </si>
  <si>
    <t>E4EEI7</t>
  </si>
  <si>
    <t>E4EJ44_PROAA</t>
  </si>
  <si>
    <t>E4EJ44</t>
  </si>
  <si>
    <t>E4EUA3_PROAA</t>
  </si>
  <si>
    <t>E4EUA3</t>
  </si>
  <si>
    <t>E4EYU7_PROAA</t>
  </si>
  <si>
    <t>E4EYU7</t>
  </si>
  <si>
    <t>E4FD83_PROAA</t>
  </si>
  <si>
    <t>E4FD83</t>
  </si>
  <si>
    <t>E4FDW7_PROAA</t>
  </si>
  <si>
    <t>E4FDW7</t>
  </si>
  <si>
    <t>E4FPV6_PROAA</t>
  </si>
  <si>
    <t>E4FPV6</t>
  </si>
  <si>
    <t>E4FWT9_PROAA</t>
  </si>
  <si>
    <t>E4FWT9</t>
  </si>
  <si>
    <t>E4G0X4_PROAA</t>
  </si>
  <si>
    <t>E4G0X4</t>
  </si>
  <si>
    <t>E4GDR2_PROAA</t>
  </si>
  <si>
    <t>E4GDR2</t>
  </si>
  <si>
    <t>E4GEY5_PROAA</t>
  </si>
  <si>
    <t>E4GEY5</t>
  </si>
  <si>
    <t>E4GME5_PROAA</t>
  </si>
  <si>
    <t>E4GME5</t>
  </si>
  <si>
    <t>E4H1D7_PROAA</t>
  </si>
  <si>
    <t>E4H1D7</t>
  </si>
  <si>
    <t>E4H6G6_PROAA</t>
  </si>
  <si>
    <t>E4H6G6</t>
  </si>
  <si>
    <t>E4HC80_PROAA</t>
  </si>
  <si>
    <t>E4HC80</t>
  </si>
  <si>
    <t>E4HHA9_PROAA</t>
  </si>
  <si>
    <t>E4HHA9</t>
  </si>
  <si>
    <t>E4HR16_PROAA</t>
  </si>
  <si>
    <t>E4HR16</t>
  </si>
  <si>
    <t>E4I3N0_PROAA</t>
  </si>
  <si>
    <t>E4I3N0</t>
  </si>
  <si>
    <t>E4M6Y4_9FIRM</t>
  </si>
  <si>
    <t>E4M6Y4</t>
  </si>
  <si>
    <t>E4NCU5_KITSK</t>
  </si>
  <si>
    <t>E4NCU5</t>
  </si>
  <si>
    <t>E4NU57_HALBP</t>
  </si>
  <si>
    <t>E4NU57</t>
  </si>
  <si>
    <t>E4PG77_MARAH</t>
  </si>
  <si>
    <t>E4PG77</t>
  </si>
  <si>
    <t>E4V5Y8_ARTGP</t>
  </si>
  <si>
    <t>E4V5Y8</t>
  </si>
  <si>
    <t>E4W8A1_RHOE1</t>
  </si>
  <si>
    <t>E4W8A1</t>
  </si>
  <si>
    <t>E4W9V3_RHOE1</t>
  </si>
  <si>
    <t>E4W9V3</t>
  </si>
  <si>
    <t>E4WA32_RHOE1</t>
  </si>
  <si>
    <t>E4WA32</t>
  </si>
  <si>
    <t>E4WA33_RHOE1</t>
  </si>
  <si>
    <t>E4WA33</t>
  </si>
  <si>
    <t>E4WA40_RHOE1</t>
  </si>
  <si>
    <t>E4WA40</t>
  </si>
  <si>
    <t>E4WA44_RHOE1</t>
  </si>
  <si>
    <t>E4WA44</t>
  </si>
  <si>
    <t>E4WA55_RHOE1</t>
  </si>
  <si>
    <t>E4WA55</t>
  </si>
  <si>
    <t>E4WBE0_RHOE1</t>
  </si>
  <si>
    <t>E4WBE0</t>
  </si>
  <si>
    <t>E4WCW7_RHOE1</t>
  </si>
  <si>
    <t>E4WCW7</t>
  </si>
  <si>
    <t>E4WCY9_RHOE1</t>
  </si>
  <si>
    <t>E4WCY9</t>
  </si>
  <si>
    <t>E4WE30_RHOE1</t>
  </si>
  <si>
    <t>E4WE30</t>
  </si>
  <si>
    <t>E4WG27_RHOE1</t>
  </si>
  <si>
    <t>E4WG27</t>
  </si>
  <si>
    <t>E4WJD3_RHOE1</t>
  </si>
  <si>
    <t>E4WJD3</t>
  </si>
  <si>
    <t>E4XAX9_OIKDI</t>
  </si>
  <si>
    <t>E4XAX9</t>
  </si>
  <si>
    <t>E5A5S2_LEPMJ</t>
  </si>
  <si>
    <t>E5A5S2</t>
  </si>
  <si>
    <t>E5A7X0_LEPMJ</t>
  </si>
  <si>
    <t>E5A7X0</t>
  </si>
  <si>
    <t>E5A8U5_LEPMJ</t>
  </si>
  <si>
    <t>E5A8U5</t>
  </si>
  <si>
    <t>E5QZS2_ARTGP</t>
  </si>
  <si>
    <t>E5QZS2</t>
  </si>
  <si>
    <t>E5U472_ALCXX</t>
  </si>
  <si>
    <t>E5U472</t>
  </si>
  <si>
    <t>E5U483_ALCXX</t>
  </si>
  <si>
    <t>E5U483</t>
  </si>
  <si>
    <t>E5UDQ3_ALCXX</t>
  </si>
  <si>
    <t>E5UDQ3</t>
  </si>
  <si>
    <t>E5UDR6_ALCXX</t>
  </si>
  <si>
    <t>E5UDR6</t>
  </si>
  <si>
    <t>E5WMT3_9BACI</t>
  </si>
  <si>
    <t>E5WMT3</t>
  </si>
  <si>
    <t>E5XR12_9ACTO</t>
  </si>
  <si>
    <t>E5XR12</t>
  </si>
  <si>
    <t>E5XRN6_9ACTO</t>
  </si>
  <si>
    <t>E5XRN6</t>
  </si>
  <si>
    <t>E5XU75_9ACTO</t>
  </si>
  <si>
    <t>E5XU75</t>
  </si>
  <si>
    <t>E5XU76_9ACTO</t>
  </si>
  <si>
    <t>E5XU76</t>
  </si>
  <si>
    <t>E5YYB9_9BACL</t>
  </si>
  <si>
    <t>E5YYB9</t>
  </si>
  <si>
    <t>E6BV86_PROAA</t>
  </si>
  <si>
    <t>E6BV86</t>
  </si>
  <si>
    <t>E6C575_PROAA</t>
  </si>
  <si>
    <t>E6C575</t>
  </si>
  <si>
    <t>E6CER8_PROAA</t>
  </si>
  <si>
    <t>E6CER8</t>
  </si>
  <si>
    <t>E6CKD5_PROAA</t>
  </si>
  <si>
    <t>E6CKD5</t>
  </si>
  <si>
    <t>E6CRN7_PROAA</t>
  </si>
  <si>
    <t>E6CRN7</t>
  </si>
  <si>
    <t>E6D070_PROAA</t>
  </si>
  <si>
    <t>E6D070</t>
  </si>
  <si>
    <t>E6D9A1_PROAA</t>
  </si>
  <si>
    <t>E6D9A1</t>
  </si>
  <si>
    <t>E6DBS8_PROAA</t>
  </si>
  <si>
    <t>E6DBS8</t>
  </si>
  <si>
    <t>E6DIG6_PROAA</t>
  </si>
  <si>
    <t>E6DIG6</t>
  </si>
  <si>
    <t>E6DXS8_PROAA</t>
  </si>
  <si>
    <t>E6DXS8</t>
  </si>
  <si>
    <t>E6E107_PROAA</t>
  </si>
  <si>
    <t>E6E107</t>
  </si>
  <si>
    <t>E6ECQ2_PROAA</t>
  </si>
  <si>
    <t>E6ECQ2</t>
  </si>
  <si>
    <t>E6EJA4_PROAA</t>
  </si>
  <si>
    <t>E6EJA4</t>
  </si>
  <si>
    <t>E6J6S3_9ACTO</t>
  </si>
  <si>
    <t>E6J6S3</t>
  </si>
  <si>
    <t>E6J6T4_9ACTO</t>
  </si>
  <si>
    <t>E6J6T4</t>
  </si>
  <si>
    <t>E6JBG2_9ACTO</t>
  </si>
  <si>
    <t>E6JBG2</t>
  </si>
  <si>
    <t>E6JDU5_9ACTO</t>
  </si>
  <si>
    <t>E6JDU5</t>
  </si>
  <si>
    <t>E6R622_CRYGW</t>
  </si>
  <si>
    <t>E6R622</t>
  </si>
  <si>
    <t>E6R843_CRYGW</t>
  </si>
  <si>
    <t>E6R843</t>
  </si>
  <si>
    <t>E6S9Q9_INTC7</t>
  </si>
  <si>
    <t>E6S9Q9</t>
  </si>
  <si>
    <t>E6SCM2_INTC7</t>
  </si>
  <si>
    <t>E6SCM2</t>
  </si>
  <si>
    <t>E6SIA2_THEM7</t>
  </si>
  <si>
    <t>E6SIA2</t>
  </si>
  <si>
    <t>E6T439_SHEB6</t>
  </si>
  <si>
    <t>E6T439</t>
  </si>
  <si>
    <t>E6TBV9_MYCSR</t>
  </si>
  <si>
    <t>E6TBV9</t>
  </si>
  <si>
    <t>E6TCP4_MYCSR</t>
  </si>
  <si>
    <t>E6TCP4</t>
  </si>
  <si>
    <t>E6TDK7_MYCSR</t>
  </si>
  <si>
    <t>E6TDK7</t>
  </si>
  <si>
    <t>E6TDL4_MYCSR</t>
  </si>
  <si>
    <t>E6TDL4</t>
  </si>
  <si>
    <t>E6TFQ4_MYCSR</t>
  </si>
  <si>
    <t>E6TFQ4</t>
  </si>
  <si>
    <t>E6TFQ6_MYCSR</t>
  </si>
  <si>
    <t>E6TFQ6</t>
  </si>
  <si>
    <t>E6TIU8_MYCSR</t>
  </si>
  <si>
    <t>E6TIU8</t>
  </si>
  <si>
    <t>E6TKV5_MYCSR</t>
  </si>
  <si>
    <t>E6TKV5</t>
  </si>
  <si>
    <t>E6TPH3_MYCSR</t>
  </si>
  <si>
    <t>E6TPH3</t>
  </si>
  <si>
    <t>E6UVY2_VARPE</t>
  </si>
  <si>
    <t>E6UVY2</t>
  </si>
  <si>
    <t>E6V2X7_VARPE</t>
  </si>
  <si>
    <t>E6V2X7</t>
  </si>
  <si>
    <t>E6VCM6_RHOPX</t>
  </si>
  <si>
    <t>E6VCM6</t>
  </si>
  <si>
    <t>E6VIP5_RHOPX</t>
  </si>
  <si>
    <t>E6VIP5</t>
  </si>
  <si>
    <t>E6VQ56_RHOPX</t>
  </si>
  <si>
    <t>E6VQ56</t>
  </si>
  <si>
    <t>E6W0C3_DESIS</t>
  </si>
  <si>
    <t>E6W0C3</t>
  </si>
  <si>
    <t>E6XP30_SHEP2</t>
  </si>
  <si>
    <t>E6XP30</t>
  </si>
  <si>
    <t>E6ZJP3_SPORE</t>
  </si>
  <si>
    <t>E6ZJP3</t>
  </si>
  <si>
    <t>E6ZXI8_SPORE</t>
  </si>
  <si>
    <t>E6ZXI8</t>
  </si>
  <si>
    <t>E6ZXK9_SPORE</t>
  </si>
  <si>
    <t>E6ZXK9</t>
  </si>
  <si>
    <t>E7A1L4_SPORE</t>
  </si>
  <si>
    <t>E7A1L4</t>
  </si>
  <si>
    <t>PB286499</t>
  </si>
  <si>
    <t>E7EPL9_HUMAN</t>
  </si>
  <si>
    <t>E7EPL9</t>
  </si>
  <si>
    <t>E7ER27_HUMAN</t>
  </si>
  <si>
    <t>E7ER27</t>
  </si>
  <si>
    <t>E7ET17_HUMAN</t>
  </si>
  <si>
    <t>E7ET17</t>
  </si>
  <si>
    <t>E7EWE5_HUMAN</t>
  </si>
  <si>
    <t>E7EWE5</t>
  </si>
  <si>
    <t>E7KF29_YEASA</t>
  </si>
  <si>
    <t>E7KF29</t>
  </si>
  <si>
    <t>E7KR51_YEASL</t>
  </si>
  <si>
    <t>E7KR51</t>
  </si>
  <si>
    <t>E7NJT1_YEASO</t>
  </si>
  <si>
    <t>E7NJT1</t>
  </si>
  <si>
    <t>E7PB52_PSESG</t>
  </si>
  <si>
    <t>E7PB52</t>
  </si>
  <si>
    <t>E7PIA3_PSESG</t>
  </si>
  <si>
    <t>E7PIA3</t>
  </si>
  <si>
    <t>E7QHE1_YEASZ</t>
  </si>
  <si>
    <t>E7QHE1</t>
  </si>
  <si>
    <t>E7R2B5_PICAD</t>
  </si>
  <si>
    <t>E7R2B5</t>
  </si>
  <si>
    <t>E7R3F0_PICAD</t>
  </si>
  <si>
    <t>E7R3F0</t>
  </si>
  <si>
    <t>E8JH44_9ACTO</t>
  </si>
  <si>
    <t>E8JH44</t>
  </si>
  <si>
    <t>E8NGT1_MICTS</t>
  </si>
  <si>
    <t>E8NGT1</t>
  </si>
  <si>
    <t>E8S555_MICSL</t>
  </si>
  <si>
    <t>E8S555</t>
  </si>
  <si>
    <t>E8SBM2_MICSL</t>
  </si>
  <si>
    <t>E8SBM2</t>
  </si>
  <si>
    <t>E8STH8_GEOS2</t>
  </si>
  <si>
    <t>E8STH8</t>
  </si>
  <si>
    <t>E8TPH1_MESCW</t>
  </si>
  <si>
    <t>E8TPH1</t>
  </si>
  <si>
    <t>E8TSA0_ALIDB</t>
  </si>
  <si>
    <t>E8TSA0</t>
  </si>
  <si>
    <t>E8TSY1_ALIDB</t>
  </si>
  <si>
    <t>E8TSY1</t>
  </si>
  <si>
    <t>E8TSY3_ALIDB</t>
  </si>
  <si>
    <t>E8TSY3</t>
  </si>
  <si>
    <t>E8TVZ1_ALIDB</t>
  </si>
  <si>
    <t>E8TVZ1</t>
  </si>
  <si>
    <t>E8TW01_ALIDB</t>
  </si>
  <si>
    <t>E8TW01</t>
  </si>
  <si>
    <t>E8TX03_ALIDB</t>
  </si>
  <si>
    <t>E8TX03</t>
  </si>
  <si>
    <t>E8TXW1_ALIDB</t>
  </si>
  <si>
    <t>E8TXW1</t>
  </si>
  <si>
    <t>E8TYL3_ALIDB</t>
  </si>
  <si>
    <t>E8TYL3</t>
  </si>
  <si>
    <t>E8UFB9_TAYEM</t>
  </si>
  <si>
    <t>E8UFB9</t>
  </si>
  <si>
    <t>PB498186</t>
  </si>
  <si>
    <t>E8W2M7_STRFA</t>
  </si>
  <si>
    <t>E8W2M7</t>
  </si>
  <si>
    <t>E9BXF2_CAPO3</t>
  </si>
  <si>
    <t>E9BXF2</t>
  </si>
  <si>
    <t>E9C269_CAPO3</t>
  </si>
  <si>
    <t>E9C269</t>
  </si>
  <si>
    <t>E9CZD6_COCPS</t>
  </si>
  <si>
    <t>E9CZD6</t>
  </si>
  <si>
    <t>E9D6Z0_COCPS</t>
  </si>
  <si>
    <t>E9D6Z0</t>
  </si>
  <si>
    <t>E9DEH7_COCPS</t>
  </si>
  <si>
    <t>E9DEH7</t>
  </si>
  <si>
    <t>E9DZ30_METAQ</t>
  </si>
  <si>
    <t>E9DZ30</t>
  </si>
  <si>
    <t>E9DZY2_METAQ</t>
  </si>
  <si>
    <t>E9DZY2</t>
  </si>
  <si>
    <t>E9EA67_METAQ</t>
  </si>
  <si>
    <t>E9EA67</t>
  </si>
  <si>
    <t>E9EDX5_METAQ</t>
  </si>
  <si>
    <t>E9EDX5</t>
  </si>
  <si>
    <t>E9EMP5_METAR</t>
  </si>
  <si>
    <t>E9EMP5</t>
  </si>
  <si>
    <t>E9ENN7_METAR</t>
  </si>
  <si>
    <t>E9ENN7</t>
  </si>
  <si>
    <t>E9EW76_METAR</t>
  </si>
  <si>
    <t>E9EW76</t>
  </si>
  <si>
    <t>E9EYL4_METAR</t>
  </si>
  <si>
    <t>E9EYL4</t>
  </si>
  <si>
    <t>E9HR51_DAPPU</t>
  </si>
  <si>
    <t>E9HR51</t>
  </si>
  <si>
    <t>E9IFD5_SOLIN</t>
  </si>
  <si>
    <t>E9IFD5</t>
  </si>
  <si>
    <t>E9PB82_HUMAN</t>
  </si>
  <si>
    <t>E9PB82</t>
  </si>
  <si>
    <t>E9SWP4_COREQ</t>
  </si>
  <si>
    <t>E9SWP4</t>
  </si>
  <si>
    <t>E9SWQ7_COREQ</t>
  </si>
  <si>
    <t>E9SWQ7</t>
  </si>
  <si>
    <t>E9SWR1_COREQ</t>
  </si>
  <si>
    <t>E9SWR1</t>
  </si>
  <si>
    <t>E9SWR8_COREQ</t>
  </si>
  <si>
    <t>E9SWR8</t>
  </si>
  <si>
    <t>E9SWR9_COREQ</t>
  </si>
  <si>
    <t>E9SWR9</t>
  </si>
  <si>
    <t>E9SYD6_COREQ</t>
  </si>
  <si>
    <t>E9SYD6</t>
  </si>
  <si>
    <t>E9T1B3_COREQ</t>
  </si>
  <si>
    <t>E9T1B3</t>
  </si>
  <si>
    <t>E9T1D5_COREQ</t>
  </si>
  <si>
    <t>E9T1D5</t>
  </si>
  <si>
    <t>E9T426_COREQ</t>
  </si>
  <si>
    <t>E9T426</t>
  </si>
  <si>
    <t>E9T4C6_COREQ</t>
  </si>
  <si>
    <t>E9T4C6</t>
  </si>
  <si>
    <t>E9T4V2_COREQ</t>
  </si>
  <si>
    <t>E9T4V2</t>
  </si>
  <si>
    <t>E9T7A3_COREQ</t>
  </si>
  <si>
    <t>E9T7A3</t>
  </si>
  <si>
    <t>E9T7X5_COREQ</t>
  </si>
  <si>
    <t>E9T7X5</t>
  </si>
  <si>
    <t>E9UWB1_9ACTO</t>
  </si>
  <si>
    <t>E9UWB1</t>
  </si>
  <si>
    <t>E9UWT3_9ACTO</t>
  </si>
  <si>
    <t>E9UWT3</t>
  </si>
  <si>
    <t>E9V3H6_9ACTO</t>
  </si>
  <si>
    <t>E9V3H6</t>
  </si>
  <si>
    <t>E9ZFU9_MYCTU</t>
  </si>
  <si>
    <t>E9ZFU9</t>
  </si>
  <si>
    <t>E9ZG88_MYCTU</t>
  </si>
  <si>
    <t>E9ZG88</t>
  </si>
  <si>
    <t>E9ZG90_MYCTU</t>
  </si>
  <si>
    <t>E9ZG90</t>
  </si>
  <si>
    <t>E9ZPF7_MYCTU</t>
  </si>
  <si>
    <t>E9ZPF7</t>
  </si>
  <si>
    <t>E9ZPW9_MYCTU</t>
  </si>
  <si>
    <t>E9ZPW9</t>
  </si>
  <si>
    <t>E9ZPX3_MYCTU</t>
  </si>
  <si>
    <t>E9ZPX3</t>
  </si>
  <si>
    <t>E9ZRR0_MYCTU</t>
  </si>
  <si>
    <t>E9ZRR0</t>
  </si>
  <si>
    <t>ECH2_ARATH</t>
  </si>
  <si>
    <t>Q8VYI3</t>
  </si>
  <si>
    <t>F0GAL3_9BURK</t>
  </si>
  <si>
    <t>F0GAL3</t>
  </si>
  <si>
    <t>F0IXY5_ACIMA</t>
  </si>
  <si>
    <t>F0IXY5</t>
  </si>
  <si>
    <t>F0J4B0_ACIMA</t>
  </si>
  <si>
    <t>F0J4B0</t>
  </si>
  <si>
    <t>F0J4B1_ACIMA</t>
  </si>
  <si>
    <t>F0J4B1</t>
  </si>
  <si>
    <t>F0MAQ3_ARTPP</t>
  </si>
  <si>
    <t>F0MAQ3</t>
  </si>
  <si>
    <t>F0SU68_SYNGF</t>
  </si>
  <si>
    <t>F0SU68</t>
  </si>
  <si>
    <t>F0U8D0_AJEC8</t>
  </si>
  <si>
    <t>F0U8D0</t>
  </si>
  <si>
    <t>F0UHX0_AJEC8</t>
  </si>
  <si>
    <t>F0UHX0</t>
  </si>
  <si>
    <t>F0X8I7_GROCL</t>
  </si>
  <si>
    <t>F0X8I7</t>
  </si>
  <si>
    <t>F0XDR3_GROCL</t>
  </si>
  <si>
    <t>F0XDR3</t>
  </si>
  <si>
    <t>F1A4T7_DICPU</t>
  </si>
  <si>
    <t>F1A4T7</t>
  </si>
  <si>
    <t>F1L9J4_ASCSU</t>
  </si>
  <si>
    <t>F1L9J4</t>
  </si>
  <si>
    <t>F1NKH9_CHICK</t>
  </si>
  <si>
    <t>F1NKH9</t>
  </si>
  <si>
    <t>F1TQN0_PROAA</t>
  </si>
  <si>
    <t>F1TQN0</t>
  </si>
  <si>
    <t>F1TZ79_PROAA</t>
  </si>
  <si>
    <t>F1TZ79</t>
  </si>
  <si>
    <t>F1U660_PROAA</t>
  </si>
  <si>
    <t>F1U660</t>
  </si>
  <si>
    <t>F1UB43_PROAA</t>
  </si>
  <si>
    <t>F1UB43</t>
  </si>
  <si>
    <t>F1UJE8_PROAA</t>
  </si>
  <si>
    <t>F1UJE8</t>
  </si>
  <si>
    <t>F1UN87_PROAA</t>
  </si>
  <si>
    <t>F1UN87</t>
  </si>
  <si>
    <t>F1V1D3_PROAA</t>
  </si>
  <si>
    <t>F1V1D3</t>
  </si>
  <si>
    <t>F1V5A0_PROAA</t>
  </si>
  <si>
    <t>F1V5A0</t>
  </si>
  <si>
    <t>F1VBW3_PROAA</t>
  </si>
  <si>
    <t>F1VBW3</t>
  </si>
  <si>
    <t>F1VHX6_PROAA</t>
  </si>
  <si>
    <t>F1VHX6</t>
  </si>
  <si>
    <t>F1VPA3_MORCA</t>
  </si>
  <si>
    <t>F1VPA3</t>
  </si>
  <si>
    <t>F1W893_MORCA</t>
  </si>
  <si>
    <t>F1W893</t>
  </si>
  <si>
    <t>F1WBA7_MORCA</t>
  </si>
  <si>
    <t>F1WBA7</t>
  </si>
  <si>
    <t>F1WHW5_MORCA</t>
  </si>
  <si>
    <t>F1WHW5</t>
  </si>
  <si>
    <t>F1WQJ0_MORCA</t>
  </si>
  <si>
    <t>F1WQJ0</t>
  </si>
  <si>
    <t>F1WUG0_MORCA</t>
  </si>
  <si>
    <t>F1WUG0</t>
  </si>
  <si>
    <t>F1WYL0_MORCA</t>
  </si>
  <si>
    <t>F1WYL0</t>
  </si>
  <si>
    <t>F1X5Q0_MORCA</t>
  </si>
  <si>
    <t>F1X5Q0</t>
  </si>
  <si>
    <t>F1XAB7_MORCA</t>
  </si>
  <si>
    <t>F1XAB7</t>
  </si>
  <si>
    <t>F1XE41_MORCA</t>
  </si>
  <si>
    <t>F1XE41</t>
  </si>
  <si>
    <t>F1YFS1_9ACTO</t>
  </si>
  <si>
    <t>F1YFS1</t>
  </si>
  <si>
    <t>F1YIK9_9ACTO</t>
  </si>
  <si>
    <t>F1YIK9</t>
  </si>
  <si>
    <t>F1YK82_9ACTO</t>
  </si>
  <si>
    <t>F1YK82</t>
  </si>
  <si>
    <t>F1YME4_9ACTO</t>
  </si>
  <si>
    <t>F1YME4</t>
  </si>
  <si>
    <t>F1YN28_9ACTO</t>
  </si>
  <si>
    <t>F1YN28</t>
  </si>
  <si>
    <t>F1YN48_9ACTO</t>
  </si>
  <si>
    <t>F1YN48</t>
  </si>
  <si>
    <t>F1YNV6_9ACTO</t>
  </si>
  <si>
    <t>F1YNV6</t>
  </si>
  <si>
    <t>F2D3S6_HORVD</t>
  </si>
  <si>
    <t>F2D3S6</t>
  </si>
  <si>
    <t>F2DHP8_HORVD</t>
  </si>
  <si>
    <t>F2DHP8</t>
  </si>
  <si>
    <t>F2DS41_HORVD</t>
  </si>
  <si>
    <t>F2DS41</t>
  </si>
  <si>
    <t>F2F0M0_SOLSS</t>
  </si>
  <si>
    <t>F2F0M0</t>
  </si>
  <si>
    <t>F2F5W6_SOLSS</t>
  </si>
  <si>
    <t>F2F5W6</t>
  </si>
  <si>
    <t>F2F983_SOLSS</t>
  </si>
  <si>
    <t>F2F983</t>
  </si>
  <si>
    <t>F2GNB9_MYCTU</t>
  </si>
  <si>
    <t>F2GNB9</t>
  </si>
  <si>
    <t>F2GNH4_MYCTU</t>
  </si>
  <si>
    <t>F2GNH4</t>
  </si>
  <si>
    <t>F2GNH6_MYCTU</t>
  </si>
  <si>
    <t>F2GNH6</t>
  </si>
  <si>
    <t>F2GWS5_BRUM5</t>
  </si>
  <si>
    <t>F2GWS5</t>
  </si>
  <si>
    <t>F2HX35_BRUMM</t>
  </si>
  <si>
    <t>F2HX35</t>
  </si>
  <si>
    <t>F2IWZ1_POLGS</t>
  </si>
  <si>
    <t>F2IWZ1</t>
  </si>
  <si>
    <t>F2J3Y2_POLGS</t>
  </si>
  <si>
    <t>F2J3Y2</t>
  </si>
  <si>
    <t>F2LEF1_BURGS</t>
  </si>
  <si>
    <t>F2LEF1</t>
  </si>
  <si>
    <t>F2N097_PSEU6</t>
  </si>
  <si>
    <t>F2N097</t>
  </si>
  <si>
    <t>F2PTB7_TRIEC</t>
  </si>
  <si>
    <t>F2PTB7</t>
  </si>
  <si>
    <t>F2PW66_TRIEC</t>
  </si>
  <si>
    <t>F2PW66</t>
  </si>
  <si>
    <t>F2QNM8_PICP7</t>
  </si>
  <si>
    <t>F2QNM8</t>
  </si>
  <si>
    <t>F2REB7_STRVP</t>
  </si>
  <si>
    <t>F2REB7</t>
  </si>
  <si>
    <t>F2RIQ9_STRVP</t>
  </si>
  <si>
    <t>F2RIQ9</t>
  </si>
  <si>
    <t>F2RKP9_STRVP</t>
  </si>
  <si>
    <t>F2RKP9</t>
  </si>
  <si>
    <t>F2RSJ6_TRIT1</t>
  </si>
  <si>
    <t>F2RSJ6</t>
  </si>
  <si>
    <t>F2SA45_TRIT1</t>
  </si>
  <si>
    <t>F2SA45</t>
  </si>
  <si>
    <t>F2SET6_TRIRC</t>
  </si>
  <si>
    <t>F2SET6</t>
  </si>
  <si>
    <t>F2T0F9_TRIRC</t>
  </si>
  <si>
    <t>F2T0F9</t>
  </si>
  <si>
    <t>F2T141_TRIRC</t>
  </si>
  <si>
    <t>F2T141</t>
  </si>
  <si>
    <t>F2T4K4_AJEDA</t>
  </si>
  <si>
    <t>F2T4K4</t>
  </si>
  <si>
    <t>F2T885_AJEDA</t>
  </si>
  <si>
    <t>F2T885</t>
  </si>
  <si>
    <t>F2TPW8_AJEDA</t>
  </si>
  <si>
    <t>F2TPW8</t>
  </si>
  <si>
    <t>F2U7V0_SALS5</t>
  </si>
  <si>
    <t>F2U7V0</t>
  </si>
  <si>
    <t>F2V3F9_MYCTU</t>
  </si>
  <si>
    <t>F2V3F9</t>
  </si>
  <si>
    <t>F2V3G1_MYCTU</t>
  </si>
  <si>
    <t>F2V3G1</t>
  </si>
  <si>
    <t>F2V4K9_MYCTU</t>
  </si>
  <si>
    <t>F2V4K9</t>
  </si>
  <si>
    <t>F2V5W0_MYCTU</t>
  </si>
  <si>
    <t>F2V5W0</t>
  </si>
  <si>
    <t>F2V5W4_MYCTU</t>
  </si>
  <si>
    <t>F2V5W4</t>
  </si>
  <si>
    <t>F2VAR4_MYCTU</t>
  </si>
  <si>
    <t>F2VAR4</t>
  </si>
  <si>
    <t>F2VBC8_MYCTU</t>
  </si>
  <si>
    <t>F2VBC8</t>
  </si>
  <si>
    <t>F2Z6I5_YARLI</t>
  </si>
  <si>
    <t>F2Z6I5</t>
  </si>
  <si>
    <t>PB067114</t>
  </si>
  <si>
    <t>F3BQJ2_PROAA</t>
  </si>
  <si>
    <t>F3BQJ2</t>
  </si>
  <si>
    <t>F3CDJ5_PSESG</t>
  </si>
  <si>
    <t>F3CDJ5</t>
  </si>
  <si>
    <t>F3CT74_PROAA</t>
  </si>
  <si>
    <t>F3CT74</t>
  </si>
  <si>
    <t>F3CW46_PROAA</t>
  </si>
  <si>
    <t>F3CW46</t>
  </si>
  <si>
    <t>F3D1P4_PROAA</t>
  </si>
  <si>
    <t>F3D1P4</t>
  </si>
  <si>
    <t>F3D8N1_9PSED</t>
  </si>
  <si>
    <t>F3D8N1</t>
  </si>
  <si>
    <t>F3DZA1_9PSED</t>
  </si>
  <si>
    <t>F3DZA1</t>
  </si>
  <si>
    <t>F3EQV2_9PSED</t>
  </si>
  <si>
    <t>F3EQV2</t>
  </si>
  <si>
    <t>F3FR73_PSESX</t>
  </si>
  <si>
    <t>F3FR73</t>
  </si>
  <si>
    <t>F3G7W3_PSESJ</t>
  </si>
  <si>
    <t>F3G7W3</t>
  </si>
  <si>
    <t>F3GXK6_PSESX</t>
  </si>
  <si>
    <t>F3GXK6</t>
  </si>
  <si>
    <t>F3I0M0_PSESF</t>
  </si>
  <si>
    <t>F3I0M0</t>
  </si>
  <si>
    <t>F3J0J2_PSEAP</t>
  </si>
  <si>
    <t>F3J0J2</t>
  </si>
  <si>
    <t>F3JIN4_PSESX</t>
  </si>
  <si>
    <t>F3JIN4</t>
  </si>
  <si>
    <t>F3JYA0_PSESZ</t>
  </si>
  <si>
    <t>F3JYA0</t>
  </si>
  <si>
    <t>F3L1W2_9GAMM</t>
  </si>
  <si>
    <t>F3L1W2</t>
  </si>
  <si>
    <t>F3NB61_9ACTO</t>
  </si>
  <si>
    <t>F3NB61</t>
  </si>
  <si>
    <t>F3NEN1_9ACTO</t>
  </si>
  <si>
    <t>F3NEN1</t>
  </si>
  <si>
    <t>F3NJ19_9ACTO</t>
  </si>
  <si>
    <t>F3NJ19</t>
  </si>
  <si>
    <t>F3P2Y9_9ACTO</t>
  </si>
  <si>
    <t>F3P2Y9</t>
  </si>
  <si>
    <t>F3ZE99_9ACTO</t>
  </si>
  <si>
    <t>F3ZE99</t>
  </si>
  <si>
    <t>F3ZG49_9ACTO</t>
  </si>
  <si>
    <t>F3ZG49</t>
  </si>
  <si>
    <t>F4AK39_GLAS4</t>
  </si>
  <si>
    <t>F4AK39</t>
  </si>
  <si>
    <t>PB001228</t>
  </si>
  <si>
    <t>F4CPK9_PSEUX</t>
  </si>
  <si>
    <t>F4CPK9</t>
  </si>
  <si>
    <t>F4CSW6_PSEUX</t>
  </si>
  <si>
    <t>F4CSW6</t>
  </si>
  <si>
    <t>F4CXL8_PSEUX</t>
  </si>
  <si>
    <t>F4CXL8</t>
  </si>
  <si>
    <t>F4CZ06_PSEUX</t>
  </si>
  <si>
    <t>F4CZ06</t>
  </si>
  <si>
    <t>F4DQL1_PSEMN</t>
  </si>
  <si>
    <t>F4DQL1</t>
  </si>
  <si>
    <t>F4F600_VERMA</t>
  </si>
  <si>
    <t>F4F600</t>
  </si>
  <si>
    <t>F4FAC6_VERMA</t>
  </si>
  <si>
    <t>F4FAC6</t>
  </si>
  <si>
    <t>F4FAR3_VERMA</t>
  </si>
  <si>
    <t>F4FAR3</t>
  </si>
  <si>
    <t>F4FDC2_VERMA</t>
  </si>
  <si>
    <t>F4FDC2</t>
  </si>
  <si>
    <t>F4G4H1_ALIDK</t>
  </si>
  <si>
    <t>F4G4H1</t>
  </si>
  <si>
    <t>F4G6C1_ALIDK</t>
  </si>
  <si>
    <t>F4G6C1</t>
  </si>
  <si>
    <t>F4G6D8_ALIDK</t>
  </si>
  <si>
    <t>F4G6D8</t>
  </si>
  <si>
    <t>F4GA45_ALIDK</t>
  </si>
  <si>
    <t>F4GA45</t>
  </si>
  <si>
    <t>F4GBN2_ALIDK</t>
  </si>
  <si>
    <t>F4GBN2</t>
  </si>
  <si>
    <t>F4GDJ7_ALIDK</t>
  </si>
  <si>
    <t>F4GDJ7</t>
  </si>
  <si>
    <t>F4GDK7_ALIDK</t>
  </si>
  <si>
    <t>F4GDK7</t>
  </si>
  <si>
    <t>F4GDK9_ALIDK</t>
  </si>
  <si>
    <t>F4GDK9</t>
  </si>
  <si>
    <t>F4GFH4_ALIDK</t>
  </si>
  <si>
    <t>F4GFH4</t>
  </si>
  <si>
    <t>F4GFI5_ALIDK</t>
  </si>
  <si>
    <t>F4GFI5</t>
  </si>
  <si>
    <t>F4GTY6_PUSST</t>
  </si>
  <si>
    <t>F4GTY6</t>
  </si>
  <si>
    <t>F4GVL0_PUSST</t>
  </si>
  <si>
    <t>F4GVL0</t>
  </si>
  <si>
    <t>F4H1D8_CELFA</t>
  </si>
  <si>
    <t>F4H1D8</t>
  </si>
  <si>
    <t>F4L9R7_BORPC</t>
  </si>
  <si>
    <t>F4L9R7</t>
  </si>
  <si>
    <t>F4LC24_BORPC</t>
  </si>
  <si>
    <t>F4LC24</t>
  </si>
  <si>
    <t>F4LC44_BORPC</t>
  </si>
  <si>
    <t>F4LC44</t>
  </si>
  <si>
    <t>F4NYL2_BATDJ</t>
  </si>
  <si>
    <t>F4NYL2</t>
  </si>
  <si>
    <t>F4PSB4_DICFS</t>
  </si>
  <si>
    <t>F4PSB4</t>
  </si>
  <si>
    <t>F4QV25_BREDI</t>
  </si>
  <si>
    <t>F4QV25</t>
  </si>
  <si>
    <t>F4QZI3_BREDI</t>
  </si>
  <si>
    <t>F4QZI3</t>
  </si>
  <si>
    <t>F4RGN7_MELLP</t>
  </si>
  <si>
    <t>F4RGN7</t>
  </si>
  <si>
    <t>F4RGP0_MELLP</t>
  </si>
  <si>
    <t>F4RGP0</t>
  </si>
  <si>
    <t>F5HE57_HUMAN</t>
  </si>
  <si>
    <t>F5HE57</t>
  </si>
  <si>
    <t>F5HF27_CRYNB</t>
  </si>
  <si>
    <t>F5HF27</t>
  </si>
  <si>
    <t>F5JWG0_PSEAI</t>
  </si>
  <si>
    <t>F5JWG0</t>
  </si>
  <si>
    <t>F5KE54_PSEAI</t>
  </si>
  <si>
    <t>F5KE54</t>
  </si>
  <si>
    <t>F5KMP1_PSEAI</t>
  </si>
  <si>
    <t>F5KMP1</t>
  </si>
  <si>
    <t>F5L6H6_9BACI</t>
  </si>
  <si>
    <t>F5L6H6</t>
  </si>
  <si>
    <t>F5SMG6_9GAMM</t>
  </si>
  <si>
    <t>F5SMG6</t>
  </si>
  <si>
    <t>F5TQE4_9ACTO</t>
  </si>
  <si>
    <t>F5TQE4</t>
  </si>
  <si>
    <t>F5TS89_9ACTO</t>
  </si>
  <si>
    <t>F5TS89</t>
  </si>
  <si>
    <t>F5XMZ5_MICPN</t>
  </si>
  <si>
    <t>F5XMZ5</t>
  </si>
  <si>
    <t>F5Y442_RAMTT</t>
  </si>
  <si>
    <t>F5Y442</t>
  </si>
  <si>
    <t>F5Y668_RAMTT</t>
  </si>
  <si>
    <t>F5Y668</t>
  </si>
  <si>
    <t>F5YRN7_MYCSD</t>
  </si>
  <si>
    <t>F5YRN7</t>
  </si>
  <si>
    <t>F5YV13_MYCSD</t>
  </si>
  <si>
    <t>F5YV13</t>
  </si>
  <si>
    <t>F5YWT9_MYCSD</t>
  </si>
  <si>
    <t>F5YWT9</t>
  </si>
  <si>
    <t>F5YY24_MYCSD</t>
  </si>
  <si>
    <t>F5YY24</t>
  </si>
  <si>
    <t>F5Z1J9_MYCSD</t>
  </si>
  <si>
    <t>F5Z1J9</t>
  </si>
  <si>
    <t>F5Z2B7_MYCSD</t>
  </si>
  <si>
    <t>F5Z2B7</t>
  </si>
  <si>
    <t>F5Z2C2_MYCSD</t>
  </si>
  <si>
    <t>F5Z2C2</t>
  </si>
  <si>
    <t>F5Z367_MYCSD</t>
  </si>
  <si>
    <t>F5Z367</t>
  </si>
  <si>
    <t>F5Z3D2_MYCSD</t>
  </si>
  <si>
    <t>F5Z3D2</t>
  </si>
  <si>
    <t>F5Z3D4_MYCSD</t>
  </si>
  <si>
    <t>F5Z3D4</t>
  </si>
  <si>
    <t>F5Z3Y4_MYCSD</t>
  </si>
  <si>
    <t>F5Z3Y4</t>
  </si>
  <si>
    <t>F6AGD2_PSEF1</t>
  </si>
  <si>
    <t>F6AGD2</t>
  </si>
  <si>
    <t>F6AN98_DELSC</t>
  </si>
  <si>
    <t>F6AN98</t>
  </si>
  <si>
    <t>F6B1B7_DELSC</t>
  </si>
  <si>
    <t>F6B1B7</t>
  </si>
  <si>
    <t>F6B1B9_DELSC</t>
  </si>
  <si>
    <t>F6B1B9</t>
  </si>
  <si>
    <t>F6B218_DELSC</t>
  </si>
  <si>
    <t>F6B218</t>
  </si>
  <si>
    <t>F6CLX1_DESK7</t>
  </si>
  <si>
    <t>F6CLX1</t>
  </si>
  <si>
    <t>F6EHQ6_AMYSD</t>
  </si>
  <si>
    <t>F6EHQ6</t>
  </si>
  <si>
    <t>F6EIE1_AMYSD</t>
  </si>
  <si>
    <t>F6EIE1</t>
  </si>
  <si>
    <t>F6EJD1_AMYSD</t>
  </si>
  <si>
    <t>F6EJD1</t>
  </si>
  <si>
    <t>F6EN43_AMYSD</t>
  </si>
  <si>
    <t>F6EN43</t>
  </si>
  <si>
    <t>F6EN53_AMYSD</t>
  </si>
  <si>
    <t>F6EN53</t>
  </si>
  <si>
    <t>F6EU55_SPHCR</t>
  </si>
  <si>
    <t>F6EU55</t>
  </si>
  <si>
    <t>F6EW95_SPHCR</t>
  </si>
  <si>
    <t>F6EW95</t>
  </si>
  <si>
    <t>F6F1G5_SPHCR</t>
  </si>
  <si>
    <t>F6F1G5</t>
  </si>
  <si>
    <t>F6F1J8_SPHCR</t>
  </si>
  <si>
    <t>F6F1J8</t>
  </si>
  <si>
    <t>F6FVD2_ISOV2</t>
  </si>
  <si>
    <t>F6FVD2</t>
  </si>
  <si>
    <t>F6IHL0_9SPHN</t>
  </si>
  <si>
    <t>F6IHL0</t>
  </si>
  <si>
    <t>F6IHL8_9SPHN</t>
  </si>
  <si>
    <t>F6IHL8</t>
  </si>
  <si>
    <t>F6IHR4_9SPHN</t>
  </si>
  <si>
    <t>F6IHR4</t>
  </si>
  <si>
    <t>F6IHS2_9SPHN</t>
  </si>
  <si>
    <t>F6IHS2</t>
  </si>
  <si>
    <t>F6W1Y5_CIOIN</t>
  </si>
  <si>
    <t>F6W1Y5</t>
  </si>
  <si>
    <t>F6ZEV4_ORNAN</t>
  </si>
  <si>
    <t>F6ZEV4</t>
  </si>
  <si>
    <t>F7A8T5_ORNAN</t>
  </si>
  <si>
    <t>F7A8T5</t>
  </si>
  <si>
    <t>F7A8U4_ORNAN</t>
  </si>
  <si>
    <t>F7A8U4</t>
  </si>
  <si>
    <t>F7C0A1_XENTR</t>
  </si>
  <si>
    <t>F7C0A1</t>
  </si>
  <si>
    <t>PB125534</t>
  </si>
  <si>
    <t>F7CLZ9_MONDO</t>
  </si>
  <si>
    <t>F7CLZ9</t>
  </si>
  <si>
    <t>F7HYJ0_CALJA</t>
  </si>
  <si>
    <t>F7HYJ0</t>
  </si>
  <si>
    <t>F7I0T2_CALJA</t>
  </si>
  <si>
    <t>F7I0T2</t>
  </si>
  <si>
    <t>F7I0W7_CALJA</t>
  </si>
  <si>
    <t>F7I0W7</t>
  </si>
  <si>
    <t>F7IAA8_CALJA</t>
  </si>
  <si>
    <t>F7IAA8</t>
  </si>
  <si>
    <t>F7P4N3_MYCPA</t>
  </si>
  <si>
    <t>F7P4N3</t>
  </si>
  <si>
    <t>F7P5Z1_MYCPA</t>
  </si>
  <si>
    <t>F7P5Z1</t>
  </si>
  <si>
    <t>F7P5Z3_MYCPA</t>
  </si>
  <si>
    <t>F7P5Z3</t>
  </si>
  <si>
    <t>F7P6B5_MYCPA</t>
  </si>
  <si>
    <t>F7P6B5</t>
  </si>
  <si>
    <t>F7P792_MYCPA</t>
  </si>
  <si>
    <t>F7P792</t>
  </si>
  <si>
    <t>F7P871_MYCPA</t>
  </si>
  <si>
    <t>F7P871</t>
  </si>
  <si>
    <t>F7PBA5_MYCPA</t>
  </si>
  <si>
    <t>F7PBA5</t>
  </si>
  <si>
    <t>F7PBV0_MYCPA</t>
  </si>
  <si>
    <t>F7PBV0</t>
  </si>
  <si>
    <t>F7PBV4_MYCPA</t>
  </si>
  <si>
    <t>F7PBV4</t>
  </si>
  <si>
    <t>F7PDX6_MYCPA</t>
  </si>
  <si>
    <t>F7PDX6</t>
  </si>
  <si>
    <t>F7QG23_9BRAD</t>
  </si>
  <si>
    <t>F7QG23</t>
  </si>
  <si>
    <t>F7QPS5_9BRAD</t>
  </si>
  <si>
    <t>F7QPS5</t>
  </si>
  <si>
    <t>F7QRQ6_9BRAD</t>
  </si>
  <si>
    <t>F7QRQ6</t>
  </si>
  <si>
    <t>F7S579_9PROT</t>
  </si>
  <si>
    <t>F7S579</t>
  </si>
  <si>
    <t>F7S580_9PROT</t>
  </si>
  <si>
    <t>F7S580</t>
  </si>
  <si>
    <t>F7SB85_9PROT</t>
  </si>
  <si>
    <t>F7SB85</t>
  </si>
  <si>
    <t>F7T264_ALCXX</t>
  </si>
  <si>
    <t>F7T264</t>
  </si>
  <si>
    <t>F7T278_ALCXX</t>
  </si>
  <si>
    <t>F7T278</t>
  </si>
  <si>
    <t>F7UUQ8_EEGSY</t>
  </si>
  <si>
    <t>F7UUQ8</t>
  </si>
  <si>
    <t>F7VN81_SORMK</t>
  </si>
  <si>
    <t>F7VN81</t>
  </si>
  <si>
    <t>F7WE43_MYCTC</t>
  </si>
  <si>
    <t>F7WE43</t>
  </si>
  <si>
    <t>F7WE47_MYCTC</t>
  </si>
  <si>
    <t>F7WE47</t>
  </si>
  <si>
    <t>F7WJW8_MYCTC</t>
  </si>
  <si>
    <t>F7WJW8</t>
  </si>
  <si>
    <t>F7WMG0_MYCTC</t>
  </si>
  <si>
    <t>F7WMG0</t>
  </si>
  <si>
    <t>F7WMZ6_MYCTC</t>
  </si>
  <si>
    <t>F7WMZ6</t>
  </si>
  <si>
    <t>F7WN90_MYCTC</t>
  </si>
  <si>
    <t>F7WN90</t>
  </si>
  <si>
    <t>F7WN92_MYCTC</t>
  </si>
  <si>
    <t>F7WN92</t>
  </si>
  <si>
    <t>F7WNQ4_MYCTD</t>
  </si>
  <si>
    <t>F7WNQ4</t>
  </si>
  <si>
    <t>F7WQT0_MYCTD</t>
  </si>
  <si>
    <t>F7WQT0</t>
  </si>
  <si>
    <t>F7WRW8_MYCTD</t>
  </si>
  <si>
    <t>F7WRW8</t>
  </si>
  <si>
    <t>F7WS22_MYCTD</t>
  </si>
  <si>
    <t>F7WS22</t>
  </si>
  <si>
    <t>F7WS24_MYCTD</t>
  </si>
  <si>
    <t>F7WS24</t>
  </si>
  <si>
    <t>F7WT81_MYCTD</t>
  </si>
  <si>
    <t>F7WT81</t>
  </si>
  <si>
    <t>F7WT85_MYCTD</t>
  </si>
  <si>
    <t>F7WT85</t>
  </si>
  <si>
    <t>F7Y3E6_MESOW</t>
  </si>
  <si>
    <t>F7Y3E6</t>
  </si>
  <si>
    <t>F7Z4X0_BACC6</t>
  </si>
  <si>
    <t>F7Z4X0</t>
  </si>
  <si>
    <t>F7ZIY1_ROSLO</t>
  </si>
  <si>
    <t>F7ZIY1</t>
  </si>
  <si>
    <t>F7ZJX6_ROSLO</t>
  </si>
  <si>
    <t>F7ZJX6</t>
  </si>
  <si>
    <t>F7ZZ25_CELGA</t>
  </si>
  <si>
    <t>F7ZZ25</t>
  </si>
  <si>
    <t>F8AVF1_FRADG</t>
  </si>
  <si>
    <t>F8AVF1</t>
  </si>
  <si>
    <t>F8AXF1_FRADG</t>
  </si>
  <si>
    <t>F8AXF1</t>
  </si>
  <si>
    <t>F8C721_MYXFH</t>
  </si>
  <si>
    <t>F8C721</t>
  </si>
  <si>
    <t>F8CLD8_MYXFH</t>
  </si>
  <si>
    <t>F8CLD8</t>
  </si>
  <si>
    <t>F8D075_BACTR</t>
  </si>
  <si>
    <t>F8D075</t>
  </si>
  <si>
    <t>F8DTB5_ZYMMA</t>
  </si>
  <si>
    <t>F8DTB5</t>
  </si>
  <si>
    <t>F8E1A9_CORRG</t>
  </si>
  <si>
    <t>F8E1A9</t>
  </si>
  <si>
    <t>F8ES58_ZYMMT</t>
  </si>
  <si>
    <t>F8ES58</t>
  </si>
  <si>
    <t>F8GQP8_CUPNN</t>
  </si>
  <si>
    <t>F8GQP8</t>
  </si>
  <si>
    <t>PB011911</t>
  </si>
  <si>
    <t>F8GRF0_CUPNN</t>
  </si>
  <si>
    <t>F8GRF0</t>
  </si>
  <si>
    <t>F8GRH6_CUPNN</t>
  </si>
  <si>
    <t>F8GRH6</t>
  </si>
  <si>
    <t>F8GUI3_CUPNN</t>
  </si>
  <si>
    <t>F8GUI3</t>
  </si>
  <si>
    <t>F8GUX9_CUPNN</t>
  </si>
  <si>
    <t>F8GUX9</t>
  </si>
  <si>
    <t>F8GV32_CUPNN</t>
  </si>
  <si>
    <t>F8GV32</t>
  </si>
  <si>
    <t>F8GYI3_CUPNN</t>
  </si>
  <si>
    <t>F8GYI3</t>
  </si>
  <si>
    <t>F8H6D8_PSEUT</t>
  </si>
  <si>
    <t>F8H6D8</t>
  </si>
  <si>
    <t>F8I240_SULAT</t>
  </si>
  <si>
    <t>F8I240</t>
  </si>
  <si>
    <t>F8I7E0_SULAT</t>
  </si>
  <si>
    <t>F8I7E0</t>
  </si>
  <si>
    <t>F8IJ30_ALIAT</t>
  </si>
  <si>
    <t>F8IJ30</t>
  </si>
  <si>
    <t>F8JR64_STREN</t>
  </si>
  <si>
    <t>F8JR64</t>
  </si>
  <si>
    <t>F8JXE2_STREN</t>
  </si>
  <si>
    <t>F8JXE2</t>
  </si>
  <si>
    <t>F8JYB9_STREN</t>
  </si>
  <si>
    <t>F8JYB9</t>
  </si>
  <si>
    <t>F8K354_STREN</t>
  </si>
  <si>
    <t>F8K354</t>
  </si>
  <si>
    <t>F8M0D1_MYCA0</t>
  </si>
  <si>
    <t>F8M0D1</t>
  </si>
  <si>
    <t>F8M1W4_MYCA0</t>
  </si>
  <si>
    <t>F8M1W4</t>
  </si>
  <si>
    <t>F8M2L8_MYCA0</t>
  </si>
  <si>
    <t>F8M2L8</t>
  </si>
  <si>
    <t>F8M2M0_MYCA0</t>
  </si>
  <si>
    <t>F8M2M0</t>
  </si>
  <si>
    <t>F8M754_MYCA0</t>
  </si>
  <si>
    <t>F8M754</t>
  </si>
  <si>
    <t>F8M8A8_MYCA0</t>
  </si>
  <si>
    <t>F8M8A8</t>
  </si>
  <si>
    <t>F8M8B2_MYCA0</t>
  </si>
  <si>
    <t>F8M8B2</t>
  </si>
  <si>
    <t>F8MHN7_NEUT8</t>
  </si>
  <si>
    <t>F8MHN7</t>
  </si>
  <si>
    <t>F8N279_NEUT8</t>
  </si>
  <si>
    <t>F8N279</t>
  </si>
  <si>
    <t>F8NRJ5_SERL9</t>
  </si>
  <si>
    <t>F8NRJ5</t>
  </si>
  <si>
    <t>F8NW33_SERL9</t>
  </si>
  <si>
    <t>F8NW33</t>
  </si>
  <si>
    <t>F8NWS0_SERL9</t>
  </si>
  <si>
    <t>F8NWS0</t>
  </si>
  <si>
    <t>F8PRK0_SERL3</t>
  </si>
  <si>
    <t>F8PRK0</t>
  </si>
  <si>
    <t>F8PXS3_SERL3</t>
  </si>
  <si>
    <t>F8PXS3</t>
  </si>
  <si>
    <t>F8PY67_SERL3</t>
  </si>
  <si>
    <t>F8PY67</t>
  </si>
  <si>
    <t>F9DMY2_9BACL</t>
  </si>
  <si>
    <t>F9DMY2</t>
  </si>
  <si>
    <t>F9FV38_FUSOF</t>
  </si>
  <si>
    <t>F9FV38</t>
  </si>
  <si>
    <t>F9FWN3_FUSOF</t>
  </si>
  <si>
    <t>F9FWN3</t>
  </si>
  <si>
    <t>F9G3E8_FUSOF</t>
  </si>
  <si>
    <t>F9G3E8</t>
  </si>
  <si>
    <t>F9GA86_FUSOF</t>
  </si>
  <si>
    <t>F9GA86</t>
  </si>
  <si>
    <t>F9GAZ8_FUSOF</t>
  </si>
  <si>
    <t>F9GAZ8</t>
  </si>
  <si>
    <t>F9N7N3_9ACTO</t>
  </si>
  <si>
    <t>F9N7N3</t>
  </si>
  <si>
    <t>F9NNY0_PROAA</t>
  </si>
  <si>
    <t>F9NNY0</t>
  </si>
  <si>
    <t>F9NX07_PROAA</t>
  </si>
  <si>
    <t>F9NX07</t>
  </si>
  <si>
    <t>F9QFQ5_9MYCO</t>
  </si>
  <si>
    <t>F9QFQ5</t>
  </si>
  <si>
    <t>F9QG26_9MYCO</t>
  </si>
  <si>
    <t>F9QG26</t>
  </si>
  <si>
    <t>F9QGP4_9MYCO</t>
  </si>
  <si>
    <t>F9QGP4</t>
  </si>
  <si>
    <t>F9QJD7_9MYCO</t>
  </si>
  <si>
    <t>F9QJD7</t>
  </si>
  <si>
    <t>F9QJD9_9MYCO</t>
  </si>
  <si>
    <t>F9QJD9</t>
  </si>
  <si>
    <t>F9QJR6_9MYCO</t>
  </si>
  <si>
    <t>F9QJR6</t>
  </si>
  <si>
    <t>F9QKK7_9MYCO</t>
  </si>
  <si>
    <t>F9QKK7</t>
  </si>
  <si>
    <t>F9QN81_9MYCO</t>
  </si>
  <si>
    <t>F9QN81</t>
  </si>
  <si>
    <t>F9QRL0_9MYCO</t>
  </si>
  <si>
    <t>F9QRL0</t>
  </si>
  <si>
    <t>F9QS52_9MYCO</t>
  </si>
  <si>
    <t>F9QS52</t>
  </si>
  <si>
    <t>F9QTJ2_9MYCO</t>
  </si>
  <si>
    <t>F9QTJ2</t>
  </si>
  <si>
    <t>F9QUC3_9MYCO</t>
  </si>
  <si>
    <t>F9QUC3</t>
  </si>
  <si>
    <t>F9QUC7_9MYCO</t>
  </si>
  <si>
    <t>F9QUC7</t>
  </si>
  <si>
    <t>F9UVR3_MYCBO</t>
  </si>
  <si>
    <t>F9UVR3</t>
  </si>
  <si>
    <t>F9UX99_MYCBO</t>
  </si>
  <si>
    <t>F9UX99</t>
  </si>
  <si>
    <t>F9UY38_MYCBO</t>
  </si>
  <si>
    <t>F9UY38</t>
  </si>
  <si>
    <t>F9UY40_MYCBO</t>
  </si>
  <si>
    <t>F9UY40</t>
  </si>
  <si>
    <t>F9V082_MYCBO</t>
  </si>
  <si>
    <t>F9V082</t>
  </si>
  <si>
    <t>F9V0M2_MYCBO</t>
  </si>
  <si>
    <t>F9V0M2</t>
  </si>
  <si>
    <t>F9V0M6_MYCBO</t>
  </si>
  <si>
    <t>F9V0M6</t>
  </si>
  <si>
    <t>F9VPL6_9ACTO</t>
  </si>
  <si>
    <t>F9VPL6</t>
  </si>
  <si>
    <t>F9VPN0_9ACTO</t>
  </si>
  <si>
    <t>F9VPN0</t>
  </si>
  <si>
    <t>F9VQP8_9ACTO</t>
  </si>
  <si>
    <t>F9VQP8</t>
  </si>
  <si>
    <t>F9VRN6_9ACTO</t>
  </si>
  <si>
    <t>F9VRN6</t>
  </si>
  <si>
    <t>F9VTX6_9ACTO</t>
  </si>
  <si>
    <t>F9VTX6</t>
  </si>
  <si>
    <t>F9VUJ7_9ACTO</t>
  </si>
  <si>
    <t>F9VUJ7</t>
  </si>
  <si>
    <t>F9VUK5_9ACTO</t>
  </si>
  <si>
    <t>F9VUK5</t>
  </si>
  <si>
    <t>F9W1R6_9ACTO</t>
  </si>
  <si>
    <t>F9W1R6</t>
  </si>
  <si>
    <t>F9X5G0_MYCGM</t>
  </si>
  <si>
    <t>F9X5G0</t>
  </si>
  <si>
    <t>F9X7J8_MYCGM</t>
  </si>
  <si>
    <t>F9X7J8</t>
  </si>
  <si>
    <t>F9XBV7_MYCGM</t>
  </si>
  <si>
    <t>F9XBV7</t>
  </si>
  <si>
    <t>F9YZV9_PROAA</t>
  </si>
  <si>
    <t>F9YZV9</t>
  </si>
  <si>
    <t>FAS1_CANAX</t>
  </si>
  <si>
    <t>P34731</t>
  </si>
  <si>
    <t>FAS1_SCHPO</t>
  </si>
  <si>
    <t>Q9UUG0</t>
  </si>
  <si>
    <t>FAS1_YARLI</t>
  </si>
  <si>
    <t>P34229</t>
  </si>
  <si>
    <t>FAS1_YEAST</t>
  </si>
  <si>
    <t>P07149</t>
  </si>
  <si>
    <t>FOX2_YEAST</t>
  </si>
  <si>
    <t>Q02207</t>
  </si>
  <si>
    <t>G0AQE2_9GAMM</t>
  </si>
  <si>
    <t>G0AQE2</t>
  </si>
  <si>
    <t>G0DER9_9GAMM</t>
  </si>
  <si>
    <t>G0DER9</t>
  </si>
  <si>
    <t>G0DUN0_PROAA</t>
  </si>
  <si>
    <t>G0DUN0</t>
  </si>
  <si>
    <t>G0ERJ4_CUPNN</t>
  </si>
  <si>
    <t>G0ERJ4</t>
  </si>
  <si>
    <t>G0FNF0_AMYMD</t>
  </si>
  <si>
    <t>G0FNF0</t>
  </si>
  <si>
    <t>G0FS25_AMYMD</t>
  </si>
  <si>
    <t>G0FS25</t>
  </si>
  <si>
    <t>G0FSQ7_AMYMD</t>
  </si>
  <si>
    <t>G0FSQ7</t>
  </si>
  <si>
    <t>G0FX78_AMYMD</t>
  </si>
  <si>
    <t>G0FX78</t>
  </si>
  <si>
    <t>G0G894_AMYMD</t>
  </si>
  <si>
    <t>G0G894</t>
  </si>
  <si>
    <t>G0G899_AMYMD</t>
  </si>
  <si>
    <t>G0G899</t>
  </si>
  <si>
    <t>G0HAI1_CORVD</t>
  </si>
  <si>
    <t>G0HAI1</t>
  </si>
  <si>
    <t>G0N9T6_CAEBE</t>
  </si>
  <si>
    <t>G0N9T6</t>
  </si>
  <si>
    <t>G0PH77_CAEBE</t>
  </si>
  <si>
    <t>G0PH77</t>
  </si>
  <si>
    <t>G0PVJ0_STRGR</t>
  </si>
  <si>
    <t>G0PVJ0</t>
  </si>
  <si>
    <t>G0PXT2_STRGR</t>
  </si>
  <si>
    <t>G0PXT2</t>
  </si>
  <si>
    <t>G0Q9D7_STRGR</t>
  </si>
  <si>
    <t>G0Q9D7</t>
  </si>
  <si>
    <t>G0R0B0_ICHMG</t>
  </si>
  <si>
    <t>G0R0B0</t>
  </si>
  <si>
    <t>G0RDK3_HYPJQ</t>
  </si>
  <si>
    <t>G0RDK3</t>
  </si>
  <si>
    <t>G0RLE5_HYPJQ</t>
  </si>
  <si>
    <t>G0RLE5</t>
  </si>
  <si>
    <t>G0S3V4_CHATD</t>
  </si>
  <si>
    <t>G0S3V4</t>
  </si>
  <si>
    <t>G0S867_CHATD</t>
  </si>
  <si>
    <t>G0S867</t>
  </si>
  <si>
    <t>G0TIC3_MYCCP</t>
  </si>
  <si>
    <t>G0TIC3</t>
  </si>
  <si>
    <t>G0TJH0_MYCCP</t>
  </si>
  <si>
    <t>G0TJH0</t>
  </si>
  <si>
    <t>G0TJH4_MYCCP</t>
  </si>
  <si>
    <t>G0TJH4</t>
  </si>
  <si>
    <t>G0TN42_MYCCP</t>
  </si>
  <si>
    <t>G0TN42</t>
  </si>
  <si>
    <t>G0TPL4_MYCCP</t>
  </si>
  <si>
    <t>G0TPL4</t>
  </si>
  <si>
    <t>G0TQB5_MYCCP</t>
  </si>
  <si>
    <t>G0TQB5</t>
  </si>
  <si>
    <t>G0TQB7_MYCCP</t>
  </si>
  <si>
    <t>G0TQB7</t>
  </si>
  <si>
    <t>G0V6F4_NAUCC</t>
  </si>
  <si>
    <t>G0V6F4</t>
  </si>
  <si>
    <t>G0VKV9_NAUCC</t>
  </si>
  <si>
    <t>G0VKV9</t>
  </si>
  <si>
    <t>G0WH81_NAUDC</t>
  </si>
  <si>
    <t>G0WH81</t>
  </si>
  <si>
    <t>G0WHX4_NAUDC</t>
  </si>
  <si>
    <t>G0WHX4</t>
  </si>
  <si>
    <t>G1MB69_AILME</t>
  </si>
  <si>
    <t>G1MB69</t>
  </si>
  <si>
    <t>G1PDM9_MYOLU</t>
  </si>
  <si>
    <t>G1PDM9</t>
  </si>
  <si>
    <t>G1RMN8_NOMLE</t>
  </si>
  <si>
    <t>G1RMN8</t>
  </si>
  <si>
    <t>G1RMN9_NOMLE</t>
  </si>
  <si>
    <t>G1RMN9</t>
  </si>
  <si>
    <t>G1RMP2_NOMLE</t>
  </si>
  <si>
    <t>G1RMP2</t>
  </si>
  <si>
    <t>G1T060_RABIT</t>
  </si>
  <si>
    <t>G1T060</t>
  </si>
  <si>
    <t>G1X345_ARTOA</t>
  </si>
  <si>
    <t>G1X345</t>
  </si>
  <si>
    <t>G1XA10_ARTOA</t>
  </si>
  <si>
    <t>G1XA10</t>
  </si>
  <si>
    <t>G2G4K8_9ACTO</t>
  </si>
  <si>
    <t>G2G4K8</t>
  </si>
  <si>
    <t>G2G9T0_9ACTO</t>
  </si>
  <si>
    <t>G2G9T0</t>
  </si>
  <si>
    <t>PB261207</t>
  </si>
  <si>
    <t>G2GF08_9ACTO</t>
  </si>
  <si>
    <t>G2GF08</t>
  </si>
  <si>
    <t>G2GJ98_9ACTO</t>
  </si>
  <si>
    <t>G2GJ98</t>
  </si>
  <si>
    <t>G2L2Q0_PSEAI</t>
  </si>
  <si>
    <t>G2L2Q0</t>
  </si>
  <si>
    <t>G2L403_PSEAI</t>
  </si>
  <si>
    <t>G2L403</t>
  </si>
  <si>
    <t>G2MY55_MYCTU</t>
  </si>
  <si>
    <t>G2MY55</t>
  </si>
  <si>
    <t>G2MZW9_MYCTU</t>
  </si>
  <si>
    <t>G2MZW9</t>
  </si>
  <si>
    <t>G2MZX1_MYCTU</t>
  </si>
  <si>
    <t>G2MZX1</t>
  </si>
  <si>
    <t>G2N585_MYCTU</t>
  </si>
  <si>
    <t>G2N585</t>
  </si>
  <si>
    <t>G2N8T6_MYCTU</t>
  </si>
  <si>
    <t>G2N8T6</t>
  </si>
  <si>
    <t>G2N978_MYCTU</t>
  </si>
  <si>
    <t>G2N978</t>
  </si>
  <si>
    <t>G2N982_MYCTU</t>
  </si>
  <si>
    <t>G2N982</t>
  </si>
  <si>
    <t>G2ND33_9ACTO</t>
  </si>
  <si>
    <t>G2ND33</t>
  </si>
  <si>
    <t>G2NU05_STRVO</t>
  </si>
  <si>
    <t>G2NU05</t>
  </si>
  <si>
    <t>G2P6T3_STRVO</t>
  </si>
  <si>
    <t>G2P6T3</t>
  </si>
  <si>
    <t>G2PB22_STRVO</t>
  </si>
  <si>
    <t>G2PB22</t>
  </si>
  <si>
    <t>G2PBJ8_STRVO</t>
  </si>
  <si>
    <t>G2PBJ8</t>
  </si>
  <si>
    <t>G2Q0U3_THIHA</t>
  </si>
  <si>
    <t>G2Q0U3</t>
  </si>
  <si>
    <t>G2QL76_THIHA</t>
  </si>
  <si>
    <t>G2QL76</t>
  </si>
  <si>
    <t>G2RDA3_THITE</t>
  </si>
  <si>
    <t>G2RDA3</t>
  </si>
  <si>
    <t>G2RE08_THITE</t>
  </si>
  <si>
    <t>G2RE08</t>
  </si>
  <si>
    <t>G2REE7_THITE</t>
  </si>
  <si>
    <t>G2REE7</t>
  </si>
  <si>
    <t>G2TNR9_BACCO</t>
  </si>
  <si>
    <t>G2TNR9</t>
  </si>
  <si>
    <t>G2UD43_PSEAI</t>
  </si>
  <si>
    <t>G2UD43</t>
  </si>
  <si>
    <t>G2UEE7_PSEAI</t>
  </si>
  <si>
    <t>G2UEE7</t>
  </si>
  <si>
    <t>G2UF41_PSEAI</t>
  </si>
  <si>
    <t>G2UF41</t>
  </si>
  <si>
    <t>G2ULW3_MYCTU</t>
  </si>
  <si>
    <t>G2ULW3</t>
  </si>
  <si>
    <t>G2ULW5_MYCTU</t>
  </si>
  <si>
    <t>G2ULW5</t>
  </si>
  <si>
    <t>G2UPP1_MYCTU</t>
  </si>
  <si>
    <t>G2UPP1</t>
  </si>
  <si>
    <t>G2UQD2_MYCTU</t>
  </si>
  <si>
    <t>G2UQD2</t>
  </si>
  <si>
    <t>G2UQD6_MYCTU</t>
  </si>
  <si>
    <t>G2UQD6</t>
  </si>
  <si>
    <t>G2URX8_MYCTU</t>
  </si>
  <si>
    <t>G2URX8</t>
  </si>
  <si>
    <t>G2UVH0_MYCTU</t>
  </si>
  <si>
    <t>G2UVH0</t>
  </si>
  <si>
    <t>G2WHL1_YEASK</t>
  </si>
  <si>
    <t>G2WHL1</t>
  </si>
  <si>
    <t>G2WI41_YEASK</t>
  </si>
  <si>
    <t>G2WI41</t>
  </si>
  <si>
    <t>G2WQI9_VERDV</t>
  </si>
  <si>
    <t>G2WQI9</t>
  </si>
  <si>
    <t>G2WS62_VERDV</t>
  </si>
  <si>
    <t>G2WS62</t>
  </si>
  <si>
    <t>G2WYY3_VERDV</t>
  </si>
  <si>
    <t>G2WYY3</t>
  </si>
  <si>
    <t>G2X477_VERDV</t>
  </si>
  <si>
    <t>G2X477</t>
  </si>
  <si>
    <t>PB497275</t>
  </si>
  <si>
    <t>G2YEW6_BOTF4</t>
  </si>
  <si>
    <t>G2YEW6</t>
  </si>
  <si>
    <t>G2YMV6_BOTF4</t>
  </si>
  <si>
    <t>G2YMV6</t>
  </si>
  <si>
    <t>G2YVH6_BOTF4</t>
  </si>
  <si>
    <t>G2YVH6</t>
  </si>
  <si>
    <t>G2ZLV7_9RALS</t>
  </si>
  <si>
    <t>G2ZLV7</t>
  </si>
  <si>
    <t>G3AN74_SPAPN</t>
  </si>
  <si>
    <t>G3AN74</t>
  </si>
  <si>
    <t>G3AZC9_CANTC</t>
  </si>
  <si>
    <t>G3AZC9</t>
  </si>
  <si>
    <t>G3B5J3_CANTC</t>
  </si>
  <si>
    <t>G3B5J3</t>
  </si>
  <si>
    <t>G3HHY2_CRIGR</t>
  </si>
  <si>
    <t>G3HHY2</t>
  </si>
  <si>
    <t>G3J887_CORMM</t>
  </si>
  <si>
    <t>G3J887</t>
  </si>
  <si>
    <t>G3J909_CORMM</t>
  </si>
  <si>
    <t>G3J909</t>
  </si>
  <si>
    <t>G3JE20_CORMM</t>
  </si>
  <si>
    <t>G3JE20</t>
  </si>
  <si>
    <t>G3K3A5_9BURK</t>
  </si>
  <si>
    <t>G3K3A5</t>
  </si>
  <si>
    <t>G3LGT7_9PSED</t>
  </si>
  <si>
    <t>G3LGT7</t>
  </si>
  <si>
    <t>G3NSH6_GASAC</t>
  </si>
  <si>
    <t>G3NSH6</t>
  </si>
  <si>
    <t>G3QHZ6_GORGO</t>
  </si>
  <si>
    <t>G3QHZ6</t>
  </si>
  <si>
    <t>G3TI42_LOXAF</t>
  </si>
  <si>
    <t>G3TI42</t>
  </si>
  <si>
    <t>G3VS44_SARHA</t>
  </si>
  <si>
    <t>G3VS44</t>
  </si>
  <si>
    <t>G3XD07_PSEAE</t>
  </si>
  <si>
    <t>G3XD07</t>
  </si>
  <si>
    <t>G3XMB5_ASPNA</t>
  </si>
  <si>
    <t>G3XMB5</t>
  </si>
  <si>
    <t>G3XTE8_ASPNA</t>
  </si>
  <si>
    <t>G3XTE8</t>
  </si>
  <si>
    <t>G3XUM0_ASPNA</t>
  </si>
  <si>
    <t>G3XUM0</t>
  </si>
  <si>
    <t>G3Y460_ASPNA</t>
  </si>
  <si>
    <t>G3Y460</t>
  </si>
  <si>
    <t>G3YGP2_ASPNA</t>
  </si>
  <si>
    <t>G3YGP2</t>
  </si>
  <si>
    <t>G3YL71_9RALS</t>
  </si>
  <si>
    <t>G3YL71</t>
  </si>
  <si>
    <t>G4CVF7_9ACTO</t>
  </si>
  <si>
    <t>G4CVF7</t>
  </si>
  <si>
    <t>G4GM69_9EURY</t>
  </si>
  <si>
    <t>G4GM69</t>
  </si>
  <si>
    <t>G4GNG3_9EURY</t>
  </si>
  <si>
    <t>G4GNG3</t>
  </si>
  <si>
    <t>G4HQF8_MYCRH</t>
  </si>
  <si>
    <t>G4HQF8</t>
  </si>
  <si>
    <t>G4HRU0_MYCRH</t>
  </si>
  <si>
    <t>G4HRU0</t>
  </si>
  <si>
    <t>G4HRU6_MYCRH</t>
  </si>
  <si>
    <t>G4HRU6</t>
  </si>
  <si>
    <t>G4HT25_MYCRH</t>
  </si>
  <si>
    <t>G4HT25</t>
  </si>
  <si>
    <t>G4HUX3_MYCRH</t>
  </si>
  <si>
    <t>G4HUX3</t>
  </si>
  <si>
    <t>G4HWM5_MYCRH</t>
  </si>
  <si>
    <t>G4HWM5</t>
  </si>
  <si>
    <t>G4HWN3_MYCRH</t>
  </si>
  <si>
    <t>G4HWN3</t>
  </si>
  <si>
    <t>G4HYN9_MYCRH</t>
  </si>
  <si>
    <t>G4HYN9</t>
  </si>
  <si>
    <t>G4HZ73_MYCRH</t>
  </si>
  <si>
    <t>G4HZ73</t>
  </si>
  <si>
    <t>G4HZ78_MYCRH</t>
  </si>
  <si>
    <t>G4HZ78</t>
  </si>
  <si>
    <t>G4I0D9_MYCRH</t>
  </si>
  <si>
    <t>G4I0D9</t>
  </si>
  <si>
    <t>G4IY54_9PSEU</t>
  </si>
  <si>
    <t>G4IY54</t>
  </si>
  <si>
    <t>G4IZB7_9PSEU</t>
  </si>
  <si>
    <t>G4IZB7</t>
  </si>
  <si>
    <t>G4J1U7_9PSEU</t>
  </si>
  <si>
    <t>G4J1U7</t>
  </si>
  <si>
    <t>G4J538_9PSEU</t>
  </si>
  <si>
    <t>G4J538</t>
  </si>
  <si>
    <t>G4LPE0_PSEAI</t>
  </si>
  <si>
    <t>G4LPE0</t>
  </si>
  <si>
    <t>G4LQF9_PSEAI</t>
  </si>
  <si>
    <t>G4LQF9</t>
  </si>
  <si>
    <t>G4MU82_MAGO7</t>
  </si>
  <si>
    <t>G4MU82</t>
  </si>
  <si>
    <t>G4MZY1_MAGO7</t>
  </si>
  <si>
    <t>G4MZY1</t>
  </si>
  <si>
    <t>G4NIT9_MAGO7</t>
  </si>
  <si>
    <t>G4NIT9</t>
  </si>
  <si>
    <t>G4PK44_BRUML</t>
  </si>
  <si>
    <t>G4PK44</t>
  </si>
  <si>
    <t>G4QBT8_TAYAM</t>
  </si>
  <si>
    <t>G4QBT8</t>
  </si>
  <si>
    <t>G4T5S4_PIRID</t>
  </si>
  <si>
    <t>G4T5S4</t>
  </si>
  <si>
    <t>G4T5U8_PIRID</t>
  </si>
  <si>
    <t>G4T5U8</t>
  </si>
  <si>
    <t>G4TVS3_PIRID</t>
  </si>
  <si>
    <t>G4TVS3</t>
  </si>
  <si>
    <t>G4U5Q2_NEUT9</t>
  </si>
  <si>
    <t>G4U5Q2</t>
  </si>
  <si>
    <t>G4UM51_NEUT9</t>
  </si>
  <si>
    <t>G4UM51</t>
  </si>
  <si>
    <t>G4ZGI8_PHYSP</t>
  </si>
  <si>
    <t>G4ZGI8</t>
  </si>
  <si>
    <t>G5CZJ1_9GAMM</t>
  </si>
  <si>
    <t>G5CZJ1</t>
  </si>
  <si>
    <t>G5E2Z8_9PIPI</t>
  </si>
  <si>
    <t>G5E2Z8</t>
  </si>
  <si>
    <t>G5E9S2_HUMAN</t>
  </si>
  <si>
    <t>G5E9S2</t>
  </si>
  <si>
    <t>G5EQ35_9MICC</t>
  </si>
  <si>
    <t>G5EQ35</t>
  </si>
  <si>
    <t>G5F074_9ACTO</t>
  </si>
  <si>
    <t>G5F074</t>
  </si>
  <si>
    <t>G5FXD5_9PSED</t>
  </si>
  <si>
    <t>G5FXD5</t>
  </si>
  <si>
    <t>G5FXP4_9PSED</t>
  </si>
  <si>
    <t>G5FXP4</t>
  </si>
  <si>
    <t>G5HIK9_9CLOT</t>
  </si>
  <si>
    <t>G5HIK9</t>
  </si>
  <si>
    <t>G6DNQ2_DANPL</t>
  </si>
  <si>
    <t>G6DNQ2</t>
  </si>
  <si>
    <t>G6DUM9_9GAMM</t>
  </si>
  <si>
    <t>G6DUM9</t>
  </si>
  <si>
    <t>G6E7W9_9SPHN</t>
  </si>
  <si>
    <t>G6E7W9</t>
  </si>
  <si>
    <t>G6E830_9SPHN</t>
  </si>
  <si>
    <t>G6E830</t>
  </si>
  <si>
    <t>G6E863_9SPHN</t>
  </si>
  <si>
    <t>G6E863</t>
  </si>
  <si>
    <t>G6EAS1_9SPHN</t>
  </si>
  <si>
    <t>G6EAS1</t>
  </si>
  <si>
    <t>G6ECI9_9SPHN</t>
  </si>
  <si>
    <t>G6ECI9</t>
  </si>
  <si>
    <t>G6ECL1_9SPHN</t>
  </si>
  <si>
    <t>G6ECL1</t>
  </si>
  <si>
    <t>G6ED69_9SPHN</t>
  </si>
  <si>
    <t>G6ED69</t>
  </si>
  <si>
    <t>G6EDB0_9SPHN</t>
  </si>
  <si>
    <t>G6EDB0</t>
  </si>
  <si>
    <t>G6EGQ1_9SPHN</t>
  </si>
  <si>
    <t>G6EGQ1</t>
  </si>
  <si>
    <t>G6G692_9FIRM</t>
  </si>
  <si>
    <t>G6G692</t>
  </si>
  <si>
    <t>G6H2K8_9ACTO</t>
  </si>
  <si>
    <t>G6H2K8</t>
  </si>
  <si>
    <t>G6H6F3_9ACTO</t>
  </si>
  <si>
    <t>G6H6F3</t>
  </si>
  <si>
    <t>G6H8A2_9ACTO</t>
  </si>
  <si>
    <t>G6H8A2</t>
  </si>
  <si>
    <t>G6H8W2_9ACTO</t>
  </si>
  <si>
    <t>G6H8W2</t>
  </si>
  <si>
    <t>G6HEN7_9ACTO</t>
  </si>
  <si>
    <t>G6HEN7</t>
  </si>
  <si>
    <t>G6HL83_9ACTO</t>
  </si>
  <si>
    <t>G6HL83</t>
  </si>
  <si>
    <t>G6X6Y2_MYCAB</t>
  </si>
  <si>
    <t>G6X6Y2</t>
  </si>
  <si>
    <t>G6X6Y4_MYCAB</t>
  </si>
  <si>
    <t>G6X6Y4</t>
  </si>
  <si>
    <t>G6X8U2_MYCAB</t>
  </si>
  <si>
    <t>G6X8U2</t>
  </si>
  <si>
    <t>G6X8Z4_MYCAB</t>
  </si>
  <si>
    <t>G6X8Z4</t>
  </si>
  <si>
    <t>G6X8Z6_MYCAB</t>
  </si>
  <si>
    <t>G6X8Z6</t>
  </si>
  <si>
    <t>G6X9G5_MYCAB</t>
  </si>
  <si>
    <t>G6X9G5</t>
  </si>
  <si>
    <t>G6XB38_MYCAB</t>
  </si>
  <si>
    <t>G6XB38</t>
  </si>
  <si>
    <t>G6XCL5_MYCAB</t>
  </si>
  <si>
    <t>G6XCL5</t>
  </si>
  <si>
    <t>G6XDT4_MYCAB</t>
  </si>
  <si>
    <t>G6XDT4</t>
  </si>
  <si>
    <t>G6XE72_MYCAB</t>
  </si>
  <si>
    <t>G6XE72</t>
  </si>
  <si>
    <t>G6XE77_MYCAB</t>
  </si>
  <si>
    <t>G6XE77</t>
  </si>
  <si>
    <t>G6YPP0_9ALTE</t>
  </si>
  <si>
    <t>G6YPP0</t>
  </si>
  <si>
    <t>G7CDB4_MYCTH</t>
  </si>
  <si>
    <t>G7CDB4</t>
  </si>
  <si>
    <t>G7CEH9_MYCTH</t>
  </si>
  <si>
    <t>G7CEH9</t>
  </si>
  <si>
    <t>G7CFU9_MYCTH</t>
  </si>
  <si>
    <t>G7CFU9</t>
  </si>
  <si>
    <t>G7CGX3_MYCTH</t>
  </si>
  <si>
    <t>G7CGX3</t>
  </si>
  <si>
    <t>G7CGX6_MYCTH</t>
  </si>
  <si>
    <t>G7CGX6</t>
  </si>
  <si>
    <t>G7CHH3_MYCTH</t>
  </si>
  <si>
    <t>G7CHH3</t>
  </si>
  <si>
    <t>G7CI82_MYCTH</t>
  </si>
  <si>
    <t>G7CI82</t>
  </si>
  <si>
    <t>G7CKR7_MYCTH</t>
  </si>
  <si>
    <t>G7CKR7</t>
  </si>
  <si>
    <t>G7CKR9_MYCTH</t>
  </si>
  <si>
    <t>G7CKR9</t>
  </si>
  <si>
    <t>G7CN56_MYCTH</t>
  </si>
  <si>
    <t>G7CN56</t>
  </si>
  <si>
    <t>G7D565_BRAJP</t>
  </si>
  <si>
    <t>G7D565</t>
  </si>
  <si>
    <t>G7D7C7_BRAJP</t>
  </si>
  <si>
    <t>G7D7C7</t>
  </si>
  <si>
    <t>G7DY64_MIXOS</t>
  </si>
  <si>
    <t>G7DY64</t>
  </si>
  <si>
    <t>G7EAV0_MIXOS</t>
  </si>
  <si>
    <t>G7EAV0</t>
  </si>
  <si>
    <t>G7GML7_9ACTO</t>
  </si>
  <si>
    <t>G7GML7</t>
  </si>
  <si>
    <t>G7GNQ7_9ACTO</t>
  </si>
  <si>
    <t>G7GNQ7</t>
  </si>
  <si>
    <t>G7GQ04_9ACTO</t>
  </si>
  <si>
    <t>G7GQ04</t>
  </si>
  <si>
    <t>G7GQV0_9ACTO</t>
  </si>
  <si>
    <t>G7GQV0</t>
  </si>
  <si>
    <t>G7GSU1_9ACTO</t>
  </si>
  <si>
    <t>G7GSU1</t>
  </si>
  <si>
    <t>G7GWL3_9ACTO</t>
  </si>
  <si>
    <t>G7GWL3</t>
  </si>
  <si>
    <t>G7GYE5_9ACTO</t>
  </si>
  <si>
    <t>G7GYE5</t>
  </si>
  <si>
    <t>G7H0W0_9ACTO</t>
  </si>
  <si>
    <t>G7H0W0</t>
  </si>
  <si>
    <t>G7H3B8_9ACTO</t>
  </si>
  <si>
    <t>G7H3B8</t>
  </si>
  <si>
    <t>G7H674_9ACTO</t>
  </si>
  <si>
    <t>G7H674</t>
  </si>
  <si>
    <t>G7H748_9ACTO</t>
  </si>
  <si>
    <t>G7H748</t>
  </si>
  <si>
    <t>G7H778_9ACTO</t>
  </si>
  <si>
    <t>G7H778</t>
  </si>
  <si>
    <t>G7H7E9_9ACTO</t>
  </si>
  <si>
    <t>G7H7E9</t>
  </si>
  <si>
    <t>G7HP72_9BURK</t>
  </si>
  <si>
    <t>G7HP72</t>
  </si>
  <si>
    <t>G7P839_MACFA</t>
  </si>
  <si>
    <t>G7P839</t>
  </si>
  <si>
    <t>G7QJM6_LEPII</t>
  </si>
  <si>
    <t>G7QJM6</t>
  </si>
  <si>
    <t>G7QT07_MYCBO</t>
  </si>
  <si>
    <t>G7QT07</t>
  </si>
  <si>
    <t>G7QV42_MYCBO</t>
  </si>
  <si>
    <t>G7QV42</t>
  </si>
  <si>
    <t>G7QWD3_MYCBO</t>
  </si>
  <si>
    <t>G7QWD3</t>
  </si>
  <si>
    <t>G7QWD5_MYCBO</t>
  </si>
  <si>
    <t>G7QWD5</t>
  </si>
  <si>
    <t>G7QZI1_MYCBO</t>
  </si>
  <si>
    <t>G7QZI1</t>
  </si>
  <si>
    <t>G7R0T8_MYCBO</t>
  </si>
  <si>
    <t>G7R0T8</t>
  </si>
  <si>
    <t>G7R0U2_MYCBO</t>
  </si>
  <si>
    <t>G7R0U2</t>
  </si>
  <si>
    <t>G7U6Y8_PROAA</t>
  </si>
  <si>
    <t>G7U6Y8</t>
  </si>
  <si>
    <t>G7WCK6_DESOD</t>
  </si>
  <si>
    <t>G7WCK6</t>
  </si>
  <si>
    <t>G7XM57_ASPKW</t>
  </si>
  <si>
    <t>G7XM57</t>
  </si>
  <si>
    <t>G7XTC6_ASPKW</t>
  </si>
  <si>
    <t>G7XTC6</t>
  </si>
  <si>
    <t>G7XY71_ASPKW</t>
  </si>
  <si>
    <t>G7XY71</t>
  </si>
  <si>
    <t>G7XZS0_ASPKW</t>
  </si>
  <si>
    <t>G7XZS0</t>
  </si>
  <si>
    <t>G7Y0P3_ASPKW</t>
  </si>
  <si>
    <t>G7Y0P3</t>
  </si>
  <si>
    <t>G8AS21_AZOBR</t>
  </si>
  <si>
    <t>G8AS21</t>
  </si>
  <si>
    <t>G8AXX1_AZOBR</t>
  </si>
  <si>
    <t>G8AXX1</t>
  </si>
  <si>
    <t>G8B9H7_CANPC</t>
  </si>
  <si>
    <t>G8B9H7</t>
  </si>
  <si>
    <t>PB000317</t>
  </si>
  <si>
    <t>G8BPE5_TETPH</t>
  </si>
  <si>
    <t>G8BPE5</t>
  </si>
  <si>
    <t>G8BWA6_TETPH</t>
  </si>
  <si>
    <t>G8BWA6</t>
  </si>
  <si>
    <t>G8JRG4_ERECY</t>
  </si>
  <si>
    <t>G8JRG4</t>
  </si>
  <si>
    <t>G8JW96_ERECY</t>
  </si>
  <si>
    <t>G8JW96</t>
  </si>
  <si>
    <t>G8M486_9BURK</t>
  </si>
  <si>
    <t>G8M486</t>
  </si>
  <si>
    <t>G8MH40_9BURK</t>
  </si>
  <si>
    <t>G8MH40</t>
  </si>
  <si>
    <t>G8MMP5_9BURK</t>
  </si>
  <si>
    <t>G8MMP5</t>
  </si>
  <si>
    <t>G8MMS2_9BURK</t>
  </si>
  <si>
    <t>G8MMS2</t>
  </si>
  <si>
    <t>G8MNI0_9BURK</t>
  </si>
  <si>
    <t>G8MNI0</t>
  </si>
  <si>
    <t>G8N5W3_GEOTH</t>
  </si>
  <si>
    <t>G8N5W3</t>
  </si>
  <si>
    <t>G8NLF4_BRUSS</t>
  </si>
  <si>
    <t>G8NLF4</t>
  </si>
  <si>
    <t>G8RGI8_MYCRN</t>
  </si>
  <si>
    <t>G8RGI8</t>
  </si>
  <si>
    <t>G8RGJ5_MYCRN</t>
  </si>
  <si>
    <t>G8RGJ5</t>
  </si>
  <si>
    <t>G8RGM3_MYCRN</t>
  </si>
  <si>
    <t>G8RGM3</t>
  </si>
  <si>
    <t>G8RHV0_MYCRN</t>
  </si>
  <si>
    <t>G8RHV0</t>
  </si>
  <si>
    <t>G8RL84_MYCRN</t>
  </si>
  <si>
    <t>G8RL84</t>
  </si>
  <si>
    <t>G8RM85_MYCRN</t>
  </si>
  <si>
    <t>G8RM85</t>
  </si>
  <si>
    <t>G8RMQ3_MYCRN</t>
  </si>
  <si>
    <t>G8RMQ3</t>
  </si>
  <si>
    <t>G8RN13_MYCRN</t>
  </si>
  <si>
    <t>G8RN13</t>
  </si>
  <si>
    <t>G8RQK8_MYCRN</t>
  </si>
  <si>
    <t>G8RQK8</t>
  </si>
  <si>
    <t>G8RQL0_MYCRN</t>
  </si>
  <si>
    <t>G8RQL0</t>
  </si>
  <si>
    <t>G8RRC9_MYCRN</t>
  </si>
  <si>
    <t>G8RRC9</t>
  </si>
  <si>
    <t>G8RSV1_MYCRN</t>
  </si>
  <si>
    <t>G8RSV1</t>
  </si>
  <si>
    <t>G8RT67_MYCRN</t>
  </si>
  <si>
    <t>G8RT67</t>
  </si>
  <si>
    <t>G8RU39_MYCRN</t>
  </si>
  <si>
    <t>G8RU39</t>
  </si>
  <si>
    <t>G8RUU1_MYCRN</t>
  </si>
  <si>
    <t>G8RUU1</t>
  </si>
  <si>
    <t>G8RV51_MYCRN</t>
  </si>
  <si>
    <t>G8RV51</t>
  </si>
  <si>
    <t>G8RXN9_MYCRN</t>
  </si>
  <si>
    <t>G8RXN9</t>
  </si>
  <si>
    <t>G8RXP1_MYCRN</t>
  </si>
  <si>
    <t>G8RXP1</t>
  </si>
  <si>
    <t>G8S8T8_ACTS5</t>
  </si>
  <si>
    <t>G8S8T8</t>
  </si>
  <si>
    <t>G8SFV2_ACTS5</t>
  </si>
  <si>
    <t>G8SFV2</t>
  </si>
  <si>
    <t>G8SUB3_BRUCA</t>
  </si>
  <si>
    <t>G8SUB3</t>
  </si>
  <si>
    <t>G8T3L9_BRUAO</t>
  </si>
  <si>
    <t>G8T3L9</t>
  </si>
  <si>
    <t>G8TSB2_9FIRM</t>
  </si>
  <si>
    <t>G8TSB2</t>
  </si>
  <si>
    <t>G8TSI6_9FIRM</t>
  </si>
  <si>
    <t>G8TSI6</t>
  </si>
  <si>
    <t>G8V8V5_PROAA</t>
  </si>
  <si>
    <t>G8V8V5</t>
  </si>
  <si>
    <t>G8VGZ8_PROAA</t>
  </si>
  <si>
    <t>G8VGZ8</t>
  </si>
  <si>
    <t>G8VNH7_PROAA</t>
  </si>
  <si>
    <t>G8VNH7</t>
  </si>
  <si>
    <t>G8YH23_PICSO</t>
  </si>
  <si>
    <t>G8YH23</t>
  </si>
  <si>
    <t>G8ZLY4_TORDC</t>
  </si>
  <si>
    <t>G8ZLY4</t>
  </si>
  <si>
    <t>G8ZUN9_TORDC</t>
  </si>
  <si>
    <t>G8ZUN9</t>
  </si>
  <si>
    <t>G9AAA5_RHIFH</t>
  </si>
  <si>
    <t>G9AAA5</t>
  </si>
  <si>
    <t>G9C9P4_DELAC</t>
  </si>
  <si>
    <t>G9C9P4</t>
  </si>
  <si>
    <t>G9K4U5_MUSPF</t>
  </si>
  <si>
    <t>G9K4U5</t>
  </si>
  <si>
    <t>G9MYY9_HYPVG</t>
  </si>
  <si>
    <t>G9MYY9</t>
  </si>
  <si>
    <t>G9NA47_HYPVG</t>
  </si>
  <si>
    <t>G9NA47</t>
  </si>
  <si>
    <t>G9P2L6_HYPAI</t>
  </si>
  <si>
    <t>G9P2L6</t>
  </si>
  <si>
    <t>G9P424_HYPAI</t>
  </si>
  <si>
    <t>G9P424</t>
  </si>
  <si>
    <t>G9QHZ8_9BACI</t>
  </si>
  <si>
    <t>G9QHZ8</t>
  </si>
  <si>
    <t>G9ZWE0_9PROT</t>
  </si>
  <si>
    <t>G9ZWE0</t>
  </si>
  <si>
    <t>PB001098</t>
  </si>
  <si>
    <t>G9ZWG8_9PROT</t>
  </si>
  <si>
    <t>G9ZWG8</t>
  </si>
  <si>
    <t>G9ZZB3_9PROT</t>
  </si>
  <si>
    <t>G9ZZB3</t>
  </si>
  <si>
    <t>G9ZZK8_9PROT</t>
  </si>
  <si>
    <t>G9ZZK8</t>
  </si>
  <si>
    <t>H0A0V4_9PROT</t>
  </si>
  <si>
    <t>H0A0V4</t>
  </si>
  <si>
    <t>H0A113_9PROT</t>
  </si>
  <si>
    <t>H0A113</t>
  </si>
  <si>
    <t>H0B469_9ACTO</t>
  </si>
  <si>
    <t>H0B469</t>
  </si>
  <si>
    <t>H0BHH0_9ACTO</t>
  </si>
  <si>
    <t>H0BHH0</t>
  </si>
  <si>
    <t>H0BNK2_9ACTO</t>
  </si>
  <si>
    <t>H0BNK2</t>
  </si>
  <si>
    <t>H0BZB6_9BURK</t>
  </si>
  <si>
    <t>H0BZB6</t>
  </si>
  <si>
    <t>H0BZG2_9BURK</t>
  </si>
  <si>
    <t>H0BZG2</t>
  </si>
  <si>
    <t>H0E0K3_9ACTN</t>
  </si>
  <si>
    <t>H0E0K3</t>
  </si>
  <si>
    <t>H0E4Y0_9ACTN</t>
  </si>
  <si>
    <t>H0E4Y0</t>
  </si>
  <si>
    <t>H0E5M4_9ACTN</t>
  </si>
  <si>
    <t>H0E5M4</t>
  </si>
  <si>
    <t>H0E6J8_9ACTN</t>
  </si>
  <si>
    <t>H0E6J8</t>
  </si>
  <si>
    <t>H0E8D7_9ACTN</t>
  </si>
  <si>
    <t>H0E8D7</t>
  </si>
  <si>
    <t>H0EAN6_9ACTN</t>
  </si>
  <si>
    <t>H0EAN6</t>
  </si>
  <si>
    <t>H0EH03_GLAL7</t>
  </si>
  <si>
    <t>H0EH03</t>
  </si>
  <si>
    <t>H0EVS8_GLAL7</t>
  </si>
  <si>
    <t>H0EVS8</t>
  </si>
  <si>
    <t>H0F189_9BURK</t>
  </si>
  <si>
    <t>H0F189</t>
  </si>
  <si>
    <t>H0F6P1_9BURK</t>
  </si>
  <si>
    <t>H0F6P1</t>
  </si>
  <si>
    <t>H0FFB0_9BURK</t>
  </si>
  <si>
    <t>H0FFB0</t>
  </si>
  <si>
    <t>H0FFJ2_9BURK</t>
  </si>
  <si>
    <t>H0FFJ2</t>
  </si>
  <si>
    <t>H0G6Z6_RHIML</t>
  </si>
  <si>
    <t>H0G6Z6</t>
  </si>
  <si>
    <t>H0GJD2_9SACH</t>
  </si>
  <si>
    <t>H0GJD2</t>
  </si>
  <si>
    <t>H0GJK0_9SACH</t>
  </si>
  <si>
    <t>H0GJK0</t>
  </si>
  <si>
    <t>H0I5C1_9MYCO</t>
  </si>
  <si>
    <t>H0I5C1</t>
  </si>
  <si>
    <t>H0I5Z9_9MYCO</t>
  </si>
  <si>
    <t>H0I5Z9</t>
  </si>
  <si>
    <t>H0I603_9MYCO</t>
  </si>
  <si>
    <t>H0I603</t>
  </si>
  <si>
    <t>H0I8T7_9MYCO</t>
  </si>
  <si>
    <t>H0I8T7</t>
  </si>
  <si>
    <t>H0IES1_9MYCO</t>
  </si>
  <si>
    <t>H0IES1</t>
  </si>
  <si>
    <t>H0IES3_9MYCO</t>
  </si>
  <si>
    <t>H0IES3</t>
  </si>
  <si>
    <t>H0IF84_9MYCO</t>
  </si>
  <si>
    <t>H0IF84</t>
  </si>
  <si>
    <t>H0IGW6_9MYCO</t>
  </si>
  <si>
    <t>H0IGW6</t>
  </si>
  <si>
    <t>H0IHU5_9MYCO</t>
  </si>
  <si>
    <t>H0IHU5</t>
  </si>
  <si>
    <t>H0IIS3_MYCAB</t>
  </si>
  <si>
    <t>H0IIS3</t>
  </si>
  <si>
    <t>H0IK45_MYCAB</t>
  </si>
  <si>
    <t>H0IK45</t>
  </si>
  <si>
    <t>H0IKC5_MYCAB</t>
  </si>
  <si>
    <t>H0IKC5</t>
  </si>
  <si>
    <t>H0IMI5_MYCAB</t>
  </si>
  <si>
    <t>H0IMI5</t>
  </si>
  <si>
    <t>H0IUS8_MYCAB</t>
  </si>
  <si>
    <t>H0IUS8</t>
  </si>
  <si>
    <t>H0IUT0_MYCAB</t>
  </si>
  <si>
    <t>H0IUT0</t>
  </si>
  <si>
    <t>H0IUZ2_MYCAB</t>
  </si>
  <si>
    <t>H0IUZ2</t>
  </si>
  <si>
    <t>H0IWA6_MYCAB</t>
  </si>
  <si>
    <t>H0IWA6</t>
  </si>
  <si>
    <t>H0IWX9_MYCAB</t>
  </si>
  <si>
    <t>H0IWX9</t>
  </si>
  <si>
    <t>H0JLJ3_9NOCA</t>
  </si>
  <si>
    <t>H0JLJ3</t>
  </si>
  <si>
    <t>H0JLK3_9NOCA</t>
  </si>
  <si>
    <t>H0JLK3</t>
  </si>
  <si>
    <t>H0JNH0_9NOCA</t>
  </si>
  <si>
    <t>H0JNH0</t>
  </si>
  <si>
    <t>H0JQN2_9NOCA</t>
  </si>
  <si>
    <t>H0JQN2</t>
  </si>
  <si>
    <t>H0JRP1_9NOCA</t>
  </si>
  <si>
    <t>H0JRP1</t>
  </si>
  <si>
    <t>H0JVR2_9NOCA</t>
  </si>
  <si>
    <t>H0JVR2</t>
  </si>
  <si>
    <t>H0K685_9PSEU</t>
  </si>
  <si>
    <t>H0K685</t>
  </si>
  <si>
    <t>H0K6E3_9PSEU</t>
  </si>
  <si>
    <t>H0K6E3</t>
  </si>
  <si>
    <t>H0KAB4_9PSEU</t>
  </si>
  <si>
    <t>H0KAB4</t>
  </si>
  <si>
    <t>H0PTR9_9RHOO</t>
  </si>
  <si>
    <t>H0PTR9</t>
  </si>
  <si>
    <t>H0Q5H2_9RHOO</t>
  </si>
  <si>
    <t>H0Q5H2</t>
  </si>
  <si>
    <t>H0QQ17_ARTGO</t>
  </si>
  <si>
    <t>H0QQ17</t>
  </si>
  <si>
    <t>H0QW29_9ACTO</t>
  </si>
  <si>
    <t>H0QW29</t>
  </si>
  <si>
    <t>H0QX12_9ACTO</t>
  </si>
  <si>
    <t>H0QX12</t>
  </si>
  <si>
    <t>H0QYU3_9ACTO</t>
  </si>
  <si>
    <t>H0QYU3</t>
  </si>
  <si>
    <t>H0R0G1_9ACTO</t>
  </si>
  <si>
    <t>H0R0G1</t>
  </si>
  <si>
    <t>H0R1B9_9ACTO</t>
  </si>
  <si>
    <t>H0R1B9</t>
  </si>
  <si>
    <t>H0R3H4_9ACTO</t>
  </si>
  <si>
    <t>H0R3H4</t>
  </si>
  <si>
    <t>H0RCT1_9ACTO</t>
  </si>
  <si>
    <t>H0RCT1</t>
  </si>
  <si>
    <t>H0RDJ8_9ACTO</t>
  </si>
  <si>
    <t>H0RDJ8</t>
  </si>
  <si>
    <t>H0RDL1_9ACTO</t>
  </si>
  <si>
    <t>H0RDL1</t>
  </si>
  <si>
    <t>H0RGD3_9ACTO</t>
  </si>
  <si>
    <t>H0RGD3</t>
  </si>
  <si>
    <t>H0RK52_9ACTO</t>
  </si>
  <si>
    <t>H0RK52</t>
  </si>
  <si>
    <t>H0S161_9BRAD</t>
  </si>
  <si>
    <t>H0S161</t>
  </si>
  <si>
    <t>H0S251_9BRAD</t>
  </si>
  <si>
    <t>H0S251</t>
  </si>
  <si>
    <t>H0SEF0_9BRAD</t>
  </si>
  <si>
    <t>H0SEF0</t>
  </si>
  <si>
    <t>H0SSS4_9BRAD</t>
  </si>
  <si>
    <t>H0SSS4</t>
  </si>
  <si>
    <t>H0SVX7_9BRAD</t>
  </si>
  <si>
    <t>H0SVX7</t>
  </si>
  <si>
    <t>H0T6R9_9BRAD</t>
  </si>
  <si>
    <t>H0T6R9</t>
  </si>
  <si>
    <t>H0T9E5_9BRAD</t>
  </si>
  <si>
    <t>H0T9E5</t>
  </si>
  <si>
    <t>H0TQQ6_9BRAD</t>
  </si>
  <si>
    <t>H0TQQ6</t>
  </si>
  <si>
    <t>H0TSQ0_9BRAD</t>
  </si>
  <si>
    <t>H0TSQ0</t>
  </si>
  <si>
    <t>H0TTM0_9BRAD</t>
  </si>
  <si>
    <t>H0TTM0</t>
  </si>
  <si>
    <t>H0TV17_9BRAD</t>
  </si>
  <si>
    <t>H0TV17</t>
  </si>
  <si>
    <t>H0VG24_CAVPO</t>
  </si>
  <si>
    <t>H0VG24</t>
  </si>
  <si>
    <t>H0WLQ0_OTOGA</t>
  </si>
  <si>
    <t>H0WLQ0</t>
  </si>
  <si>
    <t>H1JU37_9MYCO</t>
  </si>
  <si>
    <t>H1JU37</t>
  </si>
  <si>
    <t>H1JUV4_9MYCO</t>
  </si>
  <si>
    <t>H1JUV4</t>
  </si>
  <si>
    <t>H1JX21_9MYCO</t>
  </si>
  <si>
    <t>H1JX21</t>
  </si>
  <si>
    <t>H1JZP5_9MYCO</t>
  </si>
  <si>
    <t>H1JZP5</t>
  </si>
  <si>
    <t>H1K151_9MYCO</t>
  </si>
  <si>
    <t>H1K151</t>
  </si>
  <si>
    <t>H1K262_9MYCO</t>
  </si>
  <si>
    <t>H1K262</t>
  </si>
  <si>
    <t>H1K5J4_9MYCO</t>
  </si>
  <si>
    <t>H1K5J4</t>
  </si>
  <si>
    <t>H1K665_9MYCO</t>
  </si>
  <si>
    <t>H1K665</t>
  </si>
  <si>
    <t>H1K7U2_9MYCO</t>
  </si>
  <si>
    <t>H1K7U2</t>
  </si>
  <si>
    <t>H1K8N2_9MYCO</t>
  </si>
  <si>
    <t>H1K8N2</t>
  </si>
  <si>
    <t>H1K8U1_9MYCO</t>
  </si>
  <si>
    <t>H1K8U1</t>
  </si>
  <si>
    <t>H1K8U3_9MYCO</t>
  </si>
  <si>
    <t>H1K8U3</t>
  </si>
  <si>
    <t>H1QGP5_9ACTO</t>
  </si>
  <si>
    <t>H1QGP5</t>
  </si>
  <si>
    <t>H1QQB1_9ACTO</t>
  </si>
  <si>
    <t>H1QQB1</t>
  </si>
  <si>
    <t>H1RIP0_COMTE</t>
  </si>
  <si>
    <t>H1RIP0</t>
  </si>
  <si>
    <t>H1RIP2_COMTE</t>
  </si>
  <si>
    <t>H1RIP2</t>
  </si>
  <si>
    <t>H1RT69_COMTE</t>
  </si>
  <si>
    <t>H1RT69</t>
  </si>
  <si>
    <t>H1RW91_COMTE</t>
  </si>
  <si>
    <t>H1RW91</t>
  </si>
  <si>
    <t>H1S3Z5_9BURK</t>
  </si>
  <si>
    <t>H1S3Z5</t>
  </si>
  <si>
    <t>H1S618_9BURK</t>
  </si>
  <si>
    <t>H1S618</t>
  </si>
  <si>
    <t>H1S629_9BURK</t>
  </si>
  <si>
    <t>H1S629</t>
  </si>
  <si>
    <t>H1S725_9BURK</t>
  </si>
  <si>
    <t>H1S725</t>
  </si>
  <si>
    <t>H1S739_9BURK</t>
  </si>
  <si>
    <t>H1S739</t>
  </si>
  <si>
    <t>H1SCE5_9BURK</t>
  </si>
  <si>
    <t>H1SCE5</t>
  </si>
  <si>
    <t>H1SHM9_9BURK</t>
  </si>
  <si>
    <t>H1SHM9</t>
  </si>
  <si>
    <t>H1UVU1_COLHI</t>
  </si>
  <si>
    <t>H1UVU1</t>
  </si>
  <si>
    <t>H1V2D1_COLHI</t>
  </si>
  <si>
    <t>H1V2D1</t>
  </si>
  <si>
    <t>H1VBD0_COLHI</t>
  </si>
  <si>
    <t>H1VBD0</t>
  </si>
  <si>
    <t>H1VYE2_COLHI</t>
  </si>
  <si>
    <t>H1VYE2</t>
  </si>
  <si>
    <t>H1YM48_9GAMM</t>
  </si>
  <si>
    <t>H1YM48</t>
  </si>
  <si>
    <t>H2ANQ8_KAZAF</t>
  </si>
  <si>
    <t>H2ANQ8</t>
  </si>
  <si>
    <t>H2AUF3_KAZAF</t>
  </si>
  <si>
    <t>H2AUF3</t>
  </si>
  <si>
    <t>H2CJ60_9LEPT</t>
  </si>
  <si>
    <t>H2CJ60</t>
  </si>
  <si>
    <t>H2JRT7_STRHJ</t>
  </si>
  <si>
    <t>H2JRT7</t>
  </si>
  <si>
    <t>H2K068_STRHJ</t>
  </si>
  <si>
    <t>H2K068</t>
  </si>
  <si>
    <t>H2LEQ2_ORYLA</t>
  </si>
  <si>
    <t>H2LEQ2</t>
  </si>
  <si>
    <t>PB013448</t>
  </si>
  <si>
    <t>H2PGC5_PONAB</t>
  </si>
  <si>
    <t>H2PGC5</t>
  </si>
  <si>
    <t>H2QRD5_PANTR</t>
  </si>
  <si>
    <t>H2QRD5</t>
  </si>
  <si>
    <t>H2V179_TAKRU</t>
  </si>
  <si>
    <t>H2V179</t>
  </si>
  <si>
    <t>H2V180_TAKRU</t>
  </si>
  <si>
    <t>H2V180</t>
  </si>
  <si>
    <t>H2VN91_CAEJA</t>
  </si>
  <si>
    <t>H2VN91</t>
  </si>
  <si>
    <t>H2YTE3_CIOSA</t>
  </si>
  <si>
    <t>H2YTE3</t>
  </si>
  <si>
    <t>H3A2L8_LATCH</t>
  </si>
  <si>
    <t>H3A2L8</t>
  </si>
  <si>
    <t>H3A2L9_LATCH</t>
  </si>
  <si>
    <t>H3A2L9</t>
  </si>
  <si>
    <t>H3DH09_TETNG</t>
  </si>
  <si>
    <t>H3DH09</t>
  </si>
  <si>
    <t>H3EDJ3_PRIPA</t>
  </si>
  <si>
    <t>H3EDJ3</t>
  </si>
  <si>
    <t>H3EDJ4_PRIPA</t>
  </si>
  <si>
    <t>H3EDJ4</t>
  </si>
  <si>
    <t>H3EDJ6_PRIPA</t>
  </si>
  <si>
    <t>H3EDJ6</t>
  </si>
  <si>
    <t>H3EDK0_PRIPA</t>
  </si>
  <si>
    <t>H3EDK0</t>
  </si>
  <si>
    <t>H3FFC7_PRIPA</t>
  </si>
  <si>
    <t>H3FFC7</t>
  </si>
  <si>
    <t>H3G843_PHYRM</t>
  </si>
  <si>
    <t>H3G843</t>
  </si>
  <si>
    <t>H3HZK5_STRPU</t>
  </si>
  <si>
    <t>H3HZK5</t>
  </si>
  <si>
    <t>H3PEA6_BRUAO</t>
  </si>
  <si>
    <t>H3PEA6</t>
  </si>
  <si>
    <t>H3PLH9_BRUAO</t>
  </si>
  <si>
    <t>H3PLH9</t>
  </si>
  <si>
    <t>H3PVH6_BRUAO</t>
  </si>
  <si>
    <t>H3PVH6</t>
  </si>
  <si>
    <t>H3Q0V0_BRUAO</t>
  </si>
  <si>
    <t>H3Q0V0</t>
  </si>
  <si>
    <t>H3QDC6_BRUAO</t>
  </si>
  <si>
    <t>H3QDC6</t>
  </si>
  <si>
    <t>H3QMA3_BRUAO</t>
  </si>
  <si>
    <t>H3QMA3</t>
  </si>
  <si>
    <t>H3QW79_BRUAO</t>
  </si>
  <si>
    <t>H3QW79</t>
  </si>
  <si>
    <t>H3R332_BRUAO</t>
  </si>
  <si>
    <t>H3R332</t>
  </si>
  <si>
    <t>H3SRR3_PSEAE</t>
  </si>
  <si>
    <t>H3SRR3</t>
  </si>
  <si>
    <t>H3T1K8_PSEAE</t>
  </si>
  <si>
    <t>H3T1K8</t>
  </si>
  <si>
    <t>H3T729_PSEAE</t>
  </si>
  <si>
    <t>H3T729</t>
  </si>
  <si>
    <t>H3TB52_PSEAE</t>
  </si>
  <si>
    <t>H3TB52</t>
  </si>
  <si>
    <t>H5RJB8_9NOCA</t>
  </si>
  <si>
    <t>H5RJB8</t>
  </si>
  <si>
    <t>H5RLQ4_9NOCA</t>
  </si>
  <si>
    <t>H5RLQ4</t>
  </si>
  <si>
    <t>H5RQ40_9NOCA</t>
  </si>
  <si>
    <t>H5RQ40</t>
  </si>
  <si>
    <t>H5RR11_9NOCA</t>
  </si>
  <si>
    <t>H5RR11</t>
  </si>
  <si>
    <t>H5RRE8_9NOCA</t>
  </si>
  <si>
    <t>H5RRE8</t>
  </si>
  <si>
    <t>H5RUB3_9NOCA</t>
  </si>
  <si>
    <t>H5RUB3</t>
  </si>
  <si>
    <t>H5RUC2_9NOCA</t>
  </si>
  <si>
    <t>H5RUC2</t>
  </si>
  <si>
    <t>H5RZ62_9NOCA</t>
  </si>
  <si>
    <t>H5RZ62</t>
  </si>
  <si>
    <t>H5S1Q2_9NOCA</t>
  </si>
  <si>
    <t>H5S1Q2</t>
  </si>
  <si>
    <t>H5S5M6_9NOCA</t>
  </si>
  <si>
    <t>H5S5M6</t>
  </si>
  <si>
    <t>H5S7V1_9NOCA</t>
  </si>
  <si>
    <t>H5S7V1</t>
  </si>
  <si>
    <t>H5S7W5_9NOCA</t>
  </si>
  <si>
    <t>H5S7W5</t>
  </si>
  <si>
    <t>H5SKC3_9ZZZZ</t>
  </si>
  <si>
    <t>H5SKC3</t>
  </si>
  <si>
    <t>H5TGN5_9ACTO</t>
  </si>
  <si>
    <t>H5TGN5</t>
  </si>
  <si>
    <t>H5THL6_9ACTO</t>
  </si>
  <si>
    <t>H5THL6</t>
  </si>
  <si>
    <t>H5TNC0_9ACTO</t>
  </si>
  <si>
    <t>H5TNC0</t>
  </si>
  <si>
    <t>H5TNQ7_9ACTO</t>
  </si>
  <si>
    <t>H5TNQ7</t>
  </si>
  <si>
    <t>H5TPT8_9ACTO</t>
  </si>
  <si>
    <t>H5TPT8</t>
  </si>
  <si>
    <t>H5TU03_9ACTO</t>
  </si>
  <si>
    <t>H5TU03</t>
  </si>
  <si>
    <t>H5TY21_9ACTO</t>
  </si>
  <si>
    <t>H5TY21</t>
  </si>
  <si>
    <t>H5TY29_9ACTO</t>
  </si>
  <si>
    <t>H5TY29</t>
  </si>
  <si>
    <t>H5TZV4_9ACTO</t>
  </si>
  <si>
    <t>H5TZV4</t>
  </si>
  <si>
    <t>H5U757_9ACTO</t>
  </si>
  <si>
    <t>H5U757</t>
  </si>
  <si>
    <t>H5U7L8_9ACTO</t>
  </si>
  <si>
    <t>H5U7L8</t>
  </si>
  <si>
    <t>H5UDN1_9ACTO</t>
  </si>
  <si>
    <t>H5UDN1</t>
  </si>
  <si>
    <t>H5UDS8_9ACTO</t>
  </si>
  <si>
    <t>H5UDS8</t>
  </si>
  <si>
    <t>H5UDT1_9ACTO</t>
  </si>
  <si>
    <t>H5UDT1</t>
  </si>
  <si>
    <t>H5UGL9_9ACTO</t>
  </si>
  <si>
    <t>H5UGL9</t>
  </si>
  <si>
    <t>H5UHW2_9ACTO</t>
  </si>
  <si>
    <t>H5UHW2</t>
  </si>
  <si>
    <t>H5UJV8_9ACTO</t>
  </si>
  <si>
    <t>H5UJV8</t>
  </si>
  <si>
    <t>H5UM05_9ACTO</t>
  </si>
  <si>
    <t>H5UM05</t>
  </si>
  <si>
    <t>PB324540</t>
  </si>
  <si>
    <t>PB324543</t>
  </si>
  <si>
    <t>H5UM84_9ACTO</t>
  </si>
  <si>
    <t>H5UM84</t>
  </si>
  <si>
    <t>H5UQ92_9MICO</t>
  </si>
  <si>
    <t>H5UQ92</t>
  </si>
  <si>
    <t>H5URP8_9MICO</t>
  </si>
  <si>
    <t>H5URP8</t>
  </si>
  <si>
    <t>PB181395</t>
  </si>
  <si>
    <t>H5WQH1_9BURK</t>
  </si>
  <si>
    <t>H5WQH1</t>
  </si>
  <si>
    <t>H5WUE3_9BURK</t>
  </si>
  <si>
    <t>H5WUE3</t>
  </si>
  <si>
    <t>H5X669_9PSEU</t>
  </si>
  <si>
    <t>H5X669</t>
  </si>
  <si>
    <t>H5X747_9PSEU</t>
  </si>
  <si>
    <t>H5X747</t>
  </si>
  <si>
    <t>H5X9D3_9PSEU</t>
  </si>
  <si>
    <t>H5X9D3</t>
  </si>
  <si>
    <t>H5X9F4_9PSEU</t>
  </si>
  <si>
    <t>H5X9F4</t>
  </si>
  <si>
    <t>H5XBK7_9PSEU</t>
  </si>
  <si>
    <t>H5XBK7</t>
  </si>
  <si>
    <t>H5XC09_9PSEU</t>
  </si>
  <si>
    <t>H5XC09</t>
  </si>
  <si>
    <t>H5XFL1_9PSEU</t>
  </si>
  <si>
    <t>H5XFL1</t>
  </si>
  <si>
    <t>H5XRF7_9PSEU</t>
  </si>
  <si>
    <t>H5XRF7</t>
  </si>
  <si>
    <t>H5XSW8_9FIRM</t>
  </si>
  <si>
    <t>H5XSW8</t>
  </si>
  <si>
    <t>H5YAJ5_9BRAD</t>
  </si>
  <si>
    <t>H5YAJ5</t>
  </si>
  <si>
    <t>H5YJG0_9BRAD</t>
  </si>
  <si>
    <t>H5YJG0</t>
  </si>
  <si>
    <t>H5YKI4_9BRAD</t>
  </si>
  <si>
    <t>H5YKI4</t>
  </si>
  <si>
    <t>H6BQX5_EXODN</t>
  </si>
  <si>
    <t>H6BQX5</t>
  </si>
  <si>
    <t>H6BYL7_EXODN</t>
  </si>
  <si>
    <t>H6BYL7</t>
  </si>
  <si>
    <t>PB472194</t>
  </si>
  <si>
    <t>H6BYL8_EXODN</t>
  </si>
  <si>
    <t>H6BYL8</t>
  </si>
  <si>
    <t>H6C5S0_EXODN</t>
  </si>
  <si>
    <t>H6C5S0</t>
  </si>
  <si>
    <t>H6MT23_GORPV</t>
  </si>
  <si>
    <t>H6MT23</t>
  </si>
  <si>
    <t>H6MT36_GORPV</t>
  </si>
  <si>
    <t>H6MT36</t>
  </si>
  <si>
    <t>H6MWU5_GORPV</t>
  </si>
  <si>
    <t>H6MWU5</t>
  </si>
  <si>
    <t>H6N2C9_GORPV</t>
  </si>
  <si>
    <t>H6N2C9</t>
  </si>
  <si>
    <t>H6N4H8_GORPV</t>
  </si>
  <si>
    <t>H6N4H8</t>
  </si>
  <si>
    <t>H6QS39_PUCGT</t>
  </si>
  <si>
    <t>H6QS39</t>
  </si>
  <si>
    <t>H6QYB3_NOCCG</t>
  </si>
  <si>
    <t>H6QYB3</t>
  </si>
  <si>
    <t>H6R1R1_NOCCG</t>
  </si>
  <si>
    <t>H6R1R1</t>
  </si>
  <si>
    <t>H6R2G7_NOCCG</t>
  </si>
  <si>
    <t>H6R2G7</t>
  </si>
  <si>
    <t>H6R3P2_NOCCG</t>
  </si>
  <si>
    <t>H6R3P2</t>
  </si>
  <si>
    <t>H6R686_NOCCG</t>
  </si>
  <si>
    <t>H6R686</t>
  </si>
  <si>
    <t>H6R6U5_NOCCG</t>
  </si>
  <si>
    <t>H6R6U5</t>
  </si>
  <si>
    <t>H6R6V1_NOCCG</t>
  </si>
  <si>
    <t>H6R6V1</t>
  </si>
  <si>
    <t>H6R806_NOCCG</t>
  </si>
  <si>
    <t>H6R806</t>
  </si>
  <si>
    <t>H6RBT6_NOCCG</t>
  </si>
  <si>
    <t>H6RBT6</t>
  </si>
  <si>
    <t>H6RBW3_NOCCG</t>
  </si>
  <si>
    <t>H6RBW3</t>
  </si>
  <si>
    <t>H6RMW6_BLASD</t>
  </si>
  <si>
    <t>H6RMW6</t>
  </si>
  <si>
    <t>H6S5Z9_MYCTU</t>
  </si>
  <si>
    <t>H6S5Z9</t>
  </si>
  <si>
    <t>H6S776_MYCTU</t>
  </si>
  <si>
    <t>H6S776</t>
  </si>
  <si>
    <t>H6S822_MYCTU</t>
  </si>
  <si>
    <t>H6S822</t>
  </si>
  <si>
    <t>H6S824_MYCTU</t>
  </si>
  <si>
    <t>H6S824</t>
  </si>
  <si>
    <t>H6S8I7_MYCTU</t>
  </si>
  <si>
    <t>H6S8I7</t>
  </si>
  <si>
    <t>H6S9D4_MYCTU</t>
  </si>
  <si>
    <t>H6S9D4</t>
  </si>
  <si>
    <t>H6S9D8_MYCTU</t>
  </si>
  <si>
    <t>H6S9D8</t>
  </si>
  <si>
    <t>H6SJU8_RHOPH</t>
  </si>
  <si>
    <t>H6SJU8</t>
  </si>
  <si>
    <t>H7DRF8_9FIRM</t>
  </si>
  <si>
    <t>H7DRF8</t>
  </si>
  <si>
    <t>H7EPZ0_PSEST</t>
  </si>
  <si>
    <t>H7EPZ0</t>
  </si>
  <si>
    <t>H7GA02_PROAA</t>
  </si>
  <si>
    <t>H7GA02</t>
  </si>
  <si>
    <t>H8E415_9MICO</t>
  </si>
  <si>
    <t>H8E415</t>
  </si>
  <si>
    <t>H8EUP6_MYCTE</t>
  </si>
  <si>
    <t>H8EUP6</t>
  </si>
  <si>
    <t>H8EVZ5_MYCTE</t>
  </si>
  <si>
    <t>H8EVZ5</t>
  </si>
  <si>
    <t>H8EWW1_MYCTE</t>
  </si>
  <si>
    <t>H8EWW1</t>
  </si>
  <si>
    <t>H8EWW3_MYCTE</t>
  </si>
  <si>
    <t>H8EWW3</t>
  </si>
  <si>
    <t>H8EZ51_MYCTE</t>
  </si>
  <si>
    <t>H8EZ51</t>
  </si>
  <si>
    <t>H8F041_MYCTE</t>
  </si>
  <si>
    <t>H8F041</t>
  </si>
  <si>
    <t>H8F045_MYCTE</t>
  </si>
  <si>
    <t>H8F045</t>
  </si>
  <si>
    <t>H8GA78_9PSEU</t>
  </si>
  <si>
    <t>H8GA78</t>
  </si>
  <si>
    <t>H8GFI1_9PSEU</t>
  </si>
  <si>
    <t>H8GFI1</t>
  </si>
  <si>
    <t>H8HKS5_MYCTU</t>
  </si>
  <si>
    <t>H8HKS5</t>
  </si>
  <si>
    <t>H8HKS6_MYCTU</t>
  </si>
  <si>
    <t>H8HKS6</t>
  </si>
  <si>
    <t>H8HMK4_MYCTU</t>
  </si>
  <si>
    <t>H8HMK4</t>
  </si>
  <si>
    <t>H8HNV1_MYCTU</t>
  </si>
  <si>
    <t>H8HNV1</t>
  </si>
  <si>
    <t>H8HNV5_MYCTU</t>
  </si>
  <si>
    <t>H8HNV5</t>
  </si>
  <si>
    <t>H8HT40_MYCTU</t>
  </si>
  <si>
    <t>H8HT40</t>
  </si>
  <si>
    <t>H8HY83_MYCTU</t>
  </si>
  <si>
    <t>H8HY83</t>
  </si>
  <si>
    <t>H8HZU9_MYCTU</t>
  </si>
  <si>
    <t>H8HZU9</t>
  </si>
  <si>
    <t>H8I1E8_MYCTU</t>
  </si>
  <si>
    <t>H8I1E8</t>
  </si>
  <si>
    <t>H8I1N3_MYCTU</t>
  </si>
  <si>
    <t>H8I1N3</t>
  </si>
  <si>
    <t>H8IJS0_MYCIA</t>
  </si>
  <si>
    <t>H8IJS0</t>
  </si>
  <si>
    <t>H8IJW7_MYCIA</t>
  </si>
  <si>
    <t>H8IJW7</t>
  </si>
  <si>
    <t>H8ING6_MYCIA</t>
  </si>
  <si>
    <t>H8ING6</t>
  </si>
  <si>
    <t>H8INH0_MYCIA</t>
  </si>
  <si>
    <t>H8INH0</t>
  </si>
  <si>
    <t>H8INU6_MYCIA</t>
  </si>
  <si>
    <t>H8INU6</t>
  </si>
  <si>
    <t>H8IPE6_MYCIA</t>
  </si>
  <si>
    <t>H8IPE6</t>
  </si>
  <si>
    <t>H8IPY5_MYCIA</t>
  </si>
  <si>
    <t>H8IPY5</t>
  </si>
  <si>
    <t>H8IS09_MYCIA</t>
  </si>
  <si>
    <t>H8IS09</t>
  </si>
  <si>
    <t>H8ISG9_MYCIA</t>
  </si>
  <si>
    <t>H8ISG9</t>
  </si>
  <si>
    <t>H8ISH1_MYCIA</t>
  </si>
  <si>
    <t>H8ISH1</t>
  </si>
  <si>
    <t>H8ITH8_MYCIA</t>
  </si>
  <si>
    <t>H8ITH8</t>
  </si>
  <si>
    <t>H8IWI1_MYCIA</t>
  </si>
  <si>
    <t>H8IWI1</t>
  </si>
  <si>
    <t>H8IX50_MYCIA</t>
  </si>
  <si>
    <t>H8IX50</t>
  </si>
  <si>
    <t>H8IX93_MYCIT</t>
  </si>
  <si>
    <t>H8IX93</t>
  </si>
  <si>
    <t>H8IXE1_MYCIT</t>
  </si>
  <si>
    <t>H8IXE1</t>
  </si>
  <si>
    <t>H8IZC8_MYCIT</t>
  </si>
  <si>
    <t>H8IZC8</t>
  </si>
  <si>
    <t>H8J0H7_MYCIT</t>
  </si>
  <si>
    <t>H8J0H7</t>
  </si>
  <si>
    <t>H8J0Y3_MYCIT</t>
  </si>
  <si>
    <t>H8J0Y3</t>
  </si>
  <si>
    <t>H8J2H1_MYCIT</t>
  </si>
  <si>
    <t>H8J2H1</t>
  </si>
  <si>
    <t>H8J2H3_MYCIT</t>
  </si>
  <si>
    <t>H8J2H3</t>
  </si>
  <si>
    <t>H8J2L4_MYCIT</t>
  </si>
  <si>
    <t>H8J2L4</t>
  </si>
  <si>
    <t>H8J2L8_MYCIT</t>
  </si>
  <si>
    <t>H8J2L8</t>
  </si>
  <si>
    <t>H8J2V5_MYCIT</t>
  </si>
  <si>
    <t>H8J2V5</t>
  </si>
  <si>
    <t>H8J478_MYCIT</t>
  </si>
  <si>
    <t>H8J478</t>
  </si>
  <si>
    <t>H8J731_MYCIT</t>
  </si>
  <si>
    <t>H8J731</t>
  </si>
  <si>
    <t>H8J7G9_MYCIT</t>
  </si>
  <si>
    <t>H8J7G9</t>
  </si>
  <si>
    <t>H8J7H1_MYCIT</t>
  </si>
  <si>
    <t>H8J7H1</t>
  </si>
  <si>
    <t>H8JAW7_MYCIT</t>
  </si>
  <si>
    <t>H8JAW7</t>
  </si>
  <si>
    <t>H8JCH1_MYCIT</t>
  </si>
  <si>
    <t>H8JCH1</t>
  </si>
  <si>
    <t>H8JE65_MYCIT</t>
  </si>
  <si>
    <t>H8JE65</t>
  </si>
  <si>
    <t>H8JEL0_MYCIT</t>
  </si>
  <si>
    <t>H8JEL0</t>
  </si>
  <si>
    <t>H8JET0_MYCIT</t>
  </si>
  <si>
    <t>H8JET0</t>
  </si>
  <si>
    <t>H8JET4_MYCIT</t>
  </si>
  <si>
    <t>H8JET4</t>
  </si>
  <si>
    <t>H8JGJ7_MYCIT</t>
  </si>
  <si>
    <t>H8JGJ7</t>
  </si>
  <si>
    <t>H8JH88_MYCIT</t>
  </si>
  <si>
    <t>H8JH88</t>
  </si>
  <si>
    <t>H8JI90_MYCIT</t>
  </si>
  <si>
    <t>H8JI90</t>
  </si>
  <si>
    <t>H8JL43_MYCIT</t>
  </si>
  <si>
    <t>H8JL43</t>
  </si>
  <si>
    <t>H8JN83_MYCIT</t>
  </si>
  <si>
    <t>H8JN83</t>
  </si>
  <si>
    <t>H8JQM1_MYCIT</t>
  </si>
  <si>
    <t>H8JQM1</t>
  </si>
  <si>
    <t>H8JQN7_MYCIT</t>
  </si>
  <si>
    <t>H8JQN7</t>
  </si>
  <si>
    <t>H8JRM0_MYCIT</t>
  </si>
  <si>
    <t>H8JRM0</t>
  </si>
  <si>
    <t>H8L4P6_FRAAD</t>
  </si>
  <si>
    <t>H8L4P6</t>
  </si>
  <si>
    <t>H8MM89_CORCM</t>
  </si>
  <si>
    <t>H8MM89</t>
  </si>
  <si>
    <t>H8MQ06_CORCM</t>
  </si>
  <si>
    <t>H8MQ06</t>
  </si>
  <si>
    <t>H8N135_CORCM</t>
  </si>
  <si>
    <t>H8N135</t>
  </si>
  <si>
    <t>PB242346</t>
  </si>
  <si>
    <t>H8W9M4_MARHY</t>
  </si>
  <si>
    <t>H8W9M4</t>
  </si>
  <si>
    <t>H8X7W8_9ASCO</t>
  </si>
  <si>
    <t>H8X7W8</t>
  </si>
  <si>
    <t>H9G8B5_ANOCA</t>
  </si>
  <si>
    <t>H9G8B5</t>
  </si>
  <si>
    <t>H9I5Q2_ATTCE</t>
  </si>
  <si>
    <t>H9I5Q2</t>
  </si>
  <si>
    <t>H9IXE6_BOMMO</t>
  </si>
  <si>
    <t>H9IXE6</t>
  </si>
  <si>
    <t>H9KMA3_APIME</t>
  </si>
  <si>
    <t>H9KMA3</t>
  </si>
  <si>
    <t>H9Z8E0_MACMU</t>
  </si>
  <si>
    <t>H9Z8E0</t>
  </si>
  <si>
    <t>I0FZH4_9BRAD</t>
  </si>
  <si>
    <t>I0FZH4</t>
  </si>
  <si>
    <t>I0G5W5_9BRAD</t>
  </si>
  <si>
    <t>I0G5W5</t>
  </si>
  <si>
    <t>I0GE74_9BRAD</t>
  </si>
  <si>
    <t>I0GE74</t>
  </si>
  <si>
    <t>I0GYG8_ACTMI</t>
  </si>
  <si>
    <t>I0GYG8</t>
  </si>
  <si>
    <t>I0H288_ACTMI</t>
  </si>
  <si>
    <t>I0H288</t>
  </si>
  <si>
    <t>I0H4J7_ACTMI</t>
  </si>
  <si>
    <t>I0H4J7</t>
  </si>
  <si>
    <t>I0HCW2_ACTMI</t>
  </si>
  <si>
    <t>I0HCW2</t>
  </si>
  <si>
    <t>I0HD41_ACTMI</t>
  </si>
  <si>
    <t>I0HD41</t>
  </si>
  <si>
    <t>I0JIC8_HALHO</t>
  </si>
  <si>
    <t>I0JIC8</t>
  </si>
  <si>
    <t>I0LC93_9ACTO</t>
  </si>
  <si>
    <t>I0LC93</t>
  </si>
  <si>
    <t>I0LEP3_9ACTO</t>
  </si>
  <si>
    <t>I0LEP3</t>
  </si>
  <si>
    <t>I0P6J0_MYCAB</t>
  </si>
  <si>
    <t>I0P6J0</t>
  </si>
  <si>
    <t>I0P7H1_MYCAB</t>
  </si>
  <si>
    <t>I0P7H1</t>
  </si>
  <si>
    <t>I0P7H6_MYCAB</t>
  </si>
  <si>
    <t>I0P7H6</t>
  </si>
  <si>
    <t>I0P9P6_MYCAB</t>
  </si>
  <si>
    <t>I0P9P6</t>
  </si>
  <si>
    <t>I0PBX0_MYCAB</t>
  </si>
  <si>
    <t>I0PBX0</t>
  </si>
  <si>
    <t>I0PFN3_MYCAB</t>
  </si>
  <si>
    <t>I0PFN3</t>
  </si>
  <si>
    <t>I0PGE0_MYCAB</t>
  </si>
  <si>
    <t>I0PGE0</t>
  </si>
  <si>
    <t>I0PID3_MYCAB</t>
  </si>
  <si>
    <t>I0PID3</t>
  </si>
  <si>
    <t>I0PIS4_MYCAB</t>
  </si>
  <si>
    <t>I0PIS4</t>
  </si>
  <si>
    <t>I0PIS6_MYCAB</t>
  </si>
  <si>
    <t>I0PIS6</t>
  </si>
  <si>
    <t>I0PJ66_MYCAB</t>
  </si>
  <si>
    <t>I0PJ66</t>
  </si>
  <si>
    <t>I0PJ71_MYCAB</t>
  </si>
  <si>
    <t>I0PJ71</t>
  </si>
  <si>
    <t>I0PJS7_MYCAB</t>
  </si>
  <si>
    <t>I0PJS7</t>
  </si>
  <si>
    <t>I0PK25_MYCAB</t>
  </si>
  <si>
    <t>I0PK25</t>
  </si>
  <si>
    <t>I0PK27_MYCAB</t>
  </si>
  <si>
    <t>I0PK27</t>
  </si>
  <si>
    <t>I0PN00_MYCAB</t>
  </si>
  <si>
    <t>I0PN00</t>
  </si>
  <si>
    <t>I0PPW8_MYCAB</t>
  </si>
  <si>
    <t>I0PPW8</t>
  </si>
  <si>
    <t>I0PVK4_MYCAB</t>
  </si>
  <si>
    <t>I0PVK4</t>
  </si>
  <si>
    <t>I0PWK8_MYCAB</t>
  </si>
  <si>
    <t>I0PWK8</t>
  </si>
  <si>
    <t>I0PWL0_MYCAB</t>
  </si>
  <si>
    <t>I0PWL0</t>
  </si>
  <si>
    <t>I0R326_9MICO</t>
  </si>
  <si>
    <t>I0R326</t>
  </si>
  <si>
    <t>I0RCQ3_MYCPH</t>
  </si>
  <si>
    <t>I0RCQ3</t>
  </si>
  <si>
    <t>I0RD54_MYCXE</t>
  </si>
  <si>
    <t>I0RD54</t>
  </si>
  <si>
    <t>I0RD57_MYCXE</t>
  </si>
  <si>
    <t>I0RD57</t>
  </si>
  <si>
    <t>I0RDQ3_MYCPH</t>
  </si>
  <si>
    <t>I0RDQ3</t>
  </si>
  <si>
    <t>I0RF06_MYCPH</t>
  </si>
  <si>
    <t>I0RF06</t>
  </si>
  <si>
    <t>I0RF16_MYCPH</t>
  </si>
  <si>
    <t>I0RF16</t>
  </si>
  <si>
    <t>I0RFT4_MYCXE</t>
  </si>
  <si>
    <t>I0RFT4</t>
  </si>
  <si>
    <t>I0RH46_MYCPH</t>
  </si>
  <si>
    <t>I0RH46</t>
  </si>
  <si>
    <t>I0RH64_MYCPH</t>
  </si>
  <si>
    <t>I0RH64</t>
  </si>
  <si>
    <t>I0RK30_MYCXE</t>
  </si>
  <si>
    <t>I0RK30</t>
  </si>
  <si>
    <t>I0RN41_MYCXE</t>
  </si>
  <si>
    <t>I0RN41</t>
  </si>
  <si>
    <t>I0RNP6_MYCXE</t>
  </si>
  <si>
    <t>I0RNP6</t>
  </si>
  <si>
    <t>I0RNW1_MYCPH</t>
  </si>
  <si>
    <t>I0RNW1</t>
  </si>
  <si>
    <t>I0RPT3_MYCPH</t>
  </si>
  <si>
    <t>I0RPT3</t>
  </si>
  <si>
    <t>I0RPW8_MYCXE</t>
  </si>
  <si>
    <t>I0RPW8</t>
  </si>
  <si>
    <t>I0RPX0_MYCXE</t>
  </si>
  <si>
    <t>I0RPX0</t>
  </si>
  <si>
    <t>I0RQS3_MYCXE</t>
  </si>
  <si>
    <t>I0RQS3</t>
  </si>
  <si>
    <t>I0RRA5_MYCPH</t>
  </si>
  <si>
    <t>I0RRA5</t>
  </si>
  <si>
    <t>I0RRB0_MYCPH</t>
  </si>
  <si>
    <t>I0RRB0</t>
  </si>
  <si>
    <t>I0RUF2_MYCPH</t>
  </si>
  <si>
    <t>I0RUF2</t>
  </si>
  <si>
    <t>I0RUF4_MYCPH</t>
  </si>
  <si>
    <t>I0RUF4</t>
  </si>
  <si>
    <t>I0RX35_MYCPH</t>
  </si>
  <si>
    <t>I0RX35</t>
  </si>
  <si>
    <t>I0RY91_MYCPH</t>
  </si>
  <si>
    <t>I0RY91</t>
  </si>
  <si>
    <t>I0RZ35_MYCXE</t>
  </si>
  <si>
    <t>I0RZ35</t>
  </si>
  <si>
    <t>I0S0X5_MYCXE</t>
  </si>
  <si>
    <t>I0S0X5</t>
  </si>
  <si>
    <t>I0S215_MYCPH</t>
  </si>
  <si>
    <t>I0S215</t>
  </si>
  <si>
    <t>I0U927_BACTR</t>
  </si>
  <si>
    <t>I0U927</t>
  </si>
  <si>
    <t>I0UUF3_9MICC</t>
  </si>
  <si>
    <t>I0UUF3</t>
  </si>
  <si>
    <t>I0V1A0_9PSEU</t>
  </si>
  <si>
    <t>I0V1A0</t>
  </si>
  <si>
    <t>I0V2P6_9PSEU</t>
  </si>
  <si>
    <t>I0V2P6</t>
  </si>
  <si>
    <t>I0W671_9NOCA</t>
  </si>
  <si>
    <t>I0W671</t>
  </si>
  <si>
    <t>I0WER4_9NOCA</t>
  </si>
  <si>
    <t>I0WER4</t>
  </si>
  <si>
    <t>I0WES2_9NOCA</t>
  </si>
  <si>
    <t>I0WES2</t>
  </si>
  <si>
    <t>I0WES6_9NOCA</t>
  </si>
  <si>
    <t>I0WES6</t>
  </si>
  <si>
    <t>I0WG80_9NOCA</t>
  </si>
  <si>
    <t>I0WG80</t>
  </si>
  <si>
    <t>I0WKX1_9NOCA</t>
  </si>
  <si>
    <t>I0WKX1</t>
  </si>
  <si>
    <t>I0WLG2_9NOCA</t>
  </si>
  <si>
    <t>I0WLG2</t>
  </si>
  <si>
    <t>I0WPA5_9NOCA</t>
  </si>
  <si>
    <t>I0WPA5</t>
  </si>
  <si>
    <t>I0WQR6_9NOCA</t>
  </si>
  <si>
    <t>I0WQR6</t>
  </si>
  <si>
    <t>I0WRD4_9NOCA</t>
  </si>
  <si>
    <t>I0WRD4</t>
  </si>
  <si>
    <t>I0WU03_9NOCA</t>
  </si>
  <si>
    <t>I0WU03</t>
  </si>
  <si>
    <t>I0WXX4_9NOCA</t>
  </si>
  <si>
    <t>I0WXX4</t>
  </si>
  <si>
    <t>I0WZX7_9NOCA</t>
  </si>
  <si>
    <t>I0WZX7</t>
  </si>
  <si>
    <t>I0X012_9NOCA</t>
  </si>
  <si>
    <t>I0X012</t>
  </si>
  <si>
    <t>I0XV84_9LEPT</t>
  </si>
  <si>
    <t>I0XV84</t>
  </si>
  <si>
    <t>I0XWX9_9LEPT</t>
  </si>
  <si>
    <t>I0XWX9</t>
  </si>
  <si>
    <t>PB015969</t>
  </si>
  <si>
    <t>PB227703</t>
  </si>
  <si>
    <t>PB394848</t>
  </si>
  <si>
    <t>PB081336</t>
  </si>
  <si>
    <t>I0XXD3_9BURK</t>
  </si>
  <si>
    <t>I0XXD3</t>
  </si>
  <si>
    <t>I0Y6H8_9BURK</t>
  </si>
  <si>
    <t>I0Y6H8</t>
  </si>
  <si>
    <t>I0Y8A8_9BURK</t>
  </si>
  <si>
    <t>I0Y8A8</t>
  </si>
  <si>
    <t>I1AHP9_PSEAI</t>
  </si>
  <si>
    <t>I1AHP9</t>
  </si>
  <si>
    <t>I1AIC5_PSEAI</t>
  </si>
  <si>
    <t>I1AIC5</t>
  </si>
  <si>
    <t>I1AQV5_9RHOB</t>
  </si>
  <si>
    <t>I1AQV5</t>
  </si>
  <si>
    <t>I1ATZ7_9RHOB</t>
  </si>
  <si>
    <t>I1ATZ7</t>
  </si>
  <si>
    <t>I1AWX5_9RHOB</t>
  </si>
  <si>
    <t>I1AWX5</t>
  </si>
  <si>
    <t>I1AX01_9RHOB</t>
  </si>
  <si>
    <t>I1AX01</t>
  </si>
  <si>
    <t>I1BKH0_RHIO9</t>
  </si>
  <si>
    <t>I1BKH0</t>
  </si>
  <si>
    <t>PB001004</t>
  </si>
  <si>
    <t>I1C5U5_RHIO9</t>
  </si>
  <si>
    <t>I1C5U5</t>
  </si>
  <si>
    <t>I1CT50_RHIO9</t>
  </si>
  <si>
    <t>I1CT50</t>
  </si>
  <si>
    <t>I1CXF0_9PSEU</t>
  </si>
  <si>
    <t>I1CXF0</t>
  </si>
  <si>
    <t>I1D201_9PSEU</t>
  </si>
  <si>
    <t>I1D201</t>
  </si>
  <si>
    <t>PB000045</t>
  </si>
  <si>
    <t>I1D856_9PSEU</t>
  </si>
  <si>
    <t>I1D856</t>
  </si>
  <si>
    <t>I1GK70_AMPQE</t>
  </si>
  <si>
    <t>I1GK70</t>
  </si>
  <si>
    <t>I1ISF7_BRADI</t>
  </si>
  <si>
    <t>I1ISF7</t>
  </si>
  <si>
    <t>I1ISF8_BRADI</t>
  </si>
  <si>
    <t>I1ISF8</t>
  </si>
  <si>
    <t>I1ISF9_BRADI</t>
  </si>
  <si>
    <t>I1ISF9</t>
  </si>
  <si>
    <t>I1ISG0_BRADI</t>
  </si>
  <si>
    <t>I1ISG0</t>
  </si>
  <si>
    <t>I1ISG1_BRADI</t>
  </si>
  <si>
    <t>I1ISG1</t>
  </si>
  <si>
    <t>I1JSX9_SOYBN</t>
  </si>
  <si>
    <t>I1JSX9</t>
  </si>
  <si>
    <t>I1K7F5_SOYBN</t>
  </si>
  <si>
    <t>I1K7F5</t>
  </si>
  <si>
    <t>I1QQX3_ORYGL</t>
  </si>
  <si>
    <t>I1QQX3</t>
  </si>
  <si>
    <t>I1RLA2_GIBZE</t>
  </si>
  <si>
    <t>I1RLA2</t>
  </si>
  <si>
    <t>I1RMW9_GIBZE</t>
  </si>
  <si>
    <t>I1RMW9</t>
  </si>
  <si>
    <t>I1RZ25_GIBZE</t>
  </si>
  <si>
    <t>I1RZ25</t>
  </si>
  <si>
    <t>I1S2F6_GIBZE</t>
  </si>
  <si>
    <t>I1S2F6</t>
  </si>
  <si>
    <t>I1S489_GIBZE</t>
  </si>
  <si>
    <t>I1S489</t>
  </si>
  <si>
    <t>I1SEE1_MYCTU</t>
  </si>
  <si>
    <t>I1SEE1</t>
  </si>
  <si>
    <t>I1SEV1_MYCTU</t>
  </si>
  <si>
    <t>I1SEV1</t>
  </si>
  <si>
    <t>I1SFB1_MYCTU</t>
  </si>
  <si>
    <t>I1SFB1</t>
  </si>
  <si>
    <t>I1SGB6_MYCTU</t>
  </si>
  <si>
    <t>I1SGB6</t>
  </si>
  <si>
    <t>MFEB_DICDI</t>
  </si>
  <si>
    <t>Q54XZ0</t>
  </si>
  <si>
    <t>O42484_CHICK</t>
  </si>
  <si>
    <t>O42484</t>
  </si>
  <si>
    <t>O53664_MYCTU</t>
  </si>
  <si>
    <t>O53664</t>
  </si>
  <si>
    <t>O69502_MYCLE</t>
  </si>
  <si>
    <t>O69502</t>
  </si>
  <si>
    <t>O70529_CAVPO</t>
  </si>
  <si>
    <t>O70529</t>
  </si>
  <si>
    <t>P71859_MYCTU</t>
  </si>
  <si>
    <t>P71859</t>
  </si>
  <si>
    <t>P78616_EMEND</t>
  </si>
  <si>
    <t>P78616</t>
  </si>
  <si>
    <t>Q02I38_PSEAB</t>
  </si>
  <si>
    <t>Q02I38</t>
  </si>
  <si>
    <t>Q02II4_PSEAB</t>
  </si>
  <si>
    <t>Q02II4</t>
  </si>
  <si>
    <t>Q04VT5_LEPBJ</t>
  </si>
  <si>
    <t>Q04VT5</t>
  </si>
  <si>
    <t>Q04XN5_LEPBL</t>
  </si>
  <si>
    <t>Q04XN5</t>
  </si>
  <si>
    <t>Q07IK4_RHOP5</t>
  </si>
  <si>
    <t>Q07IK4</t>
  </si>
  <si>
    <t>Q07J39_RHOP5</t>
  </si>
  <si>
    <t>Q07J39</t>
  </si>
  <si>
    <t>Q07KS6_RHOP5</t>
  </si>
  <si>
    <t>Q07KS6</t>
  </si>
  <si>
    <t>Q07XB4_SHEFN</t>
  </si>
  <si>
    <t>Q07XB4</t>
  </si>
  <si>
    <t>Q08UD9_STIAD</t>
  </si>
  <si>
    <t>Q08UD9</t>
  </si>
  <si>
    <t>Q094T6_STIAD</t>
  </si>
  <si>
    <t>Q094T6</t>
  </si>
  <si>
    <t>Q0B208_BURCM</t>
  </si>
  <si>
    <t>Q0B208</t>
  </si>
  <si>
    <t>Q0BWE1_HYPNA</t>
  </si>
  <si>
    <t>Q0BWE1</t>
  </si>
  <si>
    <t>Q0CCB7_ASPTN</t>
  </si>
  <si>
    <t>Q0CCB7</t>
  </si>
  <si>
    <t>PB173377</t>
  </si>
  <si>
    <t>Q0CPX6_ASPTN</t>
  </si>
  <si>
    <t>Q0CPX6</t>
  </si>
  <si>
    <t>Q0FLF1_9RHOB</t>
  </si>
  <si>
    <t>Q0FLF1</t>
  </si>
  <si>
    <t>Q0FNG1_9RHOB</t>
  </si>
  <si>
    <t>Q0FNG1</t>
  </si>
  <si>
    <t>Q0FQK4_9RHOB</t>
  </si>
  <si>
    <t>Q0FQK4</t>
  </si>
  <si>
    <t>Q0FTT2_9RHOB</t>
  </si>
  <si>
    <t>Q0FTT2</t>
  </si>
  <si>
    <t>Q0FTU2_9RHOB</t>
  </si>
  <si>
    <t>Q0FTU2</t>
  </si>
  <si>
    <t>Q0IIL6_BOVIN</t>
  </si>
  <si>
    <t>Q0IIL6</t>
  </si>
  <si>
    <t>Q0IZW8_ORYSJ</t>
  </si>
  <si>
    <t>Q0IZW8</t>
  </si>
  <si>
    <t>Q0K3C1_CUPNH</t>
  </si>
  <si>
    <t>Q0K3C1</t>
  </si>
  <si>
    <t>Q0K3E8_CUPNH</t>
  </si>
  <si>
    <t>Q0K3E8</t>
  </si>
  <si>
    <t>Q0K905_CUPNH</t>
  </si>
  <si>
    <t>Q0K905</t>
  </si>
  <si>
    <t>Q0K9S3_CUPNH</t>
  </si>
  <si>
    <t>Q0K9S3</t>
  </si>
  <si>
    <t>Q0KC42_CUPNH</t>
  </si>
  <si>
    <t>Q0KC42</t>
  </si>
  <si>
    <t>Q0PND9_MAGGR</t>
  </si>
  <si>
    <t>Q0PND9</t>
  </si>
  <si>
    <t>Q0RG84_FRAAA</t>
  </si>
  <si>
    <t>Q0RG84</t>
  </si>
  <si>
    <t>Q0RKE2_FRAAA</t>
  </si>
  <si>
    <t>Q0RKE2</t>
  </si>
  <si>
    <t>PB013224</t>
  </si>
  <si>
    <t>Q0RL50_FRAAA</t>
  </si>
  <si>
    <t>Q0RL50</t>
  </si>
  <si>
    <t>Q0RLX6_FRAAA</t>
  </si>
  <si>
    <t>Q0RLX6</t>
  </si>
  <si>
    <t>Q0RMT9_FRAAA</t>
  </si>
  <si>
    <t>Q0RMT9</t>
  </si>
  <si>
    <t>Q0RRU0_FRAAA</t>
  </si>
  <si>
    <t>Q0RRU0</t>
  </si>
  <si>
    <t>Q0RXA0_RHOSR</t>
  </si>
  <si>
    <t>Q0RXA0</t>
  </si>
  <si>
    <t>Q0RYL4_RHOSR</t>
  </si>
  <si>
    <t>Q0RYL4</t>
  </si>
  <si>
    <t>Q0RYZ5_RHOSR</t>
  </si>
  <si>
    <t>Q0RYZ5</t>
  </si>
  <si>
    <t>Q0S116_RHOSR</t>
  </si>
  <si>
    <t>Q0S116</t>
  </si>
  <si>
    <t>Q0S119_RHOSR</t>
  </si>
  <si>
    <t>Q0S119</t>
  </si>
  <si>
    <t>Q0S4C9_RHOSR</t>
  </si>
  <si>
    <t>Q0S4C9</t>
  </si>
  <si>
    <t>Q0S4D3_RHOSR</t>
  </si>
  <si>
    <t>Q0S4D3</t>
  </si>
  <si>
    <t>Q0S4E2_RHOSR</t>
  </si>
  <si>
    <t>Q0S4E2</t>
  </si>
  <si>
    <t>Q0S6J3_RHOSR</t>
  </si>
  <si>
    <t>Q0S6J3</t>
  </si>
  <si>
    <t>Q0S819_RHOSR</t>
  </si>
  <si>
    <t>Q0S819</t>
  </si>
  <si>
    <t>Q0S864_RHOSR</t>
  </si>
  <si>
    <t>Q0S864</t>
  </si>
  <si>
    <t>Q0SCC7_RHOSR</t>
  </si>
  <si>
    <t>Q0SCC7</t>
  </si>
  <si>
    <t>Q0SF92_RHOSR</t>
  </si>
  <si>
    <t>Q0SF92</t>
  </si>
  <si>
    <t>Q0SHI5_RHOSR</t>
  </si>
  <si>
    <t>Q0SHI5</t>
  </si>
  <si>
    <t>Q0SIN9_RHOSR</t>
  </si>
  <si>
    <t>Q0SIN9</t>
  </si>
  <si>
    <t>Q0UGM3_PHANO</t>
  </si>
  <si>
    <t>Q0UGM3</t>
  </si>
  <si>
    <t>Q0UIF2_PHANO</t>
  </si>
  <si>
    <t>Q0UIF2</t>
  </si>
  <si>
    <t>Q0V1E7_PHANO</t>
  </si>
  <si>
    <t>Q0V1E7</t>
  </si>
  <si>
    <t>Q0V4F6_PHANO</t>
  </si>
  <si>
    <t>Q0V4F6</t>
  </si>
  <si>
    <t>Q11198_MYCTU</t>
  </si>
  <si>
    <t>Q11198</t>
  </si>
  <si>
    <t>Q120A1_POLSJ</t>
  </si>
  <si>
    <t>Q120A1</t>
  </si>
  <si>
    <t>Q122V4_POLSJ</t>
  </si>
  <si>
    <t>Q122V4</t>
  </si>
  <si>
    <t>Q12FZ8_POLSJ</t>
  </si>
  <si>
    <t>Q12FZ8</t>
  </si>
  <si>
    <t>Q132F5_RHOPS</t>
  </si>
  <si>
    <t>Q132F5</t>
  </si>
  <si>
    <t>Q132S1_RHOPS</t>
  </si>
  <si>
    <t>Q132S1</t>
  </si>
  <si>
    <t>Q135A0_RHOPS</t>
  </si>
  <si>
    <t>Q135A0</t>
  </si>
  <si>
    <t>Q13C16_RHOPS</t>
  </si>
  <si>
    <t>Q13C16</t>
  </si>
  <si>
    <t>Q13DM1_RHOPS</t>
  </si>
  <si>
    <t>Q13DM1</t>
  </si>
  <si>
    <t>Q13H85_BURXL</t>
  </si>
  <si>
    <t>Q13H85</t>
  </si>
  <si>
    <t>Q13HM6_BURXL</t>
  </si>
  <si>
    <t>Q13HM6</t>
  </si>
  <si>
    <t>Q13IF9_BURXL</t>
  </si>
  <si>
    <t>Q13IF9</t>
  </si>
  <si>
    <t>Q13R81_BURXL</t>
  </si>
  <si>
    <t>Q13R81</t>
  </si>
  <si>
    <t>Q13RM2_BURXL</t>
  </si>
  <si>
    <t>Q13RM2</t>
  </si>
  <si>
    <t>Q14DY6_9PSED</t>
  </si>
  <si>
    <t>Q14DY6</t>
  </si>
  <si>
    <t>Q169U3_ROSDO</t>
  </si>
  <si>
    <t>Q169U3</t>
  </si>
  <si>
    <t>Q173X5_AEDAE</t>
  </si>
  <si>
    <t>Q173X5</t>
  </si>
  <si>
    <t>Q19058_CAEEL</t>
  </si>
  <si>
    <t>Q19058</t>
  </si>
  <si>
    <t>Q1B0N2_MYCSS</t>
  </si>
  <si>
    <t>Q1B0N2</t>
  </si>
  <si>
    <t>Q1B109_MYCSS</t>
  </si>
  <si>
    <t>Q1B109</t>
  </si>
  <si>
    <t>Q1B2V6_MYCSS</t>
  </si>
  <si>
    <t>Q1B2V6</t>
  </si>
  <si>
    <t>Q1B2W7_MYCSS</t>
  </si>
  <si>
    <t>Q1B2W7</t>
  </si>
  <si>
    <t>Q1B715_MYCSS</t>
  </si>
  <si>
    <t>Q1B715</t>
  </si>
  <si>
    <t>Q1B717_MYCSS</t>
  </si>
  <si>
    <t>Q1B717</t>
  </si>
  <si>
    <t>Q1BBF2_MYCSS</t>
  </si>
  <si>
    <t>Q1BBF2</t>
  </si>
  <si>
    <t>Q1BBT3_MYCSS</t>
  </si>
  <si>
    <t>Q1BBT3</t>
  </si>
  <si>
    <t>Q1BCU2_MYCSS</t>
  </si>
  <si>
    <t>Q1BCU2</t>
  </si>
  <si>
    <t>Q1BDJ9_MYCSS</t>
  </si>
  <si>
    <t>Q1BDJ9</t>
  </si>
  <si>
    <t>Q1BDK1_MYCSS</t>
  </si>
  <si>
    <t>Q1BDK1</t>
  </si>
  <si>
    <t>Q1BE90_MYCSS</t>
  </si>
  <si>
    <t>Q1BE90</t>
  </si>
  <si>
    <t>Q1BFH4_MYCSS</t>
  </si>
  <si>
    <t>Q1BFH4</t>
  </si>
  <si>
    <t>Q1BI78_BURCA</t>
  </si>
  <si>
    <t>Q1BI78</t>
  </si>
  <si>
    <t>Q1D3D4_MYXXD</t>
  </si>
  <si>
    <t>Q1D3D4</t>
  </si>
  <si>
    <t>Q1D7Z6_MYXXD</t>
  </si>
  <si>
    <t>Q1D7Z6</t>
  </si>
  <si>
    <t>Q1GM04_SILST</t>
  </si>
  <si>
    <t>Q1GM04</t>
  </si>
  <si>
    <t>Q1GSG6_SPHAL</t>
  </si>
  <si>
    <t>Q1GSG6</t>
  </si>
  <si>
    <t>Q1LBU7_RALME</t>
  </si>
  <si>
    <t>Q1LBU7</t>
  </si>
  <si>
    <t>Q1LD88_RALME</t>
  </si>
  <si>
    <t>Q1LD88</t>
  </si>
  <si>
    <t>Q1LFY6_RALME</t>
  </si>
  <si>
    <t>Q1LFY6</t>
  </si>
  <si>
    <t>Q1LGG1_RALME</t>
  </si>
  <si>
    <t>Q1LGG1</t>
  </si>
  <si>
    <t>Q1LGP9_RALME</t>
  </si>
  <si>
    <t>Q1LGP9</t>
  </si>
  <si>
    <t>Q1LKC1_RALME</t>
  </si>
  <si>
    <t>Q1LKC1</t>
  </si>
  <si>
    <t>Q1M370_RHIL3</t>
  </si>
  <si>
    <t>Q1M370</t>
  </si>
  <si>
    <t>Q1NHB6_9SPHN</t>
  </si>
  <si>
    <t>Q1NHB6</t>
  </si>
  <si>
    <t>Q1YIH0_MOBAS</t>
  </si>
  <si>
    <t>Q1YIH0</t>
  </si>
  <si>
    <t>Q20YJ5_RHOPB</t>
  </si>
  <si>
    <t>Q20YJ5</t>
  </si>
  <si>
    <t>Q20ZB5_RHOPB</t>
  </si>
  <si>
    <t>Q20ZB5</t>
  </si>
  <si>
    <t>Q211L0_RHOPB</t>
  </si>
  <si>
    <t>Q211L0</t>
  </si>
  <si>
    <t>Q219F4_RHOPB</t>
  </si>
  <si>
    <t>Q219F4</t>
  </si>
  <si>
    <t>Q21SR3_RHOFD</t>
  </si>
  <si>
    <t>Q21SR3</t>
  </si>
  <si>
    <t>Q27YP8_STRHY</t>
  </si>
  <si>
    <t>Q27YP8</t>
  </si>
  <si>
    <t>Q28956_PIG</t>
  </si>
  <si>
    <t>Q28956</t>
  </si>
  <si>
    <t>Q29GJ5_DROPS</t>
  </si>
  <si>
    <t>Q29GJ5</t>
  </si>
  <si>
    <t>Q2H2P4_CHAGB</t>
  </si>
  <si>
    <t>Q2H2P4</t>
  </si>
  <si>
    <t>Q2H314_CHAGB</t>
  </si>
  <si>
    <t>Q2H314</t>
  </si>
  <si>
    <t>Q2HD95_CHAGB</t>
  </si>
  <si>
    <t>Q2HD95</t>
  </si>
  <si>
    <t>Q2HYU4_CRYNE</t>
  </si>
  <si>
    <t>Q2HYU4</t>
  </si>
  <si>
    <t>Q2IGU2_ANADE</t>
  </si>
  <si>
    <t>Q2IGU2</t>
  </si>
  <si>
    <t>Q2ILD1_ANADE</t>
  </si>
  <si>
    <t>Q2ILD1</t>
  </si>
  <si>
    <t>Q2ISP0_RHOP2</t>
  </si>
  <si>
    <t>Q2ISP0</t>
  </si>
  <si>
    <t>Q2IT30_RHOP2</t>
  </si>
  <si>
    <t>Q2IT30</t>
  </si>
  <si>
    <t>Q2IXK3_RHOP2</t>
  </si>
  <si>
    <t>Q2IXK3</t>
  </si>
  <si>
    <t>Q2JFJ4_FRASC</t>
  </si>
  <si>
    <t>Q2JFJ4</t>
  </si>
  <si>
    <t>Q2KX66_BORA1</t>
  </si>
  <si>
    <t>Q2KX66</t>
  </si>
  <si>
    <t>Q2N741_ERYLH</t>
  </si>
  <si>
    <t>Q2N741</t>
  </si>
  <si>
    <t>Q2PH08_ASPOZ</t>
  </si>
  <si>
    <t>Q2PH08</t>
  </si>
  <si>
    <t>Q2TXG3_ASPOR</t>
  </si>
  <si>
    <t>Q2TXG3</t>
  </si>
  <si>
    <t>Q2TXK4_ASPOR</t>
  </si>
  <si>
    <t>Q2TXK4</t>
  </si>
  <si>
    <t>PB231191</t>
  </si>
  <si>
    <t>Q2U1G3_ASPOR</t>
  </si>
  <si>
    <t>Q2U1G3</t>
  </si>
  <si>
    <t>Q2U733_ASPOR</t>
  </si>
  <si>
    <t>Q2U733</t>
  </si>
  <si>
    <t>Q2UG02_ASPOR</t>
  </si>
  <si>
    <t>Q2UG02</t>
  </si>
  <si>
    <t>Q2UNB4_ASPOR</t>
  </si>
  <si>
    <t>Q2UNB4</t>
  </si>
  <si>
    <t>Q2W8Z2_MAGSA</t>
  </si>
  <si>
    <t>Q2W8Z2</t>
  </si>
  <si>
    <t>Q2YIS5_BRUA2</t>
  </si>
  <si>
    <t>Q2YIS5</t>
  </si>
  <si>
    <t>Q39LA2_BURS3</t>
  </si>
  <si>
    <t>Q39LA2</t>
  </si>
  <si>
    <t>Q39ME2_BURS3</t>
  </si>
  <si>
    <t>Q39ME2</t>
  </si>
  <si>
    <t>Q39MH2_BURS3</t>
  </si>
  <si>
    <t>Q39MH2</t>
  </si>
  <si>
    <t>Q3IE65_PSEHT</t>
  </si>
  <si>
    <t>Q3IE65</t>
  </si>
  <si>
    <t>Q3SPN1_NITWN</t>
  </si>
  <si>
    <t>Q3SPN1</t>
  </si>
  <si>
    <t>Q3TT11_MOUSE</t>
  </si>
  <si>
    <t>Q3TT11</t>
  </si>
  <si>
    <t>Q3UHW2_MOUSE</t>
  </si>
  <si>
    <t>Q3UHW2</t>
  </si>
  <si>
    <t>Q3Z934_DEHE1</t>
  </si>
  <si>
    <t>Q3Z934</t>
  </si>
  <si>
    <t>Q3ZZS8_DEHSC</t>
  </si>
  <si>
    <t>Q3ZZS8</t>
  </si>
  <si>
    <t>Q46RY0_CUPPJ</t>
  </si>
  <si>
    <t>Q46RY0</t>
  </si>
  <si>
    <t>Q46TL2_CUPPJ</t>
  </si>
  <si>
    <t>Q46TL2</t>
  </si>
  <si>
    <t>Q46VD8_CUPPJ</t>
  </si>
  <si>
    <t>Q46VD8</t>
  </si>
  <si>
    <t>Q47PV1_THEFY</t>
  </si>
  <si>
    <t>Q47PV1</t>
  </si>
  <si>
    <t>Q488V1_COLP3</t>
  </si>
  <si>
    <t>Q488V1</t>
  </si>
  <si>
    <t>Q48CY5_PSE14</t>
  </si>
  <si>
    <t>Q48CY5</t>
  </si>
  <si>
    <t>Q4JW24_CORJK</t>
  </si>
  <si>
    <t>Q4JW24</t>
  </si>
  <si>
    <t>Q4KDC9_PSEF5</t>
  </si>
  <si>
    <t>Q4KDC9</t>
  </si>
  <si>
    <t>Q4PA92_USTMA</t>
  </si>
  <si>
    <t>Q4PA92</t>
  </si>
  <si>
    <t>PB002152</t>
  </si>
  <si>
    <t>Q4PDR6_USTMA</t>
  </si>
  <si>
    <t>Q4PDR6</t>
  </si>
  <si>
    <t>Q4PIB3_USTMA</t>
  </si>
  <si>
    <t>Q4PIB3</t>
  </si>
  <si>
    <t>Q4RPT2_TETNG</t>
  </si>
  <si>
    <t>Q4RPT2</t>
  </si>
  <si>
    <t>Q4VA88_XENTR</t>
  </si>
  <si>
    <t>Q4VA88</t>
  </si>
  <si>
    <t>Q4WDU0_ASPFU</t>
  </si>
  <si>
    <t>Q4WDU0</t>
  </si>
  <si>
    <t>Q4WEX6_ASPFU</t>
  </si>
  <si>
    <t>Q4WEX6</t>
  </si>
  <si>
    <t>Q4ZUF7_PSEU2</t>
  </si>
  <si>
    <t>Q4ZUF7</t>
  </si>
  <si>
    <t>Q4ZYQ9_PSEU2</t>
  </si>
  <si>
    <t>Q4ZYQ9</t>
  </si>
  <si>
    <t>Q55RU4_CRYNB</t>
  </si>
  <si>
    <t>Q55RU4</t>
  </si>
  <si>
    <t>Q579S8_BRUAB</t>
  </si>
  <si>
    <t>Q579S8</t>
  </si>
  <si>
    <t>Q59H27_HUMAN</t>
  </si>
  <si>
    <t>Q59H27</t>
  </si>
  <si>
    <t>Q5A4W7_CANAL</t>
  </si>
  <si>
    <t>Q5A4W7</t>
  </si>
  <si>
    <t>Q5AQM2_EMENI</t>
  </si>
  <si>
    <t>Q5AQM2</t>
  </si>
  <si>
    <t>Q5ARN9_EMENI</t>
  </si>
  <si>
    <t>Q5ARN9</t>
  </si>
  <si>
    <t>Q5AV07_EMENI</t>
  </si>
  <si>
    <t>Q5AV07</t>
  </si>
  <si>
    <t>Q5AV25_EMENI</t>
  </si>
  <si>
    <t>Q5AV25</t>
  </si>
  <si>
    <t>Q5B7U9_EMENI</t>
  </si>
  <si>
    <t>Q5B7U9</t>
  </si>
  <si>
    <t>PB130559</t>
  </si>
  <si>
    <t>PB414802</t>
  </si>
  <si>
    <t>Q5BA53_EMENI</t>
  </si>
  <si>
    <t>Q5BA53</t>
  </si>
  <si>
    <t>Q5J3D2_ASPFL</t>
  </si>
  <si>
    <t>Q5J3D2</t>
  </si>
  <si>
    <t>Q5KF96_CRYNJ</t>
  </si>
  <si>
    <t>Q5KF96</t>
  </si>
  <si>
    <t>Q5KG98_CRYNJ</t>
  </si>
  <si>
    <t>Q5KG98</t>
  </si>
  <si>
    <t>Q5KZE5_GEOKA</t>
  </si>
  <si>
    <t>Q5KZE5</t>
  </si>
  <si>
    <t>Q5LT16_SILPO</t>
  </si>
  <si>
    <t>Q5LT16</t>
  </si>
  <si>
    <t>Q5LXD5_SILPO</t>
  </si>
  <si>
    <t>Q5LXD5</t>
  </si>
  <si>
    <t>Q5NQ95_ZYMMO</t>
  </si>
  <si>
    <t>Q5NQ95</t>
  </si>
  <si>
    <t>Q5P015_AROAE</t>
  </si>
  <si>
    <t>Q5P015</t>
  </si>
  <si>
    <t>Q5VD76_ASPNO</t>
  </si>
  <si>
    <t>Q5VD76</t>
  </si>
  <si>
    <t>Q5VDA1_ASPFL</t>
  </si>
  <si>
    <t>Q5VDA1</t>
  </si>
  <si>
    <t>Q5VDC4_ASPFL</t>
  </si>
  <si>
    <t>Q5VDC4</t>
  </si>
  <si>
    <t>Q5VDE9_ASPFL</t>
  </si>
  <si>
    <t>Q5VDE9</t>
  </si>
  <si>
    <t>Q5VKR0_SACER</t>
  </si>
  <si>
    <t>Q5VKR0</t>
  </si>
  <si>
    <t>Q5YNL0_NOCFA</t>
  </si>
  <si>
    <t>Q5YNL0</t>
  </si>
  <si>
    <t>Q5YPC1_NOCFA</t>
  </si>
  <si>
    <t>Q5YPC1</t>
  </si>
  <si>
    <t>Q5YXJ5_NOCFA</t>
  </si>
  <si>
    <t>Q5YXJ5</t>
  </si>
  <si>
    <t>Q5YY02_NOCFA</t>
  </si>
  <si>
    <t>Q5YY02</t>
  </si>
  <si>
    <t>Q5Z2N7_NOCFA</t>
  </si>
  <si>
    <t>Q5Z2N7</t>
  </si>
  <si>
    <t>Q5Z2P8_NOCFA</t>
  </si>
  <si>
    <t>Q5Z2P8</t>
  </si>
  <si>
    <t>Q60HF2_MACFA</t>
  </si>
  <si>
    <t>Q60HF2</t>
  </si>
  <si>
    <t>Q68V19_BOVIN</t>
  </si>
  <si>
    <t>Q68V19</t>
  </si>
  <si>
    <t>Q6BWV8_DEBHA</t>
  </si>
  <si>
    <t>Q6BWV8</t>
  </si>
  <si>
    <t>Q6CNB5_KLULA</t>
  </si>
  <si>
    <t>Q6CNB5</t>
  </si>
  <si>
    <t>Q6CWN6_KLULA</t>
  </si>
  <si>
    <t>Q6CWN6</t>
  </si>
  <si>
    <t>Q6FLN0_CANGA</t>
  </si>
  <si>
    <t>Q6FLN0</t>
  </si>
  <si>
    <t>Q6FWF8_CANGA</t>
  </si>
  <si>
    <t>Q6FWF8</t>
  </si>
  <si>
    <t>Q6GMC3_XENLA</t>
  </si>
  <si>
    <t>Q6GMC3</t>
  </si>
  <si>
    <t>Q6IN39_RAT</t>
  </si>
  <si>
    <t>Q6IN39</t>
  </si>
  <si>
    <t>Q6MWW2_MYCTU</t>
  </si>
  <si>
    <t>Q6MWW2</t>
  </si>
  <si>
    <t>Q6N4N5_RHOPA</t>
  </si>
  <si>
    <t>Q6N4N5</t>
  </si>
  <si>
    <t>Q6N4Z1_RHOPA</t>
  </si>
  <si>
    <t>Q6N4Z1</t>
  </si>
  <si>
    <t>Q6N9D9_RHOPA</t>
  </si>
  <si>
    <t>Q6N9D9</t>
  </si>
  <si>
    <t>Q6N9X2_RHOPA</t>
  </si>
  <si>
    <t>Q6N9X2</t>
  </si>
  <si>
    <t>Q6NZW5_DANRE</t>
  </si>
  <si>
    <t>Q6NZW5</t>
  </si>
  <si>
    <t>Q6RFZ6_HORSE</t>
  </si>
  <si>
    <t>Q6RFZ6</t>
  </si>
  <si>
    <t>Q72UQ6_LEPIC</t>
  </si>
  <si>
    <t>Q72UQ6</t>
  </si>
  <si>
    <t>Q73TM7_MYCPA</t>
  </si>
  <si>
    <t>Q73TM7</t>
  </si>
  <si>
    <t>Q73U89_MYCPA</t>
  </si>
  <si>
    <t>Q73U89</t>
  </si>
  <si>
    <t>Q73WS4_MYCPA</t>
  </si>
  <si>
    <t>Q73WS4</t>
  </si>
  <si>
    <t>Q73XG9_MYCPA</t>
  </si>
  <si>
    <t>Q73XG9</t>
  </si>
  <si>
    <t>Q73ZZ1_MYCPA</t>
  </si>
  <si>
    <t>Q73ZZ1</t>
  </si>
  <si>
    <t>Q743R2_MYCPA</t>
  </si>
  <si>
    <t>Q743R2</t>
  </si>
  <si>
    <t>Q743R6_MYCPA</t>
  </si>
  <si>
    <t>Q743R6</t>
  </si>
  <si>
    <t>Q757C8_ASHGO</t>
  </si>
  <si>
    <t>Q757C8</t>
  </si>
  <si>
    <t>Q7D5C0_MYCTU</t>
  </si>
  <si>
    <t>Q7D5C0</t>
  </si>
  <si>
    <t>Q7Q8E6_ANOGA</t>
  </si>
  <si>
    <t>Q7Q8E6</t>
  </si>
  <si>
    <t>Q7S2L1_NEUCR</t>
  </si>
  <si>
    <t>Q7S2L1</t>
  </si>
  <si>
    <t>Q7SA55_NEUCR</t>
  </si>
  <si>
    <t>Q7SA55</t>
  </si>
  <si>
    <t>Q7TW90_MYCBO</t>
  </si>
  <si>
    <t>Q7TW90</t>
  </si>
  <si>
    <t>Q7TW94_MYCBO</t>
  </si>
  <si>
    <t>Q7TW94</t>
  </si>
  <si>
    <t>Q7TWK5_MYCBO</t>
  </si>
  <si>
    <t>Q7TWK5</t>
  </si>
  <si>
    <t>Q7U2H3_MYCBO</t>
  </si>
  <si>
    <t>Q7U2H3</t>
  </si>
  <si>
    <t>Q7VUA9_BORPE</t>
  </si>
  <si>
    <t>Q7VUA9</t>
  </si>
  <si>
    <t>Q7VUX2_BORPE</t>
  </si>
  <si>
    <t>Q7VUX2</t>
  </si>
  <si>
    <t>Q7VX69_BORPE</t>
  </si>
  <si>
    <t>Q7VX69</t>
  </si>
  <si>
    <t>Q7W4L5_BORPA</t>
  </si>
  <si>
    <t>Q7W4L5</t>
  </si>
  <si>
    <t>Q7W835_BORPA</t>
  </si>
  <si>
    <t>Q7W835</t>
  </si>
  <si>
    <t>Q7WAR4_BORPA</t>
  </si>
  <si>
    <t>Q7WAR4</t>
  </si>
  <si>
    <t>Q7WBE7_BORPA</t>
  </si>
  <si>
    <t>Q7WBE7</t>
  </si>
  <si>
    <t>Q7WBN6_BORPA</t>
  </si>
  <si>
    <t>Q7WBN6</t>
  </si>
  <si>
    <t>Q7WBS0_BORPA</t>
  </si>
  <si>
    <t>Q7WBS0</t>
  </si>
  <si>
    <t>Q7WBS9_BORPA</t>
  </si>
  <si>
    <t>Q7WBS9</t>
  </si>
  <si>
    <t>Q7WE71_BORBR</t>
  </si>
  <si>
    <t>Q7WE71</t>
  </si>
  <si>
    <t>Q7WE86_BORBR</t>
  </si>
  <si>
    <t>Q7WE86</t>
  </si>
  <si>
    <t>Q7WG40_BORBR</t>
  </si>
  <si>
    <t>Q7WG40</t>
  </si>
  <si>
    <t>Q7WJX2_BORBR</t>
  </si>
  <si>
    <t>Q7WJX2</t>
  </si>
  <si>
    <t>Q7WLI2_BORBR</t>
  </si>
  <si>
    <t>Q7WLI2</t>
  </si>
  <si>
    <t>Q7WMW8_BORBR</t>
  </si>
  <si>
    <t>Q7WMW8</t>
  </si>
  <si>
    <t>Q7WPB9_BORBR</t>
  </si>
  <si>
    <t>Q7WPB9</t>
  </si>
  <si>
    <t>Q7WPM5_BORBR</t>
  </si>
  <si>
    <t>Q7WPM5</t>
  </si>
  <si>
    <t>Q7WPR2_BORBR</t>
  </si>
  <si>
    <t>Q7WPR2</t>
  </si>
  <si>
    <t>Q7WPS2_BORBR</t>
  </si>
  <si>
    <t>Q7WPS2</t>
  </si>
  <si>
    <t>Q82B35_STRAW</t>
  </si>
  <si>
    <t>Q82B35</t>
  </si>
  <si>
    <t>Q82FP1_STRAW</t>
  </si>
  <si>
    <t>Q82FP1</t>
  </si>
  <si>
    <t>Q89DK2_BRAJA</t>
  </si>
  <si>
    <t>Q89DK2</t>
  </si>
  <si>
    <t>Q89E40_BRAJA</t>
  </si>
  <si>
    <t>Q89E40</t>
  </si>
  <si>
    <t>Q89GH2_BRAJA</t>
  </si>
  <si>
    <t>Q89GH2</t>
  </si>
  <si>
    <t>Q89JF0_BRAJA</t>
  </si>
  <si>
    <t>Q89JF0</t>
  </si>
  <si>
    <t>Q8AYH1_DANRE</t>
  </si>
  <si>
    <t>Q8AYH1</t>
  </si>
  <si>
    <t>Q8ESG6_OCEIH</t>
  </si>
  <si>
    <t>Q8ESG6</t>
  </si>
  <si>
    <t>Q8F090_LEPIN</t>
  </si>
  <si>
    <t>Q8F090</t>
  </si>
  <si>
    <t>Q8FXB3_BRUSU</t>
  </si>
  <si>
    <t>Q8FXB3</t>
  </si>
  <si>
    <t>Q8NJ77_EMEND</t>
  </si>
  <si>
    <t>Q8NJ77</t>
  </si>
  <si>
    <t>Q8TGA1_ASPPA</t>
  </si>
  <si>
    <t>Q8TGA1</t>
  </si>
  <si>
    <t>Q8Y202_RALSO</t>
  </si>
  <si>
    <t>Q8Y202</t>
  </si>
  <si>
    <t>Q8YB26_BRUME</t>
  </si>
  <si>
    <t>Q8YB26</t>
  </si>
  <si>
    <t>Q96WR1_LACKL</t>
  </si>
  <si>
    <t>Q96WR1</t>
  </si>
  <si>
    <t>Q98TA2_DANRE</t>
  </si>
  <si>
    <t>Q98TA2</t>
  </si>
  <si>
    <t>Q9A985_CAUCR</t>
  </si>
  <si>
    <t>Q9A985</t>
  </si>
  <si>
    <t>Q9CD22_MYCLE</t>
  </si>
  <si>
    <t>Q9CD22</t>
  </si>
  <si>
    <t>Q9I567_PSEAE</t>
  </si>
  <si>
    <t>Q9I567</t>
  </si>
  <si>
    <t>Q9L009_STRCO</t>
  </si>
  <si>
    <t>Q9L009</t>
  </si>
  <si>
    <t>Q9LBK1_PSEAI</t>
  </si>
  <si>
    <t>Q9LBK1</t>
  </si>
  <si>
    <t>Q9P4D9_YARLL</t>
  </si>
  <si>
    <t>Q9P4D9</t>
  </si>
  <si>
    <t>Q9P980_PICAN</t>
  </si>
  <si>
    <t>Q9P980</t>
  </si>
  <si>
    <t>Q9UVH9_GLOMO</t>
  </si>
  <si>
    <t>Q9UVH9</t>
  </si>
  <si>
    <t>Q9ZER1_PSEME</t>
  </si>
  <si>
    <t>Q9ZER1</t>
  </si>
  <si>
    <t>STCK_EMENI</t>
  </si>
  <si>
    <t>Q00706</t>
  </si>
  <si>
    <t>TOXC_COCCA</t>
  </si>
  <si>
    <t>Q92215</t>
  </si>
  <si>
    <t>Y1896_PROAC</t>
  </si>
  <si>
    <t>Q6A6J6</t>
  </si>
  <si>
    <t>Y1908_MYCLE</t>
  </si>
  <si>
    <t>Q9CBJ8</t>
  </si>
  <si>
    <t>Y1910_MYCLE</t>
  </si>
  <si>
    <t>Q9CBJ6</t>
  </si>
  <si>
    <t>Y2425_MYCLE</t>
  </si>
  <si>
    <t>P54879</t>
  </si>
  <si>
    <t>Y2666_THEFY</t>
  </si>
  <si>
    <t>Q47LH3</t>
  </si>
  <si>
    <t>Y2793_CLAM3</t>
  </si>
  <si>
    <t>A5CUU0</t>
  </si>
  <si>
    <t>Y281_LEIXX</t>
  </si>
  <si>
    <t>Q6AH32</t>
  </si>
  <si>
    <t>Y2883_STRGG</t>
  </si>
  <si>
    <t>B1W4R8</t>
  </si>
  <si>
    <t>Y3996_MYCPA</t>
  </si>
  <si>
    <t>Q73SS7</t>
  </si>
  <si>
    <t>Y4107_MYCPA</t>
  </si>
  <si>
    <t>Q73SG7</t>
  </si>
  <si>
    <t>Y4109_MYCPA</t>
  </si>
  <si>
    <t>Q73SG5</t>
  </si>
  <si>
    <t>Y4636_STRCO</t>
  </si>
  <si>
    <t>Q9L0M4</t>
  </si>
  <si>
    <t>Y4901_STRAW</t>
  </si>
  <si>
    <t>Q82DR8</t>
  </si>
  <si>
    <t>Y504_MYCTU</t>
  </si>
  <si>
    <t>P64725</t>
  </si>
  <si>
    <t>Y516_MYCBO</t>
  </si>
  <si>
    <t>P64726</t>
  </si>
  <si>
    <t>Y6066_FRASN</t>
  </si>
  <si>
    <t>A8LC73</t>
  </si>
  <si>
    <t>Y635_MYCTU</t>
  </si>
  <si>
    <t>P96926</t>
  </si>
  <si>
    <t>Y637_MYCTU</t>
  </si>
  <si>
    <t>P96928</t>
  </si>
  <si>
    <t>Y654_MYCBO</t>
  </si>
  <si>
    <t>Q7U1K4</t>
  </si>
  <si>
    <t>Y656_MYCBO</t>
  </si>
  <si>
    <t>Q7U1K2</t>
  </si>
  <si>
    <t>Y6876_SACEN</t>
  </si>
  <si>
    <t>A4FPR5</t>
  </si>
  <si>
    <t>Y721_TROWT</t>
  </si>
  <si>
    <t>Q83FK2</t>
  </si>
  <si>
    <t>Y736_TROW8</t>
  </si>
  <si>
    <t>Q83HA5</t>
  </si>
  <si>
    <t>primary_AC</t>
  </si>
  <si>
    <t>Taxonomy</t>
  </si>
  <si>
    <t>Eukaryota</t>
  </si>
  <si>
    <t xml:space="preserve"> Alveolata</t>
  </si>
  <si>
    <t xml:space="preserve"> Ciliophora</t>
  </si>
  <si>
    <t xml:space="preserve"> Intramacronucleata</t>
  </si>
  <si>
    <t>Oligohymenophorea</t>
  </si>
  <si>
    <t xml:space="preserve"> Peniculida</t>
  </si>
  <si>
    <t xml:space="preserve"> Parameciidae</t>
  </si>
  <si>
    <t xml:space="preserve"> Paramecium.</t>
  </si>
  <si>
    <t>Bacteria</t>
  </si>
  <si>
    <t xml:space="preserve"> Actinobacteria</t>
  </si>
  <si>
    <t xml:space="preserve"> Actinobacteridae</t>
  </si>
  <si>
    <t xml:space="preserve"> Actinomycetales</t>
  </si>
  <si>
    <t>Micrococcineae</t>
  </si>
  <si>
    <t xml:space="preserve"> Micrococcaceae</t>
  </si>
  <si>
    <t xml:space="preserve"> Arthrobacter.</t>
  </si>
  <si>
    <t xml:space="preserve"> Proteobacteria</t>
  </si>
  <si>
    <t xml:space="preserve"> Betaproteobacteria</t>
  </si>
  <si>
    <t xml:space="preserve"> Burkholderiales</t>
  </si>
  <si>
    <t>Burkholderiaceae</t>
  </si>
  <si>
    <t xml:space="preserve"> Burkholderia</t>
  </si>
  <si>
    <t xml:space="preserve"> Burkholderia cepacia complex.</t>
  </si>
  <si>
    <t xml:space="preserve"> Gammaproteobacteria</t>
  </si>
  <si>
    <t xml:space="preserve"> Alteromonadales</t>
  </si>
  <si>
    <t>Shewanellaceae</t>
  </si>
  <si>
    <t xml:space="preserve"> Shewanella.</t>
  </si>
  <si>
    <t>Frankineae</t>
  </si>
  <si>
    <t xml:space="preserve"> Acidothermaceae</t>
  </si>
  <si>
    <t xml:space="preserve"> Acidothermus.</t>
  </si>
  <si>
    <t xml:space="preserve"> Alphaproteobacteria</t>
  </si>
  <si>
    <t xml:space="preserve"> Rhodobacterales</t>
  </si>
  <si>
    <t>Rhodobacteraceae</t>
  </si>
  <si>
    <t xml:space="preserve"> Labrenzia.</t>
  </si>
  <si>
    <t>Corynebacterineae</t>
  </si>
  <si>
    <t xml:space="preserve"> Mycobacteriaceae</t>
  </si>
  <si>
    <t xml:space="preserve"> Mycobacterium.</t>
  </si>
  <si>
    <t xml:space="preserve"> Mycobacterium</t>
  </si>
  <si>
    <t>Mycobacterium avium complex (MAC).</t>
  </si>
  <si>
    <t xml:space="preserve"> OMG group</t>
  </si>
  <si>
    <t xml:space="preserve"> BD1-7 clade.</t>
  </si>
  <si>
    <t xml:space="preserve"> OM60 clade.</t>
  </si>
  <si>
    <t xml:space="preserve"> Paracoccus.</t>
  </si>
  <si>
    <t xml:space="preserve"> Fungi</t>
  </si>
  <si>
    <t xml:space="preserve"> Dikarya</t>
  </si>
  <si>
    <t xml:space="preserve"> Ascomycota</t>
  </si>
  <si>
    <t xml:space="preserve"> Pezizomycotina</t>
  </si>
  <si>
    <t xml:space="preserve"> Eurotiomycetes</t>
  </si>
  <si>
    <t>Eurotiomycetidae</t>
  </si>
  <si>
    <t xml:space="preserve"> Eurotiales</t>
  </si>
  <si>
    <t xml:space="preserve"> Aspergillaceae</t>
  </si>
  <si>
    <t xml:space="preserve"> Aspergillus.</t>
  </si>
  <si>
    <t xml:space="preserve"> Neosartorya.</t>
  </si>
  <si>
    <t>Mycobacterium tuberculosis complex.</t>
  </si>
  <si>
    <t>Propionibacterineae</t>
  </si>
  <si>
    <t xml:space="preserve"> Nocardioidaceae</t>
  </si>
  <si>
    <t xml:space="preserve"> Nocardioides.</t>
  </si>
  <si>
    <t>Alteromonadaceae</t>
  </si>
  <si>
    <t xml:space="preserve"> Marinobacter.</t>
  </si>
  <si>
    <t>Comamonadaceae</t>
  </si>
  <si>
    <t xml:space="preserve"> Polaromonas.</t>
  </si>
  <si>
    <t xml:space="preserve"> Acidovorax.</t>
  </si>
  <si>
    <t xml:space="preserve"> Verminephrobacter.</t>
  </si>
  <si>
    <t>Rhodobacteraceae.</t>
  </si>
  <si>
    <t xml:space="preserve"> Sagittula.</t>
  </si>
  <si>
    <t xml:space="preserve"> Saccharomycotina</t>
  </si>
  <si>
    <t>Saccharomycetes</t>
  </si>
  <si>
    <t xml:space="preserve"> Saccharomycetales</t>
  </si>
  <si>
    <t xml:space="preserve"> Debaryomycetaceae</t>
  </si>
  <si>
    <t>Scheffersomyces.</t>
  </si>
  <si>
    <t xml:space="preserve"> Ralstonia.</t>
  </si>
  <si>
    <t xml:space="preserve"> Roseovarius.</t>
  </si>
  <si>
    <t xml:space="preserve"> Intrasporangiaceae</t>
  </si>
  <si>
    <t xml:space="preserve"> Janibacter.</t>
  </si>
  <si>
    <t xml:space="preserve"> Oceanicola.</t>
  </si>
  <si>
    <t xml:space="preserve"> Loktanella.</t>
  </si>
  <si>
    <t xml:space="preserve"> Maritimibacter.</t>
  </si>
  <si>
    <t xml:space="preserve"> Sphingomonadales</t>
  </si>
  <si>
    <t>Erythrobacteraceae</t>
  </si>
  <si>
    <t xml:space="preserve"> Erythrobacter.</t>
  </si>
  <si>
    <t xml:space="preserve"> Roseobacter.</t>
  </si>
  <si>
    <t xml:space="preserve"> Actinobacteria.</t>
  </si>
  <si>
    <t>Pseudonocardineae</t>
  </si>
  <si>
    <t xml:space="preserve"> Pseudonocardiaceae</t>
  </si>
  <si>
    <t xml:space="preserve"> Saccharopolyspora.</t>
  </si>
  <si>
    <t xml:space="preserve"> Firmicutes</t>
  </si>
  <si>
    <t xml:space="preserve"> Bacilli</t>
  </si>
  <si>
    <t xml:space="preserve"> Bacillales</t>
  </si>
  <si>
    <t xml:space="preserve"> Bacillaceae</t>
  </si>
  <si>
    <t xml:space="preserve"> Geobacillus.</t>
  </si>
  <si>
    <t xml:space="preserve"> Polynucleobacter.</t>
  </si>
  <si>
    <t xml:space="preserve"> Trichocomaceae</t>
  </si>
  <si>
    <t xml:space="preserve"> Thermomyces.</t>
  </si>
  <si>
    <t xml:space="preserve"> Pseudomonadales</t>
  </si>
  <si>
    <t>Pseudomonadaceae</t>
  </si>
  <si>
    <t xml:space="preserve"> Pseudomonas.</t>
  </si>
  <si>
    <t xml:space="preserve"> Rhodobacter.</t>
  </si>
  <si>
    <t>Micromonosporineae</t>
  </si>
  <si>
    <t xml:space="preserve"> Micromonosporaceae</t>
  </si>
  <si>
    <t xml:space="preserve"> Salinispora.</t>
  </si>
  <si>
    <t>Sphingomonadaceae</t>
  </si>
  <si>
    <t xml:space="preserve"> Novosphingobium.</t>
  </si>
  <si>
    <t xml:space="preserve"> Rhizobiales</t>
  </si>
  <si>
    <t>Bradyrhizobiaceae</t>
  </si>
  <si>
    <t xml:space="preserve"> Bradyrhizobium.</t>
  </si>
  <si>
    <t xml:space="preserve"> Viridiplantae</t>
  </si>
  <si>
    <t xml:space="preserve"> Streptophyta</t>
  </si>
  <si>
    <t xml:space="preserve"> Embryophyta</t>
  </si>
  <si>
    <t xml:space="preserve"> Tracheophyta</t>
  </si>
  <si>
    <t>Spermatophyta</t>
  </si>
  <si>
    <t xml:space="preserve"> Magnoliophyta</t>
  </si>
  <si>
    <t xml:space="preserve"> eudicotyledons</t>
  </si>
  <si>
    <t xml:space="preserve"> Gunneridae</t>
  </si>
  <si>
    <t>Pentapetalae</t>
  </si>
  <si>
    <t xml:space="preserve"> rosids</t>
  </si>
  <si>
    <t xml:space="preserve"> Vitales</t>
  </si>
  <si>
    <t xml:space="preserve"> Vitaceae</t>
  </si>
  <si>
    <t xml:space="preserve"> Vitis.</t>
  </si>
  <si>
    <t xml:space="preserve"> Meyerozyma.</t>
  </si>
  <si>
    <t>Candida/Lodderomyces clade</t>
  </si>
  <si>
    <t xml:space="preserve"> Lodderomyces.</t>
  </si>
  <si>
    <t xml:space="preserve"> Chloroflexi</t>
  </si>
  <si>
    <t xml:space="preserve"> Dehalococcoidia</t>
  </si>
  <si>
    <t xml:space="preserve"> Dehalococcoidales</t>
  </si>
  <si>
    <t>Dehalococcoidaceae</t>
  </si>
  <si>
    <t xml:space="preserve"> Dehalococcoides.</t>
  </si>
  <si>
    <t xml:space="preserve"> Rhodospirillales</t>
  </si>
  <si>
    <t>Acetobacteraceae</t>
  </si>
  <si>
    <t xml:space="preserve"> Acidiphilium.</t>
  </si>
  <si>
    <t xml:space="preserve"> Sphingomonas.</t>
  </si>
  <si>
    <t>Brucellaceae</t>
  </si>
  <si>
    <t xml:space="preserve"> Brucella.</t>
  </si>
  <si>
    <t>Moraxellaceae</t>
  </si>
  <si>
    <t xml:space="preserve"> Psychrobacter.</t>
  </si>
  <si>
    <t xml:space="preserve"> Onygenales</t>
  </si>
  <si>
    <t xml:space="preserve"> Ajellomycetaceae</t>
  </si>
  <si>
    <t xml:space="preserve"> Histoplasma.</t>
  </si>
  <si>
    <t>Kineosporiineae</t>
  </si>
  <si>
    <t xml:space="preserve"> Kineosporiaceae</t>
  </si>
  <si>
    <t xml:space="preserve"> Kineococcus.</t>
  </si>
  <si>
    <t xml:space="preserve"> Saccharomycetaceae</t>
  </si>
  <si>
    <t xml:space="preserve"> Saccharomyces.</t>
  </si>
  <si>
    <t xml:space="preserve"> Metazoa</t>
  </si>
  <si>
    <t xml:space="preserve"> Chordata</t>
  </si>
  <si>
    <t xml:space="preserve"> Craniata</t>
  </si>
  <si>
    <t xml:space="preserve"> Vertebrata</t>
  </si>
  <si>
    <t xml:space="preserve"> Euteleostomi</t>
  </si>
  <si>
    <t>Actinopterygii</t>
  </si>
  <si>
    <t xml:space="preserve"> Neopterygii</t>
  </si>
  <si>
    <t xml:space="preserve"> Teleostei</t>
  </si>
  <si>
    <t xml:space="preserve"> Neoteleostei</t>
  </si>
  <si>
    <t xml:space="preserve"> Acanthomorphata</t>
  </si>
  <si>
    <t>Ovalentaria</t>
  </si>
  <si>
    <t xml:space="preserve"> Atherinomorphae</t>
  </si>
  <si>
    <t xml:space="preserve"> Cyprinodontiformes</t>
  </si>
  <si>
    <t xml:space="preserve"> Fundulidae</t>
  </si>
  <si>
    <t>Fundulus.</t>
  </si>
  <si>
    <t xml:space="preserve"> Leotiomycetes</t>
  </si>
  <si>
    <t>Helotiales</t>
  </si>
  <si>
    <t xml:space="preserve"> Sclerotiniaceae</t>
  </si>
  <si>
    <t xml:space="preserve"> Sclerotinia.</t>
  </si>
  <si>
    <t xml:space="preserve"> Deltaproteobacteria</t>
  </si>
  <si>
    <t xml:space="preserve"> Myxococcales</t>
  </si>
  <si>
    <t>Cystobacterineae</t>
  </si>
  <si>
    <t xml:space="preserve"> Anaeromyxobacteraceae</t>
  </si>
  <si>
    <t xml:space="preserve"> Anaeromyxobacter.</t>
  </si>
  <si>
    <t>Rhodobiaceae</t>
  </si>
  <si>
    <t xml:space="preserve"> Parvibaculum.</t>
  </si>
  <si>
    <t>Xanthobacteraceae</t>
  </si>
  <si>
    <t xml:space="preserve"> Xanthobacter.</t>
  </si>
  <si>
    <t xml:space="preserve"> Cnidaria</t>
  </si>
  <si>
    <t xml:space="preserve"> Anthozoa</t>
  </si>
  <si>
    <t xml:space="preserve"> Hexacorallia</t>
  </si>
  <si>
    <t xml:space="preserve"> Actiniaria</t>
  </si>
  <si>
    <t>Edwardsiidae</t>
  </si>
  <si>
    <t xml:space="preserve"> Nematostella.</t>
  </si>
  <si>
    <t>Vanderwaltozyma.</t>
  </si>
  <si>
    <t xml:space="preserve"> Azorhizobium.</t>
  </si>
  <si>
    <t xml:space="preserve"> Frankiaceae</t>
  </si>
  <si>
    <t xml:space="preserve"> Frankia.</t>
  </si>
  <si>
    <t xml:space="preserve"> Dinoroseobacter.</t>
  </si>
  <si>
    <t xml:space="preserve"> Basidiomycota</t>
  </si>
  <si>
    <t xml:space="preserve"> Agaricomycotina</t>
  </si>
  <si>
    <t>Agaricomycetes</t>
  </si>
  <si>
    <t xml:space="preserve"> Agaricomycetidae</t>
  </si>
  <si>
    <t xml:space="preserve"> Agaricales</t>
  </si>
  <si>
    <t xml:space="preserve"> Psathyrellaceae</t>
  </si>
  <si>
    <t>Coprinopsis.</t>
  </si>
  <si>
    <t xml:space="preserve"> Ecdysozoa</t>
  </si>
  <si>
    <t xml:space="preserve"> Nematoda</t>
  </si>
  <si>
    <t xml:space="preserve"> Chromadorea</t>
  </si>
  <si>
    <t xml:space="preserve"> Spirurida</t>
  </si>
  <si>
    <t>Filarioidea</t>
  </si>
  <si>
    <t xml:space="preserve"> Onchocercidae</t>
  </si>
  <si>
    <t xml:space="preserve"> Brugia.</t>
  </si>
  <si>
    <t xml:space="preserve"> Ustilaginomycotina</t>
  </si>
  <si>
    <t>Malasseziomycetes</t>
  </si>
  <si>
    <t xml:space="preserve"> Malasseziales</t>
  </si>
  <si>
    <t xml:space="preserve"> Malasseziaceae</t>
  </si>
  <si>
    <t xml:space="preserve"> Malassezia.</t>
  </si>
  <si>
    <t xml:space="preserve"> Alphaproteobacteria.</t>
  </si>
  <si>
    <t xml:space="preserve"> Rhabditida</t>
  </si>
  <si>
    <t>Rhabditoidea</t>
  </si>
  <si>
    <t xml:space="preserve"> Rhabditidae</t>
  </si>
  <si>
    <t xml:space="preserve"> Peloderinae</t>
  </si>
  <si>
    <t xml:space="preserve"> Caenorhabditis.</t>
  </si>
  <si>
    <t xml:space="preserve"> Desulfobacterales</t>
  </si>
  <si>
    <t>Desulfobacteraceae</t>
  </si>
  <si>
    <t xml:space="preserve"> Desulfococcus.</t>
  </si>
  <si>
    <t xml:space="preserve"> Delftia.</t>
  </si>
  <si>
    <t>Phyllobacteriaceae</t>
  </si>
  <si>
    <t xml:space="preserve"> Hoeflea.</t>
  </si>
  <si>
    <t>Sorangiineae</t>
  </si>
  <si>
    <t xml:space="preserve"> Polyangiaceae</t>
  </si>
  <si>
    <t xml:space="preserve"> Sorangium.</t>
  </si>
  <si>
    <t>Alcaligenaceae</t>
  </si>
  <si>
    <t xml:space="preserve"> Bordetella.</t>
  </si>
  <si>
    <t xml:space="preserve"> Enterobacteriales</t>
  </si>
  <si>
    <t>Enterobacteriaceae</t>
  </si>
  <si>
    <t xml:space="preserve"> Salmonella.</t>
  </si>
  <si>
    <t xml:space="preserve"> Nocardiaceae</t>
  </si>
  <si>
    <t xml:space="preserve"> Rhodococcus.</t>
  </si>
  <si>
    <t xml:space="preserve"> Bryophyta</t>
  </si>
  <si>
    <t>Bryophytina</t>
  </si>
  <si>
    <t xml:space="preserve"> Bryopsida</t>
  </si>
  <si>
    <t xml:space="preserve"> Funariidae</t>
  </si>
  <si>
    <t xml:space="preserve"> Funariales</t>
  </si>
  <si>
    <t xml:space="preserve"> Funariaceae</t>
  </si>
  <si>
    <t>Physcomitrella.</t>
  </si>
  <si>
    <t xml:space="preserve"> Choanoflagellida</t>
  </si>
  <si>
    <t xml:space="preserve"> Codonosigidae</t>
  </si>
  <si>
    <t xml:space="preserve"> Monosiga.</t>
  </si>
  <si>
    <t xml:space="preserve"> Renibacterium.</t>
  </si>
  <si>
    <t xml:space="preserve"> Tricholomataceae</t>
  </si>
  <si>
    <t>Laccaria.</t>
  </si>
  <si>
    <t xml:space="preserve"> Microbacteriaceae</t>
  </si>
  <si>
    <t xml:space="preserve"> Clavibacter.</t>
  </si>
  <si>
    <t xml:space="preserve"> Spirochaetes</t>
  </si>
  <si>
    <t xml:space="preserve"> Spirochaetales</t>
  </si>
  <si>
    <t xml:space="preserve"> Leptospiraceae</t>
  </si>
  <si>
    <t xml:space="preserve"> Leptospira.</t>
  </si>
  <si>
    <t xml:space="preserve"> Caulobacterales</t>
  </si>
  <si>
    <t>Caulobacteraceae</t>
  </si>
  <si>
    <t xml:space="preserve"> Caulobacter.</t>
  </si>
  <si>
    <t>Methylobacteriaceae</t>
  </si>
  <si>
    <t xml:space="preserve"> Methylobacterium.</t>
  </si>
  <si>
    <t xml:space="preserve"> Arthropoda</t>
  </si>
  <si>
    <t xml:space="preserve"> Hexapoda</t>
  </si>
  <si>
    <t xml:space="preserve"> Insecta</t>
  </si>
  <si>
    <t>Pterygota</t>
  </si>
  <si>
    <t xml:space="preserve"> Neoptera</t>
  </si>
  <si>
    <t xml:space="preserve"> Endopterygota</t>
  </si>
  <si>
    <t xml:space="preserve"> Diptera</t>
  </si>
  <si>
    <t xml:space="preserve"> Nematocera</t>
  </si>
  <si>
    <t xml:space="preserve"> Culicoidea</t>
  </si>
  <si>
    <t>Culicidae</t>
  </si>
  <si>
    <t xml:space="preserve"> Culicinae</t>
  </si>
  <si>
    <t xml:space="preserve"> Culicini</t>
  </si>
  <si>
    <t xml:space="preserve"> Culex</t>
  </si>
  <si>
    <t xml:space="preserve"> Culex.</t>
  </si>
  <si>
    <t xml:space="preserve"> Burkholderia.</t>
  </si>
  <si>
    <t>Mycobacterium abscessus.</t>
  </si>
  <si>
    <t xml:space="preserve"> Corynebacteriaceae</t>
  </si>
  <si>
    <t xml:space="preserve"> Corynebacterium.</t>
  </si>
  <si>
    <t>Streptomycineae</t>
  </si>
  <si>
    <t xml:space="preserve"> Streptomycetaceae</t>
  </si>
  <si>
    <t xml:space="preserve"> Streptomyces.</t>
  </si>
  <si>
    <t>Leptothrix.</t>
  </si>
  <si>
    <t>Sordariomycetes</t>
  </si>
  <si>
    <t xml:space="preserve"> Sordariomycetidae</t>
  </si>
  <si>
    <t xml:space="preserve"> Sordariales</t>
  </si>
  <si>
    <t xml:space="preserve"> Lasiosphaeriaceae</t>
  </si>
  <si>
    <t>Podospora.</t>
  </si>
  <si>
    <t xml:space="preserve"> Kocuria.</t>
  </si>
  <si>
    <t>Beijerinckiaceae</t>
  </si>
  <si>
    <t xml:space="preserve"> Beijerinckia.</t>
  </si>
  <si>
    <t>Mammalia</t>
  </si>
  <si>
    <t xml:space="preserve"> Eutheria</t>
  </si>
  <si>
    <t xml:space="preserve"> Euarchontoglires</t>
  </si>
  <si>
    <t xml:space="preserve"> Primates</t>
  </si>
  <si>
    <t xml:space="preserve"> Haplorrhini</t>
  </si>
  <si>
    <t>Catarrhini</t>
  </si>
  <si>
    <t xml:space="preserve"> Hominidae</t>
  </si>
  <si>
    <t xml:space="preserve"> Homo.</t>
  </si>
  <si>
    <t>Dothideomycetes</t>
  </si>
  <si>
    <t xml:space="preserve"> Pleosporomycetidae</t>
  </si>
  <si>
    <t xml:space="preserve"> Pleosporales</t>
  </si>
  <si>
    <t xml:space="preserve"> Pleosporineae</t>
  </si>
  <si>
    <t>Pleosporaceae</t>
  </si>
  <si>
    <t xml:space="preserve"> Pyrenophora.</t>
  </si>
  <si>
    <t xml:space="preserve"> Omphalotaceae</t>
  </si>
  <si>
    <t>Omphalotus.</t>
  </si>
  <si>
    <t xml:space="preserve"> Brachycera</t>
  </si>
  <si>
    <t xml:space="preserve"> Muscomorpha</t>
  </si>
  <si>
    <t>Ephydroidea</t>
  </si>
  <si>
    <t xml:space="preserve"> Drosophilidae</t>
  </si>
  <si>
    <t xml:space="preserve"> Drosophila</t>
  </si>
  <si>
    <t xml:space="preserve"> Sophophora.</t>
  </si>
  <si>
    <t xml:space="preserve"> Rhodopseudomonas.</t>
  </si>
  <si>
    <t xml:space="preserve"> Cupriavidus.</t>
  </si>
  <si>
    <t xml:space="preserve"> Placozoa</t>
  </si>
  <si>
    <t xml:space="preserve"> Trichoplax.</t>
  </si>
  <si>
    <t xml:space="preserve"> Liliopsida</t>
  </si>
  <si>
    <t xml:space="preserve"> Poales</t>
  </si>
  <si>
    <t xml:space="preserve"> Poaceae</t>
  </si>
  <si>
    <t>PACMAD clade</t>
  </si>
  <si>
    <t xml:space="preserve"> Panicoideae</t>
  </si>
  <si>
    <t xml:space="preserve"> Andropogoneae</t>
  </si>
  <si>
    <t xml:space="preserve"> Zea.</t>
  </si>
  <si>
    <t xml:space="preserve"> Hawaiian Drosophila.</t>
  </si>
  <si>
    <t xml:space="preserve"> Drosophila.</t>
  </si>
  <si>
    <t xml:space="preserve"> Phenylobacterium.</t>
  </si>
  <si>
    <t xml:space="preserve"> Gammaproteobacteria.</t>
  </si>
  <si>
    <t xml:space="preserve"> Rhodobacterales.</t>
  </si>
  <si>
    <t xml:space="preserve"> Methylophilales</t>
  </si>
  <si>
    <t>unclassified Methylophilales</t>
  </si>
  <si>
    <t xml:space="preserve"> OM43 clade.</t>
  </si>
  <si>
    <t xml:space="preserve"> Penicillium</t>
  </si>
  <si>
    <t>Penicillium chrysogenum complex.</t>
  </si>
  <si>
    <t>Rhodospirillaceae</t>
  </si>
  <si>
    <t xml:space="preserve"> Rhodospirillum.</t>
  </si>
  <si>
    <t xml:space="preserve"> Taphrinomycotina</t>
  </si>
  <si>
    <t>Schizosaccharomycetes</t>
  </si>
  <si>
    <t xml:space="preserve"> Schizosaccharomycetales</t>
  </si>
  <si>
    <t>Schizosaccharomycetaceae</t>
  </si>
  <si>
    <t xml:space="preserve"> Schizosaccharomyces.</t>
  </si>
  <si>
    <t xml:space="preserve"> Apicomplexa</t>
  </si>
  <si>
    <t xml:space="preserve"> Conoidasida</t>
  </si>
  <si>
    <t xml:space="preserve"> Coccidia</t>
  </si>
  <si>
    <t>Eucoccidiorida</t>
  </si>
  <si>
    <t xml:space="preserve"> Eimeriorina</t>
  </si>
  <si>
    <t xml:space="preserve"> Sarcocystidae</t>
  </si>
  <si>
    <t xml:space="preserve"> Toxoplasma.</t>
  </si>
  <si>
    <t xml:space="preserve"> Talaromyces.</t>
  </si>
  <si>
    <t xml:space="preserve"> Alicyclobacillaceae</t>
  </si>
  <si>
    <t>Alicyclobacillus.</t>
  </si>
  <si>
    <t xml:space="preserve"> Chelicerata</t>
  </si>
  <si>
    <t xml:space="preserve"> Arachnida</t>
  </si>
  <si>
    <t>Acari</t>
  </si>
  <si>
    <t xml:space="preserve"> Parasitiformes</t>
  </si>
  <si>
    <t xml:space="preserve"> Ixodida</t>
  </si>
  <si>
    <t xml:space="preserve"> Ixodoidea</t>
  </si>
  <si>
    <t xml:space="preserve"> Ixodidae</t>
  </si>
  <si>
    <t xml:space="preserve"> Ixodinae</t>
  </si>
  <si>
    <t xml:space="preserve"> Ixodes.</t>
  </si>
  <si>
    <t xml:space="preserve"> Ruegeria.</t>
  </si>
  <si>
    <t xml:space="preserve"> Comamonas.</t>
  </si>
  <si>
    <t xml:space="preserve"> BEP clade</t>
  </si>
  <si>
    <t>Ehrhartoideae</t>
  </si>
  <si>
    <t xml:space="preserve"> Oryzeae</t>
  </si>
  <si>
    <t xml:space="preserve"> Oryza.</t>
  </si>
  <si>
    <t xml:space="preserve"> Desulfatibacillum.</t>
  </si>
  <si>
    <t xml:space="preserve"> OM60 clade</t>
  </si>
  <si>
    <t>Luminiphilus.</t>
  </si>
  <si>
    <t xml:space="preserve"> Pinidae</t>
  </si>
  <si>
    <t xml:space="preserve"> Pinales</t>
  </si>
  <si>
    <t xml:space="preserve"> Pinaceae</t>
  </si>
  <si>
    <t xml:space="preserve"> Picea.</t>
  </si>
  <si>
    <t xml:space="preserve"> fabids</t>
  </si>
  <si>
    <t xml:space="preserve"> Malpighiales</t>
  </si>
  <si>
    <t xml:space="preserve"> Salicaceae</t>
  </si>
  <si>
    <t xml:space="preserve"> Saliceae</t>
  </si>
  <si>
    <t>Populus.</t>
  </si>
  <si>
    <t>Rhizobiaceae</t>
  </si>
  <si>
    <t xml:space="preserve"> Rhizobium/Agrobacterium group</t>
  </si>
  <si>
    <t xml:space="preserve"> Agrobacterium</t>
  </si>
  <si>
    <t>Agrobacterium tumefaciens complex.</t>
  </si>
  <si>
    <t xml:space="preserve"> Euphorbiaceae</t>
  </si>
  <si>
    <t>Acalyphoideae</t>
  </si>
  <si>
    <t xml:space="preserve"> Acalypheae</t>
  </si>
  <si>
    <t xml:space="preserve"> Ricinus.</t>
  </si>
  <si>
    <t xml:space="preserve"> Candida.</t>
  </si>
  <si>
    <t xml:space="preserve"> Neisseriales</t>
  </si>
  <si>
    <t>Chromobacteriaceae</t>
  </si>
  <si>
    <t xml:space="preserve"> Pseudogulbenkiania.</t>
  </si>
  <si>
    <t xml:space="preserve"> Protacanthopterygii</t>
  </si>
  <si>
    <t>Salmoniformes</t>
  </si>
  <si>
    <t xml:space="preserve"> Salmonidae</t>
  </si>
  <si>
    <t xml:space="preserve"> Salmoninae</t>
  </si>
  <si>
    <t xml:space="preserve"> Salmo.</t>
  </si>
  <si>
    <t xml:space="preserve"> mitosporic Onygenales</t>
  </si>
  <si>
    <t xml:space="preserve"> Paracoccidioides.</t>
  </si>
  <si>
    <t xml:space="preserve"> Azotobacter.</t>
  </si>
  <si>
    <t xml:space="preserve"> Cephalochordata</t>
  </si>
  <si>
    <t xml:space="preserve"> Branchiostomidae</t>
  </si>
  <si>
    <t>Branchiostoma.</t>
  </si>
  <si>
    <t xml:space="preserve"> Onygenaceae</t>
  </si>
  <si>
    <t xml:space="preserve"> Uncinocarpus.</t>
  </si>
  <si>
    <t xml:space="preserve"> Phaffomycetaceae</t>
  </si>
  <si>
    <t xml:space="preserve"> Komagataella.</t>
  </si>
  <si>
    <t xml:space="preserve"> Micromonospora.</t>
  </si>
  <si>
    <t xml:space="preserve"> Metschnikowiaceae</t>
  </si>
  <si>
    <t xml:space="preserve"> Clavispora.</t>
  </si>
  <si>
    <t xml:space="preserve"> Beutenbergiaceae</t>
  </si>
  <si>
    <t xml:space="preserve"> Beutenbergia.</t>
  </si>
  <si>
    <t xml:space="preserve"> Micrococcus.</t>
  </si>
  <si>
    <t xml:space="preserve"> Variovorax.</t>
  </si>
  <si>
    <t xml:space="preserve"> Lachancea.</t>
  </si>
  <si>
    <t>Zygosaccharomyces.</t>
  </si>
  <si>
    <t xml:space="preserve"> Arthrodermataceae</t>
  </si>
  <si>
    <t xml:space="preserve"> Arthroderma.</t>
  </si>
  <si>
    <t xml:space="preserve"> Blastomyces.</t>
  </si>
  <si>
    <t xml:space="preserve"> Coccidioides.</t>
  </si>
  <si>
    <t xml:space="preserve"> Sorghum.</t>
  </si>
  <si>
    <t xml:space="preserve"> Rothia.</t>
  </si>
  <si>
    <t xml:space="preserve"> Fabales</t>
  </si>
  <si>
    <t xml:space="preserve"> Fabaceae</t>
  </si>
  <si>
    <t xml:space="preserve"> Papilionoideae</t>
  </si>
  <si>
    <t>Phaseoleae</t>
  </si>
  <si>
    <t xml:space="preserve"> Glycine</t>
  </si>
  <si>
    <t xml:space="preserve"> Soja.</t>
  </si>
  <si>
    <t xml:space="preserve"> Actinosynnema.</t>
  </si>
  <si>
    <t>Hyphomonadaceae</t>
  </si>
  <si>
    <t xml:space="preserve"> Hirschia.</t>
  </si>
  <si>
    <t xml:space="preserve"> Dermabacteraceae</t>
  </si>
  <si>
    <t xml:space="preserve"> Brachybacterium.</t>
  </si>
  <si>
    <t xml:space="preserve"> Saccharomonospora.</t>
  </si>
  <si>
    <t xml:space="preserve"> Dermacoccaceae</t>
  </si>
  <si>
    <t xml:space="preserve"> Kytococcus.</t>
  </si>
  <si>
    <t>Catenulisporineae</t>
  </si>
  <si>
    <t xml:space="preserve"> Catenulisporaceae</t>
  </si>
  <si>
    <t xml:space="preserve"> Catenulispora.</t>
  </si>
  <si>
    <t xml:space="preserve"> Jonesiaceae</t>
  </si>
  <si>
    <t xml:space="preserve"> Jonesia.</t>
  </si>
  <si>
    <t>Candidatus Accumulibacter.</t>
  </si>
  <si>
    <t xml:space="preserve"> Hypocreomycetidae</t>
  </si>
  <si>
    <t xml:space="preserve"> Hypocreales</t>
  </si>
  <si>
    <t xml:space="preserve"> Nectriaceae</t>
  </si>
  <si>
    <t>Fusarium</t>
  </si>
  <si>
    <t xml:space="preserve"> Fusarium solani species complex.</t>
  </si>
  <si>
    <t xml:space="preserve"> Zymomonas.</t>
  </si>
  <si>
    <t xml:space="preserve"> Nakamurellaceae</t>
  </si>
  <si>
    <t xml:space="preserve"> Nakamurella.</t>
  </si>
  <si>
    <t xml:space="preserve"> Glomerellales</t>
  </si>
  <si>
    <t>Plectosphaerellaceae</t>
  </si>
  <si>
    <t xml:space="preserve"> mitosporic Plectosphaerellaceae</t>
  </si>
  <si>
    <t xml:space="preserve"> Verticillium.</t>
  </si>
  <si>
    <t xml:space="preserve"> Curvibacter.</t>
  </si>
  <si>
    <t xml:space="preserve"> Citreicella.</t>
  </si>
  <si>
    <t xml:space="preserve"> Gordoniaceae</t>
  </si>
  <si>
    <t xml:space="preserve"> Gordonia.</t>
  </si>
  <si>
    <t>Nannocystineae</t>
  </si>
  <si>
    <t xml:space="preserve"> Kofleriaceae</t>
  </si>
  <si>
    <t xml:space="preserve"> Haliangium.</t>
  </si>
  <si>
    <t xml:space="preserve"> Stramenopiles</t>
  </si>
  <si>
    <t xml:space="preserve"> Oomycetes</t>
  </si>
  <si>
    <t xml:space="preserve"> Peronosporales</t>
  </si>
  <si>
    <t xml:space="preserve"> Phytophthora.</t>
  </si>
  <si>
    <t xml:space="preserve"> Coriobacteridae</t>
  </si>
  <si>
    <t xml:space="preserve"> Coriobacteriales</t>
  </si>
  <si>
    <t>Coriobacterineae</t>
  </si>
  <si>
    <t xml:space="preserve"> Coriobacteriaceae</t>
  </si>
  <si>
    <t xml:space="preserve"> Slackia.</t>
  </si>
  <si>
    <t>Actinomycineae</t>
  </si>
  <si>
    <t xml:space="preserve"> Actinomycetaceae</t>
  </si>
  <si>
    <t xml:space="preserve"> Actinomyces.</t>
  </si>
  <si>
    <t>Streptosporangineae</t>
  </si>
  <si>
    <t xml:space="preserve"> Thermomonosporaceae</t>
  </si>
  <si>
    <t xml:space="preserve"> Thermomonospora.</t>
  </si>
  <si>
    <t xml:space="preserve"> Sanguibacteraceae</t>
  </si>
  <si>
    <t xml:space="preserve"> Sanguibacter.</t>
  </si>
  <si>
    <t xml:space="preserve"> Promicromonosporaceae</t>
  </si>
  <si>
    <t xml:space="preserve"> Xylanimonas.</t>
  </si>
  <si>
    <t xml:space="preserve"> Propionibacteriaceae</t>
  </si>
  <si>
    <t xml:space="preserve"> Propionibacterium.</t>
  </si>
  <si>
    <t xml:space="preserve"> Streptosporangiaceae</t>
  </si>
  <si>
    <t xml:space="preserve"> Streptosporangium.</t>
  </si>
  <si>
    <t xml:space="preserve"> Laurasiatheria</t>
  </si>
  <si>
    <t xml:space="preserve"> Carnivora</t>
  </si>
  <si>
    <t xml:space="preserve"> Caniformia</t>
  </si>
  <si>
    <t xml:space="preserve"> Ursidae</t>
  </si>
  <si>
    <t>Ailuropoda.</t>
  </si>
  <si>
    <t>Tremellomycetes</t>
  </si>
  <si>
    <t xml:space="preserve"> Tremellales</t>
  </si>
  <si>
    <t xml:space="preserve"> Tremellaceae</t>
  </si>
  <si>
    <t xml:space="preserve"> Filobasidiella.</t>
  </si>
  <si>
    <t xml:space="preserve"> Kribbella.</t>
  </si>
  <si>
    <t>Archaea</t>
  </si>
  <si>
    <t xml:space="preserve"> Euryarchaeota</t>
  </si>
  <si>
    <t xml:space="preserve"> Halobacteria</t>
  </si>
  <si>
    <t xml:space="preserve"> Halobacteriales</t>
  </si>
  <si>
    <t>Halobacteriaceae</t>
  </si>
  <si>
    <t xml:space="preserve"> Haloterrigena.</t>
  </si>
  <si>
    <t xml:space="preserve"> Geodermatophilaceae</t>
  </si>
  <si>
    <t xml:space="preserve"> Geodermatophilus.</t>
  </si>
  <si>
    <t xml:space="preserve"> environmental samples.</t>
  </si>
  <si>
    <t xml:space="preserve"> Amoebozoa</t>
  </si>
  <si>
    <t xml:space="preserve"> Mycetozoa</t>
  </si>
  <si>
    <t xml:space="preserve"> Dictyosteliida</t>
  </si>
  <si>
    <t xml:space="preserve"> Polysphondylium.</t>
  </si>
  <si>
    <t xml:space="preserve"> Rubrobacteridae</t>
  </si>
  <si>
    <t xml:space="preserve"> Solirubrobacterales</t>
  </si>
  <si>
    <t>Conexibacteraceae</t>
  </si>
  <si>
    <t xml:space="preserve"> Conexibacter.</t>
  </si>
  <si>
    <t xml:space="preserve"> Azospirillum.</t>
  </si>
  <si>
    <t>Glycomycineae</t>
  </si>
  <si>
    <t xml:space="preserve"> Glycomycetaceae</t>
  </si>
  <si>
    <t xml:space="preserve"> Stackebrandtia.</t>
  </si>
  <si>
    <t xml:space="preserve"> Natrialba.</t>
  </si>
  <si>
    <t xml:space="preserve"> Trichophyton.</t>
  </si>
  <si>
    <t xml:space="preserve"> Clostridia</t>
  </si>
  <si>
    <t xml:space="preserve"> Clostridiales</t>
  </si>
  <si>
    <t xml:space="preserve"> Lachnospiraceae</t>
  </si>
  <si>
    <t>Coprococcus.</t>
  </si>
  <si>
    <t xml:space="preserve"> Achromobacter.</t>
  </si>
  <si>
    <t xml:space="preserve"> Brevibacteriaceae</t>
  </si>
  <si>
    <t xml:space="preserve"> Brevibacterium.</t>
  </si>
  <si>
    <t xml:space="preserve"> Sphingobium.</t>
  </si>
  <si>
    <t xml:space="preserve"> SAR116 cluster</t>
  </si>
  <si>
    <t>Candidatus Puniceispirillum.</t>
  </si>
  <si>
    <t xml:space="preserve"> Pezizomycetes</t>
  </si>
  <si>
    <t>Pezizales</t>
  </si>
  <si>
    <t xml:space="preserve"> Tuberaceae</t>
  </si>
  <si>
    <t xml:space="preserve"> Tuber.</t>
  </si>
  <si>
    <t xml:space="preserve"> Roseomonas.</t>
  </si>
  <si>
    <t xml:space="preserve"> Cellulomonadaceae</t>
  </si>
  <si>
    <t xml:space="preserve"> Cellulomonas.</t>
  </si>
  <si>
    <t xml:space="preserve"> Tsukamurellaceae</t>
  </si>
  <si>
    <t xml:space="preserve"> Tsukamurella.</t>
  </si>
  <si>
    <t xml:space="preserve"> Moraxella.</t>
  </si>
  <si>
    <t>Kyrpidia.</t>
  </si>
  <si>
    <t xml:space="preserve"> Ktedonobacteria</t>
  </si>
  <si>
    <t xml:space="preserve"> Ktedonobacterales</t>
  </si>
  <si>
    <t>Ktedonobacteraceae</t>
  </si>
  <si>
    <t xml:space="preserve"> Ktedonobacter.</t>
  </si>
  <si>
    <t xml:space="preserve"> Coleoptera</t>
  </si>
  <si>
    <t xml:space="preserve"> Polyphaga</t>
  </si>
  <si>
    <t>Cucujiformia</t>
  </si>
  <si>
    <t xml:space="preserve"> Tenebrionidae</t>
  </si>
  <si>
    <t xml:space="preserve"> Tenebrionidae incertae sedis</t>
  </si>
  <si>
    <t xml:space="preserve"> Tribolium.</t>
  </si>
  <si>
    <t xml:space="preserve"> Thermobispora.</t>
  </si>
  <si>
    <t xml:space="preserve"> Segniliparaceae</t>
  </si>
  <si>
    <t xml:space="preserve"> Segniliparus.</t>
  </si>
  <si>
    <t xml:space="preserve"> Starkeya.</t>
  </si>
  <si>
    <t xml:space="preserve"> Nocardiopsaceae</t>
  </si>
  <si>
    <t xml:space="preserve"> Nocardiopsis.</t>
  </si>
  <si>
    <t xml:space="preserve"> Arcanobacterium.</t>
  </si>
  <si>
    <t xml:space="preserve"> PX clade</t>
  </si>
  <si>
    <t xml:space="preserve"> Phaeophyceae</t>
  </si>
  <si>
    <t xml:space="preserve"> Ectocarpales</t>
  </si>
  <si>
    <t>Ectocarpaceae</t>
  </si>
  <si>
    <t xml:space="preserve"> Ectocarpus.</t>
  </si>
  <si>
    <t xml:space="preserve"> malvids</t>
  </si>
  <si>
    <t xml:space="preserve"> Brassicales</t>
  </si>
  <si>
    <t xml:space="preserve"> Brassicaceae</t>
  </si>
  <si>
    <t xml:space="preserve"> Camelineae</t>
  </si>
  <si>
    <t>Arabidopsis.</t>
  </si>
  <si>
    <t xml:space="preserve"> Deltaproteobacteria.</t>
  </si>
  <si>
    <t xml:space="preserve"> Amycolatopsis.</t>
  </si>
  <si>
    <t>Oxalobacteraceae</t>
  </si>
  <si>
    <t xml:space="preserve"> Herbaspirillum.</t>
  </si>
  <si>
    <t xml:space="preserve"> Dehalogenimonas.</t>
  </si>
  <si>
    <t xml:space="preserve"> Schizophyllaceae</t>
  </si>
  <si>
    <t>Schizophyllum.</t>
  </si>
  <si>
    <t>Lycopodiidae</t>
  </si>
  <si>
    <t xml:space="preserve"> Selaginellales</t>
  </si>
  <si>
    <t xml:space="preserve"> Selaginellaceae</t>
  </si>
  <si>
    <t xml:space="preserve"> Selaginella.</t>
  </si>
  <si>
    <t xml:space="preserve"> Glires</t>
  </si>
  <si>
    <t xml:space="preserve"> Rodentia</t>
  </si>
  <si>
    <t xml:space="preserve"> Sciurognathi</t>
  </si>
  <si>
    <t>Muroidea</t>
  </si>
  <si>
    <t xml:space="preserve"> Muridae</t>
  </si>
  <si>
    <t xml:space="preserve"> Murinae</t>
  </si>
  <si>
    <t xml:space="preserve"> Mus</t>
  </si>
  <si>
    <t xml:space="preserve"> Mus.</t>
  </si>
  <si>
    <t xml:space="preserve"> Rattus.</t>
  </si>
  <si>
    <t xml:space="preserve"> Ahrensia.</t>
  </si>
  <si>
    <t xml:space="preserve"> Paraneoptera</t>
  </si>
  <si>
    <t xml:space="preserve"> Phthiraptera</t>
  </si>
  <si>
    <t xml:space="preserve"> Anoplura</t>
  </si>
  <si>
    <t>Pediculidae</t>
  </si>
  <si>
    <t xml:space="preserve"> Pediculus.</t>
  </si>
  <si>
    <t xml:space="preserve"> Chromatiales</t>
  </si>
  <si>
    <t>environmental samples.</t>
  </si>
  <si>
    <t xml:space="preserve"> Loa.</t>
  </si>
  <si>
    <t xml:space="preserve"> Chloroflexia</t>
  </si>
  <si>
    <t xml:space="preserve"> Chloroflexales</t>
  </si>
  <si>
    <t xml:space="preserve"> Chloroflexineae</t>
  </si>
  <si>
    <t>Oscillochloridaceae</t>
  </si>
  <si>
    <t xml:space="preserve"> Oscillochloris.</t>
  </si>
  <si>
    <t xml:space="preserve"> Desulfarculales</t>
  </si>
  <si>
    <t>Desulfarculaceae</t>
  </si>
  <si>
    <t xml:space="preserve"> Desulfarculus.</t>
  </si>
  <si>
    <t xml:space="preserve"> Desulfobacterium</t>
  </si>
  <si>
    <t xml:space="preserve"> Hymenoptera</t>
  </si>
  <si>
    <t xml:space="preserve"> Apocrita</t>
  </si>
  <si>
    <t xml:space="preserve"> Aculeata</t>
  </si>
  <si>
    <t>Vespoidea</t>
  </si>
  <si>
    <t xml:space="preserve"> Formicidae</t>
  </si>
  <si>
    <t xml:space="preserve"> Formicinae</t>
  </si>
  <si>
    <t xml:space="preserve"> Camponotus.</t>
  </si>
  <si>
    <t xml:space="preserve"> Ponerinae</t>
  </si>
  <si>
    <t xml:space="preserve"> Ponerini</t>
  </si>
  <si>
    <t xml:space="preserve"> Harpegnathos.</t>
  </si>
  <si>
    <t xml:space="preserve"> Fungi incertae sedis</t>
  </si>
  <si>
    <t>Early diverging fungal lineages</t>
  </si>
  <si>
    <t xml:space="preserve"> Mucoromycotina</t>
  </si>
  <si>
    <t xml:space="preserve"> Mucorales</t>
  </si>
  <si>
    <t>Mucorineae</t>
  </si>
  <si>
    <t xml:space="preserve"> Mucoraceae</t>
  </si>
  <si>
    <t xml:space="preserve"> Amylomyces.</t>
  </si>
  <si>
    <t>Ustilaginomycetes</t>
  </si>
  <si>
    <t xml:space="preserve"> Ustilaginales</t>
  </si>
  <si>
    <t xml:space="preserve"> Ustilaginaceae</t>
  </si>
  <si>
    <t>mitosporic Ustilaginaceae</t>
  </si>
  <si>
    <t xml:space="preserve"> Pseudozyma.</t>
  </si>
  <si>
    <t xml:space="preserve"> Marasmiaceae</t>
  </si>
  <si>
    <t>mitosporic Marasmiaceae</t>
  </si>
  <si>
    <t xml:space="preserve"> Moniliophthora.</t>
  </si>
  <si>
    <t xml:space="preserve"> Canidae</t>
  </si>
  <si>
    <t>Canis.</t>
  </si>
  <si>
    <t xml:space="preserve"> Aeromicrobium.</t>
  </si>
  <si>
    <t xml:space="preserve"> Dermacoccus.</t>
  </si>
  <si>
    <t xml:space="preserve"> Cystobacteraceae</t>
  </si>
  <si>
    <t xml:space="preserve"> Stigmatella.</t>
  </si>
  <si>
    <t xml:space="preserve"> Pucciniomycotina</t>
  </si>
  <si>
    <t>Pucciniomycetes</t>
  </si>
  <si>
    <t xml:space="preserve"> Pucciniales</t>
  </si>
  <si>
    <t xml:space="preserve"> Pucciniaceae</t>
  </si>
  <si>
    <t xml:space="preserve"> Puccinia.</t>
  </si>
  <si>
    <t xml:space="preserve"> Glomerellaceae</t>
  </si>
  <si>
    <t>Colletotrichum.</t>
  </si>
  <si>
    <t xml:space="preserve"> Kitasatospora.</t>
  </si>
  <si>
    <t xml:space="preserve"> Halogeometricum.</t>
  </si>
  <si>
    <t xml:space="preserve"> Microsporum.</t>
  </si>
  <si>
    <t xml:space="preserve"> Tunicata</t>
  </si>
  <si>
    <t xml:space="preserve"> Appendicularia</t>
  </si>
  <si>
    <t xml:space="preserve"> Oikopleuridae</t>
  </si>
  <si>
    <t>Oikopleura.</t>
  </si>
  <si>
    <t>Leptosphaeriaceae</t>
  </si>
  <si>
    <t xml:space="preserve"> Leptosphaeria</t>
  </si>
  <si>
    <t xml:space="preserve"> Leptosphaeria maculans complex.</t>
  </si>
  <si>
    <t xml:space="preserve"> Bacillus.</t>
  </si>
  <si>
    <t xml:space="preserve"> Dietziaceae</t>
  </si>
  <si>
    <t xml:space="preserve"> Dietzia.</t>
  </si>
  <si>
    <t xml:space="preserve"> Filobasidiella</t>
  </si>
  <si>
    <t>Filobasidiella/Cryptococcus neoformans species complex.</t>
  </si>
  <si>
    <t xml:space="preserve"> Intrasporangium.</t>
  </si>
  <si>
    <t>Clostridiales Family XVII. Incertae Sedis</t>
  </si>
  <si>
    <t xml:space="preserve"> Thermaerobacter.</t>
  </si>
  <si>
    <t xml:space="preserve"> Chrysiogenetes</t>
  </si>
  <si>
    <t xml:space="preserve"> Chrysiogenales</t>
  </si>
  <si>
    <t xml:space="preserve"> Chrysiogenaceae</t>
  </si>
  <si>
    <t>Desulfurispirillum.</t>
  </si>
  <si>
    <t xml:space="preserve"> Sporisorium.</t>
  </si>
  <si>
    <t xml:space="preserve"> Microbacterium.</t>
  </si>
  <si>
    <t xml:space="preserve"> Mesorhizobium.</t>
  </si>
  <si>
    <t xml:space="preserve"> Alicycliphilus.</t>
  </si>
  <si>
    <t xml:space="preserve"> Taylorella.</t>
  </si>
  <si>
    <t xml:space="preserve"> Clavicipitaceae</t>
  </si>
  <si>
    <t>mitosporic Clavicipitaceae</t>
  </si>
  <si>
    <t xml:space="preserve"> Metarhizium.</t>
  </si>
  <si>
    <t xml:space="preserve"> Crustacea</t>
  </si>
  <si>
    <t xml:space="preserve"> Branchiopoda</t>
  </si>
  <si>
    <t>Diplostraca</t>
  </si>
  <si>
    <t xml:space="preserve"> Cladocera</t>
  </si>
  <si>
    <t xml:space="preserve"> Anomopoda</t>
  </si>
  <si>
    <t xml:space="preserve"> Daphniidae</t>
  </si>
  <si>
    <t xml:space="preserve"> Daphnia.</t>
  </si>
  <si>
    <t xml:space="preserve"> Myrmicinae</t>
  </si>
  <si>
    <t xml:space="preserve"> Solenopsis.</t>
  </si>
  <si>
    <t xml:space="preserve"> Nocardioidaceae.</t>
  </si>
  <si>
    <t xml:space="preserve"> Peptococcaceae</t>
  </si>
  <si>
    <t>Syntrophobotulus.</t>
  </si>
  <si>
    <t xml:space="preserve"> Ophiostomatales</t>
  </si>
  <si>
    <t xml:space="preserve"> Ophiostomataceae</t>
  </si>
  <si>
    <t>Grosmannia.</t>
  </si>
  <si>
    <t xml:space="preserve"> Dictyostelium.</t>
  </si>
  <si>
    <t xml:space="preserve"> Ascaridida</t>
  </si>
  <si>
    <t>Ascaridoidea</t>
  </si>
  <si>
    <t xml:space="preserve"> Ascarididae</t>
  </si>
  <si>
    <t xml:space="preserve"> Ascaris.</t>
  </si>
  <si>
    <t>Pooideae</t>
  </si>
  <si>
    <t xml:space="preserve"> Triticeae</t>
  </si>
  <si>
    <t xml:space="preserve"> Hordeum.</t>
  </si>
  <si>
    <t xml:space="preserve"> Planococcaceae</t>
  </si>
  <si>
    <t>Solibacillus.</t>
  </si>
  <si>
    <t xml:space="preserve"> Polymorphum.</t>
  </si>
  <si>
    <t xml:space="preserve"> Salpingoecidae</t>
  </si>
  <si>
    <t xml:space="preserve"> Salpingoeca.</t>
  </si>
  <si>
    <t xml:space="preserve"> Dipodascaceae</t>
  </si>
  <si>
    <t xml:space="preserve"> Yarrowia.</t>
  </si>
  <si>
    <t xml:space="preserve"> Pseudomonas</t>
  </si>
  <si>
    <t xml:space="preserve"> Pseudomonas amygdali.</t>
  </si>
  <si>
    <t xml:space="preserve"> Pseudomonas syringae.</t>
  </si>
  <si>
    <t xml:space="preserve"> Glaciecola.</t>
  </si>
  <si>
    <t xml:space="preserve"> Pseudonocardia.</t>
  </si>
  <si>
    <t xml:space="preserve"> Verrucosispora.</t>
  </si>
  <si>
    <t xml:space="preserve"> Pusillimonas.</t>
  </si>
  <si>
    <t xml:space="preserve"> Chytridiomycota</t>
  </si>
  <si>
    <t xml:space="preserve"> Chytridiomycetes</t>
  </si>
  <si>
    <t xml:space="preserve"> Rhizophydiales</t>
  </si>
  <si>
    <t>Rhizophydiales incertae sedis</t>
  </si>
  <si>
    <t xml:space="preserve"> Batrachochytrium.</t>
  </si>
  <si>
    <t xml:space="preserve"> Brevundimonas.</t>
  </si>
  <si>
    <t xml:space="preserve"> Melampsoraceae</t>
  </si>
  <si>
    <t xml:space="preserve"> Melampsora.</t>
  </si>
  <si>
    <t>Caldalkalibacillus.</t>
  </si>
  <si>
    <t xml:space="preserve"> Microlunatus.</t>
  </si>
  <si>
    <t xml:space="preserve"> Ramlibacter.</t>
  </si>
  <si>
    <t>Desulfotomaculum.</t>
  </si>
  <si>
    <t xml:space="preserve"> Amycolicicoccus.</t>
  </si>
  <si>
    <t xml:space="preserve"> Isoptericola.</t>
  </si>
  <si>
    <t xml:space="preserve"> Ascidiacea</t>
  </si>
  <si>
    <t xml:space="preserve"> Enterogona</t>
  </si>
  <si>
    <t>Phlebobranchia</t>
  </si>
  <si>
    <t xml:space="preserve"> Cionidae</t>
  </si>
  <si>
    <t xml:space="preserve"> Ciona.</t>
  </si>
  <si>
    <t xml:space="preserve"> Monotremata</t>
  </si>
  <si>
    <t xml:space="preserve"> Ornithorhynchidae</t>
  </si>
  <si>
    <t xml:space="preserve"> Ornithorhynchus.</t>
  </si>
  <si>
    <t>Amphibia</t>
  </si>
  <si>
    <t xml:space="preserve"> Batrachia</t>
  </si>
  <si>
    <t xml:space="preserve"> Anura</t>
  </si>
  <si>
    <t xml:space="preserve"> Pipoidea</t>
  </si>
  <si>
    <t xml:space="preserve"> Pipidae</t>
  </si>
  <si>
    <t xml:space="preserve"> Xenopodinae</t>
  </si>
  <si>
    <t xml:space="preserve"> Xenopus</t>
  </si>
  <si>
    <t>Silurana.</t>
  </si>
  <si>
    <t xml:space="preserve"> Metatheria</t>
  </si>
  <si>
    <t xml:space="preserve"> Didelphimorphia</t>
  </si>
  <si>
    <t xml:space="preserve"> Didelphidae</t>
  </si>
  <si>
    <t xml:space="preserve"> Monodelphis.</t>
  </si>
  <si>
    <t>Platyrrhini</t>
  </si>
  <si>
    <t xml:space="preserve"> Cebidae</t>
  </si>
  <si>
    <t xml:space="preserve"> Callitrichinae</t>
  </si>
  <si>
    <t xml:space="preserve"> Callithrix.</t>
  </si>
  <si>
    <t>Bradyrhizobiaceae.</t>
  </si>
  <si>
    <t xml:space="preserve"> Eggerthella.</t>
  </si>
  <si>
    <t xml:space="preserve"> Sordariaceae</t>
  </si>
  <si>
    <t>Sordaria.</t>
  </si>
  <si>
    <t xml:space="preserve"> Myxococcaceae</t>
  </si>
  <si>
    <t xml:space="preserve"> Myxococcus.</t>
  </si>
  <si>
    <t xml:space="preserve"> Sulfobacillus.</t>
  </si>
  <si>
    <t>Neurospora.</t>
  </si>
  <si>
    <t xml:space="preserve"> Boletales</t>
  </si>
  <si>
    <t xml:space="preserve"> Coniophorineae</t>
  </si>
  <si>
    <t>Serpulaceae</t>
  </si>
  <si>
    <t xml:space="preserve"> Serpula.</t>
  </si>
  <si>
    <t>Sporosarcina.</t>
  </si>
  <si>
    <t xml:space="preserve"> Fusarium oxysporum species complex.</t>
  </si>
  <si>
    <t xml:space="preserve"> Dothideomycetidae</t>
  </si>
  <si>
    <t xml:space="preserve"> Capnodiales</t>
  </si>
  <si>
    <t xml:space="preserve"> Mycosphaerellaceae</t>
  </si>
  <si>
    <t>Zymoseptoria.</t>
  </si>
  <si>
    <t xml:space="preserve"> Hymenostomatida</t>
  </si>
  <si>
    <t xml:space="preserve"> Ophryoglenina</t>
  </si>
  <si>
    <t xml:space="preserve"> Ichthyophthirius.</t>
  </si>
  <si>
    <t xml:space="preserve"> Hypocreaceae</t>
  </si>
  <si>
    <t>Trichoderma.</t>
  </si>
  <si>
    <t xml:space="preserve"> Chaetomiaceae</t>
  </si>
  <si>
    <t>Chaetomium.</t>
  </si>
  <si>
    <t xml:space="preserve"> Naumovozyma.</t>
  </si>
  <si>
    <t xml:space="preserve"> Chiroptera</t>
  </si>
  <si>
    <t xml:space="preserve"> Microchiroptera</t>
  </si>
  <si>
    <t>Vespertilionidae</t>
  </si>
  <si>
    <t xml:space="preserve"> Myotis.</t>
  </si>
  <si>
    <t xml:space="preserve"> Hylobatidae</t>
  </si>
  <si>
    <t xml:space="preserve"> Nomascus.</t>
  </si>
  <si>
    <t xml:space="preserve"> Lagomorpha</t>
  </si>
  <si>
    <t xml:space="preserve"> Leporidae</t>
  </si>
  <si>
    <t>Oryctolagus.</t>
  </si>
  <si>
    <t xml:space="preserve"> Orbiliomycetes</t>
  </si>
  <si>
    <t>Orbiliales</t>
  </si>
  <si>
    <t xml:space="preserve"> Orbiliaceae</t>
  </si>
  <si>
    <t xml:space="preserve"> Orbilia.</t>
  </si>
  <si>
    <t>Myceliophthora.</t>
  </si>
  <si>
    <t>Thielavia.</t>
  </si>
  <si>
    <t xml:space="preserve"> Botrytis.</t>
  </si>
  <si>
    <t xml:space="preserve"> Spathaspora.</t>
  </si>
  <si>
    <t xml:space="preserve"> Yamadazyma</t>
  </si>
  <si>
    <t>Yamadazyma/Candida clade.</t>
  </si>
  <si>
    <t xml:space="preserve"> Cricetidae</t>
  </si>
  <si>
    <t xml:space="preserve"> Cricetinae</t>
  </si>
  <si>
    <t xml:space="preserve"> Cricetulus.</t>
  </si>
  <si>
    <t xml:space="preserve"> Cordycipitaceae</t>
  </si>
  <si>
    <t>Cordyceps.</t>
  </si>
  <si>
    <t>Eupercaria</t>
  </si>
  <si>
    <t xml:space="preserve"> Perciformes</t>
  </si>
  <si>
    <t xml:space="preserve"> Cottioidei</t>
  </si>
  <si>
    <t xml:space="preserve"> Gasterosteales</t>
  </si>
  <si>
    <t xml:space="preserve"> Gasterosteidae</t>
  </si>
  <si>
    <t>Gasterosteus.</t>
  </si>
  <si>
    <t xml:space="preserve"> Gorilla.</t>
  </si>
  <si>
    <t xml:space="preserve"> Afrotheria</t>
  </si>
  <si>
    <t xml:space="preserve"> Proboscidea</t>
  </si>
  <si>
    <t xml:space="preserve"> Elephantidae</t>
  </si>
  <si>
    <t xml:space="preserve"> Loxodonta.</t>
  </si>
  <si>
    <t xml:space="preserve"> Dasyuromorphia</t>
  </si>
  <si>
    <t xml:space="preserve"> Dasyuridae</t>
  </si>
  <si>
    <t xml:space="preserve"> Sarcophilus.</t>
  </si>
  <si>
    <t xml:space="preserve"> Magnaporthales</t>
  </si>
  <si>
    <t xml:space="preserve"> Magnaporthaceae</t>
  </si>
  <si>
    <t>Magnaporthe.</t>
  </si>
  <si>
    <t xml:space="preserve"> Sebacinales</t>
  </si>
  <si>
    <t xml:space="preserve"> Sebacinales group B</t>
  </si>
  <si>
    <t xml:space="preserve"> Piriformospora.</t>
  </si>
  <si>
    <t xml:space="preserve"> Aeromonadales</t>
  </si>
  <si>
    <t>Aeromonadaceae</t>
  </si>
  <si>
    <t xml:space="preserve"> Oceanimonas.</t>
  </si>
  <si>
    <t xml:space="preserve"> Pipinae</t>
  </si>
  <si>
    <t xml:space="preserve"> Hymenochirus.</t>
  </si>
  <si>
    <t xml:space="preserve"> Lachnospiraceae.</t>
  </si>
  <si>
    <t xml:space="preserve"> Lepidoptera</t>
  </si>
  <si>
    <t xml:space="preserve"> Glossata</t>
  </si>
  <si>
    <t xml:space="preserve"> Ditrysia</t>
  </si>
  <si>
    <t>Papilionoidea</t>
  </si>
  <si>
    <t xml:space="preserve"> Nymphalidae</t>
  </si>
  <si>
    <t xml:space="preserve"> Danainae</t>
  </si>
  <si>
    <t xml:space="preserve"> Danaini</t>
  </si>
  <si>
    <t xml:space="preserve"> Danaina</t>
  </si>
  <si>
    <t xml:space="preserve"> Danaus</t>
  </si>
  <si>
    <t>Danaus.</t>
  </si>
  <si>
    <t>Mixiomycetes</t>
  </si>
  <si>
    <t xml:space="preserve"> Mixiales</t>
  </si>
  <si>
    <t xml:space="preserve"> Mixiaceae</t>
  </si>
  <si>
    <t xml:space="preserve"> Mixia.</t>
  </si>
  <si>
    <t xml:space="preserve"> Cercopithecidae</t>
  </si>
  <si>
    <t xml:space="preserve"> Cercopithecinae</t>
  </si>
  <si>
    <t xml:space="preserve"> Macaca.</t>
  </si>
  <si>
    <t>Desulfosporosinus.</t>
  </si>
  <si>
    <t>Tetrapisispora.</t>
  </si>
  <si>
    <t xml:space="preserve"> Eremothecium.</t>
  </si>
  <si>
    <t xml:space="preserve"> Geobacillus</t>
  </si>
  <si>
    <t>Geobacillus thermoleovorans group.</t>
  </si>
  <si>
    <t xml:space="preserve"> Actinoplanes.</t>
  </si>
  <si>
    <t xml:space="preserve"> Millerozyma.</t>
  </si>
  <si>
    <t xml:space="preserve"> Torulaspora.</t>
  </si>
  <si>
    <t xml:space="preserve"> Sinorhizobium/Ensifer group</t>
  </si>
  <si>
    <t xml:space="preserve"> Sinorhizobium.</t>
  </si>
  <si>
    <t xml:space="preserve"> Mustelidae</t>
  </si>
  <si>
    <t>Mustelinae</t>
  </si>
  <si>
    <t xml:space="preserve"> Mustela.</t>
  </si>
  <si>
    <t xml:space="preserve"> unclassified Acetobacteraceae.</t>
  </si>
  <si>
    <t>Patulibacteraceae</t>
  </si>
  <si>
    <t xml:space="preserve"> Patulibacter.</t>
  </si>
  <si>
    <t xml:space="preserve"> Helotiaceae</t>
  </si>
  <si>
    <t xml:space="preserve"> Glarea.</t>
  </si>
  <si>
    <t xml:space="preserve"> Rhodocyclales</t>
  </si>
  <si>
    <t>Rhodocyclaceae</t>
  </si>
  <si>
    <t xml:space="preserve"> Azoarcus.</t>
  </si>
  <si>
    <t>Hystricognathi</t>
  </si>
  <si>
    <t xml:space="preserve"> Caviidae</t>
  </si>
  <si>
    <t xml:space="preserve"> Cavia.</t>
  </si>
  <si>
    <t xml:space="preserve"> Strepsirrhini</t>
  </si>
  <si>
    <t>Lorisiformes</t>
  </si>
  <si>
    <t xml:space="preserve"> Galagidae</t>
  </si>
  <si>
    <t xml:space="preserve"> Otolemur.</t>
  </si>
  <si>
    <t xml:space="preserve"> Kazachstania.</t>
  </si>
  <si>
    <t xml:space="preserve"> Leptonema.</t>
  </si>
  <si>
    <t xml:space="preserve"> Beloniformes</t>
  </si>
  <si>
    <t xml:space="preserve"> Adrianichthyidae</t>
  </si>
  <si>
    <t>Oryziinae</t>
  </si>
  <si>
    <t xml:space="preserve"> Oryzias.</t>
  </si>
  <si>
    <t xml:space="preserve"> Pongo.</t>
  </si>
  <si>
    <t xml:space="preserve"> Pan.</t>
  </si>
  <si>
    <t xml:space="preserve"> Tetraodontiformes</t>
  </si>
  <si>
    <t xml:space="preserve"> Tetradontoidea</t>
  </si>
  <si>
    <t xml:space="preserve"> Tetraodontidae</t>
  </si>
  <si>
    <t>Takifugu.</t>
  </si>
  <si>
    <t>Coelacanthiformes</t>
  </si>
  <si>
    <t xml:space="preserve"> Coelacanthidae</t>
  </si>
  <si>
    <t xml:space="preserve"> Latimeria.</t>
  </si>
  <si>
    <t>Tetraodon.</t>
  </si>
  <si>
    <t xml:space="preserve"> Diplogasterida</t>
  </si>
  <si>
    <t>Neodiplogasteridae</t>
  </si>
  <si>
    <t xml:space="preserve"> Pristionchus.</t>
  </si>
  <si>
    <t>unclassified sequences</t>
  </si>
  <si>
    <t xml:space="preserve"> Dermatophilaceae</t>
  </si>
  <si>
    <t xml:space="preserve"> Mobilicoccus.</t>
  </si>
  <si>
    <t xml:space="preserve"> Burkholderiales.</t>
  </si>
  <si>
    <t>Chaetothyriomycetidae</t>
  </si>
  <si>
    <t xml:space="preserve"> Chaetothyriales</t>
  </si>
  <si>
    <t xml:space="preserve"> Herpotrichiellaceae</t>
  </si>
  <si>
    <t>Exophiala.</t>
  </si>
  <si>
    <t xml:space="preserve"> Nocardia.</t>
  </si>
  <si>
    <t xml:space="preserve"> Blastococcus.</t>
  </si>
  <si>
    <t xml:space="preserve"> Xanthomonadales</t>
  </si>
  <si>
    <t>Xanthomonadaceae</t>
  </si>
  <si>
    <t xml:space="preserve"> Frateuria.</t>
  </si>
  <si>
    <t xml:space="preserve"> Corallococcus.</t>
  </si>
  <si>
    <t>Lepidosauria</t>
  </si>
  <si>
    <t xml:space="preserve"> Squamata</t>
  </si>
  <si>
    <t xml:space="preserve"> Bifurcata</t>
  </si>
  <si>
    <t xml:space="preserve"> Unidentata</t>
  </si>
  <si>
    <t xml:space="preserve"> Episquamata</t>
  </si>
  <si>
    <t>Toxicofera</t>
  </si>
  <si>
    <t xml:space="preserve"> Iguania</t>
  </si>
  <si>
    <t xml:space="preserve"> Iguanidae</t>
  </si>
  <si>
    <t xml:space="preserve"> Polychrotinae</t>
  </si>
  <si>
    <t xml:space="preserve"> Anolis.</t>
  </si>
  <si>
    <t>Bombycoidea</t>
  </si>
  <si>
    <t xml:space="preserve"> Bombycidae</t>
  </si>
  <si>
    <t xml:space="preserve"> Bombycinae</t>
  </si>
  <si>
    <t xml:space="preserve"> Bombyx.</t>
  </si>
  <si>
    <t xml:space="preserve"> Halobacillus.</t>
  </si>
  <si>
    <t xml:space="preserve"> Candidatus Aquiluna.</t>
  </si>
  <si>
    <t xml:space="preserve"> Rhizopodaceae</t>
  </si>
  <si>
    <t xml:space="preserve"> Rhizopus.</t>
  </si>
  <si>
    <t xml:space="preserve"> Porifera</t>
  </si>
  <si>
    <t xml:space="preserve"> Demospongiae</t>
  </si>
  <si>
    <t xml:space="preserve"> Haplosclerida</t>
  </si>
  <si>
    <t xml:space="preserve"> Niphatidae</t>
  </si>
  <si>
    <t>Amphimedon.</t>
  </si>
  <si>
    <t xml:space="preserve"> Brachypodieae</t>
  </si>
  <si>
    <t xml:space="preserve"> Brachypodium.</t>
  </si>
  <si>
    <t>Fusarium.</t>
  </si>
  <si>
    <t>Archelosauria</t>
  </si>
  <si>
    <t xml:space="preserve"> Archosauria</t>
  </si>
  <si>
    <t xml:space="preserve"> Dinosauria</t>
  </si>
  <si>
    <t xml:space="preserve"> Saurischia</t>
  </si>
  <si>
    <t xml:space="preserve"> Theropoda</t>
  </si>
  <si>
    <t>Coelurosauria</t>
  </si>
  <si>
    <t xml:space="preserve"> Aves</t>
  </si>
  <si>
    <t xml:space="preserve"> Neognathae</t>
  </si>
  <si>
    <t xml:space="preserve"> Galloanserae</t>
  </si>
  <si>
    <t xml:space="preserve"> Galliformes</t>
  </si>
  <si>
    <t>Phasianidae</t>
  </si>
  <si>
    <t xml:space="preserve"> Phasianinae</t>
  </si>
  <si>
    <t xml:space="preserve"> Gallus.</t>
  </si>
  <si>
    <t xml:space="preserve"> Hyphomonas.</t>
  </si>
  <si>
    <t xml:space="preserve"> Pelagibaca.</t>
  </si>
  <si>
    <t xml:space="preserve"> Cetartiodactyla</t>
  </si>
  <si>
    <t xml:space="preserve"> Ruminantia</t>
  </si>
  <si>
    <t>Pecora</t>
  </si>
  <si>
    <t xml:space="preserve"> Bovidae</t>
  </si>
  <si>
    <t xml:space="preserve"> Bovinae</t>
  </si>
  <si>
    <t xml:space="preserve"> Bos.</t>
  </si>
  <si>
    <t>Phaeosphaeriaceae</t>
  </si>
  <si>
    <t xml:space="preserve"> Parastagonospora.</t>
  </si>
  <si>
    <t xml:space="preserve"> Aedini</t>
  </si>
  <si>
    <t xml:space="preserve"> Aedes</t>
  </si>
  <si>
    <t xml:space="preserve"> Stegomyia.</t>
  </si>
  <si>
    <t xml:space="preserve"> Sphingopyxis.</t>
  </si>
  <si>
    <t xml:space="preserve"> Rhizobium.</t>
  </si>
  <si>
    <t>Aurantimonadaceae</t>
  </si>
  <si>
    <t xml:space="preserve"> Aurantimonas.</t>
  </si>
  <si>
    <t xml:space="preserve"> Rhodoferax.</t>
  </si>
  <si>
    <t xml:space="preserve"> Suina</t>
  </si>
  <si>
    <t xml:space="preserve"> Suidae</t>
  </si>
  <si>
    <t>Sus.</t>
  </si>
  <si>
    <t xml:space="preserve"> Magnetospirillum.</t>
  </si>
  <si>
    <t>Pseudoalteromonadaceae</t>
  </si>
  <si>
    <t xml:space="preserve"> Pseudoalteromonas.</t>
  </si>
  <si>
    <t xml:space="preserve"> Nitrobacter.</t>
  </si>
  <si>
    <t xml:space="preserve"> Thermobifida.</t>
  </si>
  <si>
    <t>Colwelliaceae</t>
  </si>
  <si>
    <t xml:space="preserve"> Colwellia.</t>
  </si>
  <si>
    <t xml:space="preserve"> Aromatoleum.</t>
  </si>
  <si>
    <t xml:space="preserve"> Debaryomyces.</t>
  </si>
  <si>
    <t xml:space="preserve"> Kluyveromyces.</t>
  </si>
  <si>
    <t xml:space="preserve"> Nakaseomyces</t>
  </si>
  <si>
    <t>Nakaseomyces/Candida clade.</t>
  </si>
  <si>
    <t>Xenopus.</t>
  </si>
  <si>
    <t xml:space="preserve"> Ostariophysi</t>
  </si>
  <si>
    <t xml:space="preserve"> Cypriniformes</t>
  </si>
  <si>
    <t>Cyprinidae</t>
  </si>
  <si>
    <t xml:space="preserve"> Danio.</t>
  </si>
  <si>
    <t xml:space="preserve"> Perissodactyla</t>
  </si>
  <si>
    <t xml:space="preserve"> Equidae</t>
  </si>
  <si>
    <t xml:space="preserve"> Equus.</t>
  </si>
  <si>
    <t xml:space="preserve"> Anophelinae</t>
  </si>
  <si>
    <t xml:space="preserve"> Anopheles.</t>
  </si>
  <si>
    <t>Oceanobacillus.</t>
  </si>
  <si>
    <t xml:space="preserve"> Streptomyces</t>
  </si>
  <si>
    <t>Streptomyces albidoflavus group.</t>
  </si>
  <si>
    <t xml:space="preserve"> Pichiaceae</t>
  </si>
  <si>
    <t xml:space="preserve"> Ogataea.</t>
  </si>
  <si>
    <t xml:space="preserve"> Glomeromycota</t>
  </si>
  <si>
    <t xml:space="preserve"> Glomeromycetes</t>
  </si>
  <si>
    <t xml:space="preserve"> Glomerales</t>
  </si>
  <si>
    <t>Glomeraceae</t>
  </si>
  <si>
    <t xml:space="preserve"> Funneliformis.</t>
  </si>
  <si>
    <t xml:space="preserve"> Bipolaris.</t>
  </si>
  <si>
    <t xml:space="preserve"> Leifsonia.</t>
  </si>
  <si>
    <t xml:space="preserve"> Tropheryma.</t>
  </si>
  <si>
    <t xml:space="preserve"> </t>
  </si>
  <si>
    <t>PFAM</t>
  </si>
  <si>
    <t>AC</t>
  </si>
  <si>
    <t>domain length</t>
  </si>
  <si>
    <t>+</t>
  </si>
  <si>
    <t>Sequence AC</t>
  </si>
  <si>
    <t>Score</t>
  </si>
  <si>
    <t>E-value</t>
  </si>
  <si>
    <t>Исходно истинные</t>
  </si>
  <si>
    <t>Истинно отрицательные</t>
  </si>
  <si>
    <t>Чувствительность, %</t>
  </si>
  <si>
    <t>100-Специфичность,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</si>
</sst>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u/>
      <sz val="12"/>
      <color theme="1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2" tint="-0.89999084444715716"/>
      <name val="Calibri"/>
      <scheme val="minor"/>
    </font>
    <font>
      <sz val="12"/>
      <color theme="6" tint="-0.499984740745262"/>
      <name val="Calibri"/>
      <scheme val="minor"/>
    </font>
    <font>
      <sz val="12"/>
      <color rgb="FF000000"/>
      <name val="Calibri"/>
      <family val="2"/>
      <charset val="204"/>
      <scheme val="minor"/>
    </font>
    <font>
      <sz val="12"/>
      <color theme="2"/>
      <name val="Calibri"/>
      <scheme val="minor"/>
    </font>
    <font>
      <sz val="12"/>
      <color rgb="FF1D1B10"/>
      <name val="Calibri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660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auto="1"/>
      </bottom>
      <diagonal/>
    </border>
  </borders>
  <cellStyleXfs count="18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8">
    <xf numFmtId="0" fontId="0" fillId="0" borderId="0" xfId="0"/>
    <xf numFmtId="0" fontId="0" fillId="0" borderId="0" xfId="0" pivotButton="1"/>
    <xf numFmtId="0" fontId="4" fillId="0" borderId="1" xfId="0" applyNumberFormat="1" applyFont="1" applyBorder="1"/>
    <xf numFmtId="0" fontId="5" fillId="2" borderId="0" xfId="0" applyFont="1" applyFill="1"/>
    <xf numFmtId="0" fontId="5" fillId="2" borderId="1" xfId="0" applyFont="1" applyFill="1" applyBorder="1" applyAlignment="1">
      <alignment horizontal="left"/>
    </xf>
    <xf numFmtId="0" fontId="5" fillId="3" borderId="0" xfId="0" applyFont="1" applyFill="1"/>
    <xf numFmtId="0" fontId="5" fillId="4" borderId="0" xfId="0" applyFont="1" applyFill="1"/>
    <xf numFmtId="0" fontId="6" fillId="0" borderId="0" xfId="0" applyFont="1"/>
    <xf numFmtId="0" fontId="0" fillId="5" borderId="3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  <xf numFmtId="0" fontId="0" fillId="5" borderId="5" xfId="0" applyFont="1" applyFill="1" applyBorder="1" applyAlignment="1">
      <alignment horizontal="center"/>
    </xf>
    <xf numFmtId="0" fontId="0" fillId="5" borderId="6" xfId="0" applyFont="1" applyFill="1" applyBorder="1" applyAlignment="1">
      <alignment horizontal="center"/>
    </xf>
    <xf numFmtId="0" fontId="0" fillId="5" borderId="7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0" fontId="4" fillId="0" borderId="0" xfId="0" applyNumberFormat="1" applyFont="1" applyBorder="1"/>
    <xf numFmtId="0" fontId="7" fillId="4" borderId="0" xfId="0" applyFont="1" applyFill="1"/>
    <xf numFmtId="0" fontId="0" fillId="2" borderId="0" xfId="0" applyFill="1"/>
    <xf numFmtId="0" fontId="4" fillId="7" borderId="1" xfId="0" applyNumberFormat="1" applyFont="1" applyFill="1" applyBorder="1"/>
    <xf numFmtId="0" fontId="4" fillId="0" borderId="1" xfId="0" applyNumberFormat="1" applyFont="1" applyFill="1" applyBorder="1"/>
    <xf numFmtId="0" fontId="4" fillId="8" borderId="1" xfId="0" applyNumberFormat="1" applyFont="1" applyFill="1" applyBorder="1"/>
    <xf numFmtId="0" fontId="4" fillId="0" borderId="0" xfId="0" quotePrefix="1" applyNumberFormat="1" applyFont="1" applyBorder="1"/>
    <xf numFmtId="0" fontId="8" fillId="0" borderId="0" xfId="0" applyFont="1"/>
    <xf numFmtId="11" fontId="0" fillId="0" borderId="0" xfId="0" applyNumberFormat="1"/>
    <xf numFmtId="0" fontId="0" fillId="9" borderId="0" xfId="0" applyFill="1"/>
    <xf numFmtId="0" fontId="6" fillId="6" borderId="8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0" fillId="0" borderId="10" xfId="0" applyBorder="1"/>
    <xf numFmtId="11" fontId="0" fillId="10" borderId="10" xfId="0" applyNumberFormat="1" applyFill="1" applyBorder="1"/>
  </cellXfs>
  <cellStyles count="187">
    <cellStyle name="Гиперссылка" xfId="1" builtinId="8" hidden="1"/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19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Гиперссылка" xfId="127" builtinId="8" hidden="1"/>
    <cellStyle name="Гиперссылка" xfId="129" builtinId="8" hidden="1"/>
    <cellStyle name="Гиперссылка" xfId="131" builtinId="8" hidden="1"/>
    <cellStyle name="Гиперссылка" xfId="133" builtinId="8" hidden="1"/>
    <cellStyle name="Гиперссылка" xfId="135" builtinId="8" hidden="1"/>
    <cellStyle name="Гиперссылка" xfId="137" builtinId="8" hidden="1"/>
    <cellStyle name="Гиперссылка" xfId="139" builtinId="8" hidden="1"/>
    <cellStyle name="Гиперссылка" xfId="141" builtinId="8" hidden="1"/>
    <cellStyle name="Гиперссылка" xfId="143" builtinId="8" hidden="1"/>
    <cellStyle name="Гиперссылка" xfId="145" builtinId="8" hidden="1"/>
    <cellStyle name="Гиперссылка" xfId="147" builtinId="8" hidden="1"/>
    <cellStyle name="Гиперссылка" xfId="149" builtinId="8" hidden="1"/>
    <cellStyle name="Гиперссылка" xfId="151" builtinId="8" hidden="1"/>
    <cellStyle name="Гиперссылка" xfId="153" builtinId="8" hidden="1"/>
    <cellStyle name="Гиперссылка" xfId="155" builtinId="8" hidden="1"/>
    <cellStyle name="Гиперссылка" xfId="157" builtinId="8" hidden="1"/>
    <cellStyle name="Гиперссылка" xfId="159" builtinId="8" hidden="1"/>
    <cellStyle name="Гиперссылка" xfId="161" builtinId="8" hidden="1"/>
    <cellStyle name="Гиперссылка" xfId="163" builtinId="8" hidden="1"/>
    <cellStyle name="Гиперссылка" xfId="165" builtinId="8" hidden="1"/>
    <cellStyle name="Гиперссылка" xfId="167" builtinId="8" hidden="1"/>
    <cellStyle name="Гиперссылка" xfId="169" builtinId="8" hidden="1"/>
    <cellStyle name="Гиперссылка" xfId="171" builtinId="8" hidden="1"/>
    <cellStyle name="Гиперссылка" xfId="173" builtinId="8" hidden="1"/>
    <cellStyle name="Гиперссылка" xfId="175" builtinId="8" hidden="1"/>
    <cellStyle name="Гиперссылка" xfId="177" builtinId="8" hidden="1"/>
    <cellStyle name="Гиперссылка" xfId="179" builtinId="8" hidden="1"/>
    <cellStyle name="Гиперссылка" xfId="181" builtinId="8" hidden="1"/>
    <cellStyle name="Гиперссылка" xfId="183" builtinId="8" hidden="1"/>
    <cellStyle name="Гиперссылка" xfId="185" builtinId="8" hidden="1"/>
    <cellStyle name="Обычный" xfId="0" builtinId="0"/>
    <cellStyle name="Просмотренная гиперссылка" xfId="2" builtinId="9" hidden="1"/>
    <cellStyle name="Просмотренная гиперссылка" xfId="4" builtinId="9" hidden="1"/>
    <cellStyle name="Просмотренная гиперссылка" xfId="6" builtinId="9" hidden="1"/>
    <cellStyle name="Просмотренная гиперссылка" xfId="8" builtinId="9" hidden="1"/>
    <cellStyle name="Просмотренная гиперссылка" xfId="10" builtinId="9" hidden="1"/>
    <cellStyle name="Просмотренная гиперссылка" xfId="12" builtinId="9" hidden="1"/>
    <cellStyle name="Просмотренная гиперссылка" xfId="14" builtinId="9" hidden="1"/>
    <cellStyle name="Просмотренная гиперссылка" xfId="16" builtinId="9" hidden="1"/>
    <cellStyle name="Просмотренная гиперссылка" xfId="18" builtinId="9" hidden="1"/>
    <cellStyle name="Просмотренная гиперссылка" xfId="20" builtinId="9" hidden="1"/>
    <cellStyle name="Просмотренная гиперссылка" xfId="22" builtinId="9" hidden="1"/>
    <cellStyle name="Просмотренная гиперссылка" xfId="24" builtinId="9" hidden="1"/>
    <cellStyle name="Просмотренная гиперссылка" xfId="26" builtinId="9" hidden="1"/>
    <cellStyle name="Просмотренная гиперссылка" xfId="28" builtinId="9" hidden="1"/>
    <cellStyle name="Просмотренная гиперссылка" xfId="30" builtinId="9" hidden="1"/>
    <cellStyle name="Просмотренная гиперссылка" xfId="32" builtinId="9" hidden="1"/>
    <cellStyle name="Просмотренная гиперссылка" xfId="34" builtinId="9" hidden="1"/>
    <cellStyle name="Просмотренная гиперссылка" xfId="36" builtinId="9" hidden="1"/>
    <cellStyle name="Просмотренная гиперссылка" xfId="38" builtinId="9" hidden="1"/>
    <cellStyle name="Просмотренная гиперссылка" xfId="40" builtinId="9" hidden="1"/>
    <cellStyle name="Просмотренная гиперссылка" xfId="42" builtinId="9" hidden="1"/>
    <cellStyle name="Просмотренная гиперссылка" xfId="44" builtinId="9" hidden="1"/>
    <cellStyle name="Просмотренная гиперссылка" xfId="46" builtinId="9" hidden="1"/>
    <cellStyle name="Просмотренная гиперссылка" xfId="48" builtinId="9" hidden="1"/>
    <cellStyle name="Просмотренная гиперссылка" xfId="50" builtinId="9" hidden="1"/>
    <cellStyle name="Просмотренная гиперссылка" xfId="52" builtinId="9" hidden="1"/>
    <cellStyle name="Просмотренная гиперссылка" xfId="54" builtinId="9" hidden="1"/>
    <cellStyle name="Просмотренная гиперссылка" xfId="56" builtinId="9" hidden="1"/>
    <cellStyle name="Просмотренная гиперссылка" xfId="58" builtinId="9" hidden="1"/>
    <cellStyle name="Просмотренная гиперссылка" xfId="60" builtinId="9" hidden="1"/>
    <cellStyle name="Просмотренная гиперссылка" xfId="62" builtinId="9" hidden="1"/>
    <cellStyle name="Просмотренная гиперссылка" xfId="64" builtinId="9" hidden="1"/>
    <cellStyle name="Просмотренная гиперссылка" xfId="66" builtinId="9" hidden="1"/>
    <cellStyle name="Просмотренная гиперссылка" xfId="68" builtinId="9" hidden="1"/>
    <cellStyle name="Просмотренная гиперссылка" xfId="70" builtinId="9" hidden="1"/>
    <cellStyle name="Просмотренная гиперссылка" xfId="72" builtinId="9" hidden="1"/>
    <cellStyle name="Просмотренная гиперссылка" xfId="74" builtinId="9" hidden="1"/>
    <cellStyle name="Просмотренная гиперссылка" xfId="76" builtinId="9" hidden="1"/>
    <cellStyle name="Просмотренная гиперссылка" xfId="78" builtinId="9" hidden="1"/>
    <cellStyle name="Просмотренная гиперссылка" xfId="80" builtinId="9" hidden="1"/>
    <cellStyle name="Просмотренная гиперссылка" xfId="82" builtinId="9" hidden="1"/>
    <cellStyle name="Просмотренная гиперссылка" xfId="84" builtinId="9" hidden="1"/>
    <cellStyle name="Просмотренная гиперссылка" xfId="86" builtinId="9" hidden="1"/>
    <cellStyle name="Просмотренная гиперссылка" xfId="88" builtinId="9" hidden="1"/>
    <cellStyle name="Просмотренная гиперссылка" xfId="90" builtinId="9" hidden="1"/>
    <cellStyle name="Просмотренная гиперссылка" xfId="92" builtinId="9" hidden="1"/>
    <cellStyle name="Просмотренная гиперссылка" xfId="94" builtinId="9" hidden="1"/>
    <cellStyle name="Просмотренная гиперссылка" xfId="96" builtinId="9" hidden="1"/>
    <cellStyle name="Просмотренная гиперссылка" xfId="98" builtinId="9" hidden="1"/>
    <cellStyle name="Просмотренная гиперссылка" xfId="100" builtinId="9" hidden="1"/>
    <cellStyle name="Просмотренная гиперссылка" xfId="102" builtinId="9" hidden="1"/>
    <cellStyle name="Просмотренная гиперссылка" xfId="104" builtinId="9" hidden="1"/>
    <cellStyle name="Просмотренная гиперссылка" xfId="106" builtinId="9" hidden="1"/>
    <cellStyle name="Просмотренная гиперссылка" xfId="108" builtinId="9" hidden="1"/>
    <cellStyle name="Просмотренная гиперссылка" xfId="110" builtinId="9" hidden="1"/>
    <cellStyle name="Просмотренная гиперссылка" xfId="112" builtinId="9" hidden="1"/>
    <cellStyle name="Просмотренная гиперссылка" xfId="114" builtinId="9" hidden="1"/>
    <cellStyle name="Просмотренная гиперссылка" xfId="116" builtinId="9" hidden="1"/>
    <cellStyle name="Просмотренная гиперссылка" xfId="118" builtinId="9" hidden="1"/>
    <cellStyle name="Просмотренная гиперссылка" xfId="120" builtinId="9" hidden="1"/>
    <cellStyle name="Просмотренная гиперссылка" xfId="122" builtinId="9" hidden="1"/>
    <cellStyle name="Просмотренная гиперссылка" xfId="124" builtinId="9" hidden="1"/>
    <cellStyle name="Просмотренная гиперссылка" xfId="126" builtinId="9" hidden="1"/>
    <cellStyle name="Просмотренная гиперссылка" xfId="128" builtinId="9" hidden="1"/>
    <cellStyle name="Просмотренная гиперссылка" xfId="130" builtinId="9" hidden="1"/>
    <cellStyle name="Просмотренная гиперссылка" xfId="132" builtinId="9" hidden="1"/>
    <cellStyle name="Просмотренная гиперссылка" xfId="134" builtinId="9" hidden="1"/>
    <cellStyle name="Просмотренная гиперссылка" xfId="136" builtinId="9" hidden="1"/>
    <cellStyle name="Просмотренная гиперссылка" xfId="138" builtinId="9" hidden="1"/>
    <cellStyle name="Просмотренная гиперссылка" xfId="140" builtinId="9" hidden="1"/>
    <cellStyle name="Просмотренная гиперссылка" xfId="142" builtinId="9" hidden="1"/>
    <cellStyle name="Просмотренная гиперссылка" xfId="144" builtinId="9" hidden="1"/>
    <cellStyle name="Просмотренная гиперссылка" xfId="146" builtinId="9" hidden="1"/>
    <cellStyle name="Просмотренная гиперссылка" xfId="148" builtinId="9" hidden="1"/>
    <cellStyle name="Просмотренная гиперссылка" xfId="150" builtinId="9" hidden="1"/>
    <cellStyle name="Просмотренная гиперссылка" xfId="152" builtinId="9" hidden="1"/>
    <cellStyle name="Просмотренная гиперссылка" xfId="154" builtinId="9" hidden="1"/>
    <cellStyle name="Просмотренная гиперссылка" xfId="156" builtinId="9" hidden="1"/>
    <cellStyle name="Просмотренная гиперссылка" xfId="158" builtinId="9" hidden="1"/>
    <cellStyle name="Просмотренная гиперссылка" xfId="160" builtinId="9" hidden="1"/>
    <cellStyle name="Просмотренная гиперссылка" xfId="162" builtinId="9" hidden="1"/>
    <cellStyle name="Просмотренная гиперссылка" xfId="164" builtinId="9" hidden="1"/>
    <cellStyle name="Просмотренная гиперссылка" xfId="166" builtinId="9" hidden="1"/>
    <cellStyle name="Просмотренная гиперссылка" xfId="168" builtinId="9" hidden="1"/>
    <cellStyle name="Просмотренная гиперссылка" xfId="170" builtinId="9" hidden="1"/>
    <cellStyle name="Просмотренная гиперссылка" xfId="172" builtinId="9" hidden="1"/>
    <cellStyle name="Просмотренная гиперссылка" xfId="174" builtinId="9" hidden="1"/>
    <cellStyle name="Просмотренная гиперссылка" xfId="176" builtinId="9" hidden="1"/>
    <cellStyle name="Просмотренная гиперссылка" xfId="178" builtinId="9" hidden="1"/>
    <cellStyle name="Просмотренная гиперссылка" xfId="180" builtinId="9" hidden="1"/>
    <cellStyle name="Просмотренная гиперссылка" xfId="182" builtinId="9" hidden="1"/>
    <cellStyle name="Просмотренная гиперссылка" xfId="184" builtinId="9" hidden="1"/>
    <cellStyle name="Просмотренная гиперссылка" xfId="186" builtinId="9" hidden="1"/>
  </cellStyles>
  <dxfs count="1958"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none">
          <fgColor indexed="64"/>
          <bgColor theme="2" tint="-9.9978637043366805E-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none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  <dxf>
      <font>
        <color theme="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6" tint="-0.499984740745262"/>
        </patternFill>
      </fill>
    </dxf>
    <dxf>
      <fill>
        <patternFill>
          <bgColor theme="6" tint="-0.49998474074526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6" tint="0.59999389629810485"/>
        </patternFill>
      </fill>
    </dxf>
    <dxf>
      <fill>
        <patternFill>
          <bgColor theme="6" tint="0.59999389629810485"/>
        </patternFill>
      </fill>
    </dxf>
    <dxf>
      <fill>
        <patternFill>
          <bgColor theme="6" tint="0.59999389629810485"/>
        </patternFill>
      </fill>
    </dxf>
    <dxf>
      <fill>
        <patternFill>
          <bgColor theme="6" tint="0.59999389629810485"/>
        </patternFill>
      </fill>
    </dxf>
    <dxf>
      <fill>
        <patternFill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39997558519241921"/>
        </patternFill>
      </fill>
    </dxf>
    <dxf>
      <font>
        <color theme="6" tint="-0.499984740745262"/>
      </font>
      <fill>
        <patternFill patternType="solid">
          <bgColor theme="6" tint="0.39997558519241921"/>
        </patternFill>
      </fill>
    </dxf>
    <dxf>
      <font>
        <color theme="6" tint="-0.499984740745262"/>
      </font>
      <fill>
        <patternFill patternType="solid">
          <bgColor theme="6" tint="0.39997558519241921"/>
        </patternFill>
      </fill>
    </dxf>
    <dxf>
      <font>
        <color theme="6" tint="-0.499984740745262"/>
      </font>
      <fill>
        <patternFill patternType="solid">
          <bgColor theme="6" tint="0.39997558519241921"/>
        </patternFill>
      </fill>
    </dxf>
    <dxf>
      <font>
        <color theme="6" tint="-0.499984740745262"/>
      </font>
      <fill>
        <patternFill patternType="solid">
          <bgColor theme="6" tint="0.39997558519241921"/>
        </patternFill>
      </fill>
    </dxf>
    <dxf>
      <font>
        <color theme="6" tint="-0.499984740745262"/>
      </font>
      <fill>
        <patternFill patternType="solid">
          <bgColor theme="6" tint="0.39997558519241921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6" tint="-0.499984740745262"/>
      </font>
      <fill>
        <patternFill patternType="solid">
          <bgColor theme="6" tint="0.59999389629810485"/>
        </patternFill>
      </fill>
    </dxf>
    <dxf>
      <font>
        <color theme="2" tint="-0.89999084444715716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pivotCacheDefinition" Target="pivotCache/pivotCacheDefinition1.xml"/><Relationship Id="rId6" Type="http://schemas.openxmlformats.org/officeDocument/2006/relationships/theme" Target="theme/theme1.xml"/><Relationship Id="rId7" Type="http://schemas.openxmlformats.org/officeDocument/2006/relationships/connections" Target="connections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ru-RU"/>
  <c:roundedCorners val="0"/>
  <mc:AlternateContent xmlns:mc="http://schemas.openxmlformats.org/markup-compatibility/2006">
    <mc:Choice xmlns:c14="http://schemas.microsoft.com/office/drawing/2007/8/2/chart" Requires="c14">
      <c14:style val="122"/>
    </mc:Choice>
    <mc:Fallback>
      <c:style val="2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ROC-</a:t>
            </a:r>
            <a:r>
              <a:rPr lang="ru-RU"/>
              <a:t>кривая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HMM!$G$1</c:f>
              <c:strCache>
                <c:ptCount val="1"/>
                <c:pt idx="0">
                  <c:v>Чувствительность, %</c:v>
                </c:pt>
              </c:strCache>
            </c:strRef>
          </c:tx>
          <c:marker>
            <c:symbol val="none"/>
          </c:marker>
          <c:xVal>
            <c:numRef>
              <c:f>HMM!$H$2:$H$1276</c:f>
              <c:numCache>
                <c:formatCode>General</c:formatCode>
                <c:ptCount val="1275"/>
                <c:pt idx="0">
                  <c:v>0.0</c:v>
                </c:pt>
                <c:pt idx="1">
                  <c:v>0.0788643533123028</c:v>
                </c:pt>
                <c:pt idx="2">
                  <c:v>0.157728706624606</c:v>
                </c:pt>
                <c:pt idx="3">
                  <c:v>0.236593059936908</c:v>
                </c:pt>
                <c:pt idx="4">
                  <c:v>0.315457413249211</c:v>
                </c:pt>
                <c:pt idx="5">
                  <c:v>0.315457413249211</c:v>
                </c:pt>
                <c:pt idx="6">
                  <c:v>0.394321766561514</c:v>
                </c:pt>
                <c:pt idx="7">
                  <c:v>0.473186119873817</c:v>
                </c:pt>
                <c:pt idx="8">
                  <c:v>0.55205047318612</c:v>
                </c:pt>
                <c:pt idx="9">
                  <c:v>0.630914826498423</c:v>
                </c:pt>
                <c:pt idx="10">
                  <c:v>0.709779179810726</c:v>
                </c:pt>
                <c:pt idx="11">
                  <c:v>0.788643533123028</c:v>
                </c:pt>
                <c:pt idx="12">
                  <c:v>0.867507886435331</c:v>
                </c:pt>
                <c:pt idx="13">
                  <c:v>0.946372239747634</c:v>
                </c:pt>
                <c:pt idx="14">
                  <c:v>1.025236593059937</c:v>
                </c:pt>
                <c:pt idx="15">
                  <c:v>1.10410094637224</c:v>
                </c:pt>
                <c:pt idx="16">
                  <c:v>1.182965299684543</c:v>
                </c:pt>
                <c:pt idx="17">
                  <c:v>1.261829652996845</c:v>
                </c:pt>
                <c:pt idx="18">
                  <c:v>1.340694006309148</c:v>
                </c:pt>
                <c:pt idx="19">
                  <c:v>1.419558359621451</c:v>
                </c:pt>
                <c:pt idx="20">
                  <c:v>1.419558359621451</c:v>
                </c:pt>
                <c:pt idx="21">
                  <c:v>1.419558359621451</c:v>
                </c:pt>
                <c:pt idx="22">
                  <c:v>1.419558359621451</c:v>
                </c:pt>
                <c:pt idx="23">
                  <c:v>1.498422712933754</c:v>
                </c:pt>
                <c:pt idx="24">
                  <c:v>1.577287066246057</c:v>
                </c:pt>
                <c:pt idx="25">
                  <c:v>1.65615141955836</c:v>
                </c:pt>
                <c:pt idx="26">
                  <c:v>1.735015772870662</c:v>
                </c:pt>
                <c:pt idx="27">
                  <c:v>1.813880126182966</c:v>
                </c:pt>
                <c:pt idx="28">
                  <c:v>1.892744479495268</c:v>
                </c:pt>
                <c:pt idx="29">
                  <c:v>1.971608832807571</c:v>
                </c:pt>
                <c:pt idx="30">
                  <c:v>2.050473186119874</c:v>
                </c:pt>
                <c:pt idx="31">
                  <c:v>2.129337539432176</c:v>
                </c:pt>
                <c:pt idx="32">
                  <c:v>2.20820189274448</c:v>
                </c:pt>
                <c:pt idx="33">
                  <c:v>2.287066246056782</c:v>
                </c:pt>
                <c:pt idx="34">
                  <c:v>2.365930599369085</c:v>
                </c:pt>
                <c:pt idx="35">
                  <c:v>2.444794952681387</c:v>
                </c:pt>
                <c:pt idx="36">
                  <c:v>2.523659305993691</c:v>
                </c:pt>
                <c:pt idx="37">
                  <c:v>2.523659305993691</c:v>
                </c:pt>
                <c:pt idx="38">
                  <c:v>2.602523659305994</c:v>
                </c:pt>
                <c:pt idx="39">
                  <c:v>2.681388012618297</c:v>
                </c:pt>
                <c:pt idx="40">
                  <c:v>2.7602523659306</c:v>
                </c:pt>
                <c:pt idx="41">
                  <c:v>2.839116719242902</c:v>
                </c:pt>
                <c:pt idx="42">
                  <c:v>2.917981072555205</c:v>
                </c:pt>
                <c:pt idx="43">
                  <c:v>2.996845425867508</c:v>
                </c:pt>
                <c:pt idx="44">
                  <c:v>3.075709779179811</c:v>
                </c:pt>
                <c:pt idx="45">
                  <c:v>3.154574132492113</c:v>
                </c:pt>
                <c:pt idx="46">
                  <c:v>3.233438485804416</c:v>
                </c:pt>
                <c:pt idx="47">
                  <c:v>3.312302839116719</c:v>
                </c:pt>
                <c:pt idx="48">
                  <c:v>3.391167192429022</c:v>
                </c:pt>
                <c:pt idx="49">
                  <c:v>3.470031545741324</c:v>
                </c:pt>
                <c:pt idx="50">
                  <c:v>3.548895899053628</c:v>
                </c:pt>
                <c:pt idx="51">
                  <c:v>3.62776025236593</c:v>
                </c:pt>
                <c:pt idx="52">
                  <c:v>3.706624605678233</c:v>
                </c:pt>
                <c:pt idx="53">
                  <c:v>3.785488958990536</c:v>
                </c:pt>
                <c:pt idx="54">
                  <c:v>3.864353312302839</c:v>
                </c:pt>
                <c:pt idx="55">
                  <c:v>3.943217665615142</c:v>
                </c:pt>
                <c:pt idx="56">
                  <c:v>4.022082018927445</c:v>
                </c:pt>
                <c:pt idx="57">
                  <c:v>4.100946372239748</c:v>
                </c:pt>
                <c:pt idx="58">
                  <c:v>4.17981072555205</c:v>
                </c:pt>
                <c:pt idx="59">
                  <c:v>4.258675078864353</c:v>
                </c:pt>
                <c:pt idx="60">
                  <c:v>4.337539432176656</c:v>
                </c:pt>
                <c:pt idx="61">
                  <c:v>4.41640378548896</c:v>
                </c:pt>
                <c:pt idx="62">
                  <c:v>4.49526813880126</c:v>
                </c:pt>
                <c:pt idx="63">
                  <c:v>4.574132492113564</c:v>
                </c:pt>
                <c:pt idx="64">
                  <c:v>4.652996845425868</c:v>
                </c:pt>
                <c:pt idx="65">
                  <c:v>4.73186119873817</c:v>
                </c:pt>
                <c:pt idx="66">
                  <c:v>4.810725552050473</c:v>
                </c:pt>
                <c:pt idx="67">
                  <c:v>4.810725552050473</c:v>
                </c:pt>
                <c:pt idx="68">
                  <c:v>4.889589905362775</c:v>
                </c:pt>
                <c:pt idx="69">
                  <c:v>4.968454258675079</c:v>
                </c:pt>
                <c:pt idx="70">
                  <c:v>5.047318611987381</c:v>
                </c:pt>
                <c:pt idx="71">
                  <c:v>5.126182965299685</c:v>
                </c:pt>
                <c:pt idx="72">
                  <c:v>5.205047318611988</c:v>
                </c:pt>
                <c:pt idx="73">
                  <c:v>5.28391167192429</c:v>
                </c:pt>
                <c:pt idx="74">
                  <c:v>5.362776025236593</c:v>
                </c:pt>
                <c:pt idx="75">
                  <c:v>5.441640378548895</c:v>
                </c:pt>
                <c:pt idx="76">
                  <c:v>5.520504731861198</c:v>
                </c:pt>
                <c:pt idx="77">
                  <c:v>5.5993690851735</c:v>
                </c:pt>
                <c:pt idx="78">
                  <c:v>5.678233438485804</c:v>
                </c:pt>
                <c:pt idx="79">
                  <c:v>5.757097791798107</c:v>
                </c:pt>
                <c:pt idx="80">
                  <c:v>5.83596214511041</c:v>
                </c:pt>
                <c:pt idx="81">
                  <c:v>5.914826498422713</c:v>
                </c:pt>
                <c:pt idx="82">
                  <c:v>5.993690851735016</c:v>
                </c:pt>
                <c:pt idx="83">
                  <c:v>6.072555205047318</c:v>
                </c:pt>
                <c:pt idx="84">
                  <c:v>6.151419558359621</c:v>
                </c:pt>
                <c:pt idx="85">
                  <c:v>6.230283911671924</c:v>
                </c:pt>
                <c:pt idx="86">
                  <c:v>6.309148264984226</c:v>
                </c:pt>
                <c:pt idx="87">
                  <c:v>6.38801261829653</c:v>
                </c:pt>
                <c:pt idx="88">
                  <c:v>6.466876971608833</c:v>
                </c:pt>
                <c:pt idx="89">
                  <c:v>6.545741324921134</c:v>
                </c:pt>
                <c:pt idx="90">
                  <c:v>6.624605678233439</c:v>
                </c:pt>
                <c:pt idx="91">
                  <c:v>6.703470031545741</c:v>
                </c:pt>
                <c:pt idx="92">
                  <c:v>6.782334384858044</c:v>
                </c:pt>
                <c:pt idx="93">
                  <c:v>6.861198738170347</c:v>
                </c:pt>
                <c:pt idx="94">
                  <c:v>6.94006309148265</c:v>
                </c:pt>
                <c:pt idx="95">
                  <c:v>7.018927444794952</c:v>
                </c:pt>
                <c:pt idx="96">
                  <c:v>7.097791798107256</c:v>
                </c:pt>
                <c:pt idx="97">
                  <c:v>7.176656151419558</c:v>
                </c:pt>
                <c:pt idx="98">
                  <c:v>7.255520504731862</c:v>
                </c:pt>
                <c:pt idx="99">
                  <c:v>7.334384858044165</c:v>
                </c:pt>
                <c:pt idx="100">
                  <c:v>7.413249211356466</c:v>
                </c:pt>
                <c:pt idx="101">
                  <c:v>7.49211356466877</c:v>
                </c:pt>
                <c:pt idx="102">
                  <c:v>7.570977917981073</c:v>
                </c:pt>
                <c:pt idx="103">
                  <c:v>7.649842271293374</c:v>
                </c:pt>
                <c:pt idx="104">
                  <c:v>7.728706624605679</c:v>
                </c:pt>
                <c:pt idx="105">
                  <c:v>7.807570977917981</c:v>
                </c:pt>
                <c:pt idx="106">
                  <c:v>7.886435331230284</c:v>
                </c:pt>
                <c:pt idx="107">
                  <c:v>7.965299684542586</c:v>
                </c:pt>
                <c:pt idx="108">
                  <c:v>8.044164037854889</c:v>
                </c:pt>
                <c:pt idx="109">
                  <c:v>8.123028391167193</c:v>
                </c:pt>
                <c:pt idx="110">
                  <c:v>8.201892744479496</c:v>
                </c:pt>
                <c:pt idx="111">
                  <c:v>8.280757097791797</c:v>
                </c:pt>
                <c:pt idx="112">
                  <c:v>8.3596214511041</c:v>
                </c:pt>
                <c:pt idx="113">
                  <c:v>8.438485804416403</c:v>
                </c:pt>
                <c:pt idx="114">
                  <c:v>8.517350157728707</c:v>
                </c:pt>
                <c:pt idx="115">
                  <c:v>8.59621451104101</c:v>
                </c:pt>
                <c:pt idx="116">
                  <c:v>8.675078864353311</c:v>
                </c:pt>
                <c:pt idx="117">
                  <c:v>8.753943217665614</c:v>
                </c:pt>
                <c:pt idx="118">
                  <c:v>8.832807570977918</c:v>
                </c:pt>
                <c:pt idx="119">
                  <c:v>8.911671924290221</c:v>
                </c:pt>
                <c:pt idx="120">
                  <c:v>8.99053627760252</c:v>
                </c:pt>
                <c:pt idx="121">
                  <c:v>9.069400630914827</c:v>
                </c:pt>
                <c:pt idx="122">
                  <c:v>9.148264984227129</c:v>
                </c:pt>
                <c:pt idx="123">
                  <c:v>9.227129337539433</c:v>
                </c:pt>
                <c:pt idx="124">
                  <c:v>9.305993690851735</c:v>
                </c:pt>
                <c:pt idx="125">
                  <c:v>9.384858044164037</c:v>
                </c:pt>
                <c:pt idx="126">
                  <c:v>9.46372239747634</c:v>
                </c:pt>
                <c:pt idx="127">
                  <c:v>9.54258675078864</c:v>
                </c:pt>
                <c:pt idx="128">
                  <c:v>9.621451104100947</c:v>
                </c:pt>
                <c:pt idx="129">
                  <c:v>9.700315457413248</c:v>
                </c:pt>
                <c:pt idx="130">
                  <c:v>9.779179810725551</c:v>
                </c:pt>
                <c:pt idx="131">
                  <c:v>9.858044164037855</c:v>
                </c:pt>
                <c:pt idx="132">
                  <c:v>9.936908517350158</c:v>
                </c:pt>
                <c:pt idx="133">
                  <c:v>10.01577287066246</c:v>
                </c:pt>
                <c:pt idx="134">
                  <c:v>10.09463722397476</c:v>
                </c:pt>
                <c:pt idx="135">
                  <c:v>10.17350157728707</c:v>
                </c:pt>
                <c:pt idx="136">
                  <c:v>10.25236593059937</c:v>
                </c:pt>
                <c:pt idx="137">
                  <c:v>10.33123028391167</c:v>
                </c:pt>
                <c:pt idx="138">
                  <c:v>10.41009463722398</c:v>
                </c:pt>
                <c:pt idx="139">
                  <c:v>10.48895899053628</c:v>
                </c:pt>
                <c:pt idx="140">
                  <c:v>10.56782334384858</c:v>
                </c:pt>
                <c:pt idx="141">
                  <c:v>10.64668769716088</c:v>
                </c:pt>
                <c:pt idx="142">
                  <c:v>10.72555205047319</c:v>
                </c:pt>
                <c:pt idx="143">
                  <c:v>10.80441640378549</c:v>
                </c:pt>
                <c:pt idx="144">
                  <c:v>10.8832807570978</c:v>
                </c:pt>
                <c:pt idx="145">
                  <c:v>10.96214511041009</c:v>
                </c:pt>
                <c:pt idx="146">
                  <c:v>11.0410094637224</c:v>
                </c:pt>
                <c:pt idx="147">
                  <c:v>11.1198738170347</c:v>
                </c:pt>
                <c:pt idx="148">
                  <c:v>11.198738170347</c:v>
                </c:pt>
                <c:pt idx="149">
                  <c:v>11.27760252365931</c:v>
                </c:pt>
                <c:pt idx="150">
                  <c:v>11.35646687697161</c:v>
                </c:pt>
                <c:pt idx="151">
                  <c:v>11.43533123028391</c:v>
                </c:pt>
                <c:pt idx="152">
                  <c:v>11.51419558359622</c:v>
                </c:pt>
                <c:pt idx="153">
                  <c:v>11.59305993690852</c:v>
                </c:pt>
                <c:pt idx="154">
                  <c:v>11.67192429022082</c:v>
                </c:pt>
                <c:pt idx="155">
                  <c:v>11.75078864353312</c:v>
                </c:pt>
                <c:pt idx="156">
                  <c:v>11.82965299684543</c:v>
                </c:pt>
                <c:pt idx="157">
                  <c:v>11.90851735015773</c:v>
                </c:pt>
                <c:pt idx="158">
                  <c:v>11.98738170347003</c:v>
                </c:pt>
                <c:pt idx="159">
                  <c:v>12.06624605678233</c:v>
                </c:pt>
                <c:pt idx="160">
                  <c:v>12.14511041009464</c:v>
                </c:pt>
                <c:pt idx="161">
                  <c:v>12.22397476340694</c:v>
                </c:pt>
                <c:pt idx="162">
                  <c:v>12.30283911671924</c:v>
                </c:pt>
                <c:pt idx="163">
                  <c:v>12.38170347003154</c:v>
                </c:pt>
                <c:pt idx="164">
                  <c:v>12.46056782334385</c:v>
                </c:pt>
                <c:pt idx="165">
                  <c:v>12.53943217665615</c:v>
                </c:pt>
                <c:pt idx="166">
                  <c:v>12.61829652996845</c:v>
                </c:pt>
                <c:pt idx="167">
                  <c:v>12.69716088328076</c:v>
                </c:pt>
                <c:pt idx="168">
                  <c:v>12.77602523659306</c:v>
                </c:pt>
                <c:pt idx="169">
                  <c:v>12.85488958990536</c:v>
                </c:pt>
                <c:pt idx="170">
                  <c:v>12.93375394321767</c:v>
                </c:pt>
                <c:pt idx="171">
                  <c:v>13.01261829652997</c:v>
                </c:pt>
                <c:pt idx="172">
                  <c:v>13.09148264984227</c:v>
                </c:pt>
                <c:pt idx="173">
                  <c:v>13.17034700315457</c:v>
                </c:pt>
                <c:pt idx="174">
                  <c:v>13.24921135646688</c:v>
                </c:pt>
                <c:pt idx="175">
                  <c:v>13.32807570977918</c:v>
                </c:pt>
                <c:pt idx="176">
                  <c:v>13.40694006309148</c:v>
                </c:pt>
                <c:pt idx="177">
                  <c:v>13.48580441640378</c:v>
                </c:pt>
                <c:pt idx="178">
                  <c:v>13.56466876971609</c:v>
                </c:pt>
                <c:pt idx="179">
                  <c:v>13.64353312302839</c:v>
                </c:pt>
                <c:pt idx="180">
                  <c:v>13.72239747634069</c:v>
                </c:pt>
                <c:pt idx="181">
                  <c:v>13.801261829653</c:v>
                </c:pt>
                <c:pt idx="182">
                  <c:v>13.8801261829653</c:v>
                </c:pt>
                <c:pt idx="183">
                  <c:v>13.9589905362776</c:v>
                </c:pt>
                <c:pt idx="184">
                  <c:v>14.0378548895899</c:v>
                </c:pt>
                <c:pt idx="185">
                  <c:v>14.11671924290221</c:v>
                </c:pt>
                <c:pt idx="186">
                  <c:v>14.19558359621451</c:v>
                </c:pt>
                <c:pt idx="187">
                  <c:v>14.27444794952681</c:v>
                </c:pt>
                <c:pt idx="188">
                  <c:v>14.35331230283912</c:v>
                </c:pt>
                <c:pt idx="189">
                  <c:v>14.43217665615142</c:v>
                </c:pt>
                <c:pt idx="190">
                  <c:v>14.51104100946372</c:v>
                </c:pt>
                <c:pt idx="191">
                  <c:v>14.58990536277603</c:v>
                </c:pt>
                <c:pt idx="192">
                  <c:v>14.66876971608833</c:v>
                </c:pt>
                <c:pt idx="193">
                  <c:v>14.74763406940063</c:v>
                </c:pt>
                <c:pt idx="194">
                  <c:v>14.82649842271293</c:v>
                </c:pt>
                <c:pt idx="195">
                  <c:v>14.90536277602524</c:v>
                </c:pt>
                <c:pt idx="196">
                  <c:v>14.98422712933754</c:v>
                </c:pt>
                <c:pt idx="197">
                  <c:v>15.06309148264984</c:v>
                </c:pt>
                <c:pt idx="198">
                  <c:v>15.14195583596215</c:v>
                </c:pt>
                <c:pt idx="199">
                  <c:v>15.22082018927445</c:v>
                </c:pt>
                <c:pt idx="200">
                  <c:v>15.29968454258675</c:v>
                </c:pt>
                <c:pt idx="201">
                  <c:v>15.37854889589905</c:v>
                </c:pt>
                <c:pt idx="202">
                  <c:v>15.45741324921136</c:v>
                </c:pt>
                <c:pt idx="203">
                  <c:v>15.53627760252366</c:v>
                </c:pt>
                <c:pt idx="204">
                  <c:v>15.61514195583596</c:v>
                </c:pt>
                <c:pt idx="205">
                  <c:v>15.69400630914826</c:v>
                </c:pt>
                <c:pt idx="206">
                  <c:v>15.77287066246057</c:v>
                </c:pt>
                <c:pt idx="207">
                  <c:v>15.85173501577287</c:v>
                </c:pt>
                <c:pt idx="208">
                  <c:v>15.93059936908517</c:v>
                </c:pt>
                <c:pt idx="209">
                  <c:v>16.00946372239748</c:v>
                </c:pt>
                <c:pt idx="210">
                  <c:v>16.08832807570978</c:v>
                </c:pt>
                <c:pt idx="211">
                  <c:v>16.16719242902208</c:v>
                </c:pt>
                <c:pt idx="212">
                  <c:v>16.24605678233439</c:v>
                </c:pt>
                <c:pt idx="213">
                  <c:v>16.3249211356467</c:v>
                </c:pt>
                <c:pt idx="214">
                  <c:v>16.40378548895899</c:v>
                </c:pt>
                <c:pt idx="215">
                  <c:v>16.48264984227129</c:v>
                </c:pt>
                <c:pt idx="216">
                  <c:v>16.56151419558359</c:v>
                </c:pt>
                <c:pt idx="217">
                  <c:v>16.6403785488959</c:v>
                </c:pt>
                <c:pt idx="218">
                  <c:v>16.7192429022082</c:v>
                </c:pt>
                <c:pt idx="219">
                  <c:v>16.79810725552051</c:v>
                </c:pt>
                <c:pt idx="220">
                  <c:v>16.87697160883281</c:v>
                </c:pt>
                <c:pt idx="221">
                  <c:v>16.95583596214511</c:v>
                </c:pt>
                <c:pt idx="222">
                  <c:v>17.03470031545741</c:v>
                </c:pt>
                <c:pt idx="223">
                  <c:v>17.11356466876972</c:v>
                </c:pt>
                <c:pt idx="224">
                  <c:v>17.19242902208202</c:v>
                </c:pt>
                <c:pt idx="225">
                  <c:v>17.27129337539432</c:v>
                </c:pt>
                <c:pt idx="226">
                  <c:v>17.35015772870662</c:v>
                </c:pt>
                <c:pt idx="227">
                  <c:v>17.42902208201893</c:v>
                </c:pt>
                <c:pt idx="228">
                  <c:v>17.50788643533123</c:v>
                </c:pt>
                <c:pt idx="229">
                  <c:v>17.58675078864353</c:v>
                </c:pt>
                <c:pt idx="230">
                  <c:v>17.66561514195584</c:v>
                </c:pt>
                <c:pt idx="231">
                  <c:v>17.74447949526814</c:v>
                </c:pt>
                <c:pt idx="232">
                  <c:v>17.82334384858044</c:v>
                </c:pt>
                <c:pt idx="233">
                  <c:v>17.90220820189274</c:v>
                </c:pt>
                <c:pt idx="234">
                  <c:v>17.98107255520505</c:v>
                </c:pt>
                <c:pt idx="235">
                  <c:v>18.05993690851735</c:v>
                </c:pt>
                <c:pt idx="236">
                  <c:v>18.13880126182966</c:v>
                </c:pt>
                <c:pt idx="237">
                  <c:v>18.21766561514196</c:v>
                </c:pt>
                <c:pt idx="238">
                  <c:v>18.29652996845426</c:v>
                </c:pt>
                <c:pt idx="239">
                  <c:v>18.37539432176656</c:v>
                </c:pt>
                <c:pt idx="240">
                  <c:v>18.45425867507887</c:v>
                </c:pt>
                <c:pt idx="241">
                  <c:v>18.53312302839117</c:v>
                </c:pt>
                <c:pt idx="242">
                  <c:v>18.61198738170347</c:v>
                </c:pt>
                <c:pt idx="243">
                  <c:v>18.69085173501577</c:v>
                </c:pt>
                <c:pt idx="244">
                  <c:v>18.76971608832807</c:v>
                </c:pt>
                <c:pt idx="245">
                  <c:v>18.84858044164038</c:v>
                </c:pt>
                <c:pt idx="246">
                  <c:v>18.92744479495268</c:v>
                </c:pt>
                <c:pt idx="247">
                  <c:v>19.00630914826499</c:v>
                </c:pt>
                <c:pt idx="248">
                  <c:v>19.08517350157729</c:v>
                </c:pt>
                <c:pt idx="249">
                  <c:v>19.16403785488959</c:v>
                </c:pt>
                <c:pt idx="250">
                  <c:v>19.24290220820189</c:v>
                </c:pt>
                <c:pt idx="251">
                  <c:v>19.3217665615142</c:v>
                </c:pt>
                <c:pt idx="252">
                  <c:v>19.4006309148265</c:v>
                </c:pt>
                <c:pt idx="253">
                  <c:v>19.4794952681388</c:v>
                </c:pt>
                <c:pt idx="254">
                  <c:v>19.5583596214511</c:v>
                </c:pt>
                <c:pt idx="255">
                  <c:v>19.63722397476341</c:v>
                </c:pt>
                <c:pt idx="256">
                  <c:v>19.71608832807571</c:v>
                </c:pt>
                <c:pt idx="257">
                  <c:v>19.79495268138801</c:v>
                </c:pt>
                <c:pt idx="258">
                  <c:v>19.87381703470032</c:v>
                </c:pt>
                <c:pt idx="259">
                  <c:v>19.95268138801262</c:v>
                </c:pt>
                <c:pt idx="260">
                  <c:v>20.03154574132492</c:v>
                </c:pt>
                <c:pt idx="261">
                  <c:v>20.11041009463722</c:v>
                </c:pt>
                <c:pt idx="262">
                  <c:v>20.18927444794953</c:v>
                </c:pt>
                <c:pt idx="263">
                  <c:v>20.26813880126183</c:v>
                </c:pt>
                <c:pt idx="264">
                  <c:v>20.34700315457413</c:v>
                </c:pt>
                <c:pt idx="265">
                  <c:v>20.42586750788644</c:v>
                </c:pt>
                <c:pt idx="266">
                  <c:v>20.50473186119874</c:v>
                </c:pt>
                <c:pt idx="267">
                  <c:v>20.58359621451104</c:v>
                </c:pt>
                <c:pt idx="268">
                  <c:v>20.66246056782334</c:v>
                </c:pt>
                <c:pt idx="269">
                  <c:v>20.74132492113565</c:v>
                </c:pt>
                <c:pt idx="270">
                  <c:v>20.82018927444795</c:v>
                </c:pt>
                <c:pt idx="271">
                  <c:v>20.89905362776025</c:v>
                </c:pt>
                <c:pt idx="272">
                  <c:v>20.97791798107255</c:v>
                </c:pt>
                <c:pt idx="273">
                  <c:v>21.05678233438486</c:v>
                </c:pt>
                <c:pt idx="274">
                  <c:v>21.13564668769716</c:v>
                </c:pt>
                <c:pt idx="275">
                  <c:v>21.21451104100947</c:v>
                </c:pt>
                <c:pt idx="276">
                  <c:v>21.29337539432177</c:v>
                </c:pt>
                <c:pt idx="277">
                  <c:v>21.37223974763407</c:v>
                </c:pt>
                <c:pt idx="278">
                  <c:v>21.45110410094637</c:v>
                </c:pt>
                <c:pt idx="279">
                  <c:v>21.52996845425867</c:v>
                </c:pt>
                <c:pt idx="280">
                  <c:v>21.60883280757098</c:v>
                </c:pt>
                <c:pt idx="281">
                  <c:v>21.68769716088328</c:v>
                </c:pt>
                <c:pt idx="282">
                  <c:v>21.76656151419558</c:v>
                </c:pt>
                <c:pt idx="283">
                  <c:v>21.84542586750789</c:v>
                </c:pt>
                <c:pt idx="284">
                  <c:v>21.92429022082019</c:v>
                </c:pt>
                <c:pt idx="285">
                  <c:v>22.00315457413249</c:v>
                </c:pt>
                <c:pt idx="286">
                  <c:v>22.08201892744479</c:v>
                </c:pt>
                <c:pt idx="287">
                  <c:v>22.1608832807571</c:v>
                </c:pt>
                <c:pt idx="288">
                  <c:v>22.2397476340694</c:v>
                </c:pt>
                <c:pt idx="289">
                  <c:v>22.3186119873817</c:v>
                </c:pt>
                <c:pt idx="290">
                  <c:v>22.39747634069401</c:v>
                </c:pt>
                <c:pt idx="291">
                  <c:v>22.47634069400631</c:v>
                </c:pt>
                <c:pt idx="292">
                  <c:v>22.55520504731861</c:v>
                </c:pt>
                <c:pt idx="293">
                  <c:v>22.63406940063092</c:v>
                </c:pt>
                <c:pt idx="294">
                  <c:v>22.71293375394322</c:v>
                </c:pt>
                <c:pt idx="295">
                  <c:v>22.79179810725552</c:v>
                </c:pt>
                <c:pt idx="296">
                  <c:v>22.87066246056782</c:v>
                </c:pt>
                <c:pt idx="297">
                  <c:v>22.94952681388013</c:v>
                </c:pt>
                <c:pt idx="298">
                  <c:v>23.02839116719243</c:v>
                </c:pt>
                <c:pt idx="299">
                  <c:v>23.10725552050473</c:v>
                </c:pt>
                <c:pt idx="300">
                  <c:v>23.18611987381703</c:v>
                </c:pt>
                <c:pt idx="301">
                  <c:v>23.26498422712934</c:v>
                </c:pt>
                <c:pt idx="302">
                  <c:v>23.34384858044164</c:v>
                </c:pt>
                <c:pt idx="303">
                  <c:v>23.42271293375394</c:v>
                </c:pt>
                <c:pt idx="304">
                  <c:v>23.50157728706625</c:v>
                </c:pt>
                <c:pt idx="305">
                  <c:v>23.58044164037855</c:v>
                </c:pt>
                <c:pt idx="306">
                  <c:v>23.65930599369085</c:v>
                </c:pt>
                <c:pt idx="307">
                  <c:v>23.73817034700316</c:v>
                </c:pt>
                <c:pt idx="308">
                  <c:v>23.81703470031546</c:v>
                </c:pt>
                <c:pt idx="309">
                  <c:v>23.89589905362776</c:v>
                </c:pt>
                <c:pt idx="310">
                  <c:v>23.97476340694006</c:v>
                </c:pt>
                <c:pt idx="311">
                  <c:v>24.05362776025236</c:v>
                </c:pt>
                <c:pt idx="312">
                  <c:v>24.13249211356467</c:v>
                </c:pt>
                <c:pt idx="313">
                  <c:v>24.21135646687697</c:v>
                </c:pt>
                <c:pt idx="314">
                  <c:v>24.29022082018927</c:v>
                </c:pt>
                <c:pt idx="315">
                  <c:v>24.36908517350158</c:v>
                </c:pt>
                <c:pt idx="316">
                  <c:v>24.44794952681388</c:v>
                </c:pt>
                <c:pt idx="317">
                  <c:v>24.52681388012618</c:v>
                </c:pt>
                <c:pt idx="318">
                  <c:v>24.60567823343849</c:v>
                </c:pt>
                <c:pt idx="319">
                  <c:v>24.68454258675079</c:v>
                </c:pt>
                <c:pt idx="320">
                  <c:v>24.76340694006309</c:v>
                </c:pt>
                <c:pt idx="321">
                  <c:v>24.8422712933754</c:v>
                </c:pt>
                <c:pt idx="322">
                  <c:v>24.9211356466877</c:v>
                </c:pt>
                <c:pt idx="323">
                  <c:v>25.0</c:v>
                </c:pt>
                <c:pt idx="324">
                  <c:v>25.0788643533123</c:v>
                </c:pt>
                <c:pt idx="325">
                  <c:v>25.1577287066246</c:v>
                </c:pt>
                <c:pt idx="326">
                  <c:v>25.23659305993691</c:v>
                </c:pt>
                <c:pt idx="327">
                  <c:v>25.31545741324921</c:v>
                </c:pt>
                <c:pt idx="328">
                  <c:v>25.39432176656151</c:v>
                </c:pt>
                <c:pt idx="329">
                  <c:v>25.47318611987382</c:v>
                </c:pt>
                <c:pt idx="330">
                  <c:v>25.55205047318612</c:v>
                </c:pt>
                <c:pt idx="331">
                  <c:v>25.63091482649842</c:v>
                </c:pt>
                <c:pt idx="332">
                  <c:v>25.70977917981073</c:v>
                </c:pt>
                <c:pt idx="333">
                  <c:v>25.78864353312303</c:v>
                </c:pt>
                <c:pt idx="334">
                  <c:v>25.86750788643533</c:v>
                </c:pt>
                <c:pt idx="335">
                  <c:v>25.94637223974764</c:v>
                </c:pt>
                <c:pt idx="336">
                  <c:v>26.02523659305994</c:v>
                </c:pt>
                <c:pt idx="337">
                  <c:v>26.10410094637224</c:v>
                </c:pt>
                <c:pt idx="338">
                  <c:v>26.18296529968454</c:v>
                </c:pt>
                <c:pt idx="339">
                  <c:v>26.26182965299684</c:v>
                </c:pt>
                <c:pt idx="340">
                  <c:v>26.34069400630915</c:v>
                </c:pt>
                <c:pt idx="341">
                  <c:v>26.41955835962145</c:v>
                </c:pt>
                <c:pt idx="342">
                  <c:v>26.49842271293376</c:v>
                </c:pt>
                <c:pt idx="343">
                  <c:v>26.57728706624606</c:v>
                </c:pt>
                <c:pt idx="344">
                  <c:v>26.65615141955836</c:v>
                </c:pt>
                <c:pt idx="345">
                  <c:v>26.73501577287066</c:v>
                </c:pt>
                <c:pt idx="346">
                  <c:v>26.81388012618296</c:v>
                </c:pt>
                <c:pt idx="347">
                  <c:v>26.89274447949527</c:v>
                </c:pt>
                <c:pt idx="348">
                  <c:v>26.97160883280757</c:v>
                </c:pt>
                <c:pt idx="349">
                  <c:v>27.05047318611987</c:v>
                </c:pt>
                <c:pt idx="350">
                  <c:v>27.12933753943217</c:v>
                </c:pt>
                <c:pt idx="351">
                  <c:v>27.20820189274448</c:v>
                </c:pt>
                <c:pt idx="352">
                  <c:v>27.28706624605678</c:v>
                </c:pt>
                <c:pt idx="353">
                  <c:v>27.36593059936909</c:v>
                </c:pt>
                <c:pt idx="354">
                  <c:v>27.44479495268139</c:v>
                </c:pt>
                <c:pt idx="355">
                  <c:v>27.52365930599369</c:v>
                </c:pt>
                <c:pt idx="356">
                  <c:v>27.60252365930599</c:v>
                </c:pt>
                <c:pt idx="357">
                  <c:v>27.6813880126183</c:v>
                </c:pt>
                <c:pt idx="358">
                  <c:v>27.7602523659306</c:v>
                </c:pt>
                <c:pt idx="359">
                  <c:v>27.8391167192429</c:v>
                </c:pt>
                <c:pt idx="360">
                  <c:v>27.9179810725552</c:v>
                </c:pt>
                <c:pt idx="361">
                  <c:v>27.99684542586751</c:v>
                </c:pt>
                <c:pt idx="362">
                  <c:v>28.07570977917981</c:v>
                </c:pt>
                <c:pt idx="363">
                  <c:v>28.15457413249211</c:v>
                </c:pt>
                <c:pt idx="364">
                  <c:v>28.23343848580442</c:v>
                </c:pt>
                <c:pt idx="365">
                  <c:v>28.31230283911672</c:v>
                </c:pt>
                <c:pt idx="366">
                  <c:v>28.39116719242902</c:v>
                </c:pt>
                <c:pt idx="367">
                  <c:v>28.47003154574132</c:v>
                </c:pt>
                <c:pt idx="368">
                  <c:v>28.54889589905363</c:v>
                </c:pt>
                <c:pt idx="369">
                  <c:v>28.62776025236593</c:v>
                </c:pt>
                <c:pt idx="370">
                  <c:v>28.70662460567823</c:v>
                </c:pt>
                <c:pt idx="371">
                  <c:v>28.78548895899053</c:v>
                </c:pt>
                <c:pt idx="372">
                  <c:v>28.86435331230284</c:v>
                </c:pt>
                <c:pt idx="373">
                  <c:v>28.94321766561514</c:v>
                </c:pt>
                <c:pt idx="374">
                  <c:v>29.02208201892745</c:v>
                </c:pt>
                <c:pt idx="375">
                  <c:v>29.10094637223975</c:v>
                </c:pt>
                <c:pt idx="376">
                  <c:v>29.17981072555205</c:v>
                </c:pt>
                <c:pt idx="377">
                  <c:v>29.25867507886435</c:v>
                </c:pt>
                <c:pt idx="378">
                  <c:v>29.33753943217666</c:v>
                </c:pt>
                <c:pt idx="379">
                  <c:v>29.41640378548896</c:v>
                </c:pt>
                <c:pt idx="380">
                  <c:v>29.49526813880126</c:v>
                </c:pt>
                <c:pt idx="381">
                  <c:v>29.57413249211356</c:v>
                </c:pt>
                <c:pt idx="382">
                  <c:v>29.65299684542587</c:v>
                </c:pt>
                <c:pt idx="383">
                  <c:v>29.73186119873817</c:v>
                </c:pt>
                <c:pt idx="384">
                  <c:v>29.81072555205047</c:v>
                </c:pt>
                <c:pt idx="385">
                  <c:v>29.88958990536277</c:v>
                </c:pt>
                <c:pt idx="386">
                  <c:v>29.96845425867508</c:v>
                </c:pt>
                <c:pt idx="387">
                  <c:v>30.04731861198738</c:v>
                </c:pt>
                <c:pt idx="388">
                  <c:v>30.12618296529969</c:v>
                </c:pt>
                <c:pt idx="389">
                  <c:v>30.20504731861199</c:v>
                </c:pt>
                <c:pt idx="390">
                  <c:v>30.28391167192429</c:v>
                </c:pt>
                <c:pt idx="391">
                  <c:v>30.36277602523659</c:v>
                </c:pt>
                <c:pt idx="392">
                  <c:v>30.4416403785489</c:v>
                </c:pt>
                <c:pt idx="393">
                  <c:v>30.5205047318612</c:v>
                </c:pt>
                <c:pt idx="394">
                  <c:v>30.5993690851735</c:v>
                </c:pt>
                <c:pt idx="395">
                  <c:v>30.6782334384858</c:v>
                </c:pt>
                <c:pt idx="396">
                  <c:v>30.75709779179811</c:v>
                </c:pt>
                <c:pt idx="397">
                  <c:v>30.83596214511041</c:v>
                </c:pt>
                <c:pt idx="398">
                  <c:v>30.91482649842272</c:v>
                </c:pt>
                <c:pt idx="399">
                  <c:v>30.99369085173502</c:v>
                </c:pt>
                <c:pt idx="400">
                  <c:v>31.07255520504732</c:v>
                </c:pt>
                <c:pt idx="401">
                  <c:v>31.15141955835962</c:v>
                </c:pt>
                <c:pt idx="402">
                  <c:v>31.23028391167193</c:v>
                </c:pt>
                <c:pt idx="403">
                  <c:v>31.30914826498423</c:v>
                </c:pt>
                <c:pt idx="404">
                  <c:v>31.38801261829653</c:v>
                </c:pt>
                <c:pt idx="405">
                  <c:v>31.46687697160883</c:v>
                </c:pt>
                <c:pt idx="406">
                  <c:v>31.54574132492113</c:v>
                </c:pt>
                <c:pt idx="407">
                  <c:v>31.62460567823344</c:v>
                </c:pt>
                <c:pt idx="408">
                  <c:v>31.70347003154574</c:v>
                </c:pt>
                <c:pt idx="409">
                  <c:v>31.78233438485805</c:v>
                </c:pt>
                <c:pt idx="410">
                  <c:v>31.86119873817035</c:v>
                </c:pt>
                <c:pt idx="411">
                  <c:v>31.94006309148265</c:v>
                </c:pt>
                <c:pt idx="412">
                  <c:v>32.01892744479495</c:v>
                </c:pt>
                <c:pt idx="413">
                  <c:v>32.09779179810725</c:v>
                </c:pt>
                <c:pt idx="414">
                  <c:v>32.17665615141956</c:v>
                </c:pt>
                <c:pt idx="415">
                  <c:v>32.25552050473186</c:v>
                </c:pt>
                <c:pt idx="416">
                  <c:v>32.33438485804416</c:v>
                </c:pt>
                <c:pt idx="417">
                  <c:v>32.41324921135647</c:v>
                </c:pt>
                <c:pt idx="418">
                  <c:v>32.49211356466877</c:v>
                </c:pt>
                <c:pt idx="419">
                  <c:v>32.57097791798107</c:v>
                </c:pt>
                <c:pt idx="420">
                  <c:v>32.64984227129338</c:v>
                </c:pt>
                <c:pt idx="421">
                  <c:v>32.72870662460567</c:v>
                </c:pt>
                <c:pt idx="422">
                  <c:v>32.80757097791798</c:v>
                </c:pt>
                <c:pt idx="423">
                  <c:v>32.88643533123029</c:v>
                </c:pt>
                <c:pt idx="424">
                  <c:v>32.96529968454259</c:v>
                </c:pt>
                <c:pt idx="425">
                  <c:v>33.0441640378549</c:v>
                </c:pt>
                <c:pt idx="426">
                  <c:v>33.12302839116719</c:v>
                </c:pt>
                <c:pt idx="427">
                  <c:v>33.2018927444795</c:v>
                </c:pt>
                <c:pt idx="428">
                  <c:v>33.2807570977918</c:v>
                </c:pt>
                <c:pt idx="429">
                  <c:v>33.3596214511041</c:v>
                </c:pt>
                <c:pt idx="430">
                  <c:v>33.4384858044164</c:v>
                </c:pt>
                <c:pt idx="431">
                  <c:v>33.51735015772871</c:v>
                </c:pt>
                <c:pt idx="432">
                  <c:v>33.59621451104101</c:v>
                </c:pt>
                <c:pt idx="433">
                  <c:v>33.67507886435332</c:v>
                </c:pt>
                <c:pt idx="434">
                  <c:v>33.75394321766561</c:v>
                </c:pt>
                <c:pt idx="435">
                  <c:v>33.83280757097792</c:v>
                </c:pt>
                <c:pt idx="436">
                  <c:v>33.91167192429022</c:v>
                </c:pt>
                <c:pt idx="437">
                  <c:v>33.99053627760252</c:v>
                </c:pt>
                <c:pt idx="438">
                  <c:v>34.06940063091482</c:v>
                </c:pt>
                <c:pt idx="439">
                  <c:v>34.14826498422713</c:v>
                </c:pt>
                <c:pt idx="440">
                  <c:v>34.22712933753943</c:v>
                </c:pt>
                <c:pt idx="441">
                  <c:v>34.30599369085173</c:v>
                </c:pt>
                <c:pt idx="442">
                  <c:v>34.38485804416404</c:v>
                </c:pt>
                <c:pt idx="443">
                  <c:v>34.46372239747634</c:v>
                </c:pt>
                <c:pt idx="444">
                  <c:v>34.54258675078864</c:v>
                </c:pt>
                <c:pt idx="445">
                  <c:v>34.62145110410094</c:v>
                </c:pt>
                <c:pt idx="446">
                  <c:v>34.70031545741325</c:v>
                </c:pt>
                <c:pt idx="447">
                  <c:v>34.77917981072555</c:v>
                </c:pt>
                <c:pt idx="448">
                  <c:v>34.85804416403786</c:v>
                </c:pt>
                <c:pt idx="449">
                  <c:v>34.93690851735015</c:v>
                </c:pt>
                <c:pt idx="450">
                  <c:v>35.01577287066246</c:v>
                </c:pt>
                <c:pt idx="451">
                  <c:v>35.09463722397476</c:v>
                </c:pt>
                <c:pt idx="452">
                  <c:v>35.17350157728706</c:v>
                </c:pt>
                <c:pt idx="453">
                  <c:v>35.25236593059936</c:v>
                </c:pt>
                <c:pt idx="454">
                  <c:v>35.33123028391167</c:v>
                </c:pt>
                <c:pt idx="455">
                  <c:v>35.41009463722398</c:v>
                </c:pt>
                <c:pt idx="456">
                  <c:v>35.48895899053627</c:v>
                </c:pt>
                <c:pt idx="457">
                  <c:v>35.56782334384858</c:v>
                </c:pt>
                <c:pt idx="458">
                  <c:v>35.64668769716089</c:v>
                </c:pt>
                <c:pt idx="459">
                  <c:v>35.72555205047318</c:v>
                </c:pt>
                <c:pt idx="460">
                  <c:v>35.80441640378549</c:v>
                </c:pt>
                <c:pt idx="461">
                  <c:v>35.88328075709779</c:v>
                </c:pt>
                <c:pt idx="462">
                  <c:v>35.9621451104101</c:v>
                </c:pt>
                <c:pt idx="463">
                  <c:v>36.0410094637224</c:v>
                </c:pt>
                <c:pt idx="464">
                  <c:v>36.1198738170347</c:v>
                </c:pt>
                <c:pt idx="465">
                  <c:v>36.198738170347</c:v>
                </c:pt>
                <c:pt idx="466">
                  <c:v>36.27760252365931</c:v>
                </c:pt>
                <c:pt idx="467">
                  <c:v>36.35646687697161</c:v>
                </c:pt>
                <c:pt idx="468">
                  <c:v>36.43533123028391</c:v>
                </c:pt>
                <c:pt idx="469">
                  <c:v>36.51419558359621</c:v>
                </c:pt>
                <c:pt idx="470">
                  <c:v>36.59305993690851</c:v>
                </c:pt>
                <c:pt idx="471">
                  <c:v>36.67192429022082</c:v>
                </c:pt>
                <c:pt idx="472">
                  <c:v>36.75078864353312</c:v>
                </c:pt>
                <c:pt idx="473">
                  <c:v>36.82965299684542</c:v>
                </c:pt>
                <c:pt idx="474">
                  <c:v>36.90851735015773</c:v>
                </c:pt>
                <c:pt idx="475">
                  <c:v>36.98738170347003</c:v>
                </c:pt>
                <c:pt idx="476">
                  <c:v>37.06624605678234</c:v>
                </c:pt>
                <c:pt idx="477">
                  <c:v>37.14511041009464</c:v>
                </c:pt>
                <c:pt idx="478">
                  <c:v>37.22397476340694</c:v>
                </c:pt>
                <c:pt idx="479">
                  <c:v>37.30283911671924</c:v>
                </c:pt>
                <c:pt idx="480">
                  <c:v>37.38170347003155</c:v>
                </c:pt>
                <c:pt idx="481">
                  <c:v>37.46056782334385</c:v>
                </c:pt>
                <c:pt idx="482">
                  <c:v>37.53943217665615</c:v>
                </c:pt>
                <c:pt idx="483">
                  <c:v>37.61829652996845</c:v>
                </c:pt>
                <c:pt idx="484">
                  <c:v>37.69716088328076</c:v>
                </c:pt>
                <c:pt idx="485">
                  <c:v>37.77602523659305</c:v>
                </c:pt>
                <c:pt idx="486">
                  <c:v>37.85488958990536</c:v>
                </c:pt>
                <c:pt idx="487">
                  <c:v>37.93375394321766</c:v>
                </c:pt>
                <c:pt idx="488">
                  <c:v>38.01261829652997</c:v>
                </c:pt>
                <c:pt idx="489">
                  <c:v>38.09148264984227</c:v>
                </c:pt>
                <c:pt idx="490">
                  <c:v>38.17034700315457</c:v>
                </c:pt>
                <c:pt idx="491">
                  <c:v>38.24921135646688</c:v>
                </c:pt>
                <c:pt idx="492">
                  <c:v>38.32807570977917</c:v>
                </c:pt>
                <c:pt idx="493">
                  <c:v>38.40694006309148</c:v>
                </c:pt>
                <c:pt idx="494">
                  <c:v>38.48580441640379</c:v>
                </c:pt>
                <c:pt idx="495">
                  <c:v>38.56466876971609</c:v>
                </c:pt>
                <c:pt idx="496">
                  <c:v>38.6435331230284</c:v>
                </c:pt>
                <c:pt idx="497">
                  <c:v>38.72239747634069</c:v>
                </c:pt>
                <c:pt idx="498">
                  <c:v>38.80126182965299</c:v>
                </c:pt>
                <c:pt idx="499">
                  <c:v>38.8801261829653</c:v>
                </c:pt>
                <c:pt idx="500">
                  <c:v>38.9589905362776</c:v>
                </c:pt>
                <c:pt idx="501">
                  <c:v>39.03785488958991</c:v>
                </c:pt>
                <c:pt idx="502">
                  <c:v>39.1167192429022</c:v>
                </c:pt>
                <c:pt idx="503">
                  <c:v>39.19558359621451</c:v>
                </c:pt>
                <c:pt idx="504">
                  <c:v>39.27444794952682</c:v>
                </c:pt>
                <c:pt idx="505">
                  <c:v>39.35331230283911</c:v>
                </c:pt>
                <c:pt idx="506">
                  <c:v>39.43217665615142</c:v>
                </c:pt>
                <c:pt idx="507">
                  <c:v>39.51104100946372</c:v>
                </c:pt>
                <c:pt idx="508">
                  <c:v>39.58990536277602</c:v>
                </c:pt>
                <c:pt idx="509">
                  <c:v>39.66876971608832</c:v>
                </c:pt>
                <c:pt idx="510">
                  <c:v>39.74763406940063</c:v>
                </c:pt>
                <c:pt idx="511">
                  <c:v>39.82649842271294</c:v>
                </c:pt>
                <c:pt idx="512">
                  <c:v>39.90536277602523</c:v>
                </c:pt>
                <c:pt idx="513">
                  <c:v>39.98422712933754</c:v>
                </c:pt>
                <c:pt idx="514">
                  <c:v>40.06309148264985</c:v>
                </c:pt>
                <c:pt idx="515">
                  <c:v>40.14195583596214</c:v>
                </c:pt>
                <c:pt idx="516">
                  <c:v>40.22082018927445</c:v>
                </c:pt>
                <c:pt idx="517">
                  <c:v>40.29968454258675</c:v>
                </c:pt>
                <c:pt idx="518">
                  <c:v>40.37854889589905</c:v>
                </c:pt>
                <c:pt idx="519">
                  <c:v>40.45741324921136</c:v>
                </c:pt>
                <c:pt idx="520">
                  <c:v>40.53627760252365</c:v>
                </c:pt>
                <c:pt idx="521">
                  <c:v>40.61514195583596</c:v>
                </c:pt>
                <c:pt idx="522">
                  <c:v>40.69400630914826</c:v>
                </c:pt>
                <c:pt idx="523">
                  <c:v>40.77287066246057</c:v>
                </c:pt>
                <c:pt idx="524">
                  <c:v>40.85173501577287</c:v>
                </c:pt>
                <c:pt idx="525">
                  <c:v>40.93059936908517</c:v>
                </c:pt>
                <c:pt idx="526">
                  <c:v>41.00946372239748</c:v>
                </c:pt>
                <c:pt idx="527">
                  <c:v>41.08832807570978</c:v>
                </c:pt>
                <c:pt idx="528">
                  <c:v>41.16719242902208</c:v>
                </c:pt>
                <c:pt idx="529">
                  <c:v>41.24605678233439</c:v>
                </c:pt>
                <c:pt idx="530">
                  <c:v>41.32492113564668</c:v>
                </c:pt>
                <c:pt idx="531">
                  <c:v>41.40378548895899</c:v>
                </c:pt>
                <c:pt idx="532">
                  <c:v>41.4826498422713</c:v>
                </c:pt>
                <c:pt idx="533">
                  <c:v>41.5615141955836</c:v>
                </c:pt>
                <c:pt idx="534">
                  <c:v>41.6403785488959</c:v>
                </c:pt>
                <c:pt idx="535">
                  <c:v>41.7192429022082</c:v>
                </c:pt>
                <c:pt idx="536">
                  <c:v>41.7981072555205</c:v>
                </c:pt>
                <c:pt idx="537">
                  <c:v>41.87697160883281</c:v>
                </c:pt>
                <c:pt idx="538">
                  <c:v>41.95583596214511</c:v>
                </c:pt>
                <c:pt idx="539">
                  <c:v>42.03470031545741</c:v>
                </c:pt>
                <c:pt idx="540">
                  <c:v>42.11356466876971</c:v>
                </c:pt>
                <c:pt idx="541">
                  <c:v>42.19242902208202</c:v>
                </c:pt>
                <c:pt idx="542">
                  <c:v>42.27129337539432</c:v>
                </c:pt>
                <c:pt idx="543">
                  <c:v>42.35015772870662</c:v>
                </c:pt>
                <c:pt idx="544">
                  <c:v>42.42902208201893</c:v>
                </c:pt>
                <c:pt idx="545">
                  <c:v>42.50788643533123</c:v>
                </c:pt>
                <c:pt idx="546">
                  <c:v>42.58675078864353</c:v>
                </c:pt>
                <c:pt idx="547">
                  <c:v>42.66561514195583</c:v>
                </c:pt>
                <c:pt idx="548">
                  <c:v>42.74447949526814</c:v>
                </c:pt>
                <c:pt idx="549">
                  <c:v>42.82334384858044</c:v>
                </c:pt>
                <c:pt idx="550">
                  <c:v>42.90220820189275</c:v>
                </c:pt>
                <c:pt idx="551">
                  <c:v>42.98107255520505</c:v>
                </c:pt>
                <c:pt idx="552">
                  <c:v>43.05993690851735</c:v>
                </c:pt>
                <c:pt idx="553">
                  <c:v>43.13880126182965</c:v>
                </c:pt>
                <c:pt idx="554">
                  <c:v>43.21766561514195</c:v>
                </c:pt>
                <c:pt idx="555">
                  <c:v>43.29652996845425</c:v>
                </c:pt>
                <c:pt idx="556">
                  <c:v>43.37539432176656</c:v>
                </c:pt>
                <c:pt idx="557">
                  <c:v>43.45425867507887</c:v>
                </c:pt>
                <c:pt idx="558">
                  <c:v>43.53312302839117</c:v>
                </c:pt>
                <c:pt idx="559">
                  <c:v>43.61198738170347</c:v>
                </c:pt>
                <c:pt idx="560">
                  <c:v>43.69085173501577</c:v>
                </c:pt>
                <c:pt idx="561">
                  <c:v>43.76971608832807</c:v>
                </c:pt>
                <c:pt idx="562">
                  <c:v>43.84858044164038</c:v>
                </c:pt>
                <c:pt idx="563">
                  <c:v>43.92744479495268</c:v>
                </c:pt>
                <c:pt idx="564">
                  <c:v>44.00630914826498</c:v>
                </c:pt>
                <c:pt idx="565">
                  <c:v>44.08517350157729</c:v>
                </c:pt>
                <c:pt idx="566">
                  <c:v>44.16403785488959</c:v>
                </c:pt>
                <c:pt idx="567">
                  <c:v>44.2429022082019</c:v>
                </c:pt>
                <c:pt idx="568">
                  <c:v>44.3217665615142</c:v>
                </c:pt>
                <c:pt idx="569">
                  <c:v>44.4006309148265</c:v>
                </c:pt>
                <c:pt idx="570">
                  <c:v>44.4794952681388</c:v>
                </c:pt>
                <c:pt idx="571">
                  <c:v>44.5583596214511</c:v>
                </c:pt>
                <c:pt idx="572">
                  <c:v>44.63722397476341</c:v>
                </c:pt>
                <c:pt idx="573">
                  <c:v>44.7160883280757</c:v>
                </c:pt>
                <c:pt idx="574">
                  <c:v>44.79495268138801</c:v>
                </c:pt>
                <c:pt idx="575">
                  <c:v>44.87381703470032</c:v>
                </c:pt>
                <c:pt idx="576">
                  <c:v>44.95268138801261</c:v>
                </c:pt>
                <c:pt idx="577">
                  <c:v>45.03154574132492</c:v>
                </c:pt>
                <c:pt idx="578">
                  <c:v>45.11041009463722</c:v>
                </c:pt>
                <c:pt idx="579">
                  <c:v>45.18927444794953</c:v>
                </c:pt>
                <c:pt idx="580">
                  <c:v>45.26813880126183</c:v>
                </c:pt>
                <c:pt idx="581">
                  <c:v>45.34700315457413</c:v>
                </c:pt>
                <c:pt idx="582">
                  <c:v>45.42586750788644</c:v>
                </c:pt>
                <c:pt idx="583">
                  <c:v>45.50473186119874</c:v>
                </c:pt>
                <c:pt idx="584">
                  <c:v>45.58359621451104</c:v>
                </c:pt>
                <c:pt idx="585">
                  <c:v>45.66246056782334</c:v>
                </c:pt>
                <c:pt idx="586">
                  <c:v>45.74132492113564</c:v>
                </c:pt>
                <c:pt idx="587">
                  <c:v>45.82018927444795</c:v>
                </c:pt>
                <c:pt idx="588">
                  <c:v>45.89905362776025</c:v>
                </c:pt>
                <c:pt idx="589">
                  <c:v>45.97791798107255</c:v>
                </c:pt>
                <c:pt idx="590">
                  <c:v>46.05678233438486</c:v>
                </c:pt>
                <c:pt idx="591">
                  <c:v>46.13564668769716</c:v>
                </c:pt>
                <c:pt idx="592">
                  <c:v>46.21451104100947</c:v>
                </c:pt>
                <c:pt idx="593">
                  <c:v>46.29337539432177</c:v>
                </c:pt>
                <c:pt idx="594">
                  <c:v>46.37223974763407</c:v>
                </c:pt>
                <c:pt idx="595">
                  <c:v>46.45110410094637</c:v>
                </c:pt>
                <c:pt idx="596">
                  <c:v>46.52996845425867</c:v>
                </c:pt>
                <c:pt idx="597">
                  <c:v>46.60883280757097</c:v>
                </c:pt>
                <c:pt idx="598">
                  <c:v>46.68769716088328</c:v>
                </c:pt>
                <c:pt idx="599">
                  <c:v>46.76656151419558</c:v>
                </c:pt>
                <c:pt idx="600">
                  <c:v>46.84542586750788</c:v>
                </c:pt>
                <c:pt idx="601">
                  <c:v>46.92429022082019</c:v>
                </c:pt>
                <c:pt idx="602">
                  <c:v>47.00315457413249</c:v>
                </c:pt>
                <c:pt idx="603">
                  <c:v>47.0820189274448</c:v>
                </c:pt>
                <c:pt idx="604">
                  <c:v>47.1608832807571</c:v>
                </c:pt>
                <c:pt idx="605">
                  <c:v>47.2397476340694</c:v>
                </c:pt>
                <c:pt idx="606">
                  <c:v>47.3186119873817</c:v>
                </c:pt>
                <c:pt idx="607">
                  <c:v>47.39747634069401</c:v>
                </c:pt>
                <c:pt idx="608">
                  <c:v>47.47634069400631</c:v>
                </c:pt>
                <c:pt idx="609">
                  <c:v>47.55520504731861</c:v>
                </c:pt>
                <c:pt idx="610">
                  <c:v>47.63406940063091</c:v>
                </c:pt>
                <c:pt idx="611">
                  <c:v>47.71293375394322</c:v>
                </c:pt>
                <c:pt idx="612">
                  <c:v>47.79179810725552</c:v>
                </c:pt>
                <c:pt idx="613">
                  <c:v>47.87066246056783</c:v>
                </c:pt>
                <c:pt idx="614">
                  <c:v>47.94952681388013</c:v>
                </c:pt>
                <c:pt idx="615">
                  <c:v>48.02839116719243</c:v>
                </c:pt>
                <c:pt idx="616">
                  <c:v>48.10725552050472</c:v>
                </c:pt>
                <c:pt idx="617">
                  <c:v>48.18611987381703</c:v>
                </c:pt>
                <c:pt idx="618">
                  <c:v>48.26498422712934</c:v>
                </c:pt>
                <c:pt idx="619">
                  <c:v>48.34384858044164</c:v>
                </c:pt>
                <c:pt idx="620">
                  <c:v>48.42271293375394</c:v>
                </c:pt>
                <c:pt idx="621">
                  <c:v>48.50157728706625</c:v>
                </c:pt>
                <c:pt idx="622">
                  <c:v>48.58044164037855</c:v>
                </c:pt>
                <c:pt idx="623">
                  <c:v>48.65930599369085</c:v>
                </c:pt>
                <c:pt idx="624">
                  <c:v>48.73817034700315</c:v>
                </c:pt>
                <c:pt idx="625">
                  <c:v>48.81703470031546</c:v>
                </c:pt>
                <c:pt idx="626">
                  <c:v>48.89589905362776</c:v>
                </c:pt>
                <c:pt idx="627">
                  <c:v>48.97476340694006</c:v>
                </c:pt>
                <c:pt idx="628">
                  <c:v>49.05362776025237</c:v>
                </c:pt>
                <c:pt idx="629">
                  <c:v>49.13249211356467</c:v>
                </c:pt>
                <c:pt idx="630">
                  <c:v>49.21135646687697</c:v>
                </c:pt>
                <c:pt idx="631">
                  <c:v>49.29022082018927</c:v>
                </c:pt>
                <c:pt idx="632">
                  <c:v>49.36908517350157</c:v>
                </c:pt>
                <c:pt idx="633">
                  <c:v>49.44794952681388</c:v>
                </c:pt>
                <c:pt idx="634">
                  <c:v>49.52681388012617</c:v>
                </c:pt>
                <c:pt idx="635">
                  <c:v>49.60567823343849</c:v>
                </c:pt>
                <c:pt idx="636">
                  <c:v>49.6845425867508</c:v>
                </c:pt>
                <c:pt idx="637">
                  <c:v>49.7634069400631</c:v>
                </c:pt>
                <c:pt idx="638">
                  <c:v>49.8422712933754</c:v>
                </c:pt>
                <c:pt idx="639">
                  <c:v>49.9211356466877</c:v>
                </c:pt>
                <c:pt idx="640">
                  <c:v>50.0</c:v>
                </c:pt>
                <c:pt idx="641">
                  <c:v>50.07886435331231</c:v>
                </c:pt>
                <c:pt idx="642">
                  <c:v>50.1577287066246</c:v>
                </c:pt>
                <c:pt idx="643">
                  <c:v>50.23659305993691</c:v>
                </c:pt>
                <c:pt idx="644">
                  <c:v>50.31545741324921</c:v>
                </c:pt>
                <c:pt idx="645">
                  <c:v>50.39432176656151</c:v>
                </c:pt>
                <c:pt idx="646">
                  <c:v>50.47318611987382</c:v>
                </c:pt>
                <c:pt idx="647">
                  <c:v>50.55205047318611</c:v>
                </c:pt>
                <c:pt idx="648">
                  <c:v>50.63091482649842</c:v>
                </c:pt>
                <c:pt idx="649">
                  <c:v>50.70977917981072</c:v>
                </c:pt>
                <c:pt idx="650">
                  <c:v>50.78864353312302</c:v>
                </c:pt>
                <c:pt idx="651">
                  <c:v>50.86750788643533</c:v>
                </c:pt>
                <c:pt idx="652">
                  <c:v>50.94637223974764</c:v>
                </c:pt>
                <c:pt idx="653">
                  <c:v>51.02523659305994</c:v>
                </c:pt>
                <c:pt idx="654">
                  <c:v>51.10410094637224</c:v>
                </c:pt>
                <c:pt idx="655">
                  <c:v>51.18296529968455</c:v>
                </c:pt>
                <c:pt idx="656">
                  <c:v>51.26182965299685</c:v>
                </c:pt>
                <c:pt idx="657">
                  <c:v>51.34069400630915</c:v>
                </c:pt>
                <c:pt idx="658">
                  <c:v>51.41955835962145</c:v>
                </c:pt>
                <c:pt idx="659">
                  <c:v>51.49842271293375</c:v>
                </c:pt>
                <c:pt idx="660">
                  <c:v>51.57728706624606</c:v>
                </c:pt>
                <c:pt idx="661">
                  <c:v>51.65615141955836</c:v>
                </c:pt>
                <c:pt idx="662">
                  <c:v>51.73501577287066</c:v>
                </c:pt>
                <c:pt idx="663">
                  <c:v>51.81388012618297</c:v>
                </c:pt>
                <c:pt idx="664">
                  <c:v>51.89274447949527</c:v>
                </c:pt>
                <c:pt idx="665">
                  <c:v>51.97160883280757</c:v>
                </c:pt>
                <c:pt idx="666">
                  <c:v>52.05047318611987</c:v>
                </c:pt>
                <c:pt idx="667">
                  <c:v>52.12933753943217</c:v>
                </c:pt>
                <c:pt idx="668">
                  <c:v>52.20820189274448</c:v>
                </c:pt>
                <c:pt idx="669">
                  <c:v>52.28706624605678</c:v>
                </c:pt>
                <c:pt idx="670">
                  <c:v>52.36593059936908</c:v>
                </c:pt>
                <c:pt idx="671">
                  <c:v>52.44479495268138</c:v>
                </c:pt>
                <c:pt idx="672">
                  <c:v>52.52365930599369</c:v>
                </c:pt>
                <c:pt idx="673">
                  <c:v>52.60252365930599</c:v>
                </c:pt>
                <c:pt idx="674">
                  <c:v>52.6813880126183</c:v>
                </c:pt>
                <c:pt idx="675">
                  <c:v>52.7602523659306</c:v>
                </c:pt>
                <c:pt idx="676">
                  <c:v>52.83911671924291</c:v>
                </c:pt>
                <c:pt idx="677">
                  <c:v>52.91798107255521</c:v>
                </c:pt>
                <c:pt idx="678">
                  <c:v>52.99684542586751</c:v>
                </c:pt>
                <c:pt idx="679">
                  <c:v>53.07570977917981</c:v>
                </c:pt>
                <c:pt idx="680">
                  <c:v>53.15457413249212</c:v>
                </c:pt>
                <c:pt idx="681">
                  <c:v>53.23343848580442</c:v>
                </c:pt>
                <c:pt idx="682">
                  <c:v>53.31230283911672</c:v>
                </c:pt>
                <c:pt idx="683">
                  <c:v>53.39116719242902</c:v>
                </c:pt>
                <c:pt idx="684">
                  <c:v>53.47003154574133</c:v>
                </c:pt>
                <c:pt idx="685">
                  <c:v>53.54889589905363</c:v>
                </c:pt>
                <c:pt idx="686">
                  <c:v>53.62776025236593</c:v>
                </c:pt>
                <c:pt idx="687">
                  <c:v>53.70662460567823</c:v>
                </c:pt>
                <c:pt idx="688">
                  <c:v>53.78548895899053</c:v>
                </c:pt>
                <c:pt idx="689">
                  <c:v>53.86435331230284</c:v>
                </c:pt>
                <c:pt idx="690">
                  <c:v>53.94321766561514</c:v>
                </c:pt>
                <c:pt idx="691">
                  <c:v>54.02208201892744</c:v>
                </c:pt>
                <c:pt idx="692">
                  <c:v>54.10094637223974</c:v>
                </c:pt>
                <c:pt idx="693">
                  <c:v>54.17981072555204</c:v>
                </c:pt>
                <c:pt idx="694">
                  <c:v>54.25867507886435</c:v>
                </c:pt>
                <c:pt idx="695">
                  <c:v>54.33753943217665</c:v>
                </c:pt>
                <c:pt idx="696">
                  <c:v>54.41640378548895</c:v>
                </c:pt>
                <c:pt idx="697">
                  <c:v>54.49526813880126</c:v>
                </c:pt>
                <c:pt idx="698">
                  <c:v>54.57413249211357</c:v>
                </c:pt>
                <c:pt idx="699">
                  <c:v>54.65299684542587</c:v>
                </c:pt>
                <c:pt idx="700">
                  <c:v>54.73186119873817</c:v>
                </c:pt>
                <c:pt idx="701">
                  <c:v>54.81072555205048</c:v>
                </c:pt>
                <c:pt idx="702">
                  <c:v>54.88958990536278</c:v>
                </c:pt>
                <c:pt idx="703">
                  <c:v>54.96845425867508</c:v>
                </c:pt>
                <c:pt idx="704">
                  <c:v>55.04731861198739</c:v>
                </c:pt>
                <c:pt idx="705">
                  <c:v>55.12618296529968</c:v>
                </c:pt>
                <c:pt idx="706">
                  <c:v>55.20504731861199</c:v>
                </c:pt>
                <c:pt idx="707">
                  <c:v>55.2839116719243</c:v>
                </c:pt>
                <c:pt idx="708">
                  <c:v>55.36277602523659</c:v>
                </c:pt>
                <c:pt idx="709">
                  <c:v>55.4416403785489</c:v>
                </c:pt>
                <c:pt idx="710">
                  <c:v>55.5205047318612</c:v>
                </c:pt>
                <c:pt idx="711">
                  <c:v>55.5993690851735</c:v>
                </c:pt>
                <c:pt idx="712">
                  <c:v>55.6782334384858</c:v>
                </c:pt>
                <c:pt idx="713">
                  <c:v>55.7570977917981</c:v>
                </c:pt>
                <c:pt idx="714">
                  <c:v>55.83596214511041</c:v>
                </c:pt>
                <c:pt idx="715">
                  <c:v>55.91482649842271</c:v>
                </c:pt>
                <c:pt idx="716">
                  <c:v>55.99369085173501</c:v>
                </c:pt>
                <c:pt idx="717">
                  <c:v>56.07255520504732</c:v>
                </c:pt>
                <c:pt idx="718">
                  <c:v>56.15141955835961</c:v>
                </c:pt>
                <c:pt idx="719">
                  <c:v>56.23028391167192</c:v>
                </c:pt>
                <c:pt idx="720">
                  <c:v>56.30914826498423</c:v>
                </c:pt>
                <c:pt idx="721">
                  <c:v>56.38801261829654</c:v>
                </c:pt>
                <c:pt idx="722">
                  <c:v>56.46687697160884</c:v>
                </c:pt>
                <c:pt idx="723">
                  <c:v>56.54574132492113</c:v>
                </c:pt>
                <c:pt idx="724">
                  <c:v>56.62460567823344</c:v>
                </c:pt>
                <c:pt idx="725">
                  <c:v>56.70347003154574</c:v>
                </c:pt>
                <c:pt idx="726">
                  <c:v>56.78233438485804</c:v>
                </c:pt>
                <c:pt idx="727">
                  <c:v>56.86119873817035</c:v>
                </c:pt>
                <c:pt idx="728">
                  <c:v>56.94006309148265</c:v>
                </c:pt>
                <c:pt idx="729">
                  <c:v>57.01892744479495</c:v>
                </c:pt>
                <c:pt idx="730">
                  <c:v>57.09779179810725</c:v>
                </c:pt>
                <c:pt idx="731">
                  <c:v>57.17665615141956</c:v>
                </c:pt>
                <c:pt idx="732">
                  <c:v>57.25552050473186</c:v>
                </c:pt>
                <c:pt idx="733">
                  <c:v>57.33438485804416</c:v>
                </c:pt>
                <c:pt idx="734">
                  <c:v>57.41324921135647</c:v>
                </c:pt>
                <c:pt idx="735">
                  <c:v>57.49211356466877</c:v>
                </c:pt>
                <c:pt idx="736">
                  <c:v>57.57097791798107</c:v>
                </c:pt>
                <c:pt idx="737">
                  <c:v>57.64984227129337</c:v>
                </c:pt>
                <c:pt idx="738">
                  <c:v>57.72870662460567</c:v>
                </c:pt>
                <c:pt idx="739">
                  <c:v>57.80757097791798</c:v>
                </c:pt>
                <c:pt idx="740">
                  <c:v>57.88643533123028</c:v>
                </c:pt>
                <c:pt idx="741">
                  <c:v>57.96529968454258</c:v>
                </c:pt>
                <c:pt idx="742">
                  <c:v>58.0441640378549</c:v>
                </c:pt>
                <c:pt idx="743">
                  <c:v>58.1230283911672</c:v>
                </c:pt>
                <c:pt idx="744">
                  <c:v>58.2018927444795</c:v>
                </c:pt>
                <c:pt idx="745">
                  <c:v>58.2807570977918</c:v>
                </c:pt>
                <c:pt idx="746">
                  <c:v>58.3596214511041</c:v>
                </c:pt>
                <c:pt idx="747">
                  <c:v>58.43848580441641</c:v>
                </c:pt>
                <c:pt idx="748">
                  <c:v>58.51735015772871</c:v>
                </c:pt>
                <c:pt idx="749">
                  <c:v>58.59621451104101</c:v>
                </c:pt>
                <c:pt idx="750">
                  <c:v>58.67507886435332</c:v>
                </c:pt>
                <c:pt idx="751">
                  <c:v>58.75394321766561</c:v>
                </c:pt>
                <c:pt idx="752">
                  <c:v>58.83280757097792</c:v>
                </c:pt>
                <c:pt idx="753">
                  <c:v>58.91167192429022</c:v>
                </c:pt>
                <c:pt idx="754">
                  <c:v>58.99053627760252</c:v>
                </c:pt>
                <c:pt idx="755">
                  <c:v>59.06940063091482</c:v>
                </c:pt>
                <c:pt idx="756">
                  <c:v>59.14826498422713</c:v>
                </c:pt>
                <c:pt idx="757">
                  <c:v>59.22712933753943</c:v>
                </c:pt>
                <c:pt idx="758">
                  <c:v>59.30599369085173</c:v>
                </c:pt>
                <c:pt idx="759">
                  <c:v>59.38485804416403</c:v>
                </c:pt>
                <c:pt idx="760">
                  <c:v>59.46372239747634</c:v>
                </c:pt>
                <c:pt idx="761">
                  <c:v>59.54258675078864</c:v>
                </c:pt>
                <c:pt idx="762">
                  <c:v>59.62145110410094</c:v>
                </c:pt>
                <c:pt idx="763">
                  <c:v>59.70031545741325</c:v>
                </c:pt>
                <c:pt idx="764">
                  <c:v>59.77917981072554</c:v>
                </c:pt>
                <c:pt idx="765">
                  <c:v>59.85804416403786</c:v>
                </c:pt>
                <c:pt idx="766">
                  <c:v>59.93690851735016</c:v>
                </c:pt>
                <c:pt idx="767">
                  <c:v>60.01577287066247</c:v>
                </c:pt>
                <c:pt idx="768">
                  <c:v>60.09463722397476</c:v>
                </c:pt>
                <c:pt idx="769">
                  <c:v>60.17350157728707</c:v>
                </c:pt>
                <c:pt idx="770">
                  <c:v>60.25236593059937</c:v>
                </c:pt>
                <c:pt idx="771">
                  <c:v>60.33123028391167</c:v>
                </c:pt>
                <c:pt idx="772">
                  <c:v>60.41009463722398</c:v>
                </c:pt>
                <c:pt idx="773">
                  <c:v>60.48895899053627</c:v>
                </c:pt>
                <c:pt idx="774">
                  <c:v>60.56782334384858</c:v>
                </c:pt>
                <c:pt idx="775">
                  <c:v>60.64668769716089</c:v>
                </c:pt>
                <c:pt idx="776">
                  <c:v>60.72555205047318</c:v>
                </c:pt>
                <c:pt idx="777">
                  <c:v>60.80441640378549</c:v>
                </c:pt>
                <c:pt idx="778">
                  <c:v>60.88328075709779</c:v>
                </c:pt>
                <c:pt idx="779">
                  <c:v>60.9621451104101</c:v>
                </c:pt>
                <c:pt idx="780">
                  <c:v>61.0410094637224</c:v>
                </c:pt>
                <c:pt idx="781">
                  <c:v>61.1198738170347</c:v>
                </c:pt>
                <c:pt idx="782">
                  <c:v>61.198738170347</c:v>
                </c:pt>
                <c:pt idx="783">
                  <c:v>61.2776025236593</c:v>
                </c:pt>
                <c:pt idx="784">
                  <c:v>61.3564668769716</c:v>
                </c:pt>
                <c:pt idx="785">
                  <c:v>61.4353312302839</c:v>
                </c:pt>
                <c:pt idx="786">
                  <c:v>61.51419558359621</c:v>
                </c:pt>
                <c:pt idx="787">
                  <c:v>61.5930599369085</c:v>
                </c:pt>
                <c:pt idx="788">
                  <c:v>61.67192429022082</c:v>
                </c:pt>
                <c:pt idx="789">
                  <c:v>61.75078864353313</c:v>
                </c:pt>
                <c:pt idx="790">
                  <c:v>61.82965299684543</c:v>
                </c:pt>
                <c:pt idx="791">
                  <c:v>61.90851735015773</c:v>
                </c:pt>
                <c:pt idx="792">
                  <c:v>61.98738170347004</c:v>
                </c:pt>
                <c:pt idx="793">
                  <c:v>62.06624605678234</c:v>
                </c:pt>
                <c:pt idx="794">
                  <c:v>62.14511041009464</c:v>
                </c:pt>
                <c:pt idx="795">
                  <c:v>62.22397476340694</c:v>
                </c:pt>
                <c:pt idx="796">
                  <c:v>62.30283911671924</c:v>
                </c:pt>
                <c:pt idx="797">
                  <c:v>62.38170347003155</c:v>
                </c:pt>
                <c:pt idx="798">
                  <c:v>62.46056782334385</c:v>
                </c:pt>
                <c:pt idx="799">
                  <c:v>62.53943217665615</c:v>
                </c:pt>
                <c:pt idx="800">
                  <c:v>62.61829652996845</c:v>
                </c:pt>
                <c:pt idx="801">
                  <c:v>62.69716088328076</c:v>
                </c:pt>
                <c:pt idx="802">
                  <c:v>62.77602523659305</c:v>
                </c:pt>
                <c:pt idx="803">
                  <c:v>62.85488958990536</c:v>
                </c:pt>
                <c:pt idx="804">
                  <c:v>62.93375394321766</c:v>
                </c:pt>
                <c:pt idx="805">
                  <c:v>63.01261829652996</c:v>
                </c:pt>
                <c:pt idx="806">
                  <c:v>63.09148264984227</c:v>
                </c:pt>
                <c:pt idx="807">
                  <c:v>63.17034700315457</c:v>
                </c:pt>
                <c:pt idx="808">
                  <c:v>63.24921135646687</c:v>
                </c:pt>
                <c:pt idx="809">
                  <c:v>63.32807570977917</c:v>
                </c:pt>
                <c:pt idx="810">
                  <c:v>63.40694006309149</c:v>
                </c:pt>
                <c:pt idx="811">
                  <c:v>63.48580441640379</c:v>
                </c:pt>
                <c:pt idx="812">
                  <c:v>63.56466876971609</c:v>
                </c:pt>
                <c:pt idx="813">
                  <c:v>63.6435331230284</c:v>
                </c:pt>
                <c:pt idx="814">
                  <c:v>63.7223974763407</c:v>
                </c:pt>
                <c:pt idx="815">
                  <c:v>63.801261829653</c:v>
                </c:pt>
                <c:pt idx="816">
                  <c:v>63.8801261829653</c:v>
                </c:pt>
                <c:pt idx="817">
                  <c:v>63.9589905362776</c:v>
                </c:pt>
                <c:pt idx="818">
                  <c:v>64.03785488958991</c:v>
                </c:pt>
                <c:pt idx="819">
                  <c:v>64.1167192429022</c:v>
                </c:pt>
                <c:pt idx="820">
                  <c:v>64.1955835962145</c:v>
                </c:pt>
                <c:pt idx="821">
                  <c:v>64.27444794952682</c:v>
                </c:pt>
                <c:pt idx="822">
                  <c:v>64.35331230283911</c:v>
                </c:pt>
                <c:pt idx="823">
                  <c:v>64.43217665615141</c:v>
                </c:pt>
                <c:pt idx="824">
                  <c:v>64.51104100946372</c:v>
                </c:pt>
                <c:pt idx="825">
                  <c:v>64.58990536277602</c:v>
                </c:pt>
                <c:pt idx="826">
                  <c:v>64.66876971608832</c:v>
                </c:pt>
                <c:pt idx="827">
                  <c:v>64.74763406940063</c:v>
                </c:pt>
                <c:pt idx="828">
                  <c:v>64.82649842271293</c:v>
                </c:pt>
                <c:pt idx="829">
                  <c:v>64.90536277602523</c:v>
                </c:pt>
                <c:pt idx="830">
                  <c:v>64.98422712933754</c:v>
                </c:pt>
                <c:pt idx="831">
                  <c:v>65.06309148264984</c:v>
                </c:pt>
                <c:pt idx="832">
                  <c:v>65.14195583596213</c:v>
                </c:pt>
                <c:pt idx="833">
                  <c:v>65.22082018927444</c:v>
                </c:pt>
                <c:pt idx="834">
                  <c:v>65.29968454258676</c:v>
                </c:pt>
                <c:pt idx="835">
                  <c:v>65.37854889589906</c:v>
                </c:pt>
                <c:pt idx="836">
                  <c:v>65.45741324921135</c:v>
                </c:pt>
                <c:pt idx="837">
                  <c:v>65.53627760252367</c:v>
                </c:pt>
                <c:pt idx="838">
                  <c:v>65.61514195583597</c:v>
                </c:pt>
                <c:pt idx="839">
                  <c:v>65.69400630914826</c:v>
                </c:pt>
                <c:pt idx="840">
                  <c:v>65.77287066246058</c:v>
                </c:pt>
                <c:pt idx="841">
                  <c:v>65.85173501577287</c:v>
                </c:pt>
                <c:pt idx="842">
                  <c:v>65.93059936908517</c:v>
                </c:pt>
                <c:pt idx="843">
                  <c:v>66.00946372239747</c:v>
                </c:pt>
                <c:pt idx="844">
                  <c:v>66.08832807570978</c:v>
                </c:pt>
                <c:pt idx="845">
                  <c:v>66.16719242902208</c:v>
                </c:pt>
                <c:pt idx="846">
                  <c:v>66.24605678233437</c:v>
                </c:pt>
                <c:pt idx="847">
                  <c:v>66.32492113564669</c:v>
                </c:pt>
                <c:pt idx="848">
                  <c:v>66.40378548895898</c:v>
                </c:pt>
                <c:pt idx="849">
                  <c:v>66.48264984227128</c:v>
                </c:pt>
                <c:pt idx="850">
                  <c:v>66.5615141955836</c:v>
                </c:pt>
                <c:pt idx="851">
                  <c:v>66.6403785488959</c:v>
                </c:pt>
                <c:pt idx="852">
                  <c:v>66.7192429022082</c:v>
                </c:pt>
                <c:pt idx="853">
                  <c:v>66.79810725552051</c:v>
                </c:pt>
                <c:pt idx="854">
                  <c:v>66.8769716088328</c:v>
                </c:pt>
                <c:pt idx="855">
                  <c:v>66.9558359621451</c:v>
                </c:pt>
                <c:pt idx="856">
                  <c:v>67.03470031545741</c:v>
                </c:pt>
                <c:pt idx="857">
                  <c:v>67.11356466876972</c:v>
                </c:pt>
                <c:pt idx="858">
                  <c:v>67.19242902208202</c:v>
                </c:pt>
                <c:pt idx="859">
                  <c:v>67.27129337539432</c:v>
                </c:pt>
                <c:pt idx="860">
                  <c:v>67.35015772870663</c:v>
                </c:pt>
                <c:pt idx="861">
                  <c:v>67.42902208201893</c:v>
                </c:pt>
                <c:pt idx="862">
                  <c:v>67.50788643533123</c:v>
                </c:pt>
                <c:pt idx="863">
                  <c:v>67.58675078864354</c:v>
                </c:pt>
                <c:pt idx="864">
                  <c:v>67.66561514195584</c:v>
                </c:pt>
                <c:pt idx="865">
                  <c:v>67.74447949526813</c:v>
                </c:pt>
                <c:pt idx="866">
                  <c:v>67.82334384858044</c:v>
                </c:pt>
                <c:pt idx="867">
                  <c:v>67.90220820189274</c:v>
                </c:pt>
                <c:pt idx="868">
                  <c:v>67.98107255520504</c:v>
                </c:pt>
                <c:pt idx="869">
                  <c:v>68.05993690851734</c:v>
                </c:pt>
                <c:pt idx="870">
                  <c:v>68.13880126182966</c:v>
                </c:pt>
                <c:pt idx="871">
                  <c:v>68.21766561514195</c:v>
                </c:pt>
                <c:pt idx="872">
                  <c:v>68.29652996845425</c:v>
                </c:pt>
                <c:pt idx="873">
                  <c:v>68.37539432176656</c:v>
                </c:pt>
                <c:pt idx="874">
                  <c:v>68.45425867507886</c:v>
                </c:pt>
                <c:pt idx="875">
                  <c:v>68.53312302839115</c:v>
                </c:pt>
                <c:pt idx="876">
                  <c:v>68.61198738170347</c:v>
                </c:pt>
                <c:pt idx="877">
                  <c:v>68.69085173501577</c:v>
                </c:pt>
                <c:pt idx="878">
                  <c:v>68.76971608832808</c:v>
                </c:pt>
                <c:pt idx="879">
                  <c:v>68.84858044164037</c:v>
                </c:pt>
                <c:pt idx="880">
                  <c:v>68.9274447949527</c:v>
                </c:pt>
                <c:pt idx="881">
                  <c:v>69.00630914826499</c:v>
                </c:pt>
                <c:pt idx="882">
                  <c:v>69.08517350157728</c:v>
                </c:pt>
                <c:pt idx="883">
                  <c:v>69.1640378548896</c:v>
                </c:pt>
                <c:pt idx="884">
                  <c:v>69.2429022082019</c:v>
                </c:pt>
                <c:pt idx="885">
                  <c:v>69.3217665615142</c:v>
                </c:pt>
                <c:pt idx="886">
                  <c:v>69.40063091482649</c:v>
                </c:pt>
                <c:pt idx="887">
                  <c:v>69.4794952681388</c:v>
                </c:pt>
                <c:pt idx="888">
                  <c:v>69.5583596214511</c:v>
                </c:pt>
                <c:pt idx="889">
                  <c:v>69.6372239747634</c:v>
                </c:pt>
                <c:pt idx="890">
                  <c:v>69.71608832807571</c:v>
                </c:pt>
                <c:pt idx="891">
                  <c:v>69.794952681388</c:v>
                </c:pt>
                <c:pt idx="892">
                  <c:v>69.87381703470031</c:v>
                </c:pt>
                <c:pt idx="893">
                  <c:v>69.95268138801262</c:v>
                </c:pt>
                <c:pt idx="894">
                  <c:v>70.03154574132491</c:v>
                </c:pt>
                <c:pt idx="895">
                  <c:v>70.11041009463721</c:v>
                </c:pt>
                <c:pt idx="896">
                  <c:v>70.18927444794953</c:v>
                </c:pt>
                <c:pt idx="897">
                  <c:v>70.26813880126183</c:v>
                </c:pt>
                <c:pt idx="898">
                  <c:v>70.34700315457412</c:v>
                </c:pt>
                <c:pt idx="899">
                  <c:v>70.42586750788644</c:v>
                </c:pt>
                <c:pt idx="900">
                  <c:v>70.50473186119874</c:v>
                </c:pt>
                <c:pt idx="901">
                  <c:v>70.58359621451105</c:v>
                </c:pt>
                <c:pt idx="902">
                  <c:v>70.66246056782334</c:v>
                </c:pt>
                <c:pt idx="903">
                  <c:v>70.74132492113565</c:v>
                </c:pt>
                <c:pt idx="904">
                  <c:v>70.82018927444795</c:v>
                </c:pt>
                <c:pt idx="905">
                  <c:v>70.89905362776025</c:v>
                </c:pt>
                <c:pt idx="906">
                  <c:v>70.97791798107255</c:v>
                </c:pt>
                <c:pt idx="907">
                  <c:v>71.05678233438486</c:v>
                </c:pt>
                <c:pt idx="908">
                  <c:v>71.13564668769716</c:v>
                </c:pt>
                <c:pt idx="909">
                  <c:v>71.21451104100945</c:v>
                </c:pt>
                <c:pt idx="910">
                  <c:v>71.29337539432177</c:v>
                </c:pt>
                <c:pt idx="911">
                  <c:v>71.37223974763407</c:v>
                </c:pt>
                <c:pt idx="912">
                  <c:v>71.45110410094636</c:v>
                </c:pt>
                <c:pt idx="913">
                  <c:v>71.52996845425868</c:v>
                </c:pt>
                <c:pt idx="914">
                  <c:v>71.60883280757098</c:v>
                </c:pt>
                <c:pt idx="915">
                  <c:v>71.68769716088327</c:v>
                </c:pt>
                <c:pt idx="916">
                  <c:v>71.76656151419558</c:v>
                </c:pt>
                <c:pt idx="917">
                  <c:v>71.84542586750788</c:v>
                </c:pt>
                <c:pt idx="918">
                  <c:v>71.92429022082018</c:v>
                </c:pt>
                <c:pt idx="919">
                  <c:v>72.0031545741325</c:v>
                </c:pt>
                <c:pt idx="920">
                  <c:v>72.08201892744479</c:v>
                </c:pt>
                <c:pt idx="921">
                  <c:v>72.1608832807571</c:v>
                </c:pt>
                <c:pt idx="922">
                  <c:v>72.2397476340694</c:v>
                </c:pt>
                <c:pt idx="923">
                  <c:v>72.3186119873817</c:v>
                </c:pt>
                <c:pt idx="924">
                  <c:v>72.39747634069401</c:v>
                </c:pt>
                <c:pt idx="925">
                  <c:v>72.47634069400631</c:v>
                </c:pt>
                <c:pt idx="926">
                  <c:v>72.55520504731862</c:v>
                </c:pt>
                <c:pt idx="927">
                  <c:v>72.63406940063092</c:v>
                </c:pt>
                <c:pt idx="928">
                  <c:v>72.71293375394321</c:v>
                </c:pt>
                <c:pt idx="929">
                  <c:v>72.79179810725552</c:v>
                </c:pt>
                <c:pt idx="930">
                  <c:v>72.87066246056783</c:v>
                </c:pt>
                <c:pt idx="931">
                  <c:v>72.94952681388013</c:v>
                </c:pt>
                <c:pt idx="932">
                  <c:v>73.02839116719242</c:v>
                </c:pt>
                <c:pt idx="933">
                  <c:v>73.10725552050474</c:v>
                </c:pt>
                <c:pt idx="934">
                  <c:v>73.18611987381703</c:v>
                </c:pt>
                <c:pt idx="935">
                  <c:v>73.26498422712933</c:v>
                </c:pt>
                <c:pt idx="936">
                  <c:v>73.34384858044164</c:v>
                </c:pt>
                <c:pt idx="937">
                  <c:v>73.42271293375394</c:v>
                </c:pt>
                <c:pt idx="938">
                  <c:v>73.50157728706624</c:v>
                </c:pt>
                <c:pt idx="939">
                  <c:v>73.58044164037855</c:v>
                </c:pt>
                <c:pt idx="940">
                  <c:v>73.65930599369085</c:v>
                </c:pt>
                <c:pt idx="941">
                  <c:v>73.73817034700315</c:v>
                </c:pt>
                <c:pt idx="942">
                  <c:v>73.81703470031546</c:v>
                </c:pt>
                <c:pt idx="943">
                  <c:v>73.89589905362776</c:v>
                </c:pt>
                <c:pt idx="944">
                  <c:v>73.97476340694005</c:v>
                </c:pt>
                <c:pt idx="945">
                  <c:v>74.05362776025235</c:v>
                </c:pt>
                <c:pt idx="946">
                  <c:v>74.13249211356468</c:v>
                </c:pt>
                <c:pt idx="947">
                  <c:v>74.21135646687697</c:v>
                </c:pt>
                <c:pt idx="948">
                  <c:v>74.29022082018927</c:v>
                </c:pt>
                <c:pt idx="949">
                  <c:v>74.36908517350159</c:v>
                </c:pt>
                <c:pt idx="950">
                  <c:v>74.44794952681388</c:v>
                </c:pt>
                <c:pt idx="951">
                  <c:v>74.52681388012618</c:v>
                </c:pt>
                <c:pt idx="952">
                  <c:v>74.60567823343848</c:v>
                </c:pt>
                <c:pt idx="953">
                  <c:v>74.68454258675079</c:v>
                </c:pt>
                <c:pt idx="954">
                  <c:v>74.7634069400631</c:v>
                </c:pt>
                <c:pt idx="955">
                  <c:v>74.84227129337538</c:v>
                </c:pt>
                <c:pt idx="956">
                  <c:v>74.9211356466877</c:v>
                </c:pt>
                <c:pt idx="957">
                  <c:v>75.0</c:v>
                </c:pt>
                <c:pt idx="958">
                  <c:v>75.0788643533123</c:v>
                </c:pt>
                <c:pt idx="959">
                  <c:v>75.15772870662461</c:v>
                </c:pt>
                <c:pt idx="960">
                  <c:v>75.2365930599369</c:v>
                </c:pt>
                <c:pt idx="961">
                  <c:v>75.31545741324921</c:v>
                </c:pt>
                <c:pt idx="962">
                  <c:v>75.39432176656152</c:v>
                </c:pt>
                <c:pt idx="963">
                  <c:v>75.47318611987382</c:v>
                </c:pt>
                <c:pt idx="964">
                  <c:v>75.55205047318611</c:v>
                </c:pt>
                <c:pt idx="965">
                  <c:v>75.63091482649841</c:v>
                </c:pt>
                <c:pt idx="966">
                  <c:v>75.70977917981072</c:v>
                </c:pt>
                <c:pt idx="967">
                  <c:v>75.78864353312302</c:v>
                </c:pt>
                <c:pt idx="968">
                  <c:v>75.86750788643532</c:v>
                </c:pt>
                <c:pt idx="969">
                  <c:v>75.94637223974764</c:v>
                </c:pt>
                <c:pt idx="970">
                  <c:v>76.02523659305994</c:v>
                </c:pt>
                <c:pt idx="971">
                  <c:v>76.10410094637224</c:v>
                </c:pt>
                <c:pt idx="972">
                  <c:v>76.18296529968454</c:v>
                </c:pt>
                <c:pt idx="973">
                  <c:v>76.26182965299685</c:v>
                </c:pt>
                <c:pt idx="974">
                  <c:v>76.34069400630914</c:v>
                </c:pt>
                <c:pt idx="975">
                  <c:v>76.41955835962145</c:v>
                </c:pt>
                <c:pt idx="976">
                  <c:v>76.49842271293376</c:v>
                </c:pt>
                <c:pt idx="977">
                  <c:v>76.57728706624605</c:v>
                </c:pt>
                <c:pt idx="978">
                  <c:v>76.65615141955836</c:v>
                </c:pt>
                <c:pt idx="979">
                  <c:v>76.73501577287067</c:v>
                </c:pt>
                <c:pt idx="980">
                  <c:v>76.81388012618297</c:v>
                </c:pt>
                <c:pt idx="981">
                  <c:v>76.89274447949526</c:v>
                </c:pt>
                <c:pt idx="982">
                  <c:v>76.97160883280758</c:v>
                </c:pt>
                <c:pt idx="983">
                  <c:v>77.05047318611987</c:v>
                </c:pt>
                <c:pt idx="984">
                  <c:v>77.12933753943217</c:v>
                </c:pt>
                <c:pt idx="985">
                  <c:v>77.20820189274448</c:v>
                </c:pt>
                <c:pt idx="986">
                  <c:v>77.28706624605678</c:v>
                </c:pt>
                <c:pt idx="987">
                  <c:v>77.36593059936908</c:v>
                </c:pt>
                <c:pt idx="988">
                  <c:v>77.44479495268138</c:v>
                </c:pt>
                <c:pt idx="989">
                  <c:v>77.52365930599368</c:v>
                </c:pt>
                <c:pt idx="990">
                  <c:v>77.60252365930598</c:v>
                </c:pt>
                <c:pt idx="991">
                  <c:v>77.6813880126183</c:v>
                </c:pt>
                <c:pt idx="992">
                  <c:v>77.7602523659306</c:v>
                </c:pt>
                <c:pt idx="993">
                  <c:v>77.8391167192429</c:v>
                </c:pt>
                <c:pt idx="994">
                  <c:v>77.91798107255521</c:v>
                </c:pt>
                <c:pt idx="995">
                  <c:v>77.9968454258675</c:v>
                </c:pt>
                <c:pt idx="996">
                  <c:v>78.07570977917982</c:v>
                </c:pt>
                <c:pt idx="997">
                  <c:v>78.15457413249212</c:v>
                </c:pt>
                <c:pt idx="998">
                  <c:v>78.23343848580441</c:v>
                </c:pt>
                <c:pt idx="999">
                  <c:v>78.31230283911673</c:v>
                </c:pt>
                <c:pt idx="1000">
                  <c:v>78.39116719242902</c:v>
                </c:pt>
                <c:pt idx="1001">
                  <c:v>78.47003154574132</c:v>
                </c:pt>
                <c:pt idx="1002">
                  <c:v>78.54889589905363</c:v>
                </c:pt>
                <c:pt idx="1003">
                  <c:v>78.62776025236593</c:v>
                </c:pt>
                <c:pt idx="1004">
                  <c:v>78.7066246056782</c:v>
                </c:pt>
                <c:pt idx="1005">
                  <c:v>78.78548895899054</c:v>
                </c:pt>
                <c:pt idx="1006">
                  <c:v>78.86435331230284</c:v>
                </c:pt>
                <c:pt idx="1007">
                  <c:v>78.9432176656151</c:v>
                </c:pt>
                <c:pt idx="1008">
                  <c:v>79.02208201892745</c:v>
                </c:pt>
                <c:pt idx="1009">
                  <c:v>79.10094637223975</c:v>
                </c:pt>
                <c:pt idx="1010">
                  <c:v>79.17981072555204</c:v>
                </c:pt>
                <c:pt idx="1011">
                  <c:v>79.25867507886434</c:v>
                </c:pt>
                <c:pt idx="1012">
                  <c:v>79.33753943217665</c:v>
                </c:pt>
                <c:pt idx="1013">
                  <c:v>79.41640378548895</c:v>
                </c:pt>
                <c:pt idx="1014">
                  <c:v>79.49526813880126</c:v>
                </c:pt>
                <c:pt idx="1015">
                  <c:v>79.57413249211356</c:v>
                </c:pt>
                <c:pt idx="1016">
                  <c:v>79.65299684542587</c:v>
                </c:pt>
                <c:pt idx="1017">
                  <c:v>79.73186119873817</c:v>
                </c:pt>
                <c:pt idx="1018">
                  <c:v>79.81072555205047</c:v>
                </c:pt>
                <c:pt idx="1019">
                  <c:v>79.88958990536278</c:v>
                </c:pt>
                <c:pt idx="1020">
                  <c:v>79.96845425867508</c:v>
                </c:pt>
                <c:pt idx="1021">
                  <c:v>80.04731861198737</c:v>
                </c:pt>
                <c:pt idx="1022">
                  <c:v>80.12618296529969</c:v>
                </c:pt>
                <c:pt idx="1023">
                  <c:v>80.20504731861199</c:v>
                </c:pt>
                <c:pt idx="1024">
                  <c:v>80.28391167192428</c:v>
                </c:pt>
                <c:pt idx="1025">
                  <c:v>80.3627760252366</c:v>
                </c:pt>
                <c:pt idx="1026">
                  <c:v>80.4416403785489</c:v>
                </c:pt>
                <c:pt idx="1027">
                  <c:v>80.52050473186119</c:v>
                </c:pt>
                <c:pt idx="1028">
                  <c:v>80.5993690851735</c:v>
                </c:pt>
                <c:pt idx="1029">
                  <c:v>80.6782334384858</c:v>
                </c:pt>
                <c:pt idx="1030">
                  <c:v>80.7570977917981</c:v>
                </c:pt>
                <c:pt idx="1031">
                  <c:v>80.8359621451104</c:v>
                </c:pt>
                <c:pt idx="1032">
                  <c:v>80.9148264984227</c:v>
                </c:pt>
                <c:pt idx="1033">
                  <c:v>80.993690851735</c:v>
                </c:pt>
                <c:pt idx="1034">
                  <c:v>81.0725552050473</c:v>
                </c:pt>
                <c:pt idx="1035">
                  <c:v>81.15141955835962</c:v>
                </c:pt>
                <c:pt idx="1036">
                  <c:v>81.23028391167191</c:v>
                </c:pt>
                <c:pt idx="1037">
                  <c:v>81.30914826498423</c:v>
                </c:pt>
                <c:pt idx="1038">
                  <c:v>81.38801261829653</c:v>
                </c:pt>
                <c:pt idx="1039">
                  <c:v>81.46687697160884</c:v>
                </c:pt>
                <c:pt idx="1040">
                  <c:v>81.54574132492114</c:v>
                </c:pt>
                <c:pt idx="1041">
                  <c:v>81.62460567823343</c:v>
                </c:pt>
                <c:pt idx="1042">
                  <c:v>81.70347003154575</c:v>
                </c:pt>
                <c:pt idx="1043">
                  <c:v>81.78233438485805</c:v>
                </c:pt>
                <c:pt idx="1044">
                  <c:v>81.86119873817034</c:v>
                </c:pt>
                <c:pt idx="1045">
                  <c:v>81.94006309148265</c:v>
                </c:pt>
                <c:pt idx="1046">
                  <c:v>82.01892744479495</c:v>
                </c:pt>
                <c:pt idx="1047">
                  <c:v>82.09779179810725</c:v>
                </c:pt>
                <c:pt idx="1048">
                  <c:v>82.17665615141956</c:v>
                </c:pt>
                <c:pt idx="1049">
                  <c:v>82.25552050473186</c:v>
                </c:pt>
                <c:pt idx="1050">
                  <c:v>82.33438485804416</c:v>
                </c:pt>
                <c:pt idx="1051">
                  <c:v>82.41324921135645</c:v>
                </c:pt>
                <c:pt idx="1052">
                  <c:v>82.49211356466877</c:v>
                </c:pt>
                <c:pt idx="1053">
                  <c:v>82.57097791798107</c:v>
                </c:pt>
                <c:pt idx="1054">
                  <c:v>82.64984227129337</c:v>
                </c:pt>
                <c:pt idx="1055">
                  <c:v>82.72870662460568</c:v>
                </c:pt>
                <c:pt idx="1056">
                  <c:v>82.80757097791797</c:v>
                </c:pt>
                <c:pt idx="1057">
                  <c:v>82.88643533123027</c:v>
                </c:pt>
                <c:pt idx="1058">
                  <c:v>82.96529968454258</c:v>
                </c:pt>
                <c:pt idx="1059">
                  <c:v>83.0441640378549</c:v>
                </c:pt>
                <c:pt idx="1060">
                  <c:v>83.1230283911672</c:v>
                </c:pt>
                <c:pt idx="1061">
                  <c:v>83.20189274447949</c:v>
                </c:pt>
                <c:pt idx="1062">
                  <c:v>83.28075709779181</c:v>
                </c:pt>
                <c:pt idx="1063">
                  <c:v>83.3596214511041</c:v>
                </c:pt>
                <c:pt idx="1064">
                  <c:v>83.4384858044164</c:v>
                </c:pt>
                <c:pt idx="1065">
                  <c:v>83.51735015772871</c:v>
                </c:pt>
                <c:pt idx="1066">
                  <c:v>83.596214511041</c:v>
                </c:pt>
                <c:pt idx="1067">
                  <c:v>83.67507886435331</c:v>
                </c:pt>
                <c:pt idx="1068">
                  <c:v>83.75394321766562</c:v>
                </c:pt>
                <c:pt idx="1069">
                  <c:v>83.83280757097792</c:v>
                </c:pt>
                <c:pt idx="1070">
                  <c:v>83.9116719242902</c:v>
                </c:pt>
                <c:pt idx="1071">
                  <c:v>83.99053627760253</c:v>
                </c:pt>
                <c:pt idx="1072">
                  <c:v>84.06940063091483</c:v>
                </c:pt>
                <c:pt idx="1073">
                  <c:v>84.1482649842271</c:v>
                </c:pt>
                <c:pt idx="1074">
                  <c:v>84.22712933753942</c:v>
                </c:pt>
                <c:pt idx="1075">
                  <c:v>84.30599369085174</c:v>
                </c:pt>
                <c:pt idx="1076">
                  <c:v>84.38485804416403</c:v>
                </c:pt>
                <c:pt idx="1077">
                  <c:v>84.46372239747633</c:v>
                </c:pt>
                <c:pt idx="1078">
                  <c:v>84.54258675078864</c:v>
                </c:pt>
                <c:pt idx="1079">
                  <c:v>84.62145110410094</c:v>
                </c:pt>
                <c:pt idx="1080">
                  <c:v>84.70031545741324</c:v>
                </c:pt>
                <c:pt idx="1081">
                  <c:v>84.77917981072555</c:v>
                </c:pt>
                <c:pt idx="1082">
                  <c:v>84.85804416403786</c:v>
                </c:pt>
                <c:pt idx="1083">
                  <c:v>84.93690851735016</c:v>
                </c:pt>
                <c:pt idx="1084">
                  <c:v>85.01577287066246</c:v>
                </c:pt>
                <c:pt idx="1085">
                  <c:v>85.09463722397477</c:v>
                </c:pt>
                <c:pt idx="1086">
                  <c:v>85.17350157728707</c:v>
                </c:pt>
                <c:pt idx="1087">
                  <c:v>85.25236593059937</c:v>
                </c:pt>
                <c:pt idx="1088">
                  <c:v>85.33123028391167</c:v>
                </c:pt>
                <c:pt idx="1089">
                  <c:v>85.41009463722397</c:v>
                </c:pt>
                <c:pt idx="1090">
                  <c:v>85.48895899053628</c:v>
                </c:pt>
                <c:pt idx="1091">
                  <c:v>85.56782334384858</c:v>
                </c:pt>
                <c:pt idx="1092">
                  <c:v>85.64668769716088</c:v>
                </c:pt>
                <c:pt idx="1093">
                  <c:v>85.72555205047318</c:v>
                </c:pt>
                <c:pt idx="1094">
                  <c:v>85.8044164037855</c:v>
                </c:pt>
                <c:pt idx="1095">
                  <c:v>85.88328075709779</c:v>
                </c:pt>
                <c:pt idx="1096">
                  <c:v>85.96214511041009</c:v>
                </c:pt>
                <c:pt idx="1097">
                  <c:v>86.04100946372238</c:v>
                </c:pt>
                <c:pt idx="1098">
                  <c:v>86.1198738170347</c:v>
                </c:pt>
                <c:pt idx="1099">
                  <c:v>86.198738170347</c:v>
                </c:pt>
                <c:pt idx="1100">
                  <c:v>86.2776025236593</c:v>
                </c:pt>
                <c:pt idx="1101">
                  <c:v>86.35646687697161</c:v>
                </c:pt>
                <c:pt idx="1102">
                  <c:v>86.43533123028391</c:v>
                </c:pt>
                <c:pt idx="1103">
                  <c:v>86.5141955835962</c:v>
                </c:pt>
                <c:pt idx="1104">
                  <c:v>86.59305993690851</c:v>
                </c:pt>
                <c:pt idx="1105">
                  <c:v>86.67192429022083</c:v>
                </c:pt>
                <c:pt idx="1106">
                  <c:v>86.75078864353313</c:v>
                </c:pt>
                <c:pt idx="1107">
                  <c:v>86.82965299684543</c:v>
                </c:pt>
                <c:pt idx="1108">
                  <c:v>86.90851735015774</c:v>
                </c:pt>
                <c:pt idx="1109">
                  <c:v>86.98738170347004</c:v>
                </c:pt>
                <c:pt idx="1110">
                  <c:v>87.06624605678233</c:v>
                </c:pt>
                <c:pt idx="1111">
                  <c:v>87.14511041009465</c:v>
                </c:pt>
                <c:pt idx="1112">
                  <c:v>87.22397476340694</c:v>
                </c:pt>
                <c:pt idx="1113">
                  <c:v>87.30283911671924</c:v>
                </c:pt>
                <c:pt idx="1114">
                  <c:v>87.38170347003155</c:v>
                </c:pt>
                <c:pt idx="1115">
                  <c:v>87.46056782334385</c:v>
                </c:pt>
                <c:pt idx="1116">
                  <c:v>87.53943217665615</c:v>
                </c:pt>
                <c:pt idx="1117">
                  <c:v>87.61829652996844</c:v>
                </c:pt>
                <c:pt idx="1118">
                  <c:v>87.69716088328075</c:v>
                </c:pt>
                <c:pt idx="1119">
                  <c:v>87.77602523659306</c:v>
                </c:pt>
                <c:pt idx="1120">
                  <c:v>87.85488958990535</c:v>
                </c:pt>
                <c:pt idx="1121">
                  <c:v>87.93375394321766</c:v>
                </c:pt>
                <c:pt idx="1122">
                  <c:v>88.01261829652996</c:v>
                </c:pt>
                <c:pt idx="1123">
                  <c:v>88.09148264984226</c:v>
                </c:pt>
                <c:pt idx="1124">
                  <c:v>88.17034700315457</c:v>
                </c:pt>
                <c:pt idx="1125">
                  <c:v>88.24921135646687</c:v>
                </c:pt>
                <c:pt idx="1126">
                  <c:v>88.32807570977917</c:v>
                </c:pt>
                <c:pt idx="1127">
                  <c:v>88.40694006309148</c:v>
                </c:pt>
                <c:pt idx="1128">
                  <c:v>88.48580441640379</c:v>
                </c:pt>
                <c:pt idx="1129">
                  <c:v>88.5646687697161</c:v>
                </c:pt>
                <c:pt idx="1130">
                  <c:v>88.64353312302839</c:v>
                </c:pt>
                <c:pt idx="1131">
                  <c:v>88.7223974763407</c:v>
                </c:pt>
                <c:pt idx="1132">
                  <c:v>88.801261829653</c:v>
                </c:pt>
                <c:pt idx="1133">
                  <c:v>88.8801261829653</c:v>
                </c:pt>
                <c:pt idx="1134">
                  <c:v>88.95899053627761</c:v>
                </c:pt>
                <c:pt idx="1135">
                  <c:v>89.03785488958991</c:v>
                </c:pt>
                <c:pt idx="1136">
                  <c:v>89.1167192429022</c:v>
                </c:pt>
                <c:pt idx="1137">
                  <c:v>89.1955835962145</c:v>
                </c:pt>
                <c:pt idx="1138">
                  <c:v>89.27444794952682</c:v>
                </c:pt>
                <c:pt idx="1139">
                  <c:v>89.35331230283911</c:v>
                </c:pt>
                <c:pt idx="1140">
                  <c:v>89.43217665615141</c:v>
                </c:pt>
                <c:pt idx="1141">
                  <c:v>89.51104100946372</c:v>
                </c:pt>
                <c:pt idx="1142">
                  <c:v>89.58990536277602</c:v>
                </c:pt>
                <c:pt idx="1143">
                  <c:v>89.66876971608832</c:v>
                </c:pt>
                <c:pt idx="1144">
                  <c:v>89.74763406940063</c:v>
                </c:pt>
                <c:pt idx="1145">
                  <c:v>89.82649842271293</c:v>
                </c:pt>
                <c:pt idx="1146">
                  <c:v>89.90536277602523</c:v>
                </c:pt>
                <c:pt idx="1147">
                  <c:v>89.98422712933754</c:v>
                </c:pt>
                <c:pt idx="1148">
                  <c:v>90.06309148264984</c:v>
                </c:pt>
                <c:pt idx="1149">
                  <c:v>90.14195583596213</c:v>
                </c:pt>
                <c:pt idx="1150">
                  <c:v>90.22082018927444</c:v>
                </c:pt>
                <c:pt idx="1151">
                  <c:v>90.29968454258676</c:v>
                </c:pt>
                <c:pt idx="1152">
                  <c:v>90.37854889589906</c:v>
                </c:pt>
                <c:pt idx="1153">
                  <c:v>90.45741324921135</c:v>
                </c:pt>
                <c:pt idx="1154">
                  <c:v>90.53627760252367</c:v>
                </c:pt>
                <c:pt idx="1155">
                  <c:v>90.61514195583597</c:v>
                </c:pt>
                <c:pt idx="1156">
                  <c:v>90.69400630914826</c:v>
                </c:pt>
                <c:pt idx="1157">
                  <c:v>90.77287066246058</c:v>
                </c:pt>
                <c:pt idx="1158">
                  <c:v>90.85173501577287</c:v>
                </c:pt>
                <c:pt idx="1159">
                  <c:v>90.93059936908517</c:v>
                </c:pt>
                <c:pt idx="1160">
                  <c:v>91.00946372239747</c:v>
                </c:pt>
                <c:pt idx="1161">
                  <c:v>91.08832807570978</c:v>
                </c:pt>
                <c:pt idx="1162">
                  <c:v>91.16719242902208</c:v>
                </c:pt>
                <c:pt idx="1163">
                  <c:v>91.24605678233437</c:v>
                </c:pt>
                <c:pt idx="1164">
                  <c:v>91.32492113564669</c:v>
                </c:pt>
                <c:pt idx="1165">
                  <c:v>91.40378548895898</c:v>
                </c:pt>
                <c:pt idx="1166">
                  <c:v>91.48264984227128</c:v>
                </c:pt>
                <c:pt idx="1167">
                  <c:v>91.5615141955836</c:v>
                </c:pt>
                <c:pt idx="1168">
                  <c:v>91.6403785488959</c:v>
                </c:pt>
                <c:pt idx="1169">
                  <c:v>91.7192429022082</c:v>
                </c:pt>
                <c:pt idx="1170">
                  <c:v>91.79810725552051</c:v>
                </c:pt>
                <c:pt idx="1171">
                  <c:v>91.8769716088328</c:v>
                </c:pt>
                <c:pt idx="1172">
                  <c:v>91.9558359621451</c:v>
                </c:pt>
                <c:pt idx="1173">
                  <c:v>92.03470031545741</c:v>
                </c:pt>
                <c:pt idx="1174">
                  <c:v>92.11356466876972</c:v>
                </c:pt>
                <c:pt idx="1175">
                  <c:v>92.19242902208202</c:v>
                </c:pt>
                <c:pt idx="1176">
                  <c:v>92.27129337539432</c:v>
                </c:pt>
                <c:pt idx="1177">
                  <c:v>92.35015772870663</c:v>
                </c:pt>
                <c:pt idx="1178">
                  <c:v>92.42902208201893</c:v>
                </c:pt>
                <c:pt idx="1179">
                  <c:v>92.50788643533123</c:v>
                </c:pt>
                <c:pt idx="1180">
                  <c:v>92.58675078864354</c:v>
                </c:pt>
                <c:pt idx="1181">
                  <c:v>92.66561514195584</c:v>
                </c:pt>
                <c:pt idx="1182">
                  <c:v>92.74447949526813</c:v>
                </c:pt>
                <c:pt idx="1183">
                  <c:v>92.82334384858044</c:v>
                </c:pt>
                <c:pt idx="1184">
                  <c:v>92.90220820189274</c:v>
                </c:pt>
                <c:pt idx="1185">
                  <c:v>92.98107255520504</c:v>
                </c:pt>
                <c:pt idx="1186">
                  <c:v>93.05993690851734</c:v>
                </c:pt>
                <c:pt idx="1187">
                  <c:v>93.13880126182966</c:v>
                </c:pt>
                <c:pt idx="1188">
                  <c:v>93.21766561514195</c:v>
                </c:pt>
                <c:pt idx="1189">
                  <c:v>93.29652996845425</c:v>
                </c:pt>
                <c:pt idx="1190">
                  <c:v>93.37539432176656</c:v>
                </c:pt>
                <c:pt idx="1191">
                  <c:v>93.45425867507886</c:v>
                </c:pt>
                <c:pt idx="1192">
                  <c:v>93.53312302839115</c:v>
                </c:pt>
                <c:pt idx="1193">
                  <c:v>93.61198738170347</c:v>
                </c:pt>
                <c:pt idx="1194">
                  <c:v>93.69085173501577</c:v>
                </c:pt>
                <c:pt idx="1195">
                  <c:v>93.76971608832808</c:v>
                </c:pt>
                <c:pt idx="1196">
                  <c:v>93.84858044164037</c:v>
                </c:pt>
                <c:pt idx="1197">
                  <c:v>93.9274447949527</c:v>
                </c:pt>
                <c:pt idx="1198">
                  <c:v>94.00630914826499</c:v>
                </c:pt>
                <c:pt idx="1199">
                  <c:v>94.08517350157728</c:v>
                </c:pt>
                <c:pt idx="1200">
                  <c:v>94.1640378548896</c:v>
                </c:pt>
                <c:pt idx="1201">
                  <c:v>94.2429022082019</c:v>
                </c:pt>
                <c:pt idx="1202">
                  <c:v>94.3217665615142</c:v>
                </c:pt>
                <c:pt idx="1203">
                  <c:v>94.40063091482649</c:v>
                </c:pt>
                <c:pt idx="1204">
                  <c:v>94.4794952681388</c:v>
                </c:pt>
                <c:pt idx="1205">
                  <c:v>94.5583596214511</c:v>
                </c:pt>
                <c:pt idx="1206">
                  <c:v>94.6372239747634</c:v>
                </c:pt>
                <c:pt idx="1207">
                  <c:v>94.71608832807571</c:v>
                </c:pt>
                <c:pt idx="1208">
                  <c:v>94.794952681388</c:v>
                </c:pt>
                <c:pt idx="1209">
                  <c:v>94.87381703470031</c:v>
                </c:pt>
                <c:pt idx="1210">
                  <c:v>94.95268138801262</c:v>
                </c:pt>
                <c:pt idx="1211">
                  <c:v>95.03154574132491</c:v>
                </c:pt>
                <c:pt idx="1212">
                  <c:v>95.11041009463721</c:v>
                </c:pt>
                <c:pt idx="1213">
                  <c:v>95.18927444794953</c:v>
                </c:pt>
                <c:pt idx="1214">
                  <c:v>95.26813880126183</c:v>
                </c:pt>
                <c:pt idx="1215">
                  <c:v>95.34700315457412</c:v>
                </c:pt>
                <c:pt idx="1216">
                  <c:v>95.42586750788644</c:v>
                </c:pt>
                <c:pt idx="1217">
                  <c:v>95.50473186119874</c:v>
                </c:pt>
                <c:pt idx="1218">
                  <c:v>95.58359621451105</c:v>
                </c:pt>
                <c:pt idx="1219">
                  <c:v>95.66246056782334</c:v>
                </c:pt>
                <c:pt idx="1220">
                  <c:v>95.74132492113565</c:v>
                </c:pt>
                <c:pt idx="1221">
                  <c:v>95.82018927444795</c:v>
                </c:pt>
                <c:pt idx="1222">
                  <c:v>95.89905362776025</c:v>
                </c:pt>
                <c:pt idx="1223">
                  <c:v>95.97791798107255</c:v>
                </c:pt>
                <c:pt idx="1224">
                  <c:v>96.05678233438486</c:v>
                </c:pt>
                <c:pt idx="1225">
                  <c:v>96.13564668769716</c:v>
                </c:pt>
                <c:pt idx="1226">
                  <c:v>96.21451104100945</c:v>
                </c:pt>
                <c:pt idx="1227">
                  <c:v>96.29337539432177</c:v>
                </c:pt>
                <c:pt idx="1228">
                  <c:v>96.37223974763407</c:v>
                </c:pt>
                <c:pt idx="1229">
                  <c:v>96.45110410094636</c:v>
                </c:pt>
                <c:pt idx="1230">
                  <c:v>96.52996845425868</c:v>
                </c:pt>
                <c:pt idx="1231">
                  <c:v>96.60883280757098</c:v>
                </c:pt>
                <c:pt idx="1232">
                  <c:v>96.68769716088327</c:v>
                </c:pt>
                <c:pt idx="1233">
                  <c:v>96.76656151419558</c:v>
                </c:pt>
                <c:pt idx="1234">
                  <c:v>96.84542586750788</c:v>
                </c:pt>
                <c:pt idx="1235">
                  <c:v>96.92429022082018</c:v>
                </c:pt>
                <c:pt idx="1236">
                  <c:v>97.0031545741325</c:v>
                </c:pt>
                <c:pt idx="1237">
                  <c:v>97.08201892744479</c:v>
                </c:pt>
                <c:pt idx="1238">
                  <c:v>97.1608832807571</c:v>
                </c:pt>
                <c:pt idx="1239">
                  <c:v>97.2397476340694</c:v>
                </c:pt>
                <c:pt idx="1240">
                  <c:v>97.3186119873817</c:v>
                </c:pt>
                <c:pt idx="1241">
                  <c:v>97.39747634069401</c:v>
                </c:pt>
                <c:pt idx="1242">
                  <c:v>97.47634069400631</c:v>
                </c:pt>
                <c:pt idx="1243">
                  <c:v>97.55520504731862</c:v>
                </c:pt>
                <c:pt idx="1244">
                  <c:v>97.63406940063092</c:v>
                </c:pt>
                <c:pt idx="1245">
                  <c:v>97.71293375394321</c:v>
                </c:pt>
                <c:pt idx="1246">
                  <c:v>97.79179810725552</c:v>
                </c:pt>
                <c:pt idx="1247">
                  <c:v>97.87066246056783</c:v>
                </c:pt>
                <c:pt idx="1248">
                  <c:v>97.94952681388013</c:v>
                </c:pt>
                <c:pt idx="1249">
                  <c:v>98.02839116719242</c:v>
                </c:pt>
                <c:pt idx="1250">
                  <c:v>98.10725552050474</c:v>
                </c:pt>
                <c:pt idx="1251">
                  <c:v>98.18611987381703</c:v>
                </c:pt>
                <c:pt idx="1252">
                  <c:v>98.26498422712933</c:v>
                </c:pt>
                <c:pt idx="1253">
                  <c:v>98.34384858044164</c:v>
                </c:pt>
                <c:pt idx="1254">
                  <c:v>98.42271293375394</c:v>
                </c:pt>
                <c:pt idx="1255">
                  <c:v>98.50157728706624</c:v>
                </c:pt>
                <c:pt idx="1256">
                  <c:v>98.58044164037855</c:v>
                </c:pt>
                <c:pt idx="1257">
                  <c:v>98.65930599369085</c:v>
                </c:pt>
                <c:pt idx="1258">
                  <c:v>98.73817034700315</c:v>
                </c:pt>
                <c:pt idx="1259">
                  <c:v>98.81703470031546</c:v>
                </c:pt>
                <c:pt idx="1260">
                  <c:v>98.89589905362776</c:v>
                </c:pt>
                <c:pt idx="1261">
                  <c:v>98.97476340694005</c:v>
                </c:pt>
                <c:pt idx="1262">
                  <c:v>99.05362776025235</c:v>
                </c:pt>
                <c:pt idx="1263">
                  <c:v>99.13249211356468</c:v>
                </c:pt>
                <c:pt idx="1264">
                  <c:v>99.21135646687697</c:v>
                </c:pt>
                <c:pt idx="1265">
                  <c:v>99.29022082018927</c:v>
                </c:pt>
                <c:pt idx="1266">
                  <c:v>99.36908517350159</c:v>
                </c:pt>
                <c:pt idx="1267">
                  <c:v>99.44794952681388</c:v>
                </c:pt>
                <c:pt idx="1268">
                  <c:v>99.52681388012618</c:v>
                </c:pt>
                <c:pt idx="1269">
                  <c:v>99.60567823343848</c:v>
                </c:pt>
                <c:pt idx="1270">
                  <c:v>99.68454258675079</c:v>
                </c:pt>
                <c:pt idx="1271">
                  <c:v>99.7634069400631</c:v>
                </c:pt>
                <c:pt idx="1272">
                  <c:v>99.84227129337538</c:v>
                </c:pt>
                <c:pt idx="1273">
                  <c:v>99.9211356466877</c:v>
                </c:pt>
                <c:pt idx="1274">
                  <c:v>100.0</c:v>
                </c:pt>
              </c:numCache>
            </c:numRef>
          </c:xVal>
          <c:yVal>
            <c:numRef>
              <c:f>HMM!$G$2:$G$1276</c:f>
              <c:numCache>
                <c:formatCode>General</c:formatCode>
                <c:ptCount val="1275"/>
                <c:pt idx="0">
                  <c:v>10.0</c:v>
                </c:pt>
                <c:pt idx="1">
                  <c:v>10.0</c:v>
                </c:pt>
                <c:pt idx="2">
                  <c:v>10.0</c:v>
                </c:pt>
                <c:pt idx="3">
                  <c:v>10.0</c:v>
                </c:pt>
                <c:pt idx="4">
                  <c:v>10.0</c:v>
                </c:pt>
                <c:pt idx="5">
                  <c:v>20.0</c:v>
                </c:pt>
                <c:pt idx="6">
                  <c:v>20.0</c:v>
                </c:pt>
                <c:pt idx="7">
                  <c:v>20.0</c:v>
                </c:pt>
                <c:pt idx="8">
                  <c:v>20.0</c:v>
                </c:pt>
                <c:pt idx="9">
                  <c:v>20.0</c:v>
                </c:pt>
                <c:pt idx="10">
                  <c:v>20.0</c:v>
                </c:pt>
                <c:pt idx="11">
                  <c:v>20.0</c:v>
                </c:pt>
                <c:pt idx="12">
                  <c:v>20.0</c:v>
                </c:pt>
                <c:pt idx="13">
                  <c:v>20.0</c:v>
                </c:pt>
                <c:pt idx="14">
                  <c:v>20.0</c:v>
                </c:pt>
                <c:pt idx="15">
                  <c:v>20.0</c:v>
                </c:pt>
                <c:pt idx="16">
                  <c:v>20.0</c:v>
                </c:pt>
                <c:pt idx="17">
                  <c:v>20.0</c:v>
                </c:pt>
                <c:pt idx="18">
                  <c:v>20.0</c:v>
                </c:pt>
                <c:pt idx="19">
                  <c:v>20.0</c:v>
                </c:pt>
                <c:pt idx="20">
                  <c:v>30.0</c:v>
                </c:pt>
                <c:pt idx="21">
                  <c:v>40.0</c:v>
                </c:pt>
                <c:pt idx="22">
                  <c:v>50.0</c:v>
                </c:pt>
                <c:pt idx="23">
                  <c:v>50.0</c:v>
                </c:pt>
                <c:pt idx="24">
                  <c:v>50.0</c:v>
                </c:pt>
                <c:pt idx="25">
                  <c:v>50.0</c:v>
                </c:pt>
                <c:pt idx="26">
                  <c:v>50.0</c:v>
                </c:pt>
                <c:pt idx="27">
                  <c:v>50.0</c:v>
                </c:pt>
                <c:pt idx="28">
                  <c:v>50.0</c:v>
                </c:pt>
                <c:pt idx="29">
                  <c:v>50.0</c:v>
                </c:pt>
                <c:pt idx="30">
                  <c:v>50.0</c:v>
                </c:pt>
                <c:pt idx="31">
                  <c:v>50.0</c:v>
                </c:pt>
                <c:pt idx="32">
                  <c:v>50.0</c:v>
                </c:pt>
                <c:pt idx="33">
                  <c:v>50.0</c:v>
                </c:pt>
                <c:pt idx="34">
                  <c:v>50.0</c:v>
                </c:pt>
                <c:pt idx="35">
                  <c:v>50.0</c:v>
                </c:pt>
                <c:pt idx="36">
                  <c:v>50.0</c:v>
                </c:pt>
                <c:pt idx="37">
                  <c:v>60.0</c:v>
                </c:pt>
                <c:pt idx="38">
                  <c:v>60.0</c:v>
                </c:pt>
                <c:pt idx="39">
                  <c:v>60.0</c:v>
                </c:pt>
                <c:pt idx="40">
                  <c:v>60.0</c:v>
                </c:pt>
                <c:pt idx="41">
                  <c:v>60.0</c:v>
                </c:pt>
                <c:pt idx="42">
                  <c:v>60.0</c:v>
                </c:pt>
                <c:pt idx="43">
                  <c:v>60.0</c:v>
                </c:pt>
                <c:pt idx="44">
                  <c:v>60.0</c:v>
                </c:pt>
                <c:pt idx="45">
                  <c:v>60.0</c:v>
                </c:pt>
                <c:pt idx="46">
                  <c:v>60.0</c:v>
                </c:pt>
                <c:pt idx="47">
                  <c:v>60.0</c:v>
                </c:pt>
                <c:pt idx="48">
                  <c:v>60.0</c:v>
                </c:pt>
                <c:pt idx="49">
                  <c:v>60.0</c:v>
                </c:pt>
                <c:pt idx="50">
                  <c:v>60.0</c:v>
                </c:pt>
                <c:pt idx="51">
                  <c:v>60.0</c:v>
                </c:pt>
                <c:pt idx="52">
                  <c:v>60.0</c:v>
                </c:pt>
                <c:pt idx="53">
                  <c:v>60.0</c:v>
                </c:pt>
                <c:pt idx="54">
                  <c:v>60.0</c:v>
                </c:pt>
                <c:pt idx="55">
                  <c:v>60.0</c:v>
                </c:pt>
                <c:pt idx="56">
                  <c:v>60.0</c:v>
                </c:pt>
                <c:pt idx="57">
                  <c:v>60.0</c:v>
                </c:pt>
                <c:pt idx="58">
                  <c:v>60.0</c:v>
                </c:pt>
                <c:pt idx="59">
                  <c:v>60.0</c:v>
                </c:pt>
                <c:pt idx="60">
                  <c:v>60.0</c:v>
                </c:pt>
                <c:pt idx="61">
                  <c:v>60.0</c:v>
                </c:pt>
                <c:pt idx="62">
                  <c:v>60.0</c:v>
                </c:pt>
                <c:pt idx="63">
                  <c:v>60.0</c:v>
                </c:pt>
                <c:pt idx="64">
                  <c:v>60.0</c:v>
                </c:pt>
                <c:pt idx="65">
                  <c:v>60.0</c:v>
                </c:pt>
                <c:pt idx="66">
                  <c:v>60.0</c:v>
                </c:pt>
                <c:pt idx="67">
                  <c:v>70.0</c:v>
                </c:pt>
                <c:pt idx="68">
                  <c:v>70.0</c:v>
                </c:pt>
                <c:pt idx="69">
                  <c:v>70.0</c:v>
                </c:pt>
                <c:pt idx="70">
                  <c:v>70.0</c:v>
                </c:pt>
                <c:pt idx="71">
                  <c:v>70.0</c:v>
                </c:pt>
                <c:pt idx="72">
                  <c:v>70.0</c:v>
                </c:pt>
                <c:pt idx="73">
                  <c:v>70.0</c:v>
                </c:pt>
                <c:pt idx="74">
                  <c:v>70.0</c:v>
                </c:pt>
                <c:pt idx="75">
                  <c:v>70.0</c:v>
                </c:pt>
                <c:pt idx="76">
                  <c:v>70.0</c:v>
                </c:pt>
                <c:pt idx="77">
                  <c:v>70.0</c:v>
                </c:pt>
                <c:pt idx="78">
                  <c:v>70.0</c:v>
                </c:pt>
                <c:pt idx="79">
                  <c:v>70.0</c:v>
                </c:pt>
                <c:pt idx="80">
                  <c:v>70.0</c:v>
                </c:pt>
                <c:pt idx="81">
                  <c:v>70.0</c:v>
                </c:pt>
                <c:pt idx="82">
                  <c:v>70.0</c:v>
                </c:pt>
                <c:pt idx="83">
                  <c:v>70.0</c:v>
                </c:pt>
                <c:pt idx="84">
                  <c:v>70.0</c:v>
                </c:pt>
                <c:pt idx="85">
                  <c:v>70.0</c:v>
                </c:pt>
                <c:pt idx="86">
                  <c:v>70.0</c:v>
                </c:pt>
                <c:pt idx="87">
                  <c:v>70.0</c:v>
                </c:pt>
                <c:pt idx="88">
                  <c:v>70.0</c:v>
                </c:pt>
                <c:pt idx="89">
                  <c:v>70.0</c:v>
                </c:pt>
                <c:pt idx="90">
                  <c:v>70.0</c:v>
                </c:pt>
                <c:pt idx="91">
                  <c:v>70.0</c:v>
                </c:pt>
                <c:pt idx="92">
                  <c:v>70.0</c:v>
                </c:pt>
                <c:pt idx="93">
                  <c:v>70.0</c:v>
                </c:pt>
                <c:pt idx="94">
                  <c:v>70.0</c:v>
                </c:pt>
                <c:pt idx="95">
                  <c:v>70.0</c:v>
                </c:pt>
                <c:pt idx="96">
                  <c:v>70.0</c:v>
                </c:pt>
                <c:pt idx="97">
                  <c:v>70.0</c:v>
                </c:pt>
                <c:pt idx="98">
                  <c:v>70.0</c:v>
                </c:pt>
                <c:pt idx="99">
                  <c:v>70.0</c:v>
                </c:pt>
                <c:pt idx="100">
                  <c:v>70.0</c:v>
                </c:pt>
                <c:pt idx="101">
                  <c:v>70.0</c:v>
                </c:pt>
                <c:pt idx="102">
                  <c:v>70.0</c:v>
                </c:pt>
                <c:pt idx="103">
                  <c:v>70.0</c:v>
                </c:pt>
                <c:pt idx="104">
                  <c:v>70.0</c:v>
                </c:pt>
                <c:pt idx="105">
                  <c:v>70.0</c:v>
                </c:pt>
                <c:pt idx="106">
                  <c:v>70.0</c:v>
                </c:pt>
                <c:pt idx="107">
                  <c:v>70.0</c:v>
                </c:pt>
                <c:pt idx="108">
                  <c:v>70.0</c:v>
                </c:pt>
                <c:pt idx="109">
                  <c:v>70.0</c:v>
                </c:pt>
                <c:pt idx="110">
                  <c:v>70.0</c:v>
                </c:pt>
                <c:pt idx="111">
                  <c:v>70.0</c:v>
                </c:pt>
                <c:pt idx="112">
                  <c:v>70.0</c:v>
                </c:pt>
                <c:pt idx="113">
                  <c:v>70.0</c:v>
                </c:pt>
                <c:pt idx="114">
                  <c:v>70.0</c:v>
                </c:pt>
                <c:pt idx="115">
                  <c:v>70.0</c:v>
                </c:pt>
                <c:pt idx="116">
                  <c:v>70.0</c:v>
                </c:pt>
                <c:pt idx="117">
                  <c:v>70.0</c:v>
                </c:pt>
                <c:pt idx="118">
                  <c:v>70.0</c:v>
                </c:pt>
                <c:pt idx="119">
                  <c:v>70.0</c:v>
                </c:pt>
                <c:pt idx="120">
                  <c:v>70.0</c:v>
                </c:pt>
                <c:pt idx="121">
                  <c:v>70.0</c:v>
                </c:pt>
                <c:pt idx="122">
                  <c:v>70.0</c:v>
                </c:pt>
                <c:pt idx="123">
                  <c:v>70.0</c:v>
                </c:pt>
                <c:pt idx="124">
                  <c:v>70.0</c:v>
                </c:pt>
                <c:pt idx="125">
                  <c:v>70.0</c:v>
                </c:pt>
                <c:pt idx="126">
                  <c:v>70.0</c:v>
                </c:pt>
                <c:pt idx="127">
                  <c:v>70.0</c:v>
                </c:pt>
                <c:pt idx="128">
                  <c:v>70.0</c:v>
                </c:pt>
                <c:pt idx="129">
                  <c:v>70.0</c:v>
                </c:pt>
                <c:pt idx="130">
                  <c:v>70.0</c:v>
                </c:pt>
                <c:pt idx="131">
                  <c:v>70.0</c:v>
                </c:pt>
                <c:pt idx="132">
                  <c:v>70.0</c:v>
                </c:pt>
                <c:pt idx="133">
                  <c:v>70.0</c:v>
                </c:pt>
                <c:pt idx="134">
                  <c:v>70.0</c:v>
                </c:pt>
                <c:pt idx="135">
                  <c:v>70.0</c:v>
                </c:pt>
                <c:pt idx="136">
                  <c:v>70.0</c:v>
                </c:pt>
                <c:pt idx="137">
                  <c:v>70.0</c:v>
                </c:pt>
                <c:pt idx="138">
                  <c:v>70.0</c:v>
                </c:pt>
                <c:pt idx="139">
                  <c:v>70.0</c:v>
                </c:pt>
                <c:pt idx="140">
                  <c:v>70.0</c:v>
                </c:pt>
                <c:pt idx="141">
                  <c:v>70.0</c:v>
                </c:pt>
                <c:pt idx="142">
                  <c:v>70.0</c:v>
                </c:pt>
                <c:pt idx="143">
                  <c:v>70.0</c:v>
                </c:pt>
                <c:pt idx="144">
                  <c:v>70.0</c:v>
                </c:pt>
                <c:pt idx="145">
                  <c:v>70.0</c:v>
                </c:pt>
                <c:pt idx="146">
                  <c:v>70.0</c:v>
                </c:pt>
                <c:pt idx="147">
                  <c:v>70.0</c:v>
                </c:pt>
                <c:pt idx="148">
                  <c:v>70.0</c:v>
                </c:pt>
                <c:pt idx="149">
                  <c:v>70.0</c:v>
                </c:pt>
                <c:pt idx="150">
                  <c:v>70.0</c:v>
                </c:pt>
                <c:pt idx="151">
                  <c:v>70.0</c:v>
                </c:pt>
                <c:pt idx="152">
                  <c:v>70.0</c:v>
                </c:pt>
                <c:pt idx="153">
                  <c:v>70.0</c:v>
                </c:pt>
                <c:pt idx="154">
                  <c:v>70.0</c:v>
                </c:pt>
                <c:pt idx="155">
                  <c:v>70.0</c:v>
                </c:pt>
                <c:pt idx="156">
                  <c:v>70.0</c:v>
                </c:pt>
                <c:pt idx="157">
                  <c:v>70.0</c:v>
                </c:pt>
                <c:pt idx="158">
                  <c:v>70.0</c:v>
                </c:pt>
                <c:pt idx="159">
                  <c:v>70.0</c:v>
                </c:pt>
                <c:pt idx="160">
                  <c:v>70.0</c:v>
                </c:pt>
                <c:pt idx="161">
                  <c:v>70.0</c:v>
                </c:pt>
                <c:pt idx="162">
                  <c:v>70.0</c:v>
                </c:pt>
                <c:pt idx="163">
                  <c:v>70.0</c:v>
                </c:pt>
                <c:pt idx="164">
                  <c:v>70.0</c:v>
                </c:pt>
                <c:pt idx="165">
                  <c:v>70.0</c:v>
                </c:pt>
                <c:pt idx="166">
                  <c:v>70.0</c:v>
                </c:pt>
                <c:pt idx="167">
                  <c:v>70.0</c:v>
                </c:pt>
                <c:pt idx="168">
                  <c:v>70.0</c:v>
                </c:pt>
                <c:pt idx="169">
                  <c:v>70.0</c:v>
                </c:pt>
                <c:pt idx="170">
                  <c:v>70.0</c:v>
                </c:pt>
                <c:pt idx="171">
                  <c:v>70.0</c:v>
                </c:pt>
                <c:pt idx="172">
                  <c:v>70.0</c:v>
                </c:pt>
                <c:pt idx="173">
                  <c:v>70.0</c:v>
                </c:pt>
                <c:pt idx="174">
                  <c:v>70.0</c:v>
                </c:pt>
                <c:pt idx="175">
                  <c:v>70.0</c:v>
                </c:pt>
                <c:pt idx="176">
                  <c:v>70.0</c:v>
                </c:pt>
                <c:pt idx="177">
                  <c:v>70.0</c:v>
                </c:pt>
                <c:pt idx="178">
                  <c:v>70.0</c:v>
                </c:pt>
                <c:pt idx="179">
                  <c:v>70.0</c:v>
                </c:pt>
                <c:pt idx="180">
                  <c:v>70.0</c:v>
                </c:pt>
                <c:pt idx="181">
                  <c:v>70.0</c:v>
                </c:pt>
                <c:pt idx="182">
                  <c:v>70.0</c:v>
                </c:pt>
                <c:pt idx="183">
                  <c:v>70.0</c:v>
                </c:pt>
                <c:pt idx="184">
                  <c:v>70.0</c:v>
                </c:pt>
                <c:pt idx="185">
                  <c:v>70.0</c:v>
                </c:pt>
                <c:pt idx="186">
                  <c:v>70.0</c:v>
                </c:pt>
                <c:pt idx="187">
                  <c:v>70.0</c:v>
                </c:pt>
                <c:pt idx="188">
                  <c:v>70.0</c:v>
                </c:pt>
                <c:pt idx="189">
                  <c:v>70.0</c:v>
                </c:pt>
                <c:pt idx="190">
                  <c:v>70.0</c:v>
                </c:pt>
                <c:pt idx="191">
                  <c:v>70.0</c:v>
                </c:pt>
                <c:pt idx="192">
                  <c:v>70.0</c:v>
                </c:pt>
                <c:pt idx="193">
                  <c:v>70.0</c:v>
                </c:pt>
                <c:pt idx="194">
                  <c:v>70.0</c:v>
                </c:pt>
                <c:pt idx="195">
                  <c:v>70.0</c:v>
                </c:pt>
                <c:pt idx="196">
                  <c:v>70.0</c:v>
                </c:pt>
                <c:pt idx="197">
                  <c:v>70.0</c:v>
                </c:pt>
                <c:pt idx="198">
                  <c:v>70.0</c:v>
                </c:pt>
                <c:pt idx="199">
                  <c:v>70.0</c:v>
                </c:pt>
                <c:pt idx="200">
                  <c:v>70.0</c:v>
                </c:pt>
                <c:pt idx="201">
                  <c:v>70.0</c:v>
                </c:pt>
                <c:pt idx="202">
                  <c:v>70.0</c:v>
                </c:pt>
                <c:pt idx="203">
                  <c:v>70.0</c:v>
                </c:pt>
                <c:pt idx="204">
                  <c:v>70.0</c:v>
                </c:pt>
                <c:pt idx="205">
                  <c:v>70.0</c:v>
                </c:pt>
                <c:pt idx="206">
                  <c:v>70.0</c:v>
                </c:pt>
                <c:pt idx="207">
                  <c:v>70.0</c:v>
                </c:pt>
                <c:pt idx="208">
                  <c:v>70.0</c:v>
                </c:pt>
                <c:pt idx="209">
                  <c:v>70.0</c:v>
                </c:pt>
                <c:pt idx="210">
                  <c:v>70.0</c:v>
                </c:pt>
                <c:pt idx="211">
                  <c:v>70.0</c:v>
                </c:pt>
                <c:pt idx="212">
                  <c:v>70.0</c:v>
                </c:pt>
                <c:pt idx="213">
                  <c:v>70.0</c:v>
                </c:pt>
                <c:pt idx="214">
                  <c:v>70.0</c:v>
                </c:pt>
                <c:pt idx="215">
                  <c:v>70.0</c:v>
                </c:pt>
                <c:pt idx="216">
                  <c:v>70.0</c:v>
                </c:pt>
                <c:pt idx="217">
                  <c:v>70.0</c:v>
                </c:pt>
                <c:pt idx="218">
                  <c:v>70.0</c:v>
                </c:pt>
                <c:pt idx="219">
                  <c:v>70.0</c:v>
                </c:pt>
                <c:pt idx="220">
                  <c:v>70.0</c:v>
                </c:pt>
                <c:pt idx="221">
                  <c:v>70.0</c:v>
                </c:pt>
                <c:pt idx="222">
                  <c:v>70.0</c:v>
                </c:pt>
                <c:pt idx="223">
                  <c:v>70.0</c:v>
                </c:pt>
                <c:pt idx="224">
                  <c:v>70.0</c:v>
                </c:pt>
                <c:pt idx="225">
                  <c:v>70.0</c:v>
                </c:pt>
                <c:pt idx="226">
                  <c:v>70.0</c:v>
                </c:pt>
                <c:pt idx="227">
                  <c:v>70.0</c:v>
                </c:pt>
                <c:pt idx="228">
                  <c:v>70.0</c:v>
                </c:pt>
                <c:pt idx="229">
                  <c:v>70.0</c:v>
                </c:pt>
                <c:pt idx="230">
                  <c:v>70.0</c:v>
                </c:pt>
                <c:pt idx="231">
                  <c:v>70.0</c:v>
                </c:pt>
                <c:pt idx="232">
                  <c:v>70.0</c:v>
                </c:pt>
                <c:pt idx="233">
                  <c:v>70.0</c:v>
                </c:pt>
                <c:pt idx="234">
                  <c:v>70.0</c:v>
                </c:pt>
                <c:pt idx="235">
                  <c:v>70.0</c:v>
                </c:pt>
                <c:pt idx="236">
                  <c:v>70.0</c:v>
                </c:pt>
                <c:pt idx="237">
                  <c:v>70.0</c:v>
                </c:pt>
                <c:pt idx="238">
                  <c:v>70.0</c:v>
                </c:pt>
                <c:pt idx="239">
                  <c:v>70.0</c:v>
                </c:pt>
                <c:pt idx="240">
                  <c:v>70.0</c:v>
                </c:pt>
                <c:pt idx="241">
                  <c:v>70.0</c:v>
                </c:pt>
                <c:pt idx="242">
                  <c:v>70.0</c:v>
                </c:pt>
                <c:pt idx="243">
                  <c:v>70.0</c:v>
                </c:pt>
                <c:pt idx="244">
                  <c:v>70.0</c:v>
                </c:pt>
                <c:pt idx="245">
                  <c:v>70.0</c:v>
                </c:pt>
                <c:pt idx="246">
                  <c:v>70.0</c:v>
                </c:pt>
                <c:pt idx="247">
                  <c:v>70.0</c:v>
                </c:pt>
                <c:pt idx="248">
                  <c:v>70.0</c:v>
                </c:pt>
                <c:pt idx="249">
                  <c:v>70.0</c:v>
                </c:pt>
                <c:pt idx="250">
                  <c:v>70.0</c:v>
                </c:pt>
                <c:pt idx="251">
                  <c:v>70.0</c:v>
                </c:pt>
                <c:pt idx="252">
                  <c:v>70.0</c:v>
                </c:pt>
                <c:pt idx="253">
                  <c:v>70.0</c:v>
                </c:pt>
                <c:pt idx="254">
                  <c:v>70.0</c:v>
                </c:pt>
                <c:pt idx="255">
                  <c:v>70.0</c:v>
                </c:pt>
                <c:pt idx="256">
                  <c:v>70.0</c:v>
                </c:pt>
                <c:pt idx="257">
                  <c:v>70.0</c:v>
                </c:pt>
                <c:pt idx="258">
                  <c:v>70.0</c:v>
                </c:pt>
                <c:pt idx="259">
                  <c:v>70.0</c:v>
                </c:pt>
                <c:pt idx="260">
                  <c:v>70.0</c:v>
                </c:pt>
                <c:pt idx="261">
                  <c:v>70.0</c:v>
                </c:pt>
                <c:pt idx="262">
                  <c:v>70.0</c:v>
                </c:pt>
                <c:pt idx="263">
                  <c:v>70.0</c:v>
                </c:pt>
                <c:pt idx="264">
                  <c:v>70.0</c:v>
                </c:pt>
                <c:pt idx="265">
                  <c:v>70.0</c:v>
                </c:pt>
                <c:pt idx="266">
                  <c:v>70.0</c:v>
                </c:pt>
                <c:pt idx="267">
                  <c:v>70.0</c:v>
                </c:pt>
                <c:pt idx="268">
                  <c:v>70.0</c:v>
                </c:pt>
                <c:pt idx="269">
                  <c:v>70.0</c:v>
                </c:pt>
                <c:pt idx="270">
                  <c:v>70.0</c:v>
                </c:pt>
                <c:pt idx="271">
                  <c:v>70.0</c:v>
                </c:pt>
                <c:pt idx="272">
                  <c:v>70.0</c:v>
                </c:pt>
                <c:pt idx="273">
                  <c:v>70.0</c:v>
                </c:pt>
                <c:pt idx="274">
                  <c:v>70.0</c:v>
                </c:pt>
                <c:pt idx="275">
                  <c:v>70.0</c:v>
                </c:pt>
                <c:pt idx="276">
                  <c:v>70.0</c:v>
                </c:pt>
                <c:pt idx="277">
                  <c:v>70.0</c:v>
                </c:pt>
                <c:pt idx="278">
                  <c:v>70.0</c:v>
                </c:pt>
                <c:pt idx="279">
                  <c:v>70.0</c:v>
                </c:pt>
                <c:pt idx="280">
                  <c:v>70.0</c:v>
                </c:pt>
                <c:pt idx="281">
                  <c:v>70.0</c:v>
                </c:pt>
                <c:pt idx="282">
                  <c:v>70.0</c:v>
                </c:pt>
                <c:pt idx="283">
                  <c:v>70.0</c:v>
                </c:pt>
                <c:pt idx="284">
                  <c:v>70.0</c:v>
                </c:pt>
                <c:pt idx="285">
                  <c:v>70.0</c:v>
                </c:pt>
                <c:pt idx="286">
                  <c:v>70.0</c:v>
                </c:pt>
                <c:pt idx="287">
                  <c:v>70.0</c:v>
                </c:pt>
                <c:pt idx="288">
                  <c:v>70.0</c:v>
                </c:pt>
                <c:pt idx="289">
                  <c:v>70.0</c:v>
                </c:pt>
                <c:pt idx="290">
                  <c:v>70.0</c:v>
                </c:pt>
                <c:pt idx="291">
                  <c:v>70.0</c:v>
                </c:pt>
                <c:pt idx="292">
                  <c:v>70.0</c:v>
                </c:pt>
                <c:pt idx="293">
                  <c:v>70.0</c:v>
                </c:pt>
                <c:pt idx="294">
                  <c:v>70.0</c:v>
                </c:pt>
                <c:pt idx="295">
                  <c:v>70.0</c:v>
                </c:pt>
                <c:pt idx="296">
                  <c:v>70.0</c:v>
                </c:pt>
                <c:pt idx="297">
                  <c:v>70.0</c:v>
                </c:pt>
                <c:pt idx="298">
                  <c:v>70.0</c:v>
                </c:pt>
                <c:pt idx="299">
                  <c:v>70.0</c:v>
                </c:pt>
                <c:pt idx="300">
                  <c:v>70.0</c:v>
                </c:pt>
                <c:pt idx="301">
                  <c:v>70.0</c:v>
                </c:pt>
                <c:pt idx="302">
                  <c:v>70.0</c:v>
                </c:pt>
                <c:pt idx="303">
                  <c:v>70.0</c:v>
                </c:pt>
                <c:pt idx="304">
                  <c:v>70.0</c:v>
                </c:pt>
                <c:pt idx="305">
                  <c:v>70.0</c:v>
                </c:pt>
                <c:pt idx="306">
                  <c:v>70.0</c:v>
                </c:pt>
                <c:pt idx="307">
                  <c:v>70.0</c:v>
                </c:pt>
                <c:pt idx="308">
                  <c:v>70.0</c:v>
                </c:pt>
                <c:pt idx="309">
                  <c:v>70.0</c:v>
                </c:pt>
                <c:pt idx="310">
                  <c:v>70.0</c:v>
                </c:pt>
                <c:pt idx="311">
                  <c:v>70.0</c:v>
                </c:pt>
                <c:pt idx="312">
                  <c:v>70.0</c:v>
                </c:pt>
                <c:pt idx="313">
                  <c:v>70.0</c:v>
                </c:pt>
                <c:pt idx="314">
                  <c:v>70.0</c:v>
                </c:pt>
                <c:pt idx="315">
                  <c:v>70.0</c:v>
                </c:pt>
                <c:pt idx="316">
                  <c:v>70.0</c:v>
                </c:pt>
                <c:pt idx="317">
                  <c:v>70.0</c:v>
                </c:pt>
                <c:pt idx="318">
                  <c:v>70.0</c:v>
                </c:pt>
                <c:pt idx="319">
                  <c:v>70.0</c:v>
                </c:pt>
                <c:pt idx="320">
                  <c:v>70.0</c:v>
                </c:pt>
                <c:pt idx="321">
                  <c:v>70.0</c:v>
                </c:pt>
                <c:pt idx="322">
                  <c:v>70.0</c:v>
                </c:pt>
                <c:pt idx="323">
                  <c:v>70.0</c:v>
                </c:pt>
                <c:pt idx="324">
                  <c:v>70.0</c:v>
                </c:pt>
                <c:pt idx="325">
                  <c:v>70.0</c:v>
                </c:pt>
                <c:pt idx="326">
                  <c:v>70.0</c:v>
                </c:pt>
                <c:pt idx="327">
                  <c:v>70.0</c:v>
                </c:pt>
                <c:pt idx="328">
                  <c:v>70.0</c:v>
                </c:pt>
                <c:pt idx="329">
                  <c:v>70.0</c:v>
                </c:pt>
                <c:pt idx="330">
                  <c:v>70.0</c:v>
                </c:pt>
                <c:pt idx="331">
                  <c:v>70.0</c:v>
                </c:pt>
                <c:pt idx="332">
                  <c:v>70.0</c:v>
                </c:pt>
                <c:pt idx="333">
                  <c:v>70.0</c:v>
                </c:pt>
                <c:pt idx="334">
                  <c:v>70.0</c:v>
                </c:pt>
                <c:pt idx="335">
                  <c:v>70.0</c:v>
                </c:pt>
                <c:pt idx="336">
                  <c:v>70.0</c:v>
                </c:pt>
                <c:pt idx="337">
                  <c:v>70.0</c:v>
                </c:pt>
                <c:pt idx="338">
                  <c:v>70.0</c:v>
                </c:pt>
                <c:pt idx="339">
                  <c:v>70.0</c:v>
                </c:pt>
                <c:pt idx="340">
                  <c:v>70.0</c:v>
                </c:pt>
                <c:pt idx="341">
                  <c:v>70.0</c:v>
                </c:pt>
                <c:pt idx="342">
                  <c:v>70.0</c:v>
                </c:pt>
                <c:pt idx="343">
                  <c:v>70.0</c:v>
                </c:pt>
                <c:pt idx="344">
                  <c:v>70.0</c:v>
                </c:pt>
                <c:pt idx="345">
                  <c:v>70.0</c:v>
                </c:pt>
                <c:pt idx="346">
                  <c:v>70.0</c:v>
                </c:pt>
                <c:pt idx="347">
                  <c:v>70.0</c:v>
                </c:pt>
                <c:pt idx="348">
                  <c:v>70.0</c:v>
                </c:pt>
                <c:pt idx="349">
                  <c:v>70.0</c:v>
                </c:pt>
                <c:pt idx="350">
                  <c:v>70.0</c:v>
                </c:pt>
                <c:pt idx="351">
                  <c:v>70.0</c:v>
                </c:pt>
                <c:pt idx="352">
                  <c:v>70.0</c:v>
                </c:pt>
                <c:pt idx="353">
                  <c:v>70.0</c:v>
                </c:pt>
                <c:pt idx="354">
                  <c:v>70.0</c:v>
                </c:pt>
                <c:pt idx="355">
                  <c:v>70.0</c:v>
                </c:pt>
                <c:pt idx="356">
                  <c:v>70.0</c:v>
                </c:pt>
                <c:pt idx="357">
                  <c:v>70.0</c:v>
                </c:pt>
                <c:pt idx="358">
                  <c:v>70.0</c:v>
                </c:pt>
                <c:pt idx="359">
                  <c:v>70.0</c:v>
                </c:pt>
                <c:pt idx="360">
                  <c:v>70.0</c:v>
                </c:pt>
                <c:pt idx="361">
                  <c:v>70.0</c:v>
                </c:pt>
                <c:pt idx="362">
                  <c:v>70.0</c:v>
                </c:pt>
                <c:pt idx="363">
                  <c:v>70.0</c:v>
                </c:pt>
                <c:pt idx="364">
                  <c:v>70.0</c:v>
                </c:pt>
                <c:pt idx="365">
                  <c:v>70.0</c:v>
                </c:pt>
                <c:pt idx="366">
                  <c:v>70.0</c:v>
                </c:pt>
                <c:pt idx="367">
                  <c:v>70.0</c:v>
                </c:pt>
                <c:pt idx="368">
                  <c:v>70.0</c:v>
                </c:pt>
                <c:pt idx="369">
                  <c:v>70.0</c:v>
                </c:pt>
                <c:pt idx="370">
                  <c:v>70.0</c:v>
                </c:pt>
                <c:pt idx="371">
                  <c:v>70.0</c:v>
                </c:pt>
                <c:pt idx="372">
                  <c:v>70.0</c:v>
                </c:pt>
                <c:pt idx="373">
                  <c:v>70.0</c:v>
                </c:pt>
                <c:pt idx="374">
                  <c:v>70.0</c:v>
                </c:pt>
                <c:pt idx="375">
                  <c:v>70.0</c:v>
                </c:pt>
                <c:pt idx="376">
                  <c:v>70.0</c:v>
                </c:pt>
                <c:pt idx="377">
                  <c:v>70.0</c:v>
                </c:pt>
                <c:pt idx="378">
                  <c:v>70.0</c:v>
                </c:pt>
                <c:pt idx="379">
                  <c:v>70.0</c:v>
                </c:pt>
                <c:pt idx="380">
                  <c:v>70.0</c:v>
                </c:pt>
                <c:pt idx="381">
                  <c:v>70.0</c:v>
                </c:pt>
                <c:pt idx="382">
                  <c:v>70.0</c:v>
                </c:pt>
                <c:pt idx="383">
                  <c:v>70.0</c:v>
                </c:pt>
                <c:pt idx="384">
                  <c:v>70.0</c:v>
                </c:pt>
                <c:pt idx="385">
                  <c:v>70.0</c:v>
                </c:pt>
                <c:pt idx="386">
                  <c:v>70.0</c:v>
                </c:pt>
                <c:pt idx="387">
                  <c:v>70.0</c:v>
                </c:pt>
                <c:pt idx="388">
                  <c:v>70.0</c:v>
                </c:pt>
                <c:pt idx="389">
                  <c:v>70.0</c:v>
                </c:pt>
                <c:pt idx="390">
                  <c:v>70.0</c:v>
                </c:pt>
                <c:pt idx="391">
                  <c:v>70.0</c:v>
                </c:pt>
                <c:pt idx="392">
                  <c:v>70.0</c:v>
                </c:pt>
                <c:pt idx="393">
                  <c:v>70.0</c:v>
                </c:pt>
                <c:pt idx="394">
                  <c:v>70.0</c:v>
                </c:pt>
                <c:pt idx="395">
                  <c:v>70.0</c:v>
                </c:pt>
                <c:pt idx="396">
                  <c:v>70.0</c:v>
                </c:pt>
                <c:pt idx="397">
                  <c:v>70.0</c:v>
                </c:pt>
                <c:pt idx="398">
                  <c:v>70.0</c:v>
                </c:pt>
                <c:pt idx="399">
                  <c:v>70.0</c:v>
                </c:pt>
                <c:pt idx="400">
                  <c:v>70.0</c:v>
                </c:pt>
                <c:pt idx="401">
                  <c:v>70.0</c:v>
                </c:pt>
                <c:pt idx="402">
                  <c:v>70.0</c:v>
                </c:pt>
                <c:pt idx="403">
                  <c:v>70.0</c:v>
                </c:pt>
                <c:pt idx="404">
                  <c:v>70.0</c:v>
                </c:pt>
                <c:pt idx="405">
                  <c:v>70.0</c:v>
                </c:pt>
                <c:pt idx="406">
                  <c:v>70.0</c:v>
                </c:pt>
                <c:pt idx="407">
                  <c:v>70.0</c:v>
                </c:pt>
                <c:pt idx="408">
                  <c:v>70.0</c:v>
                </c:pt>
                <c:pt idx="409">
                  <c:v>70.0</c:v>
                </c:pt>
                <c:pt idx="410">
                  <c:v>70.0</c:v>
                </c:pt>
                <c:pt idx="411">
                  <c:v>70.0</c:v>
                </c:pt>
                <c:pt idx="412">
                  <c:v>70.0</c:v>
                </c:pt>
                <c:pt idx="413">
                  <c:v>70.0</c:v>
                </c:pt>
                <c:pt idx="414">
                  <c:v>70.0</c:v>
                </c:pt>
                <c:pt idx="415">
                  <c:v>70.0</c:v>
                </c:pt>
                <c:pt idx="416">
                  <c:v>70.0</c:v>
                </c:pt>
                <c:pt idx="417">
                  <c:v>70.0</c:v>
                </c:pt>
                <c:pt idx="418">
                  <c:v>70.0</c:v>
                </c:pt>
                <c:pt idx="419">
                  <c:v>70.0</c:v>
                </c:pt>
                <c:pt idx="420">
                  <c:v>70.0</c:v>
                </c:pt>
                <c:pt idx="421">
                  <c:v>70.0</c:v>
                </c:pt>
                <c:pt idx="422">
                  <c:v>70.0</c:v>
                </c:pt>
                <c:pt idx="423">
                  <c:v>70.0</c:v>
                </c:pt>
                <c:pt idx="424">
                  <c:v>70.0</c:v>
                </c:pt>
                <c:pt idx="425">
                  <c:v>70.0</c:v>
                </c:pt>
                <c:pt idx="426">
                  <c:v>70.0</c:v>
                </c:pt>
                <c:pt idx="427">
                  <c:v>70.0</c:v>
                </c:pt>
                <c:pt idx="428">
                  <c:v>70.0</c:v>
                </c:pt>
                <c:pt idx="429">
                  <c:v>70.0</c:v>
                </c:pt>
                <c:pt idx="430">
                  <c:v>70.0</c:v>
                </c:pt>
                <c:pt idx="431">
                  <c:v>70.0</c:v>
                </c:pt>
                <c:pt idx="432">
                  <c:v>70.0</c:v>
                </c:pt>
                <c:pt idx="433">
                  <c:v>70.0</c:v>
                </c:pt>
                <c:pt idx="434">
                  <c:v>70.0</c:v>
                </c:pt>
                <c:pt idx="435">
                  <c:v>70.0</c:v>
                </c:pt>
                <c:pt idx="436">
                  <c:v>70.0</c:v>
                </c:pt>
                <c:pt idx="437">
                  <c:v>70.0</c:v>
                </c:pt>
                <c:pt idx="438">
                  <c:v>70.0</c:v>
                </c:pt>
                <c:pt idx="439">
                  <c:v>70.0</c:v>
                </c:pt>
                <c:pt idx="440">
                  <c:v>70.0</c:v>
                </c:pt>
                <c:pt idx="441">
                  <c:v>70.0</c:v>
                </c:pt>
                <c:pt idx="442">
                  <c:v>70.0</c:v>
                </c:pt>
                <c:pt idx="443">
                  <c:v>70.0</c:v>
                </c:pt>
                <c:pt idx="444">
                  <c:v>70.0</c:v>
                </c:pt>
                <c:pt idx="445">
                  <c:v>70.0</c:v>
                </c:pt>
                <c:pt idx="446">
                  <c:v>70.0</c:v>
                </c:pt>
                <c:pt idx="447">
                  <c:v>70.0</c:v>
                </c:pt>
                <c:pt idx="448">
                  <c:v>70.0</c:v>
                </c:pt>
                <c:pt idx="449">
                  <c:v>70.0</c:v>
                </c:pt>
                <c:pt idx="450">
                  <c:v>70.0</c:v>
                </c:pt>
                <c:pt idx="451">
                  <c:v>70.0</c:v>
                </c:pt>
                <c:pt idx="452">
                  <c:v>70.0</c:v>
                </c:pt>
                <c:pt idx="453">
                  <c:v>70.0</c:v>
                </c:pt>
                <c:pt idx="454">
                  <c:v>70.0</c:v>
                </c:pt>
                <c:pt idx="455">
                  <c:v>70.0</c:v>
                </c:pt>
                <c:pt idx="456">
                  <c:v>70.0</c:v>
                </c:pt>
                <c:pt idx="457">
                  <c:v>70.0</c:v>
                </c:pt>
                <c:pt idx="458">
                  <c:v>70.0</c:v>
                </c:pt>
                <c:pt idx="459">
                  <c:v>70.0</c:v>
                </c:pt>
                <c:pt idx="460">
                  <c:v>70.0</c:v>
                </c:pt>
                <c:pt idx="461">
                  <c:v>70.0</c:v>
                </c:pt>
                <c:pt idx="462">
                  <c:v>70.0</c:v>
                </c:pt>
                <c:pt idx="463">
                  <c:v>70.0</c:v>
                </c:pt>
                <c:pt idx="464">
                  <c:v>70.0</c:v>
                </c:pt>
                <c:pt idx="465">
                  <c:v>70.0</c:v>
                </c:pt>
                <c:pt idx="466">
                  <c:v>70.0</c:v>
                </c:pt>
                <c:pt idx="467">
                  <c:v>70.0</c:v>
                </c:pt>
                <c:pt idx="468">
                  <c:v>70.0</c:v>
                </c:pt>
                <c:pt idx="469">
                  <c:v>70.0</c:v>
                </c:pt>
                <c:pt idx="470">
                  <c:v>70.0</c:v>
                </c:pt>
                <c:pt idx="471">
                  <c:v>70.0</c:v>
                </c:pt>
                <c:pt idx="472">
                  <c:v>70.0</c:v>
                </c:pt>
                <c:pt idx="473">
                  <c:v>70.0</c:v>
                </c:pt>
                <c:pt idx="474">
                  <c:v>70.0</c:v>
                </c:pt>
                <c:pt idx="475">
                  <c:v>70.0</c:v>
                </c:pt>
                <c:pt idx="476">
                  <c:v>70.0</c:v>
                </c:pt>
                <c:pt idx="477">
                  <c:v>70.0</c:v>
                </c:pt>
                <c:pt idx="478">
                  <c:v>70.0</c:v>
                </c:pt>
                <c:pt idx="479">
                  <c:v>70.0</c:v>
                </c:pt>
                <c:pt idx="480">
                  <c:v>70.0</c:v>
                </c:pt>
                <c:pt idx="481">
                  <c:v>70.0</c:v>
                </c:pt>
                <c:pt idx="482">
                  <c:v>70.0</c:v>
                </c:pt>
                <c:pt idx="483">
                  <c:v>70.0</c:v>
                </c:pt>
                <c:pt idx="484">
                  <c:v>70.0</c:v>
                </c:pt>
                <c:pt idx="485">
                  <c:v>70.0</c:v>
                </c:pt>
                <c:pt idx="486">
                  <c:v>70.0</c:v>
                </c:pt>
                <c:pt idx="487">
                  <c:v>70.0</c:v>
                </c:pt>
                <c:pt idx="488">
                  <c:v>70.0</c:v>
                </c:pt>
                <c:pt idx="489">
                  <c:v>70.0</c:v>
                </c:pt>
                <c:pt idx="490">
                  <c:v>70.0</c:v>
                </c:pt>
                <c:pt idx="491">
                  <c:v>70.0</c:v>
                </c:pt>
                <c:pt idx="492">
                  <c:v>70.0</c:v>
                </c:pt>
                <c:pt idx="493">
                  <c:v>70.0</c:v>
                </c:pt>
                <c:pt idx="494">
                  <c:v>70.0</c:v>
                </c:pt>
                <c:pt idx="495">
                  <c:v>70.0</c:v>
                </c:pt>
                <c:pt idx="496">
                  <c:v>70.0</c:v>
                </c:pt>
                <c:pt idx="497">
                  <c:v>70.0</c:v>
                </c:pt>
                <c:pt idx="498">
                  <c:v>70.0</c:v>
                </c:pt>
                <c:pt idx="499">
                  <c:v>70.0</c:v>
                </c:pt>
                <c:pt idx="500">
                  <c:v>70.0</c:v>
                </c:pt>
                <c:pt idx="501">
                  <c:v>70.0</c:v>
                </c:pt>
                <c:pt idx="502">
                  <c:v>70.0</c:v>
                </c:pt>
                <c:pt idx="503">
                  <c:v>70.0</c:v>
                </c:pt>
                <c:pt idx="504">
                  <c:v>70.0</c:v>
                </c:pt>
                <c:pt idx="505">
                  <c:v>70.0</c:v>
                </c:pt>
                <c:pt idx="506">
                  <c:v>70.0</c:v>
                </c:pt>
                <c:pt idx="507">
                  <c:v>70.0</c:v>
                </c:pt>
                <c:pt idx="508">
                  <c:v>70.0</c:v>
                </c:pt>
                <c:pt idx="509">
                  <c:v>70.0</c:v>
                </c:pt>
                <c:pt idx="510">
                  <c:v>70.0</c:v>
                </c:pt>
                <c:pt idx="511">
                  <c:v>70.0</c:v>
                </c:pt>
                <c:pt idx="512">
                  <c:v>70.0</c:v>
                </c:pt>
                <c:pt idx="513">
                  <c:v>70.0</c:v>
                </c:pt>
                <c:pt idx="514">
                  <c:v>70.0</c:v>
                </c:pt>
                <c:pt idx="515">
                  <c:v>70.0</c:v>
                </c:pt>
                <c:pt idx="516">
                  <c:v>70.0</c:v>
                </c:pt>
                <c:pt idx="517">
                  <c:v>70.0</c:v>
                </c:pt>
                <c:pt idx="518">
                  <c:v>70.0</c:v>
                </c:pt>
                <c:pt idx="519">
                  <c:v>70.0</c:v>
                </c:pt>
                <c:pt idx="520">
                  <c:v>70.0</c:v>
                </c:pt>
                <c:pt idx="521">
                  <c:v>70.0</c:v>
                </c:pt>
                <c:pt idx="522">
                  <c:v>70.0</c:v>
                </c:pt>
                <c:pt idx="523">
                  <c:v>70.0</c:v>
                </c:pt>
                <c:pt idx="524">
                  <c:v>70.0</c:v>
                </c:pt>
                <c:pt idx="525">
                  <c:v>70.0</c:v>
                </c:pt>
                <c:pt idx="526">
                  <c:v>70.0</c:v>
                </c:pt>
                <c:pt idx="527">
                  <c:v>70.0</c:v>
                </c:pt>
                <c:pt idx="528">
                  <c:v>70.0</c:v>
                </c:pt>
                <c:pt idx="529">
                  <c:v>70.0</c:v>
                </c:pt>
                <c:pt idx="530">
                  <c:v>70.0</c:v>
                </c:pt>
                <c:pt idx="531">
                  <c:v>70.0</c:v>
                </c:pt>
                <c:pt idx="532">
                  <c:v>70.0</c:v>
                </c:pt>
                <c:pt idx="533">
                  <c:v>70.0</c:v>
                </c:pt>
                <c:pt idx="534">
                  <c:v>70.0</c:v>
                </c:pt>
                <c:pt idx="535">
                  <c:v>70.0</c:v>
                </c:pt>
                <c:pt idx="536">
                  <c:v>70.0</c:v>
                </c:pt>
                <c:pt idx="537">
                  <c:v>70.0</c:v>
                </c:pt>
                <c:pt idx="538">
                  <c:v>70.0</c:v>
                </c:pt>
                <c:pt idx="539">
                  <c:v>70.0</c:v>
                </c:pt>
                <c:pt idx="540">
                  <c:v>70.0</c:v>
                </c:pt>
                <c:pt idx="541">
                  <c:v>70.0</c:v>
                </c:pt>
                <c:pt idx="542">
                  <c:v>70.0</c:v>
                </c:pt>
                <c:pt idx="543">
                  <c:v>70.0</c:v>
                </c:pt>
                <c:pt idx="544">
                  <c:v>70.0</c:v>
                </c:pt>
                <c:pt idx="545">
                  <c:v>70.0</c:v>
                </c:pt>
                <c:pt idx="546">
                  <c:v>70.0</c:v>
                </c:pt>
                <c:pt idx="547">
                  <c:v>70.0</c:v>
                </c:pt>
                <c:pt idx="548">
                  <c:v>70.0</c:v>
                </c:pt>
                <c:pt idx="549">
                  <c:v>70.0</c:v>
                </c:pt>
                <c:pt idx="550">
                  <c:v>70.0</c:v>
                </c:pt>
                <c:pt idx="551">
                  <c:v>70.0</c:v>
                </c:pt>
                <c:pt idx="552">
                  <c:v>70.0</c:v>
                </c:pt>
                <c:pt idx="553">
                  <c:v>70.0</c:v>
                </c:pt>
                <c:pt idx="554">
                  <c:v>70.0</c:v>
                </c:pt>
                <c:pt idx="555">
                  <c:v>70.0</c:v>
                </c:pt>
                <c:pt idx="556">
                  <c:v>70.0</c:v>
                </c:pt>
                <c:pt idx="557">
                  <c:v>70.0</c:v>
                </c:pt>
                <c:pt idx="558">
                  <c:v>70.0</c:v>
                </c:pt>
                <c:pt idx="559">
                  <c:v>70.0</c:v>
                </c:pt>
                <c:pt idx="560">
                  <c:v>70.0</c:v>
                </c:pt>
                <c:pt idx="561">
                  <c:v>70.0</c:v>
                </c:pt>
                <c:pt idx="562">
                  <c:v>70.0</c:v>
                </c:pt>
                <c:pt idx="563">
                  <c:v>70.0</c:v>
                </c:pt>
                <c:pt idx="564">
                  <c:v>70.0</c:v>
                </c:pt>
                <c:pt idx="565">
                  <c:v>70.0</c:v>
                </c:pt>
                <c:pt idx="566">
                  <c:v>70.0</c:v>
                </c:pt>
                <c:pt idx="567">
                  <c:v>70.0</c:v>
                </c:pt>
                <c:pt idx="568">
                  <c:v>70.0</c:v>
                </c:pt>
                <c:pt idx="569">
                  <c:v>70.0</c:v>
                </c:pt>
                <c:pt idx="570">
                  <c:v>70.0</c:v>
                </c:pt>
                <c:pt idx="571">
                  <c:v>70.0</c:v>
                </c:pt>
                <c:pt idx="572">
                  <c:v>70.0</c:v>
                </c:pt>
                <c:pt idx="573">
                  <c:v>70.0</c:v>
                </c:pt>
                <c:pt idx="574">
                  <c:v>70.0</c:v>
                </c:pt>
                <c:pt idx="575">
                  <c:v>70.0</c:v>
                </c:pt>
                <c:pt idx="576">
                  <c:v>70.0</c:v>
                </c:pt>
                <c:pt idx="577">
                  <c:v>70.0</c:v>
                </c:pt>
                <c:pt idx="578">
                  <c:v>70.0</c:v>
                </c:pt>
                <c:pt idx="579">
                  <c:v>70.0</c:v>
                </c:pt>
                <c:pt idx="580">
                  <c:v>70.0</c:v>
                </c:pt>
                <c:pt idx="581">
                  <c:v>70.0</c:v>
                </c:pt>
                <c:pt idx="582">
                  <c:v>70.0</c:v>
                </c:pt>
                <c:pt idx="583">
                  <c:v>70.0</c:v>
                </c:pt>
                <c:pt idx="584">
                  <c:v>70.0</c:v>
                </c:pt>
                <c:pt idx="585">
                  <c:v>70.0</c:v>
                </c:pt>
                <c:pt idx="586">
                  <c:v>70.0</c:v>
                </c:pt>
                <c:pt idx="587">
                  <c:v>70.0</c:v>
                </c:pt>
                <c:pt idx="588">
                  <c:v>70.0</c:v>
                </c:pt>
                <c:pt idx="589">
                  <c:v>70.0</c:v>
                </c:pt>
                <c:pt idx="590">
                  <c:v>70.0</c:v>
                </c:pt>
                <c:pt idx="591">
                  <c:v>70.0</c:v>
                </c:pt>
                <c:pt idx="592">
                  <c:v>70.0</c:v>
                </c:pt>
                <c:pt idx="593">
                  <c:v>70.0</c:v>
                </c:pt>
                <c:pt idx="594">
                  <c:v>70.0</c:v>
                </c:pt>
                <c:pt idx="595">
                  <c:v>70.0</c:v>
                </c:pt>
                <c:pt idx="596">
                  <c:v>70.0</c:v>
                </c:pt>
                <c:pt idx="597">
                  <c:v>70.0</c:v>
                </c:pt>
                <c:pt idx="598">
                  <c:v>70.0</c:v>
                </c:pt>
                <c:pt idx="599">
                  <c:v>70.0</c:v>
                </c:pt>
                <c:pt idx="600">
                  <c:v>70.0</c:v>
                </c:pt>
                <c:pt idx="601">
                  <c:v>70.0</c:v>
                </c:pt>
                <c:pt idx="602">
                  <c:v>70.0</c:v>
                </c:pt>
                <c:pt idx="603">
                  <c:v>70.0</c:v>
                </c:pt>
                <c:pt idx="604">
                  <c:v>70.0</c:v>
                </c:pt>
                <c:pt idx="605">
                  <c:v>70.0</c:v>
                </c:pt>
                <c:pt idx="606">
                  <c:v>70.0</c:v>
                </c:pt>
                <c:pt idx="607">
                  <c:v>70.0</c:v>
                </c:pt>
                <c:pt idx="608">
                  <c:v>70.0</c:v>
                </c:pt>
                <c:pt idx="609">
                  <c:v>70.0</c:v>
                </c:pt>
                <c:pt idx="610">
                  <c:v>70.0</c:v>
                </c:pt>
                <c:pt idx="611">
                  <c:v>70.0</c:v>
                </c:pt>
                <c:pt idx="612">
                  <c:v>70.0</c:v>
                </c:pt>
                <c:pt idx="613">
                  <c:v>70.0</c:v>
                </c:pt>
                <c:pt idx="614">
                  <c:v>70.0</c:v>
                </c:pt>
                <c:pt idx="615">
                  <c:v>70.0</c:v>
                </c:pt>
                <c:pt idx="616">
                  <c:v>70.0</c:v>
                </c:pt>
                <c:pt idx="617">
                  <c:v>70.0</c:v>
                </c:pt>
                <c:pt idx="618">
                  <c:v>70.0</c:v>
                </c:pt>
                <c:pt idx="619">
                  <c:v>70.0</c:v>
                </c:pt>
                <c:pt idx="620">
                  <c:v>70.0</c:v>
                </c:pt>
                <c:pt idx="621">
                  <c:v>70.0</c:v>
                </c:pt>
                <c:pt idx="622">
                  <c:v>70.0</c:v>
                </c:pt>
                <c:pt idx="623">
                  <c:v>70.0</c:v>
                </c:pt>
                <c:pt idx="624">
                  <c:v>70.0</c:v>
                </c:pt>
                <c:pt idx="625">
                  <c:v>70.0</c:v>
                </c:pt>
                <c:pt idx="626">
                  <c:v>70.0</c:v>
                </c:pt>
                <c:pt idx="627">
                  <c:v>70.0</c:v>
                </c:pt>
                <c:pt idx="628">
                  <c:v>70.0</c:v>
                </c:pt>
                <c:pt idx="629">
                  <c:v>70.0</c:v>
                </c:pt>
                <c:pt idx="630">
                  <c:v>70.0</c:v>
                </c:pt>
                <c:pt idx="631">
                  <c:v>70.0</c:v>
                </c:pt>
                <c:pt idx="632">
                  <c:v>70.0</c:v>
                </c:pt>
                <c:pt idx="633">
                  <c:v>70.0</c:v>
                </c:pt>
                <c:pt idx="634">
                  <c:v>70.0</c:v>
                </c:pt>
                <c:pt idx="635">
                  <c:v>70.0</c:v>
                </c:pt>
                <c:pt idx="636">
                  <c:v>70.0</c:v>
                </c:pt>
                <c:pt idx="637">
                  <c:v>70.0</c:v>
                </c:pt>
                <c:pt idx="638">
                  <c:v>70.0</c:v>
                </c:pt>
                <c:pt idx="639">
                  <c:v>70.0</c:v>
                </c:pt>
                <c:pt idx="640">
                  <c:v>70.0</c:v>
                </c:pt>
                <c:pt idx="641">
                  <c:v>70.0</c:v>
                </c:pt>
                <c:pt idx="642">
                  <c:v>70.0</c:v>
                </c:pt>
                <c:pt idx="643">
                  <c:v>70.0</c:v>
                </c:pt>
                <c:pt idx="644">
                  <c:v>70.0</c:v>
                </c:pt>
                <c:pt idx="645">
                  <c:v>70.0</c:v>
                </c:pt>
                <c:pt idx="646">
                  <c:v>70.0</c:v>
                </c:pt>
                <c:pt idx="647">
                  <c:v>70.0</c:v>
                </c:pt>
                <c:pt idx="648">
                  <c:v>70.0</c:v>
                </c:pt>
                <c:pt idx="649">
                  <c:v>70.0</c:v>
                </c:pt>
                <c:pt idx="650">
                  <c:v>70.0</c:v>
                </c:pt>
                <c:pt idx="651">
                  <c:v>70.0</c:v>
                </c:pt>
                <c:pt idx="652">
                  <c:v>70.0</c:v>
                </c:pt>
                <c:pt idx="653">
                  <c:v>70.0</c:v>
                </c:pt>
                <c:pt idx="654">
                  <c:v>70.0</c:v>
                </c:pt>
                <c:pt idx="655">
                  <c:v>70.0</c:v>
                </c:pt>
                <c:pt idx="656">
                  <c:v>70.0</c:v>
                </c:pt>
                <c:pt idx="657">
                  <c:v>70.0</c:v>
                </c:pt>
                <c:pt idx="658">
                  <c:v>70.0</c:v>
                </c:pt>
                <c:pt idx="659">
                  <c:v>70.0</c:v>
                </c:pt>
                <c:pt idx="660">
                  <c:v>70.0</c:v>
                </c:pt>
                <c:pt idx="661">
                  <c:v>70.0</c:v>
                </c:pt>
                <c:pt idx="662">
                  <c:v>70.0</c:v>
                </c:pt>
                <c:pt idx="663">
                  <c:v>70.0</c:v>
                </c:pt>
                <c:pt idx="664">
                  <c:v>70.0</c:v>
                </c:pt>
                <c:pt idx="665">
                  <c:v>70.0</c:v>
                </c:pt>
                <c:pt idx="666">
                  <c:v>70.0</c:v>
                </c:pt>
                <c:pt idx="667">
                  <c:v>70.0</c:v>
                </c:pt>
                <c:pt idx="668">
                  <c:v>70.0</c:v>
                </c:pt>
                <c:pt idx="669">
                  <c:v>70.0</c:v>
                </c:pt>
                <c:pt idx="670">
                  <c:v>70.0</c:v>
                </c:pt>
                <c:pt idx="671">
                  <c:v>70.0</c:v>
                </c:pt>
                <c:pt idx="672">
                  <c:v>70.0</c:v>
                </c:pt>
                <c:pt idx="673">
                  <c:v>70.0</c:v>
                </c:pt>
                <c:pt idx="674">
                  <c:v>70.0</c:v>
                </c:pt>
                <c:pt idx="675">
                  <c:v>70.0</c:v>
                </c:pt>
                <c:pt idx="676">
                  <c:v>70.0</c:v>
                </c:pt>
                <c:pt idx="677">
                  <c:v>70.0</c:v>
                </c:pt>
                <c:pt idx="678">
                  <c:v>70.0</c:v>
                </c:pt>
                <c:pt idx="679">
                  <c:v>70.0</c:v>
                </c:pt>
                <c:pt idx="680">
                  <c:v>70.0</c:v>
                </c:pt>
                <c:pt idx="681">
                  <c:v>70.0</c:v>
                </c:pt>
                <c:pt idx="682">
                  <c:v>70.0</c:v>
                </c:pt>
                <c:pt idx="683">
                  <c:v>70.0</c:v>
                </c:pt>
                <c:pt idx="684">
                  <c:v>70.0</c:v>
                </c:pt>
                <c:pt idx="685">
                  <c:v>70.0</c:v>
                </c:pt>
                <c:pt idx="686">
                  <c:v>70.0</c:v>
                </c:pt>
                <c:pt idx="687">
                  <c:v>70.0</c:v>
                </c:pt>
                <c:pt idx="688">
                  <c:v>70.0</c:v>
                </c:pt>
                <c:pt idx="689">
                  <c:v>70.0</c:v>
                </c:pt>
                <c:pt idx="690">
                  <c:v>70.0</c:v>
                </c:pt>
                <c:pt idx="691">
                  <c:v>70.0</c:v>
                </c:pt>
                <c:pt idx="692">
                  <c:v>70.0</c:v>
                </c:pt>
                <c:pt idx="693">
                  <c:v>70.0</c:v>
                </c:pt>
                <c:pt idx="694">
                  <c:v>70.0</c:v>
                </c:pt>
                <c:pt idx="695">
                  <c:v>70.0</c:v>
                </c:pt>
                <c:pt idx="696">
                  <c:v>70.0</c:v>
                </c:pt>
                <c:pt idx="697">
                  <c:v>70.0</c:v>
                </c:pt>
                <c:pt idx="698">
                  <c:v>70.0</c:v>
                </c:pt>
                <c:pt idx="699">
                  <c:v>70.0</c:v>
                </c:pt>
                <c:pt idx="700">
                  <c:v>70.0</c:v>
                </c:pt>
                <c:pt idx="701">
                  <c:v>70.0</c:v>
                </c:pt>
                <c:pt idx="702">
                  <c:v>70.0</c:v>
                </c:pt>
                <c:pt idx="703">
                  <c:v>70.0</c:v>
                </c:pt>
                <c:pt idx="704">
                  <c:v>70.0</c:v>
                </c:pt>
                <c:pt idx="705">
                  <c:v>70.0</c:v>
                </c:pt>
                <c:pt idx="706">
                  <c:v>70.0</c:v>
                </c:pt>
                <c:pt idx="707">
                  <c:v>70.0</c:v>
                </c:pt>
                <c:pt idx="708">
                  <c:v>70.0</c:v>
                </c:pt>
                <c:pt idx="709">
                  <c:v>70.0</c:v>
                </c:pt>
                <c:pt idx="710">
                  <c:v>70.0</c:v>
                </c:pt>
                <c:pt idx="711">
                  <c:v>70.0</c:v>
                </c:pt>
                <c:pt idx="712">
                  <c:v>70.0</c:v>
                </c:pt>
                <c:pt idx="713">
                  <c:v>70.0</c:v>
                </c:pt>
                <c:pt idx="714">
                  <c:v>70.0</c:v>
                </c:pt>
                <c:pt idx="715">
                  <c:v>70.0</c:v>
                </c:pt>
                <c:pt idx="716">
                  <c:v>70.0</c:v>
                </c:pt>
                <c:pt idx="717">
                  <c:v>70.0</c:v>
                </c:pt>
                <c:pt idx="718">
                  <c:v>70.0</c:v>
                </c:pt>
                <c:pt idx="719">
                  <c:v>70.0</c:v>
                </c:pt>
                <c:pt idx="720">
                  <c:v>70.0</c:v>
                </c:pt>
                <c:pt idx="721">
                  <c:v>70.0</c:v>
                </c:pt>
                <c:pt idx="722">
                  <c:v>70.0</c:v>
                </c:pt>
                <c:pt idx="723">
                  <c:v>70.0</c:v>
                </c:pt>
                <c:pt idx="724">
                  <c:v>70.0</c:v>
                </c:pt>
                <c:pt idx="725">
                  <c:v>70.0</c:v>
                </c:pt>
                <c:pt idx="726">
                  <c:v>70.0</c:v>
                </c:pt>
                <c:pt idx="727">
                  <c:v>70.0</c:v>
                </c:pt>
                <c:pt idx="728">
                  <c:v>70.0</c:v>
                </c:pt>
                <c:pt idx="729">
                  <c:v>70.0</c:v>
                </c:pt>
                <c:pt idx="730">
                  <c:v>70.0</c:v>
                </c:pt>
                <c:pt idx="731">
                  <c:v>70.0</c:v>
                </c:pt>
                <c:pt idx="732">
                  <c:v>70.0</c:v>
                </c:pt>
                <c:pt idx="733">
                  <c:v>70.0</c:v>
                </c:pt>
                <c:pt idx="734">
                  <c:v>70.0</c:v>
                </c:pt>
                <c:pt idx="735">
                  <c:v>70.0</c:v>
                </c:pt>
                <c:pt idx="736">
                  <c:v>70.0</c:v>
                </c:pt>
                <c:pt idx="737">
                  <c:v>70.0</c:v>
                </c:pt>
                <c:pt idx="738">
                  <c:v>70.0</c:v>
                </c:pt>
                <c:pt idx="739">
                  <c:v>70.0</c:v>
                </c:pt>
                <c:pt idx="740">
                  <c:v>70.0</c:v>
                </c:pt>
                <c:pt idx="741">
                  <c:v>70.0</c:v>
                </c:pt>
                <c:pt idx="742">
                  <c:v>70.0</c:v>
                </c:pt>
                <c:pt idx="743">
                  <c:v>70.0</c:v>
                </c:pt>
                <c:pt idx="744">
                  <c:v>70.0</c:v>
                </c:pt>
                <c:pt idx="745">
                  <c:v>70.0</c:v>
                </c:pt>
                <c:pt idx="746">
                  <c:v>70.0</c:v>
                </c:pt>
                <c:pt idx="747">
                  <c:v>70.0</c:v>
                </c:pt>
                <c:pt idx="748">
                  <c:v>70.0</c:v>
                </c:pt>
                <c:pt idx="749">
                  <c:v>70.0</c:v>
                </c:pt>
                <c:pt idx="750">
                  <c:v>70.0</c:v>
                </c:pt>
                <c:pt idx="751">
                  <c:v>70.0</c:v>
                </c:pt>
                <c:pt idx="752">
                  <c:v>70.0</c:v>
                </c:pt>
                <c:pt idx="753">
                  <c:v>70.0</c:v>
                </c:pt>
                <c:pt idx="754">
                  <c:v>70.0</c:v>
                </c:pt>
                <c:pt idx="755">
                  <c:v>70.0</c:v>
                </c:pt>
                <c:pt idx="756">
                  <c:v>70.0</c:v>
                </c:pt>
                <c:pt idx="757">
                  <c:v>70.0</c:v>
                </c:pt>
                <c:pt idx="758">
                  <c:v>70.0</c:v>
                </c:pt>
                <c:pt idx="759">
                  <c:v>70.0</c:v>
                </c:pt>
                <c:pt idx="760">
                  <c:v>70.0</c:v>
                </c:pt>
                <c:pt idx="761">
                  <c:v>70.0</c:v>
                </c:pt>
                <c:pt idx="762">
                  <c:v>70.0</c:v>
                </c:pt>
                <c:pt idx="763">
                  <c:v>70.0</c:v>
                </c:pt>
                <c:pt idx="764">
                  <c:v>70.0</c:v>
                </c:pt>
                <c:pt idx="765">
                  <c:v>70.0</c:v>
                </c:pt>
                <c:pt idx="766">
                  <c:v>70.0</c:v>
                </c:pt>
                <c:pt idx="767">
                  <c:v>70.0</c:v>
                </c:pt>
                <c:pt idx="768">
                  <c:v>70.0</c:v>
                </c:pt>
                <c:pt idx="769">
                  <c:v>70.0</c:v>
                </c:pt>
                <c:pt idx="770">
                  <c:v>70.0</c:v>
                </c:pt>
                <c:pt idx="771">
                  <c:v>70.0</c:v>
                </c:pt>
                <c:pt idx="772">
                  <c:v>70.0</c:v>
                </c:pt>
                <c:pt idx="773">
                  <c:v>70.0</c:v>
                </c:pt>
                <c:pt idx="774">
                  <c:v>70.0</c:v>
                </c:pt>
                <c:pt idx="775">
                  <c:v>70.0</c:v>
                </c:pt>
                <c:pt idx="776">
                  <c:v>70.0</c:v>
                </c:pt>
                <c:pt idx="777">
                  <c:v>70.0</c:v>
                </c:pt>
                <c:pt idx="778">
                  <c:v>70.0</c:v>
                </c:pt>
                <c:pt idx="779">
                  <c:v>70.0</c:v>
                </c:pt>
                <c:pt idx="780">
                  <c:v>70.0</c:v>
                </c:pt>
                <c:pt idx="781">
                  <c:v>70.0</c:v>
                </c:pt>
                <c:pt idx="782">
                  <c:v>70.0</c:v>
                </c:pt>
                <c:pt idx="783">
                  <c:v>70.0</c:v>
                </c:pt>
                <c:pt idx="784">
                  <c:v>70.0</c:v>
                </c:pt>
                <c:pt idx="785">
                  <c:v>70.0</c:v>
                </c:pt>
                <c:pt idx="786">
                  <c:v>70.0</c:v>
                </c:pt>
                <c:pt idx="787">
                  <c:v>70.0</c:v>
                </c:pt>
                <c:pt idx="788">
                  <c:v>70.0</c:v>
                </c:pt>
                <c:pt idx="789">
                  <c:v>70.0</c:v>
                </c:pt>
                <c:pt idx="790">
                  <c:v>70.0</c:v>
                </c:pt>
                <c:pt idx="791">
                  <c:v>70.0</c:v>
                </c:pt>
                <c:pt idx="792">
                  <c:v>70.0</c:v>
                </c:pt>
                <c:pt idx="793">
                  <c:v>70.0</c:v>
                </c:pt>
                <c:pt idx="794">
                  <c:v>70.0</c:v>
                </c:pt>
                <c:pt idx="795">
                  <c:v>70.0</c:v>
                </c:pt>
                <c:pt idx="796">
                  <c:v>70.0</c:v>
                </c:pt>
                <c:pt idx="797">
                  <c:v>70.0</c:v>
                </c:pt>
                <c:pt idx="798">
                  <c:v>70.0</c:v>
                </c:pt>
                <c:pt idx="799">
                  <c:v>70.0</c:v>
                </c:pt>
                <c:pt idx="800">
                  <c:v>70.0</c:v>
                </c:pt>
                <c:pt idx="801">
                  <c:v>70.0</c:v>
                </c:pt>
                <c:pt idx="802">
                  <c:v>70.0</c:v>
                </c:pt>
                <c:pt idx="803">
                  <c:v>70.0</c:v>
                </c:pt>
                <c:pt idx="804">
                  <c:v>70.0</c:v>
                </c:pt>
                <c:pt idx="805">
                  <c:v>70.0</c:v>
                </c:pt>
                <c:pt idx="806">
                  <c:v>70.0</c:v>
                </c:pt>
                <c:pt idx="807">
                  <c:v>70.0</c:v>
                </c:pt>
                <c:pt idx="808">
                  <c:v>70.0</c:v>
                </c:pt>
                <c:pt idx="809">
                  <c:v>70.0</c:v>
                </c:pt>
                <c:pt idx="810">
                  <c:v>70.0</c:v>
                </c:pt>
                <c:pt idx="811">
                  <c:v>70.0</c:v>
                </c:pt>
                <c:pt idx="812">
                  <c:v>70.0</c:v>
                </c:pt>
                <c:pt idx="813">
                  <c:v>70.0</c:v>
                </c:pt>
                <c:pt idx="814">
                  <c:v>70.0</c:v>
                </c:pt>
                <c:pt idx="815">
                  <c:v>70.0</c:v>
                </c:pt>
                <c:pt idx="816">
                  <c:v>70.0</c:v>
                </c:pt>
                <c:pt idx="817">
                  <c:v>70.0</c:v>
                </c:pt>
                <c:pt idx="818">
                  <c:v>70.0</c:v>
                </c:pt>
                <c:pt idx="819">
                  <c:v>70.0</c:v>
                </c:pt>
                <c:pt idx="820">
                  <c:v>70.0</c:v>
                </c:pt>
                <c:pt idx="821">
                  <c:v>70.0</c:v>
                </c:pt>
                <c:pt idx="822">
                  <c:v>70.0</c:v>
                </c:pt>
                <c:pt idx="823">
                  <c:v>70.0</c:v>
                </c:pt>
                <c:pt idx="824">
                  <c:v>70.0</c:v>
                </c:pt>
                <c:pt idx="825">
                  <c:v>70.0</c:v>
                </c:pt>
                <c:pt idx="826">
                  <c:v>70.0</c:v>
                </c:pt>
                <c:pt idx="827">
                  <c:v>70.0</c:v>
                </c:pt>
                <c:pt idx="828">
                  <c:v>70.0</c:v>
                </c:pt>
                <c:pt idx="829">
                  <c:v>70.0</c:v>
                </c:pt>
                <c:pt idx="830">
                  <c:v>70.0</c:v>
                </c:pt>
                <c:pt idx="831">
                  <c:v>70.0</c:v>
                </c:pt>
                <c:pt idx="832">
                  <c:v>70.0</c:v>
                </c:pt>
                <c:pt idx="833">
                  <c:v>70.0</c:v>
                </c:pt>
                <c:pt idx="834">
                  <c:v>70.0</c:v>
                </c:pt>
                <c:pt idx="835">
                  <c:v>70.0</c:v>
                </c:pt>
                <c:pt idx="836">
                  <c:v>70.0</c:v>
                </c:pt>
                <c:pt idx="837">
                  <c:v>70.0</c:v>
                </c:pt>
                <c:pt idx="838">
                  <c:v>70.0</c:v>
                </c:pt>
                <c:pt idx="839">
                  <c:v>70.0</c:v>
                </c:pt>
                <c:pt idx="840">
                  <c:v>70.0</c:v>
                </c:pt>
                <c:pt idx="841">
                  <c:v>70.0</c:v>
                </c:pt>
                <c:pt idx="842">
                  <c:v>70.0</c:v>
                </c:pt>
                <c:pt idx="843">
                  <c:v>70.0</c:v>
                </c:pt>
                <c:pt idx="844">
                  <c:v>70.0</c:v>
                </c:pt>
                <c:pt idx="845">
                  <c:v>70.0</c:v>
                </c:pt>
                <c:pt idx="846">
                  <c:v>70.0</c:v>
                </c:pt>
                <c:pt idx="847">
                  <c:v>70.0</c:v>
                </c:pt>
                <c:pt idx="848">
                  <c:v>70.0</c:v>
                </c:pt>
                <c:pt idx="849">
                  <c:v>70.0</c:v>
                </c:pt>
                <c:pt idx="850">
                  <c:v>70.0</c:v>
                </c:pt>
                <c:pt idx="851">
                  <c:v>70.0</c:v>
                </c:pt>
                <c:pt idx="852">
                  <c:v>70.0</c:v>
                </c:pt>
                <c:pt idx="853">
                  <c:v>70.0</c:v>
                </c:pt>
                <c:pt idx="854">
                  <c:v>70.0</c:v>
                </c:pt>
                <c:pt idx="855">
                  <c:v>70.0</c:v>
                </c:pt>
                <c:pt idx="856">
                  <c:v>70.0</c:v>
                </c:pt>
                <c:pt idx="857">
                  <c:v>70.0</c:v>
                </c:pt>
                <c:pt idx="858">
                  <c:v>70.0</c:v>
                </c:pt>
                <c:pt idx="859">
                  <c:v>70.0</c:v>
                </c:pt>
                <c:pt idx="860">
                  <c:v>70.0</c:v>
                </c:pt>
                <c:pt idx="861">
                  <c:v>70.0</c:v>
                </c:pt>
                <c:pt idx="862">
                  <c:v>70.0</c:v>
                </c:pt>
                <c:pt idx="863">
                  <c:v>70.0</c:v>
                </c:pt>
                <c:pt idx="864">
                  <c:v>70.0</c:v>
                </c:pt>
                <c:pt idx="865">
                  <c:v>70.0</c:v>
                </c:pt>
                <c:pt idx="866">
                  <c:v>70.0</c:v>
                </c:pt>
                <c:pt idx="867">
                  <c:v>70.0</c:v>
                </c:pt>
                <c:pt idx="868">
                  <c:v>70.0</c:v>
                </c:pt>
                <c:pt idx="869">
                  <c:v>70.0</c:v>
                </c:pt>
                <c:pt idx="870">
                  <c:v>70.0</c:v>
                </c:pt>
                <c:pt idx="871">
                  <c:v>70.0</c:v>
                </c:pt>
                <c:pt idx="872">
                  <c:v>70.0</c:v>
                </c:pt>
                <c:pt idx="873">
                  <c:v>70.0</c:v>
                </c:pt>
                <c:pt idx="874">
                  <c:v>70.0</c:v>
                </c:pt>
                <c:pt idx="875">
                  <c:v>70.0</c:v>
                </c:pt>
                <c:pt idx="876">
                  <c:v>70.0</c:v>
                </c:pt>
                <c:pt idx="877">
                  <c:v>70.0</c:v>
                </c:pt>
                <c:pt idx="878">
                  <c:v>70.0</c:v>
                </c:pt>
                <c:pt idx="879">
                  <c:v>70.0</c:v>
                </c:pt>
                <c:pt idx="880">
                  <c:v>70.0</c:v>
                </c:pt>
                <c:pt idx="881">
                  <c:v>70.0</c:v>
                </c:pt>
                <c:pt idx="882">
                  <c:v>70.0</c:v>
                </c:pt>
                <c:pt idx="883">
                  <c:v>70.0</c:v>
                </c:pt>
                <c:pt idx="884">
                  <c:v>70.0</c:v>
                </c:pt>
                <c:pt idx="885">
                  <c:v>70.0</c:v>
                </c:pt>
                <c:pt idx="886">
                  <c:v>70.0</c:v>
                </c:pt>
                <c:pt idx="887">
                  <c:v>70.0</c:v>
                </c:pt>
                <c:pt idx="888">
                  <c:v>70.0</c:v>
                </c:pt>
                <c:pt idx="889">
                  <c:v>70.0</c:v>
                </c:pt>
                <c:pt idx="890">
                  <c:v>70.0</c:v>
                </c:pt>
                <c:pt idx="891">
                  <c:v>70.0</c:v>
                </c:pt>
                <c:pt idx="892">
                  <c:v>70.0</c:v>
                </c:pt>
                <c:pt idx="893">
                  <c:v>70.0</c:v>
                </c:pt>
                <c:pt idx="894">
                  <c:v>70.0</c:v>
                </c:pt>
                <c:pt idx="895">
                  <c:v>70.0</c:v>
                </c:pt>
                <c:pt idx="896">
                  <c:v>70.0</c:v>
                </c:pt>
                <c:pt idx="897">
                  <c:v>70.0</c:v>
                </c:pt>
                <c:pt idx="898">
                  <c:v>70.0</c:v>
                </c:pt>
                <c:pt idx="899">
                  <c:v>70.0</c:v>
                </c:pt>
                <c:pt idx="900">
                  <c:v>70.0</c:v>
                </c:pt>
                <c:pt idx="901">
                  <c:v>70.0</c:v>
                </c:pt>
                <c:pt idx="902">
                  <c:v>70.0</c:v>
                </c:pt>
                <c:pt idx="903">
                  <c:v>70.0</c:v>
                </c:pt>
                <c:pt idx="904">
                  <c:v>70.0</c:v>
                </c:pt>
                <c:pt idx="905">
                  <c:v>70.0</c:v>
                </c:pt>
                <c:pt idx="906">
                  <c:v>70.0</c:v>
                </c:pt>
                <c:pt idx="907">
                  <c:v>70.0</c:v>
                </c:pt>
                <c:pt idx="908">
                  <c:v>70.0</c:v>
                </c:pt>
                <c:pt idx="909">
                  <c:v>70.0</c:v>
                </c:pt>
                <c:pt idx="910">
                  <c:v>70.0</c:v>
                </c:pt>
                <c:pt idx="911">
                  <c:v>70.0</c:v>
                </c:pt>
                <c:pt idx="912">
                  <c:v>70.0</c:v>
                </c:pt>
                <c:pt idx="913">
                  <c:v>70.0</c:v>
                </c:pt>
                <c:pt idx="914">
                  <c:v>70.0</c:v>
                </c:pt>
                <c:pt idx="915">
                  <c:v>70.0</c:v>
                </c:pt>
                <c:pt idx="916">
                  <c:v>70.0</c:v>
                </c:pt>
                <c:pt idx="917">
                  <c:v>70.0</c:v>
                </c:pt>
                <c:pt idx="918">
                  <c:v>70.0</c:v>
                </c:pt>
                <c:pt idx="919">
                  <c:v>70.0</c:v>
                </c:pt>
                <c:pt idx="920">
                  <c:v>70.0</c:v>
                </c:pt>
                <c:pt idx="921">
                  <c:v>70.0</c:v>
                </c:pt>
                <c:pt idx="922">
                  <c:v>70.0</c:v>
                </c:pt>
                <c:pt idx="923">
                  <c:v>70.0</c:v>
                </c:pt>
                <c:pt idx="924">
                  <c:v>70.0</c:v>
                </c:pt>
                <c:pt idx="925">
                  <c:v>70.0</c:v>
                </c:pt>
                <c:pt idx="926">
                  <c:v>70.0</c:v>
                </c:pt>
                <c:pt idx="927">
                  <c:v>70.0</c:v>
                </c:pt>
                <c:pt idx="928">
                  <c:v>70.0</c:v>
                </c:pt>
                <c:pt idx="929">
                  <c:v>70.0</c:v>
                </c:pt>
                <c:pt idx="930">
                  <c:v>70.0</c:v>
                </c:pt>
                <c:pt idx="931">
                  <c:v>70.0</c:v>
                </c:pt>
                <c:pt idx="932">
                  <c:v>70.0</c:v>
                </c:pt>
                <c:pt idx="933">
                  <c:v>70.0</c:v>
                </c:pt>
                <c:pt idx="934">
                  <c:v>70.0</c:v>
                </c:pt>
                <c:pt idx="935">
                  <c:v>70.0</c:v>
                </c:pt>
                <c:pt idx="936">
                  <c:v>70.0</c:v>
                </c:pt>
                <c:pt idx="937">
                  <c:v>70.0</c:v>
                </c:pt>
                <c:pt idx="938">
                  <c:v>70.0</c:v>
                </c:pt>
                <c:pt idx="939">
                  <c:v>70.0</c:v>
                </c:pt>
                <c:pt idx="940">
                  <c:v>70.0</c:v>
                </c:pt>
                <c:pt idx="941">
                  <c:v>70.0</c:v>
                </c:pt>
                <c:pt idx="942">
                  <c:v>70.0</c:v>
                </c:pt>
                <c:pt idx="943">
                  <c:v>70.0</c:v>
                </c:pt>
                <c:pt idx="944">
                  <c:v>70.0</c:v>
                </c:pt>
                <c:pt idx="945">
                  <c:v>70.0</c:v>
                </c:pt>
                <c:pt idx="946">
                  <c:v>70.0</c:v>
                </c:pt>
                <c:pt idx="947">
                  <c:v>70.0</c:v>
                </c:pt>
                <c:pt idx="948">
                  <c:v>70.0</c:v>
                </c:pt>
                <c:pt idx="949">
                  <c:v>70.0</c:v>
                </c:pt>
                <c:pt idx="950">
                  <c:v>70.0</c:v>
                </c:pt>
                <c:pt idx="951">
                  <c:v>70.0</c:v>
                </c:pt>
                <c:pt idx="952">
                  <c:v>70.0</c:v>
                </c:pt>
                <c:pt idx="953">
                  <c:v>70.0</c:v>
                </c:pt>
                <c:pt idx="954">
                  <c:v>70.0</c:v>
                </c:pt>
                <c:pt idx="955">
                  <c:v>70.0</c:v>
                </c:pt>
                <c:pt idx="956">
                  <c:v>70.0</c:v>
                </c:pt>
                <c:pt idx="957">
                  <c:v>70.0</c:v>
                </c:pt>
                <c:pt idx="958">
                  <c:v>70.0</c:v>
                </c:pt>
                <c:pt idx="959">
                  <c:v>70.0</c:v>
                </c:pt>
                <c:pt idx="960">
                  <c:v>70.0</c:v>
                </c:pt>
                <c:pt idx="961">
                  <c:v>70.0</c:v>
                </c:pt>
                <c:pt idx="962">
                  <c:v>70.0</c:v>
                </c:pt>
                <c:pt idx="963">
                  <c:v>70.0</c:v>
                </c:pt>
                <c:pt idx="964">
                  <c:v>70.0</c:v>
                </c:pt>
                <c:pt idx="965">
                  <c:v>70.0</c:v>
                </c:pt>
                <c:pt idx="966">
                  <c:v>70.0</c:v>
                </c:pt>
                <c:pt idx="967">
                  <c:v>70.0</c:v>
                </c:pt>
                <c:pt idx="968">
                  <c:v>70.0</c:v>
                </c:pt>
                <c:pt idx="969">
                  <c:v>70.0</c:v>
                </c:pt>
                <c:pt idx="970">
                  <c:v>70.0</c:v>
                </c:pt>
                <c:pt idx="971">
                  <c:v>70.0</c:v>
                </c:pt>
                <c:pt idx="972">
                  <c:v>70.0</c:v>
                </c:pt>
                <c:pt idx="973">
                  <c:v>70.0</c:v>
                </c:pt>
                <c:pt idx="974">
                  <c:v>70.0</c:v>
                </c:pt>
                <c:pt idx="975">
                  <c:v>70.0</c:v>
                </c:pt>
                <c:pt idx="976">
                  <c:v>70.0</c:v>
                </c:pt>
                <c:pt idx="977">
                  <c:v>70.0</c:v>
                </c:pt>
                <c:pt idx="978">
                  <c:v>70.0</c:v>
                </c:pt>
                <c:pt idx="979">
                  <c:v>70.0</c:v>
                </c:pt>
                <c:pt idx="980">
                  <c:v>70.0</c:v>
                </c:pt>
                <c:pt idx="981">
                  <c:v>70.0</c:v>
                </c:pt>
                <c:pt idx="982">
                  <c:v>70.0</c:v>
                </c:pt>
                <c:pt idx="983">
                  <c:v>70.0</c:v>
                </c:pt>
                <c:pt idx="984">
                  <c:v>70.0</c:v>
                </c:pt>
                <c:pt idx="985">
                  <c:v>70.0</c:v>
                </c:pt>
                <c:pt idx="986">
                  <c:v>70.0</c:v>
                </c:pt>
                <c:pt idx="987">
                  <c:v>70.0</c:v>
                </c:pt>
                <c:pt idx="988">
                  <c:v>70.0</c:v>
                </c:pt>
                <c:pt idx="989">
                  <c:v>70.0</c:v>
                </c:pt>
                <c:pt idx="990">
                  <c:v>70.0</c:v>
                </c:pt>
                <c:pt idx="991">
                  <c:v>70.0</c:v>
                </c:pt>
                <c:pt idx="992">
                  <c:v>70.0</c:v>
                </c:pt>
                <c:pt idx="993">
                  <c:v>70.0</c:v>
                </c:pt>
                <c:pt idx="994">
                  <c:v>70.0</c:v>
                </c:pt>
                <c:pt idx="995">
                  <c:v>70.0</c:v>
                </c:pt>
                <c:pt idx="996">
                  <c:v>70.0</c:v>
                </c:pt>
                <c:pt idx="997">
                  <c:v>70.0</c:v>
                </c:pt>
                <c:pt idx="998">
                  <c:v>70.0</c:v>
                </c:pt>
                <c:pt idx="999">
                  <c:v>70.0</c:v>
                </c:pt>
                <c:pt idx="1000">
                  <c:v>70.0</c:v>
                </c:pt>
                <c:pt idx="1001">
                  <c:v>70.0</c:v>
                </c:pt>
                <c:pt idx="1002">
                  <c:v>70.0</c:v>
                </c:pt>
                <c:pt idx="1003">
                  <c:v>70.0</c:v>
                </c:pt>
                <c:pt idx="1004">
                  <c:v>70.0</c:v>
                </c:pt>
                <c:pt idx="1005">
                  <c:v>70.0</c:v>
                </c:pt>
                <c:pt idx="1006">
                  <c:v>70.0</c:v>
                </c:pt>
                <c:pt idx="1007">
                  <c:v>70.0</c:v>
                </c:pt>
                <c:pt idx="1008">
                  <c:v>70.0</c:v>
                </c:pt>
                <c:pt idx="1009">
                  <c:v>70.0</c:v>
                </c:pt>
                <c:pt idx="1010">
                  <c:v>70.0</c:v>
                </c:pt>
                <c:pt idx="1011">
                  <c:v>70.0</c:v>
                </c:pt>
                <c:pt idx="1012">
                  <c:v>70.0</c:v>
                </c:pt>
                <c:pt idx="1013">
                  <c:v>70.0</c:v>
                </c:pt>
                <c:pt idx="1014">
                  <c:v>70.0</c:v>
                </c:pt>
                <c:pt idx="1015">
                  <c:v>70.0</c:v>
                </c:pt>
                <c:pt idx="1016">
                  <c:v>70.0</c:v>
                </c:pt>
                <c:pt idx="1017">
                  <c:v>70.0</c:v>
                </c:pt>
                <c:pt idx="1018">
                  <c:v>70.0</c:v>
                </c:pt>
                <c:pt idx="1019">
                  <c:v>70.0</c:v>
                </c:pt>
                <c:pt idx="1020">
                  <c:v>70.0</c:v>
                </c:pt>
                <c:pt idx="1021">
                  <c:v>70.0</c:v>
                </c:pt>
                <c:pt idx="1022">
                  <c:v>70.0</c:v>
                </c:pt>
                <c:pt idx="1023">
                  <c:v>70.0</c:v>
                </c:pt>
                <c:pt idx="1024">
                  <c:v>70.0</c:v>
                </c:pt>
                <c:pt idx="1025">
                  <c:v>70.0</c:v>
                </c:pt>
                <c:pt idx="1026">
                  <c:v>70.0</c:v>
                </c:pt>
                <c:pt idx="1027">
                  <c:v>70.0</c:v>
                </c:pt>
                <c:pt idx="1028">
                  <c:v>70.0</c:v>
                </c:pt>
                <c:pt idx="1029">
                  <c:v>70.0</c:v>
                </c:pt>
                <c:pt idx="1030">
                  <c:v>70.0</c:v>
                </c:pt>
                <c:pt idx="1031">
                  <c:v>70.0</c:v>
                </c:pt>
                <c:pt idx="1032">
                  <c:v>70.0</c:v>
                </c:pt>
                <c:pt idx="1033">
                  <c:v>70.0</c:v>
                </c:pt>
                <c:pt idx="1034">
                  <c:v>70.0</c:v>
                </c:pt>
                <c:pt idx="1035">
                  <c:v>70.0</c:v>
                </c:pt>
                <c:pt idx="1036">
                  <c:v>70.0</c:v>
                </c:pt>
                <c:pt idx="1037">
                  <c:v>70.0</c:v>
                </c:pt>
                <c:pt idx="1038">
                  <c:v>70.0</c:v>
                </c:pt>
                <c:pt idx="1039">
                  <c:v>70.0</c:v>
                </c:pt>
                <c:pt idx="1040">
                  <c:v>70.0</c:v>
                </c:pt>
                <c:pt idx="1041">
                  <c:v>70.0</c:v>
                </c:pt>
                <c:pt idx="1042">
                  <c:v>70.0</c:v>
                </c:pt>
                <c:pt idx="1043">
                  <c:v>70.0</c:v>
                </c:pt>
                <c:pt idx="1044">
                  <c:v>70.0</c:v>
                </c:pt>
                <c:pt idx="1045">
                  <c:v>70.0</c:v>
                </c:pt>
                <c:pt idx="1046">
                  <c:v>70.0</c:v>
                </c:pt>
                <c:pt idx="1047">
                  <c:v>70.0</c:v>
                </c:pt>
                <c:pt idx="1048">
                  <c:v>70.0</c:v>
                </c:pt>
                <c:pt idx="1049">
                  <c:v>70.0</c:v>
                </c:pt>
                <c:pt idx="1050">
                  <c:v>70.0</c:v>
                </c:pt>
                <c:pt idx="1051">
                  <c:v>70.0</c:v>
                </c:pt>
                <c:pt idx="1052">
                  <c:v>70.0</c:v>
                </c:pt>
                <c:pt idx="1053">
                  <c:v>70.0</c:v>
                </c:pt>
                <c:pt idx="1054">
                  <c:v>70.0</c:v>
                </c:pt>
                <c:pt idx="1055">
                  <c:v>70.0</c:v>
                </c:pt>
                <c:pt idx="1056">
                  <c:v>70.0</c:v>
                </c:pt>
                <c:pt idx="1057">
                  <c:v>70.0</c:v>
                </c:pt>
                <c:pt idx="1058">
                  <c:v>70.0</c:v>
                </c:pt>
                <c:pt idx="1059">
                  <c:v>70.0</c:v>
                </c:pt>
                <c:pt idx="1060">
                  <c:v>70.0</c:v>
                </c:pt>
                <c:pt idx="1061">
                  <c:v>70.0</c:v>
                </c:pt>
                <c:pt idx="1062">
                  <c:v>70.0</c:v>
                </c:pt>
                <c:pt idx="1063">
                  <c:v>70.0</c:v>
                </c:pt>
                <c:pt idx="1064">
                  <c:v>70.0</c:v>
                </c:pt>
                <c:pt idx="1065">
                  <c:v>70.0</c:v>
                </c:pt>
                <c:pt idx="1066">
                  <c:v>70.0</c:v>
                </c:pt>
                <c:pt idx="1067">
                  <c:v>70.0</c:v>
                </c:pt>
                <c:pt idx="1068">
                  <c:v>70.0</c:v>
                </c:pt>
                <c:pt idx="1069">
                  <c:v>70.0</c:v>
                </c:pt>
                <c:pt idx="1070">
                  <c:v>70.0</c:v>
                </c:pt>
                <c:pt idx="1071">
                  <c:v>70.0</c:v>
                </c:pt>
                <c:pt idx="1072">
                  <c:v>70.0</c:v>
                </c:pt>
                <c:pt idx="1073">
                  <c:v>70.0</c:v>
                </c:pt>
                <c:pt idx="1074">
                  <c:v>70.0</c:v>
                </c:pt>
                <c:pt idx="1075">
                  <c:v>70.0</c:v>
                </c:pt>
                <c:pt idx="1076">
                  <c:v>70.0</c:v>
                </c:pt>
                <c:pt idx="1077">
                  <c:v>70.0</c:v>
                </c:pt>
                <c:pt idx="1078">
                  <c:v>70.0</c:v>
                </c:pt>
                <c:pt idx="1079">
                  <c:v>70.0</c:v>
                </c:pt>
                <c:pt idx="1080">
                  <c:v>70.0</c:v>
                </c:pt>
                <c:pt idx="1081">
                  <c:v>70.0</c:v>
                </c:pt>
                <c:pt idx="1082">
                  <c:v>70.0</c:v>
                </c:pt>
                <c:pt idx="1083">
                  <c:v>70.0</c:v>
                </c:pt>
                <c:pt idx="1084">
                  <c:v>70.0</c:v>
                </c:pt>
                <c:pt idx="1085">
                  <c:v>70.0</c:v>
                </c:pt>
                <c:pt idx="1086">
                  <c:v>70.0</c:v>
                </c:pt>
                <c:pt idx="1087">
                  <c:v>70.0</c:v>
                </c:pt>
                <c:pt idx="1088">
                  <c:v>70.0</c:v>
                </c:pt>
                <c:pt idx="1089">
                  <c:v>70.0</c:v>
                </c:pt>
                <c:pt idx="1090">
                  <c:v>70.0</c:v>
                </c:pt>
                <c:pt idx="1091">
                  <c:v>70.0</c:v>
                </c:pt>
                <c:pt idx="1092">
                  <c:v>70.0</c:v>
                </c:pt>
                <c:pt idx="1093">
                  <c:v>70.0</c:v>
                </c:pt>
                <c:pt idx="1094">
                  <c:v>70.0</c:v>
                </c:pt>
                <c:pt idx="1095">
                  <c:v>70.0</c:v>
                </c:pt>
                <c:pt idx="1096">
                  <c:v>70.0</c:v>
                </c:pt>
                <c:pt idx="1097">
                  <c:v>70.0</c:v>
                </c:pt>
                <c:pt idx="1098">
                  <c:v>70.0</c:v>
                </c:pt>
                <c:pt idx="1099">
                  <c:v>70.0</c:v>
                </c:pt>
                <c:pt idx="1100">
                  <c:v>70.0</c:v>
                </c:pt>
                <c:pt idx="1101">
                  <c:v>70.0</c:v>
                </c:pt>
                <c:pt idx="1102">
                  <c:v>70.0</c:v>
                </c:pt>
                <c:pt idx="1103">
                  <c:v>70.0</c:v>
                </c:pt>
                <c:pt idx="1104">
                  <c:v>70.0</c:v>
                </c:pt>
                <c:pt idx="1105">
                  <c:v>70.0</c:v>
                </c:pt>
                <c:pt idx="1106">
                  <c:v>70.0</c:v>
                </c:pt>
                <c:pt idx="1107">
                  <c:v>70.0</c:v>
                </c:pt>
                <c:pt idx="1108">
                  <c:v>70.0</c:v>
                </c:pt>
                <c:pt idx="1109">
                  <c:v>70.0</c:v>
                </c:pt>
                <c:pt idx="1110">
                  <c:v>70.0</c:v>
                </c:pt>
                <c:pt idx="1111">
                  <c:v>70.0</c:v>
                </c:pt>
                <c:pt idx="1112">
                  <c:v>70.0</c:v>
                </c:pt>
                <c:pt idx="1113">
                  <c:v>70.0</c:v>
                </c:pt>
                <c:pt idx="1114">
                  <c:v>70.0</c:v>
                </c:pt>
                <c:pt idx="1115">
                  <c:v>70.0</c:v>
                </c:pt>
                <c:pt idx="1116">
                  <c:v>70.0</c:v>
                </c:pt>
                <c:pt idx="1117">
                  <c:v>70.0</c:v>
                </c:pt>
                <c:pt idx="1118">
                  <c:v>70.0</c:v>
                </c:pt>
                <c:pt idx="1119">
                  <c:v>70.0</c:v>
                </c:pt>
                <c:pt idx="1120">
                  <c:v>70.0</c:v>
                </c:pt>
                <c:pt idx="1121">
                  <c:v>70.0</c:v>
                </c:pt>
                <c:pt idx="1122">
                  <c:v>70.0</c:v>
                </c:pt>
                <c:pt idx="1123">
                  <c:v>70.0</c:v>
                </c:pt>
                <c:pt idx="1124">
                  <c:v>70.0</c:v>
                </c:pt>
                <c:pt idx="1125">
                  <c:v>70.0</c:v>
                </c:pt>
                <c:pt idx="1126">
                  <c:v>70.0</c:v>
                </c:pt>
                <c:pt idx="1127">
                  <c:v>70.0</c:v>
                </c:pt>
                <c:pt idx="1128">
                  <c:v>70.0</c:v>
                </c:pt>
                <c:pt idx="1129">
                  <c:v>70.0</c:v>
                </c:pt>
                <c:pt idx="1130">
                  <c:v>70.0</c:v>
                </c:pt>
                <c:pt idx="1131">
                  <c:v>70.0</c:v>
                </c:pt>
                <c:pt idx="1132">
                  <c:v>70.0</c:v>
                </c:pt>
                <c:pt idx="1133">
                  <c:v>70.0</c:v>
                </c:pt>
                <c:pt idx="1134">
                  <c:v>70.0</c:v>
                </c:pt>
                <c:pt idx="1135">
                  <c:v>70.0</c:v>
                </c:pt>
                <c:pt idx="1136">
                  <c:v>70.0</c:v>
                </c:pt>
                <c:pt idx="1137">
                  <c:v>70.0</c:v>
                </c:pt>
                <c:pt idx="1138">
                  <c:v>70.0</c:v>
                </c:pt>
                <c:pt idx="1139">
                  <c:v>70.0</c:v>
                </c:pt>
                <c:pt idx="1140">
                  <c:v>70.0</c:v>
                </c:pt>
                <c:pt idx="1141">
                  <c:v>70.0</c:v>
                </c:pt>
                <c:pt idx="1142">
                  <c:v>70.0</c:v>
                </c:pt>
                <c:pt idx="1143">
                  <c:v>70.0</c:v>
                </c:pt>
                <c:pt idx="1144">
                  <c:v>70.0</c:v>
                </c:pt>
                <c:pt idx="1145">
                  <c:v>70.0</c:v>
                </c:pt>
                <c:pt idx="1146">
                  <c:v>70.0</c:v>
                </c:pt>
                <c:pt idx="1147">
                  <c:v>70.0</c:v>
                </c:pt>
                <c:pt idx="1148">
                  <c:v>70.0</c:v>
                </c:pt>
                <c:pt idx="1149">
                  <c:v>70.0</c:v>
                </c:pt>
                <c:pt idx="1150">
                  <c:v>70.0</c:v>
                </c:pt>
                <c:pt idx="1151">
                  <c:v>70.0</c:v>
                </c:pt>
                <c:pt idx="1152">
                  <c:v>70.0</c:v>
                </c:pt>
                <c:pt idx="1153">
                  <c:v>70.0</c:v>
                </c:pt>
                <c:pt idx="1154">
                  <c:v>70.0</c:v>
                </c:pt>
                <c:pt idx="1155">
                  <c:v>70.0</c:v>
                </c:pt>
                <c:pt idx="1156">
                  <c:v>70.0</c:v>
                </c:pt>
                <c:pt idx="1157">
                  <c:v>70.0</c:v>
                </c:pt>
                <c:pt idx="1158">
                  <c:v>70.0</c:v>
                </c:pt>
                <c:pt idx="1159">
                  <c:v>70.0</c:v>
                </c:pt>
                <c:pt idx="1160">
                  <c:v>70.0</c:v>
                </c:pt>
                <c:pt idx="1161">
                  <c:v>70.0</c:v>
                </c:pt>
                <c:pt idx="1162">
                  <c:v>70.0</c:v>
                </c:pt>
                <c:pt idx="1163">
                  <c:v>70.0</c:v>
                </c:pt>
                <c:pt idx="1164">
                  <c:v>70.0</c:v>
                </c:pt>
                <c:pt idx="1165">
                  <c:v>70.0</c:v>
                </c:pt>
                <c:pt idx="1166">
                  <c:v>70.0</c:v>
                </c:pt>
                <c:pt idx="1167">
                  <c:v>70.0</c:v>
                </c:pt>
                <c:pt idx="1168">
                  <c:v>70.0</c:v>
                </c:pt>
                <c:pt idx="1169">
                  <c:v>70.0</c:v>
                </c:pt>
                <c:pt idx="1170">
                  <c:v>70.0</c:v>
                </c:pt>
                <c:pt idx="1171">
                  <c:v>70.0</c:v>
                </c:pt>
                <c:pt idx="1172">
                  <c:v>70.0</c:v>
                </c:pt>
                <c:pt idx="1173">
                  <c:v>70.0</c:v>
                </c:pt>
                <c:pt idx="1174">
                  <c:v>70.0</c:v>
                </c:pt>
                <c:pt idx="1175">
                  <c:v>70.0</c:v>
                </c:pt>
                <c:pt idx="1176">
                  <c:v>70.0</c:v>
                </c:pt>
                <c:pt idx="1177">
                  <c:v>70.0</c:v>
                </c:pt>
                <c:pt idx="1178">
                  <c:v>70.0</c:v>
                </c:pt>
                <c:pt idx="1179">
                  <c:v>70.0</c:v>
                </c:pt>
                <c:pt idx="1180">
                  <c:v>70.0</c:v>
                </c:pt>
                <c:pt idx="1181">
                  <c:v>70.0</c:v>
                </c:pt>
                <c:pt idx="1182">
                  <c:v>70.0</c:v>
                </c:pt>
                <c:pt idx="1183">
                  <c:v>70.0</c:v>
                </c:pt>
                <c:pt idx="1184">
                  <c:v>70.0</c:v>
                </c:pt>
                <c:pt idx="1185">
                  <c:v>70.0</c:v>
                </c:pt>
                <c:pt idx="1186">
                  <c:v>70.0</c:v>
                </c:pt>
                <c:pt idx="1187">
                  <c:v>70.0</c:v>
                </c:pt>
                <c:pt idx="1188">
                  <c:v>70.0</c:v>
                </c:pt>
                <c:pt idx="1189">
                  <c:v>70.0</c:v>
                </c:pt>
                <c:pt idx="1190">
                  <c:v>70.0</c:v>
                </c:pt>
                <c:pt idx="1191">
                  <c:v>70.0</c:v>
                </c:pt>
                <c:pt idx="1192">
                  <c:v>70.0</c:v>
                </c:pt>
                <c:pt idx="1193">
                  <c:v>70.0</c:v>
                </c:pt>
                <c:pt idx="1194">
                  <c:v>70.0</c:v>
                </c:pt>
                <c:pt idx="1195">
                  <c:v>70.0</c:v>
                </c:pt>
                <c:pt idx="1196">
                  <c:v>70.0</c:v>
                </c:pt>
                <c:pt idx="1197">
                  <c:v>70.0</c:v>
                </c:pt>
                <c:pt idx="1198">
                  <c:v>70.0</c:v>
                </c:pt>
                <c:pt idx="1199">
                  <c:v>70.0</c:v>
                </c:pt>
                <c:pt idx="1200">
                  <c:v>70.0</c:v>
                </c:pt>
                <c:pt idx="1201">
                  <c:v>70.0</c:v>
                </c:pt>
                <c:pt idx="1202">
                  <c:v>70.0</c:v>
                </c:pt>
                <c:pt idx="1203">
                  <c:v>70.0</c:v>
                </c:pt>
                <c:pt idx="1204">
                  <c:v>70.0</c:v>
                </c:pt>
                <c:pt idx="1205">
                  <c:v>70.0</c:v>
                </c:pt>
                <c:pt idx="1206">
                  <c:v>70.0</c:v>
                </c:pt>
                <c:pt idx="1207">
                  <c:v>70.0</c:v>
                </c:pt>
                <c:pt idx="1208">
                  <c:v>70.0</c:v>
                </c:pt>
                <c:pt idx="1209">
                  <c:v>70.0</c:v>
                </c:pt>
                <c:pt idx="1210">
                  <c:v>70.0</c:v>
                </c:pt>
                <c:pt idx="1211">
                  <c:v>70.0</c:v>
                </c:pt>
                <c:pt idx="1212">
                  <c:v>70.0</c:v>
                </c:pt>
                <c:pt idx="1213">
                  <c:v>70.0</c:v>
                </c:pt>
                <c:pt idx="1214">
                  <c:v>70.0</c:v>
                </c:pt>
                <c:pt idx="1215">
                  <c:v>70.0</c:v>
                </c:pt>
                <c:pt idx="1216">
                  <c:v>70.0</c:v>
                </c:pt>
                <c:pt idx="1217">
                  <c:v>70.0</c:v>
                </c:pt>
                <c:pt idx="1218">
                  <c:v>70.0</c:v>
                </c:pt>
                <c:pt idx="1219">
                  <c:v>70.0</c:v>
                </c:pt>
                <c:pt idx="1220">
                  <c:v>70.0</c:v>
                </c:pt>
                <c:pt idx="1221">
                  <c:v>70.0</c:v>
                </c:pt>
                <c:pt idx="1222">
                  <c:v>70.0</c:v>
                </c:pt>
                <c:pt idx="1223">
                  <c:v>70.0</c:v>
                </c:pt>
                <c:pt idx="1224">
                  <c:v>70.0</c:v>
                </c:pt>
                <c:pt idx="1225">
                  <c:v>70.0</c:v>
                </c:pt>
                <c:pt idx="1226">
                  <c:v>70.0</c:v>
                </c:pt>
                <c:pt idx="1227">
                  <c:v>70.0</c:v>
                </c:pt>
                <c:pt idx="1228">
                  <c:v>70.0</c:v>
                </c:pt>
                <c:pt idx="1229">
                  <c:v>70.0</c:v>
                </c:pt>
                <c:pt idx="1230">
                  <c:v>70.0</c:v>
                </c:pt>
                <c:pt idx="1231">
                  <c:v>70.0</c:v>
                </c:pt>
                <c:pt idx="1232">
                  <c:v>70.0</c:v>
                </c:pt>
                <c:pt idx="1233">
                  <c:v>70.0</c:v>
                </c:pt>
                <c:pt idx="1234">
                  <c:v>70.0</c:v>
                </c:pt>
                <c:pt idx="1235">
                  <c:v>70.0</c:v>
                </c:pt>
                <c:pt idx="1236">
                  <c:v>70.0</c:v>
                </c:pt>
                <c:pt idx="1237">
                  <c:v>70.0</c:v>
                </c:pt>
                <c:pt idx="1238">
                  <c:v>70.0</c:v>
                </c:pt>
                <c:pt idx="1239">
                  <c:v>70.0</c:v>
                </c:pt>
                <c:pt idx="1240">
                  <c:v>70.0</c:v>
                </c:pt>
                <c:pt idx="1241">
                  <c:v>70.0</c:v>
                </c:pt>
                <c:pt idx="1242">
                  <c:v>70.0</c:v>
                </c:pt>
                <c:pt idx="1243">
                  <c:v>70.0</c:v>
                </c:pt>
                <c:pt idx="1244">
                  <c:v>70.0</c:v>
                </c:pt>
                <c:pt idx="1245">
                  <c:v>70.0</c:v>
                </c:pt>
                <c:pt idx="1246">
                  <c:v>70.0</c:v>
                </c:pt>
                <c:pt idx="1247">
                  <c:v>70.0</c:v>
                </c:pt>
                <c:pt idx="1248">
                  <c:v>70.0</c:v>
                </c:pt>
                <c:pt idx="1249">
                  <c:v>70.0</c:v>
                </c:pt>
                <c:pt idx="1250">
                  <c:v>70.0</c:v>
                </c:pt>
                <c:pt idx="1251">
                  <c:v>70.0</c:v>
                </c:pt>
                <c:pt idx="1252">
                  <c:v>70.0</c:v>
                </c:pt>
                <c:pt idx="1253">
                  <c:v>70.0</c:v>
                </c:pt>
                <c:pt idx="1254">
                  <c:v>70.0</c:v>
                </c:pt>
                <c:pt idx="1255">
                  <c:v>70.0</c:v>
                </c:pt>
                <c:pt idx="1256">
                  <c:v>70.0</c:v>
                </c:pt>
                <c:pt idx="1257">
                  <c:v>70.0</c:v>
                </c:pt>
                <c:pt idx="1258">
                  <c:v>70.0</c:v>
                </c:pt>
                <c:pt idx="1259">
                  <c:v>70.0</c:v>
                </c:pt>
                <c:pt idx="1260">
                  <c:v>70.0</c:v>
                </c:pt>
                <c:pt idx="1261">
                  <c:v>70.0</c:v>
                </c:pt>
                <c:pt idx="1262">
                  <c:v>70.0</c:v>
                </c:pt>
                <c:pt idx="1263">
                  <c:v>70.0</c:v>
                </c:pt>
                <c:pt idx="1264">
                  <c:v>70.0</c:v>
                </c:pt>
                <c:pt idx="1265">
                  <c:v>70.0</c:v>
                </c:pt>
                <c:pt idx="1266">
                  <c:v>70.0</c:v>
                </c:pt>
                <c:pt idx="1267">
                  <c:v>70.0</c:v>
                </c:pt>
                <c:pt idx="1268">
                  <c:v>70.0</c:v>
                </c:pt>
                <c:pt idx="1269">
                  <c:v>70.0</c:v>
                </c:pt>
                <c:pt idx="1270">
                  <c:v>70.0</c:v>
                </c:pt>
                <c:pt idx="1271">
                  <c:v>70.0</c:v>
                </c:pt>
                <c:pt idx="1272">
                  <c:v>70.0</c:v>
                </c:pt>
                <c:pt idx="1273">
                  <c:v>70.0</c:v>
                </c:pt>
                <c:pt idx="1274">
                  <c:v>70.0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751048"/>
        <c:axId val="516981832"/>
      </c:scatterChart>
      <c:valAx>
        <c:axId val="480751048"/>
        <c:scaling>
          <c:orientation val="minMax"/>
          <c:max val="10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Специфичность, </a:t>
                </a: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516981832"/>
        <c:crosses val="autoZero"/>
        <c:crossBetween val="midCat"/>
      </c:valAx>
      <c:valAx>
        <c:axId val="516981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Чувствительность, %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80751048"/>
        <c:crosses val="autoZero"/>
        <c:crossBetween val="midCat"/>
      </c:valAx>
    </c:plotArea>
    <c:plotVisOnly val="1"/>
    <c:dispBlanksAs val="zero"/>
    <c:showDLblsOverMax val="0"/>
  </c:chart>
  <c:printSettings>
    <c:headerFooter/>
    <c:pageMargins b="1.0" l="0.75" r="0.75" t="1.0" header="0.5" footer="0.5"/>
    <c:pageSetup paperSize="9"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546100</xdr:colOff>
      <xdr:row>3</xdr:row>
      <xdr:rowOff>152400</xdr:rowOff>
    </xdr:from>
    <xdr:to>
      <xdr:col>15</xdr:col>
      <xdr:colOff>63500</xdr:colOff>
      <xdr:row>23</xdr:row>
      <xdr:rowOff>177800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Светлана" refreshedDate="40690.501788888891" createdVersion="4" refreshedVersion="4" minRefreshableVersion="3" recordCount="5131">
  <cacheSource type="worksheet">
    <worksheetSource ref="A1:D5132" sheet="domain list"/>
  </cacheSource>
  <cacheFields count="4">
    <cacheField name="Sequence_ID" numFmtId="0">
      <sharedItems/>
    </cacheField>
    <cacheField name="Sequence_AC" numFmtId="0">
      <sharedItems count="2536">
        <s v="A0BIT3"/>
        <s v="A0DYQ9"/>
        <s v="A0JZD6"/>
        <s v="A0KCJ4"/>
        <s v="A0KSM8"/>
        <s v="A0LRK2"/>
        <s v="A0NPE4"/>
        <s v="A0PM02"/>
        <s v="A0PM04"/>
        <s v="A0PMH9"/>
        <s v="A0PMJ4"/>
        <s v="A0PN25"/>
        <s v="A0PU98"/>
        <s v="A0PUX6"/>
        <s v="A0PUY0"/>
        <s v="A0PW10"/>
        <s v="A0QAG1"/>
        <s v="A0QAG5"/>
        <s v="A0QD87"/>
        <s v="A0QDW4"/>
        <s v="A0QE26"/>
        <s v="A0QFV2"/>
        <s v="A0QG01"/>
        <s v="A0QH04"/>
        <s v="A0QKN6"/>
        <s v="A0QL70"/>
        <s v="A0QL72"/>
        <s v="A0QLI7"/>
        <s v="A0QMA0"/>
        <s v="A0QPE6"/>
        <s v="A0QR13"/>
        <s v="A0QS40"/>
        <s v="A0QS42"/>
        <s v="A0QTW9"/>
        <s v="A0R4T0"/>
        <s v="A0R4Y0"/>
        <s v="A0R724"/>
        <s v="A0Y868"/>
        <s v="A0YCN3"/>
        <s v="A0YD37"/>
        <s v="A0YH73"/>
        <s v="A0Z2C7"/>
        <s v="A0Z3J9"/>
        <s v="A0Z3K8"/>
        <s v="A0Z5I4"/>
        <s v="A0Z5P9"/>
        <s v="A1AYJ1"/>
        <s v="A1B716"/>
        <s v="A1B9I3"/>
        <s v="A1C5S8"/>
        <s v="A1CC46"/>
        <s v="A1CFM8"/>
        <s v="A1D0T7"/>
        <s v="A1DKP4"/>
        <s v="A1KF62"/>
        <s v="A1KFY0"/>
        <s v="A1KGB5"/>
        <s v="A1KGB7"/>
        <s v="A1KP79"/>
        <s v="A1KPM3"/>
        <s v="A1KPM7"/>
        <s v="A1R8Z7"/>
        <s v="A1RFN2"/>
        <s v="A1SAE4"/>
        <s v="A1SEG1"/>
        <s v="A1SKE8"/>
        <s v="A1SKF6"/>
        <s v="A1SKL6"/>
        <s v="A1SP31"/>
        <s v="A1T1Q7"/>
        <s v="A1T2H5"/>
        <s v="A1T3D0"/>
        <s v="A1T4G5"/>
        <s v="A1T4G7"/>
        <s v="A1T5B0"/>
        <s v="A1T7K4"/>
        <s v="A1TC64"/>
        <s v="A1TFQ9"/>
        <s v="A1TFS6"/>
        <s v="A1THF9"/>
        <s v="A1U2D9"/>
        <s v="A1U9F8"/>
        <s v="A1UAP4"/>
        <s v="A1UBE1"/>
        <s v="A1UBE3"/>
        <s v="A1UC51"/>
        <s v="A1UD64"/>
        <s v="A1UDJ1"/>
        <s v="A1UI08"/>
        <s v="A1UI10"/>
        <s v="A1UM84"/>
        <s v="A1UM92"/>
        <s v="A1UP41"/>
        <s v="A1UPR8"/>
        <s v="A1UQB5"/>
        <s v="A1VP73"/>
        <s v="A1VTX6"/>
        <s v="A1W239"/>
        <s v="A1W299"/>
        <s v="A1W2A1"/>
        <s v="A1WGC9"/>
        <s v="A1WM18"/>
        <s v="A1WS92"/>
        <s v="A2QSI6"/>
        <s v="A2QTD8"/>
        <s v="A2QV17"/>
        <s v="A2QYP6"/>
        <s v="A2VFI9"/>
        <s v="A2VNF6"/>
        <s v="A2VPH6"/>
        <s v="A2VPV0"/>
        <s v="A2VPV4"/>
        <s v="A2W4E4"/>
        <s v="A3CZY4"/>
        <s v="A3JCU6"/>
        <s v="A3JRP8"/>
        <s v="A3K630"/>
        <s v="A3L5E2"/>
        <s v="A3L5T6"/>
        <s v="A3LMC5"/>
        <s v="A3LMQ2"/>
        <s v="A3LP44"/>
        <s v="A3LZH0"/>
        <s v="A3PT15"/>
        <s v="A3PUA0"/>
        <s v="A3PV28"/>
        <s v="A3PV30"/>
        <s v="A3PVT3"/>
        <s v="A3PWN3"/>
        <s v="A3PX11"/>
        <s v="A3Q1H2"/>
        <s v="A3Q1H4"/>
        <s v="A3Q3T6"/>
        <s v="A3Q3Y7"/>
        <s v="A3Q6N3"/>
        <s v="A3Q6P6"/>
        <s v="A3Q8I9"/>
        <s v="A3RQ61"/>
        <s v="A3SJU8"/>
        <s v="A3TH87"/>
        <s v="A3TKR7"/>
        <s v="A3TZG3"/>
        <s v="A3TZN1"/>
        <s v="A3TZV2"/>
        <s v="A3U0L4"/>
        <s v="A3U2I0"/>
        <s v="A3V562"/>
        <s v="A3VBW2"/>
        <s v="A3VLM4"/>
        <s v="A3VLN5"/>
        <s v="A3W1I8"/>
        <s v="A3W4H1"/>
        <s v="A3W6K9"/>
        <s v="A3WH87"/>
        <s v="A3XCC2"/>
        <s v="A3XCN6"/>
        <s v="A4AJ56"/>
        <s v="A4ALT3"/>
        <s v="A4EI44"/>
        <s v="A4ES20"/>
        <s v="A4EZ55"/>
        <s v="A4EZH0"/>
        <s v="A4FF86"/>
        <s v="A4FH79"/>
        <s v="A4INH1"/>
        <s v="A4JPY9"/>
        <s v="A4KEJ0"/>
        <s v="A4KEW3"/>
        <s v="A4KEW5"/>
        <s v="A4KLS4"/>
        <s v="A4KM25"/>
        <s v="A4KM29"/>
        <s v="A4KNQ9"/>
        <s v="A4SY92"/>
        <s v="A4T1L6"/>
        <s v="A4T1M5"/>
        <s v="A4T344"/>
        <s v="A4T3H6"/>
        <s v="A4T3W5"/>
        <s v="A4T4C4"/>
        <s v="A4T5D8"/>
        <s v="A4T5E5"/>
        <s v="A4TER1"/>
        <s v="A4VCJ6"/>
        <s v="A4VH77"/>
        <s v="A4VK72"/>
        <s v="A4WNN2"/>
        <s v="A4X175"/>
        <s v="A4X867"/>
        <s v="A4X8C1"/>
        <s v="A4XBR4"/>
        <s v="A4XFE4"/>
        <s v="A4YAP4"/>
        <s v="A4YN56"/>
        <s v="A4YVY4"/>
        <s v="A4Z0I9"/>
        <s v="A5C538"/>
        <s v="A5DFX2"/>
        <s v="A5E2L7"/>
        <s v="A5ECT6"/>
        <s v="A5ELG4"/>
        <s v="A5EQX1"/>
        <s v="A5FRT9"/>
        <s v="A5FXY7"/>
        <s v="A5G1N8"/>
        <s v="A5G1N9"/>
        <s v="A5TYW7"/>
        <s v="A5TZN4"/>
        <s v="A5U020"/>
        <s v="A5U022"/>
        <s v="A5U862"/>
        <s v="A5U8L2"/>
        <s v="A5U8L6"/>
        <s v="A5V6Q6"/>
        <s v="A5V7E6"/>
        <s v="A5VBJ8"/>
        <s v="A5VBT4"/>
        <s v="A5VTR7"/>
        <s v="A5WF92"/>
        <s v="A5WIU8"/>
        <s v="A5WJL9"/>
        <s v="A5WK02"/>
        <s v="A5WK04"/>
        <s v="A5WSV9"/>
        <s v="A5WTA7"/>
        <s v="A5WTB1"/>
        <s v="A6DVZ1"/>
        <s v="A6E4N1"/>
        <s v="A6EV10"/>
        <s v="A6FLU8"/>
        <s v="A6FMY7"/>
        <s v="A6QRR1"/>
        <s v="A6RDC9"/>
        <s v="A6SMK9"/>
        <s v="A6SQ00"/>
        <s v="A6SS72"/>
        <s v="A6V9I4"/>
        <s v="A6VA95"/>
        <s v="A6W5R4"/>
        <s v="A6WSZ1"/>
        <s v="A6ZZE4"/>
        <s v="A6ZZX4"/>
        <s v="A7BK66"/>
        <s v="A7E761"/>
        <s v="A7EX87"/>
        <s v="A7F645"/>
        <s v="A7H7A9"/>
        <s v="A7HDT3"/>
        <s v="A7HPE6"/>
        <s v="A7HQD0"/>
        <s v="A7HU00"/>
        <s v="A7HU35"/>
        <s v="A7IF00"/>
        <s v="A7IGS1"/>
        <s v="A7IMP9"/>
        <s v="A7SK71"/>
        <s v="A7SP99"/>
        <s v="A7STV7"/>
        <s v="A7TGD3"/>
        <s v="A7TS49"/>
        <s v="A8FQV0"/>
        <s v="A8H4H1"/>
        <s v="A8H8Z5"/>
        <s v="A8IAH2"/>
        <s v="A8L1M6"/>
        <s v="A8LC09"/>
        <s v="A8LC34"/>
        <s v="A8LJK1"/>
        <s v="A8LSH5"/>
        <s v="A8LSM8"/>
        <s v="A8LXL5"/>
        <s v="A8M547"/>
        <s v="A8M595"/>
        <s v="A8M5T8"/>
        <s v="A8M6J1"/>
        <s v="A8NTV3"/>
        <s v="A8NUB3"/>
        <s v="A8PFC9"/>
        <s v="A8Q798"/>
        <s v="A8TZ06"/>
        <s v="A8XH22"/>
        <s v="A8ZZV3"/>
        <s v="A9BPH4"/>
        <s v="A9BPH6"/>
        <s v="A9C1Z8"/>
        <s v="A9D0T4"/>
        <s v="A9EQ30"/>
        <s v="A9FQR9"/>
        <s v="A9GG11"/>
        <s v="A9GVE4"/>
        <s v="A9I5T0"/>
        <s v="A9I5Y0"/>
        <s v="A9IBW1"/>
        <s v="A9ICE7"/>
        <s v="A9IUI2"/>
        <s v="A9L3Z8"/>
        <s v="A9MDS5"/>
        <s v="A9MMV6"/>
        <s v="A9QAE6"/>
        <s v="A9SAF9"/>
        <s v="A9URC1"/>
        <s v="A9WNF6"/>
        <s v="A9WSS6"/>
        <s v="A9WXM4"/>
        <s v="B0D4T3"/>
        <s v="B0D9Q1"/>
        <s v="B0DA26"/>
        <s v="B0RIR1"/>
        <s v="B0SGL7"/>
        <s v="B0SQ78"/>
        <s v="B0T6C0"/>
        <s v="B0T6G8"/>
        <s v="B0T9M6"/>
        <s v="B0TTV1"/>
        <s v="B0TVP4"/>
        <s v="B0UMX6"/>
        <s v="B0W2X6"/>
        <s v="B0XZB0"/>
        <s v="B0Y192"/>
        <s v="B1FJM2"/>
        <s v="B1FVN7"/>
        <s v="B1J9X8"/>
        <s v="B1KC22"/>
        <s v="B1KCJ9"/>
        <s v="B1KCL2"/>
        <s v="B1KCP9"/>
        <s v="B1M3V8"/>
        <s v="B1MCQ6"/>
        <s v="B1MFS8"/>
        <s v="B1MH30"/>
        <s v="B1MH35"/>
        <s v="B1MH89"/>
        <s v="B1MH91"/>
        <s v="B1MHI9"/>
        <s v="B1MK07"/>
        <s v="B1MM63"/>
        <s v="B1MMQ3"/>
        <s v="B1MP85"/>
        <s v="B1MP87"/>
        <s v="B1T831"/>
        <s v="B1VH56"/>
        <s v="B1VP57"/>
        <s v="B1VZB1"/>
        <s v="B1Y4W7"/>
        <s v="B1Z3U8"/>
        <s v="B2ASF0"/>
        <s v="B2ASK5"/>
        <s v="B2B6B7"/>
        <s v="B2GI53"/>
        <s v="B2HDP7"/>
        <s v="B2HI29"/>
        <s v="B2HI33"/>
        <s v="B2HJA8"/>
        <s v="B2HN27"/>
        <s v="B2HPM3"/>
        <s v="B2HQX2"/>
        <s v="B2HS77"/>
        <s v="B2HSG6"/>
        <s v="B2HSG8"/>
        <s v="B2IBV4"/>
        <s v="B2JKQ7"/>
        <s v="B2R659"/>
        <s v="B2SCX0"/>
        <s v="B2T901"/>
        <s v="B2UFQ0"/>
        <s v="B2WF03"/>
        <s v="B2WF94"/>
        <s v="B2WGP2"/>
        <s v="B2WMT9"/>
        <s v="B3GN11"/>
        <s v="B3KSP2"/>
        <s v="B3LQS4"/>
        <s v="B3LR93"/>
        <s v="B3N0U9"/>
        <s v="B3NXE2"/>
        <s v="B3Q8C7"/>
        <s v="B3QAY2"/>
        <s v="B3QC36"/>
        <s v="B3QKA9"/>
        <s v="B3R8N3"/>
        <s v="B3R8Q6"/>
        <s v="B3RJ25"/>
        <s v="B4BJX1"/>
        <s v="B4DDM5"/>
        <s v="B4DI68"/>
        <s v="B4DNV1"/>
        <s v="B4DSD0"/>
        <s v="B4DVS5"/>
        <s v="B4EQB7"/>
        <s v="B4FGD2"/>
        <s v="B4FP93"/>
        <s v="B4H113"/>
        <s v="B4JJY0"/>
        <s v="B4L7P8"/>
        <s v="B4MG98"/>
        <s v="B4NEM9"/>
        <s v="B4PXQ6"/>
        <s v="B4RDP2"/>
        <s v="B4RGN0"/>
        <s v="B4RGN3"/>
        <s v="B4UHB5"/>
        <s v="B4UIH2"/>
        <s v="B4V7Q1"/>
        <s v="B4VFC7"/>
        <s v="B5DCJ4"/>
        <s v="B5G8J4"/>
        <s v="B5GF31"/>
        <s v="B5GWK2"/>
        <s v="B5GX72"/>
        <s v="B5GZ98"/>
        <s v="B5H5T5"/>
        <s v="B5H6T0"/>
        <s v="B5HBN6"/>
        <s v="B5HQ58"/>
        <s v="B5HUC7"/>
        <s v="B5I7Z0"/>
        <s v="B5J2I8"/>
        <s v="B5JUJ1"/>
        <s v="B5S8P0"/>
        <s v="B5SGN1"/>
        <s v="B5VLY2"/>
        <s v="B5VMF8"/>
        <s v="B5WC88"/>
        <s v="B5WCA2"/>
        <s v="B5WCD8"/>
        <s v="B5WG97"/>
        <s v="B5WIF6"/>
        <s v="B5WPC2"/>
        <s v="B6AUB2"/>
        <s v="B6B033"/>
        <s v="B6BAU0"/>
        <s v="B6BU39"/>
        <s v="B6H5P7"/>
        <s v="B6HJF0"/>
        <s v="B6IV90"/>
        <s v="B6K5Y1"/>
        <s v="B6KJ35"/>
        <s v="B6Q8G1"/>
        <s v="B6QJR6"/>
        <s v="B6QKA6"/>
        <s v="B6QTP4"/>
        <s v="B7DTP3"/>
        <s v="B7PLL8"/>
        <s v="B7QRM8"/>
        <s v="B7RNP5"/>
        <s v="B7RTS7"/>
        <s v="B7RZ36"/>
        <s v="B7RZ50"/>
        <s v="B7UXS5"/>
        <s v="B7UY56"/>
        <s v="B7WZY3"/>
        <s v="B7X022"/>
        <s v="B7X024"/>
        <s v="B7X4U4"/>
        <s v="B8AZU6"/>
        <s v="B8CI96"/>
        <s v="B8ECE3"/>
        <s v="B8F9B7"/>
        <s v="B8FDA1"/>
        <s v="B8FDU7"/>
        <s v="B8FGH3"/>
        <s v="B8FJC6"/>
        <s v="B8FLA0"/>
        <s v="B8H3L2"/>
        <s v="B8HD58"/>
        <s v="B8IG67"/>
        <s v="B8JAJ9"/>
        <s v="B8JER4"/>
        <s v="B8KQG8"/>
        <s v="B8LKQ8"/>
        <s v="B8LV33"/>
        <s v="B8LZM2"/>
        <s v="B8LZU0"/>
        <s v="B8MNV8"/>
        <s v="B8NC62"/>
        <s v="B8NCS4"/>
        <s v="B8NI00"/>
        <s v="B8NL80"/>
        <s v="B8NVP2"/>
        <s v="B8ZSD9"/>
        <s v="B8ZSE1"/>
        <s v="B8ZT73"/>
        <s v="B8ZTE6"/>
        <s v="B9H5E2"/>
        <s v="B9JID7"/>
        <s v="B9MAH5"/>
        <s v="B9MAH7"/>
        <s v="B9NIJ7"/>
        <s v="B9PC39"/>
        <s v="B9QY87"/>
        <s v="B9R8I2"/>
        <s v="B9T9E5"/>
        <s v="B9WGW5"/>
        <s v="B9Z0Q1"/>
        <s v="C0G9B7"/>
        <s v="C0LRU3"/>
        <s v="C0NV43"/>
        <s v="C0NYY2"/>
        <s v="C0RKA9"/>
        <s v="C0S8I3"/>
        <s v="C0XRV8"/>
        <s v="C0ZLM5"/>
        <s v="C0ZN51"/>
        <s v="C0ZPB0"/>
        <s v="C0ZPC7"/>
        <s v="C0ZPU0"/>
        <s v="C0ZPW6"/>
        <s v="C0ZQ74"/>
        <s v="C0ZQL2"/>
        <s v="C0ZQL6"/>
        <s v="C0ZQP0"/>
        <s v="C0ZS41"/>
        <s v="C0ZV26"/>
        <s v="C1AHK2"/>
        <s v="C1AHZ6"/>
        <s v="C1AI00"/>
        <s v="C1AJR7"/>
        <s v="C1AKI4"/>
        <s v="C1AKW8"/>
        <s v="C1AKX0"/>
        <s v="C1ATV7"/>
        <s v="C1AUD9"/>
        <s v="C1AYD1"/>
        <s v="C1AYE0"/>
        <s v="C1AYE4"/>
        <s v="C1AYY0"/>
        <s v="C1B2J1"/>
        <s v="C1B3K8"/>
        <s v="C1B3M9"/>
        <s v="C1B5U8"/>
        <s v="C1BAF8"/>
        <s v="C1BAJ0"/>
        <s v="C1BAX0"/>
        <s v="C1DDQ8"/>
        <s v="C1G065"/>
        <s v="C1G161"/>
        <s v="C1GSM9"/>
        <s v="C1GTT3"/>
        <s v="C2CTB0"/>
        <s v="C3JET4"/>
        <s v="C3JF72"/>
        <s v="C3JF76"/>
        <s v="C3JFA0"/>
        <s v="C3JFY3"/>
        <s v="C3JJT4"/>
        <s v="C3JMB7"/>
        <s v="C3JPW5"/>
        <s v="C3JQX0"/>
        <s v="C3JUB3"/>
        <s v="C3JUQ2"/>
        <s v="C3JUS7"/>
        <s v="C3KCI2"/>
        <s v="C3KDT7"/>
        <s v="C3PIV5"/>
        <s v="C3ZKR6"/>
        <s v="C4IUG2"/>
        <s v="C4JGP2"/>
        <s v="C4JNY8"/>
        <s v="C4QVT8"/>
        <s v="C4RBQ7"/>
        <s v="C4Y5I8"/>
        <s v="C4YQR7"/>
        <s v="C5C0N1"/>
        <s v="C5CC97"/>
        <s v="C5CWB6"/>
        <s v="C5D014"/>
        <s v="C5D281"/>
        <s v="C5DFH2"/>
        <s v="C5DQN4"/>
        <s v="C5DS17"/>
        <s v="C5FDM4"/>
        <s v="C5FGS8"/>
        <s v="C5G0G7"/>
        <s v="C5G9T4"/>
        <s v="C5GVP1"/>
        <s v="C5GYD8"/>
        <s v="C5II18"/>
        <s v="C5JBU9"/>
        <s v="C5JUI1"/>
        <s v="C5K2Z5"/>
        <s v="C5MGN7"/>
        <s v="C5P3K5"/>
        <s v="C5P3T2"/>
        <s v="C5P9Y1"/>
        <s v="C5T5H5"/>
        <s v="C5TA11"/>
        <s v="C5TA13"/>
        <s v="C5TAG2"/>
        <s v="C5X702"/>
        <s v="C5X703"/>
        <s v="C6BCM5"/>
        <s v="C6DLC9"/>
        <s v="C6DMJ0"/>
        <s v="C6DMJ4"/>
        <s v="C6DRP8"/>
        <s v="C6DT90"/>
        <s v="C6DU14"/>
        <s v="C6DU16"/>
        <s v="C6GCU1"/>
        <s v="C6H5A1"/>
        <s v="C6HRR7"/>
        <s v="C6R3C6"/>
        <s v="C6TJG7"/>
        <s v="C6WN80"/>
        <s v="C6WR76"/>
        <s v="C6XLR7"/>
        <s v="C7GJ28"/>
        <s v="C7GQF9"/>
        <s v="C7LH12"/>
        <s v="C7MEE0"/>
        <s v="C7MEY8"/>
        <s v="C7MRY0"/>
        <s v="C7MTG3"/>
        <s v="C7NL19"/>
        <s v="C7Q1F9"/>
        <s v="C7Q2I8"/>
        <s v="C7Q850"/>
        <s v="C7QEZ6"/>
        <s v="C7QH75"/>
        <s v="C7R0R9"/>
        <s v="C7R2M3"/>
        <s v="C7RRW2"/>
        <s v="C7RRW8"/>
        <s v="C7RVI5"/>
        <s v="C7YHG8"/>
        <s v="C7Z0K6"/>
        <s v="C7Z4U2"/>
        <s v="C7Z839"/>
        <s v="C7ZAL8"/>
        <s v="C7ZPI4"/>
        <s v="C8RR60"/>
        <s v="C8VKQ7"/>
        <s v="C8WC79"/>
        <s v="C8WQP6"/>
        <s v="C8XBF6"/>
        <s v="C8ZBZ3"/>
        <s v="C8ZCH5"/>
        <s v="C9CSL6"/>
        <s v="C9RSJ7"/>
        <s v="C9S8D0"/>
        <s v="C9SME3"/>
        <s v="C9T009"/>
        <s v="C9T9A6"/>
        <s v="C9THU8"/>
        <s v="C9U0I2"/>
        <s v="C9U7P3"/>
        <s v="C9UI36"/>
        <s v="C9UST2"/>
        <s v="C9V130"/>
        <s v="C9V6V0"/>
        <s v="C9VE65"/>
        <s v="C9VNM4"/>
        <s v="C9Y8L6"/>
        <s v="C9YWB4"/>
        <s v="C9ZC67"/>
        <s v="C9ZFS0"/>
        <s v="D0AVM8"/>
        <s v="D0B609"/>
        <s v="D0BHY2"/>
        <s v="D0CQ74"/>
        <s v="D0CZT0"/>
        <s v="D0DCN4"/>
        <s v="D0GC16"/>
        <s v="D0IWE8"/>
        <s v="D0J397"/>
        <s v="D0J5I6"/>
        <s v="D0L3J9"/>
        <s v="D0L3K7"/>
        <s v="D0L4W2"/>
        <s v="D0L6M8"/>
        <s v="D0LDH7"/>
        <s v="D0LKX7"/>
        <s v="D0NLJ1"/>
        <s v="D0P5P1"/>
        <s v="D0PEN5"/>
        <s v="D0WI61"/>
        <s v="D0WP03"/>
        <s v="D1A3C0"/>
        <s v="D1A659"/>
        <s v="D1AB73"/>
        <s v="D1AB77"/>
        <s v="D1BBF5"/>
        <s v="D1BWQ6"/>
        <s v="D1CZM1"/>
        <s v="D1EJB7"/>
        <s v="D1ET92"/>
        <s v="D1F4X1"/>
        <s v="D1FDJ4"/>
        <s v="D1YF84"/>
        <s v="D2AXB9"/>
        <s v="D2B3Q4"/>
        <s v="D2B647"/>
        <s v="D2BH16"/>
        <s v="D2H1R4"/>
        <s v="D2I941"/>
        <s v="D2JWY0"/>
        <s v="D2NRF9"/>
        <s v="D2PUD5"/>
        <s v="D2RUP6"/>
        <s v="D2RZV7"/>
        <s v="D2SHC6"/>
        <s v="D2XBK2"/>
        <s v="D3B6E6"/>
        <s v="D3CRD4"/>
        <s v="D3CSL4"/>
        <s v="D3CT18"/>
        <s v="D3CUQ6"/>
        <s v="D3CXE5"/>
        <s v="D3CYX6"/>
        <s v="D3D297"/>
        <s v="D3DAC3"/>
        <s v="D3DCH7"/>
        <s v="D3F6K3"/>
        <s v="D3FAU6"/>
        <s v="D3LLZ5"/>
        <s v="D3ME00"/>
        <s v="D3MJF1"/>
        <s v="D3P245"/>
        <s v="D3P262"/>
        <s v="D3Q496"/>
        <s v="D3QAA5"/>
        <s v="D3SI20"/>
        <s v="D3ST94"/>
        <s v="D4AP79"/>
        <s v="D4B2R9"/>
        <s v="D4D9P5"/>
        <s v="D4DG86"/>
        <s v="D4DIB4"/>
        <s v="D4HA11"/>
        <s v="D4JAE2"/>
        <s v="D4X7T4"/>
        <s v="D4X7U7"/>
        <s v="D4XJM9"/>
        <s v="D4YQD2"/>
        <s v="D4Z703"/>
        <s v="D4Z8D1"/>
        <s v="D5BS72"/>
        <s v="D5GE88"/>
        <s v="D5P1V5"/>
        <s v="D5P3F6"/>
        <s v="D5P506"/>
        <s v="D5P508"/>
        <s v="D5P5S7"/>
        <s v="D5P8H2"/>
        <s v="D5P8H6"/>
        <s v="D5P9Q9"/>
        <s v="D5PAX2"/>
        <s v="D5PBS8"/>
        <s v="D5PC51"/>
        <s v="D5PC53"/>
        <s v="D5PCP0"/>
        <s v="D5PE22"/>
        <s v="D5PG45"/>
        <s v="D5PGY6"/>
        <s v="D5QJS8"/>
        <s v="D5RLW4"/>
        <s v="D5RNF7"/>
        <s v="D5UJ13"/>
        <s v="D5UKG1"/>
        <s v="D5UMF3"/>
        <s v="D5UMF7"/>
        <s v="D5UNF9"/>
        <s v="D5UPP8"/>
        <s v="D5UPS1"/>
        <s v="D5URI1"/>
        <s v="D5URL4"/>
        <s v="D5UTM1"/>
        <s v="D5UWV4"/>
        <s v="D5VAN1"/>
        <s v="D5VPY5"/>
        <s v="D5WFA4"/>
        <s v="D5WFE1"/>
        <s v="D5WSI8"/>
        <s v="D5WT39"/>
        <s v="D5XN61"/>
        <s v="D5XQC5"/>
        <s v="D5XQR4"/>
        <s v="D5XQR6"/>
        <s v="D5XZ79"/>
        <s v="D5XZM7"/>
        <s v="D5XZN1"/>
        <s v="D5Y0H3"/>
        <s v="D5Y0W1"/>
        <s v="D5Y0W3"/>
        <s v="D5Y8Z1"/>
        <s v="D5Y9D6"/>
        <s v="D5Y9E0"/>
        <s v="D5YB89"/>
        <s v="D5YCI8"/>
        <s v="D5YCX8"/>
        <s v="D5YCY0"/>
        <s v="D5YK13"/>
        <s v="D5YKY8"/>
        <s v="D5YKZ2"/>
        <s v="D5YMS8"/>
        <s v="D5YNE8"/>
        <s v="D5YNT7"/>
        <s v="D5YNT9"/>
        <s v="D5YX00"/>
        <s v="D5YXF9"/>
        <s v="D5YXG3"/>
        <s v="D5YZ95"/>
        <s v="D5Z083"/>
        <s v="D5Z0L7"/>
        <s v="D5Z0L9"/>
        <s v="D5Z8M8"/>
        <s v="D5ZA46"/>
        <s v="D5ZAB1"/>
        <s v="D5ZAB5"/>
        <s v="D5ZBU7"/>
        <s v="D5ZCN0"/>
        <s v="D5ZD26"/>
        <s v="D5ZD28"/>
        <s v="D5ZLS6"/>
        <s v="D5ZM81"/>
        <s v="D5ZM85"/>
        <s v="D6A4R0"/>
        <s v="D6A6M8"/>
        <s v="D6AF13"/>
        <s v="D6ASX7"/>
        <s v="D6ATL3"/>
        <s v="D6B5B6"/>
        <s v="D6B6E2"/>
        <s v="D6EFG2"/>
        <s v="D6EG48"/>
        <s v="D6F1P7"/>
        <s v="D6F1P9"/>
        <s v="D6FA23"/>
        <s v="D6FLV3"/>
        <s v="D6FME8"/>
        <s v="D6FMF0"/>
        <s v="D6FS83"/>
        <s v="D6FT20"/>
        <s v="D6FT24"/>
        <s v="D6FWS3"/>
        <s v="D6FYB5"/>
        <s v="D6JZ79"/>
        <s v="D6KB02"/>
        <s v="D6LRJ2"/>
        <s v="D6M671"/>
        <s v="D6RN56"/>
        <s v="D6TP08"/>
        <s v="D6TRA2"/>
        <s v="D6WRU6"/>
        <s v="D6X843"/>
        <s v="D6Y3Q8"/>
        <s v="D6ZBZ1"/>
        <s v="D6ZCX6"/>
        <s v="D6ZCX8"/>
        <s v="D7A2X9"/>
        <s v="D7AA16"/>
        <s v="D7B8H5"/>
        <s v="D7BK82"/>
        <s v="D7BQQ5"/>
        <s v="D7C701"/>
        <s v="D7CB54"/>
        <s v="D7D6W7"/>
        <s v="D7EM45"/>
        <s v="D7EMX1"/>
        <s v="D7ENB3"/>
        <s v="D7ENB5"/>
        <s v="D7EW57"/>
        <s v="D7EWK2"/>
        <s v="D7EWK6"/>
        <s v="D7FK89"/>
        <s v="D7GI44"/>
        <s v="D7GJ02"/>
        <s v="D7H574"/>
        <s v="D7I5X4"/>
        <s v="D7KTA3"/>
        <s v="D7P5W4"/>
        <s v="D8DC17"/>
        <s v="D8DCH3"/>
        <s v="D8DCV6"/>
        <s v="D8DCV8"/>
        <s v="D8F7H4"/>
        <s v="D8HLE4"/>
        <s v="D8HMU9"/>
        <s v="D8HWF8"/>
        <s v="D8HWG3"/>
        <s v="D8HZ52"/>
        <s v="D8I6F8"/>
        <s v="D8IYV9"/>
        <s v="D8K419"/>
        <s v="D8L2U3"/>
        <s v="D8NYC5"/>
        <s v="D8Q3X0"/>
        <s v="D8Q5R2"/>
        <s v="D8Q639"/>
        <s v="D8QKU3"/>
        <s v="D8QME1"/>
        <s v="D8RYW5"/>
        <s v="D8SV21"/>
        <s v="D8URH4"/>
        <s v="D9T5B7"/>
        <s v="D9TF79"/>
        <s v="D9UIV5"/>
        <s v="D9UNL1"/>
        <s v="D9UWS5"/>
        <s v="D9UWT1"/>
        <s v="D9V1H9"/>
        <s v="D9V261"/>
        <s v="D9V2F2"/>
        <s v="D9V2F3"/>
        <s v="D9V5T3"/>
        <s v="D9VB35"/>
        <s v="D9VEE8"/>
        <s v="D9VP13"/>
        <s v="D9VTL2"/>
        <s v="D9VU55"/>
        <s v="D9W8W2"/>
        <s v="D9WP84"/>
        <s v="D9WRD1"/>
        <s v="D9WTI7"/>
        <s v="D9WWD9"/>
        <s v="D9WZ10"/>
        <s v="D9X510"/>
        <s v="D9X8H3"/>
        <s v="D9XLC0"/>
        <s v="D9XWG3"/>
        <s v="Q9VXJ0"/>
        <s v="P51659"/>
        <s v="P51660"/>
        <s v="P97852"/>
        <s v="E0CQT8"/>
        <s v="E0DS97"/>
        <s v="E0E011"/>
        <s v="E0MLS2"/>
        <s v="E0MTR3"/>
        <s v="E0VSA3"/>
        <s v="E0XV23"/>
        <s v="E0XZ43"/>
        <s v="E1BW32"/>
        <s v="E1FIH2"/>
        <s v="E1H5F4"/>
        <s v="E1H670"/>
        <s v="E1H6K1"/>
        <s v="E1H6K3"/>
        <s v="E1HEE8"/>
        <s v="E1HEU7"/>
        <s v="E1HEV0"/>
        <s v="E1IIR1"/>
        <s v="E1QJV6"/>
        <s v="E1QLQ2"/>
        <s v="E1T5C0"/>
        <s v="E1VG06"/>
        <s v="E1VKF1"/>
        <s v="E1VYA9"/>
        <s v="E1YKJ7"/>
        <s v="E2A3N8"/>
        <s v="E2BZ59"/>
        <s v="E2CYS1"/>
        <s v="E2D9D6"/>
        <s v="E2DDL2"/>
        <s v="E2JKE1"/>
        <s v="E2LZK3"/>
        <s v="E2M427"/>
        <s v="E2PL88"/>
        <s v="E2PVH6"/>
        <s v="E2R4T5"/>
        <s v="E2R4T7"/>
        <s v="E2SA57"/>
        <s v="E2SD99"/>
        <s v="E2SET7"/>
        <s v="E2SET9"/>
        <s v="E2SVJ5"/>
        <s v="E2T648"/>
        <s v="E2T651"/>
        <s v="E2T7U7"/>
        <s v="E2T8L3"/>
        <s v="E2TE93"/>
        <s v="E2TE95"/>
        <s v="E2TGK6"/>
        <s v="E2THM5"/>
        <s v="E2TIE4"/>
        <s v="E2TIS2"/>
        <s v="E2TIS4"/>
        <s v="E2TRQ6"/>
        <s v="E2TS94"/>
        <s v="E2TS98"/>
        <s v="E2TUB5"/>
        <s v="E2TV27"/>
        <s v="E2TVF7"/>
        <s v="E2TVF9"/>
        <s v="E2U390"/>
        <s v="E2U3P4"/>
        <s v="E2U3P8"/>
        <s v="E2U4H9"/>
        <s v="E2U4I2"/>
        <s v="E2U690"/>
        <s v="E2U700"/>
        <s v="E2UD56"/>
        <s v="E2UD58"/>
        <s v="E2UF52"/>
        <s v="E2UGW1"/>
        <s v="E2UH42"/>
        <s v="E2UH45"/>
        <s v="E2UI07"/>
        <s v="E2UID6"/>
        <s v="E2UID8"/>
        <s v="E2UR60"/>
        <s v="E2URL0"/>
        <s v="E2URL2"/>
        <s v="E2UTD2"/>
        <s v="E2UU39"/>
        <s v="E2UUI2"/>
        <s v="E2UUI4"/>
        <s v="E2V2F9"/>
        <s v="E2V2T9"/>
        <s v="E2V2U2"/>
        <s v="E2V4K9"/>
        <s v="E2V5C5"/>
        <s v="E2V5R0"/>
        <s v="E2V5R2"/>
        <s v="E2VDM0"/>
        <s v="E2VEN8"/>
        <s v="E2VEZ8"/>
        <s v="E2VF00"/>
        <s v="E2VMN7"/>
        <s v="E2VN44"/>
        <s v="E2VN47"/>
        <s v="E2VQ67"/>
        <s v="E2VQP8"/>
        <s v="E2VRB6"/>
        <s v="E2VRB8"/>
        <s v="E2VZB6"/>
        <s v="E2VZP9"/>
        <s v="E2VZQ2"/>
        <s v="E2W1H2"/>
        <s v="E2W289"/>
        <s v="E2W2L9"/>
        <s v="E2W2M1"/>
        <s v="E2WAF8"/>
        <s v="E2WAV3"/>
        <s v="E2WAV6"/>
        <s v="E2WCM6"/>
        <s v="E2WDE5"/>
        <s v="E2WE69"/>
        <s v="E2WEK1"/>
        <s v="E2WMH9"/>
        <s v="E2WMX3"/>
        <s v="E2WMX7"/>
        <s v="E2XPZ9"/>
        <s v="E2ZPP1"/>
        <s v="E2ZQ91"/>
        <s v="E3BBL2"/>
        <s v="E3BBL4"/>
        <s v="E3FI53"/>
        <s v="E3H036"/>
        <s v="E3HHJ3"/>
        <s v="E3HHK6"/>
        <s v="E3HIV3"/>
        <s v="E3HKD5"/>
        <s v="E3HKE7"/>
        <s v="E3HMM6"/>
        <s v="E3HQ36"/>
        <s v="E3HR86"/>
        <s v="E3HVD3"/>
        <s v="E3HVN5"/>
        <s v="E3HXY4"/>
        <s v="E3ID02"/>
        <s v="E3IWL1"/>
        <s v="E3IZR0"/>
        <s v="E3J3D0"/>
        <s v="E3J7P2"/>
        <s v="E3J858"/>
        <s v="E3J8Z8"/>
        <s v="E3J912"/>
        <s v="E3JCQ2"/>
        <s v="E3JD90"/>
        <s v="E3K960"/>
        <s v="E3LQJ1"/>
        <s v="E3QJI4"/>
        <s v="E3QQL5"/>
        <s v="E3RDE1"/>
        <s v="E3RPP2"/>
        <s v="E3RWK0"/>
        <s v="E3T2G3"/>
        <s v="E3X2U7"/>
        <s v="E4A5K2"/>
        <s v="E4AHI2"/>
        <s v="E4APF5"/>
        <s v="E4ARQ6"/>
        <s v="E4B2L4"/>
        <s v="E4B6E4"/>
        <s v="E4BIN7"/>
        <s v="E4BQZ6"/>
        <s v="E4BXS8"/>
        <s v="E4C1F2"/>
        <s v="E4CFL4"/>
        <s v="E4CM91"/>
        <s v="E4CV51"/>
        <s v="E4CZ78"/>
        <s v="E4D571"/>
        <s v="E4DBC4"/>
        <s v="E4DI01"/>
        <s v="E4DS60"/>
        <s v="E4DZU1"/>
        <s v="E4E5N7"/>
        <s v="E4EEI7"/>
        <s v="E4EJ44"/>
        <s v="E4EUA3"/>
        <s v="E4EYU7"/>
        <s v="E4FD83"/>
        <s v="E4FDW7"/>
        <s v="E4FPV6"/>
        <s v="E4FWT9"/>
        <s v="E4G0X4"/>
        <s v="E4GDR2"/>
        <s v="E4GEY5"/>
        <s v="E4GME5"/>
        <s v="E4H1D7"/>
        <s v="E4H6G6"/>
        <s v="E4HC80"/>
        <s v="E4HHA9"/>
        <s v="E4HR16"/>
        <s v="E4I3N0"/>
        <s v="E4M6Y4"/>
        <s v="E4NCU5"/>
        <s v="E4NU57"/>
        <s v="E4PG77"/>
        <s v="E4V5Y8"/>
        <s v="E4W8A1"/>
        <s v="E4W9V3"/>
        <s v="E4WA32"/>
        <s v="E4WA33"/>
        <s v="E4WA40"/>
        <s v="E4WA44"/>
        <s v="E4WA55"/>
        <s v="E4WBE0"/>
        <s v="E4WCW7"/>
        <s v="E4WCY9"/>
        <s v="E4WE30"/>
        <s v="E4WG27"/>
        <s v="E4WJD3"/>
        <s v="E4XAX9"/>
        <s v="E5A5S2"/>
        <s v="E5A7X0"/>
        <s v="E5A8U5"/>
        <s v="E5QZS2"/>
        <s v="E5U472"/>
        <s v="E5U483"/>
        <s v="E5UDQ3"/>
        <s v="E5UDR6"/>
        <s v="E5WMT3"/>
        <s v="E5XR12"/>
        <s v="E5XRN6"/>
        <s v="E5XU75"/>
        <s v="E5XU76"/>
        <s v="E5YYB9"/>
        <s v="E6BV86"/>
        <s v="E6C575"/>
        <s v="E6CER8"/>
        <s v="E6CKD5"/>
        <s v="E6CRN7"/>
        <s v="E6D070"/>
        <s v="E6D9A1"/>
        <s v="E6DBS8"/>
        <s v="E6DIG6"/>
        <s v="E6DXS8"/>
        <s v="E6E107"/>
        <s v="E6ECQ2"/>
        <s v="E6EJA4"/>
        <s v="E6J6S3"/>
        <s v="E6J6T4"/>
        <s v="E6JBG2"/>
        <s v="E6JDU5"/>
        <s v="E6R622"/>
        <s v="E6R843"/>
        <s v="E6S9Q9"/>
        <s v="E6SCM2"/>
        <s v="E6SIA2"/>
        <s v="E6T439"/>
        <s v="E6TBV9"/>
        <s v="E6TCP4"/>
        <s v="E6TDK7"/>
        <s v="E6TDL4"/>
        <s v="E6TFQ4"/>
        <s v="E6TFQ6"/>
        <s v="E6TIU8"/>
        <s v="E6TKV5"/>
        <s v="E6TPH3"/>
        <s v="E6UVY2"/>
        <s v="E6V2X7"/>
        <s v="E6VCM6"/>
        <s v="E6VIP5"/>
        <s v="E6VQ56"/>
        <s v="E6W0C3"/>
        <s v="E6XP30"/>
        <s v="E6ZJP3"/>
        <s v="E6ZXI8"/>
        <s v="E6ZXK9"/>
        <s v="E7A1L4"/>
        <s v="E7EPL9"/>
        <s v="E7ER27"/>
        <s v="E7ET17"/>
        <s v="E7EWE5"/>
        <s v="E7KF29"/>
        <s v="E7KR51"/>
        <s v="E7NJT1"/>
        <s v="E7PB52"/>
        <s v="E7PIA3"/>
        <s v="E7QHE1"/>
        <s v="E7R2B5"/>
        <s v="E7R3F0"/>
        <s v="E8JH44"/>
        <s v="E8NGT1"/>
        <s v="E8S555"/>
        <s v="E8SBM2"/>
        <s v="E8STH8"/>
        <s v="E8TPH1"/>
        <s v="E8TSA0"/>
        <s v="E8TSY1"/>
        <s v="E8TSY3"/>
        <s v="E8TVZ1"/>
        <s v="E8TW01"/>
        <s v="E8TX03"/>
        <s v="E8TXW1"/>
        <s v="E8TYL3"/>
        <s v="E8UFB9"/>
        <s v="E8W2M7"/>
        <s v="E9BXF2"/>
        <s v="E9C269"/>
        <s v="E9CZD6"/>
        <s v="E9D6Z0"/>
        <s v="E9DEH7"/>
        <s v="E9DZ30"/>
        <s v="E9DZY2"/>
        <s v="E9EA67"/>
        <s v="E9EDX5"/>
        <s v="E9EMP5"/>
        <s v="E9ENN7"/>
        <s v="E9EW76"/>
        <s v="E9EYL4"/>
        <s v="E9HR51"/>
        <s v="E9IFD5"/>
        <s v="E9PB82"/>
        <s v="E9SWP4"/>
        <s v="E9SWQ7"/>
        <s v="E9SWR1"/>
        <s v="E9SWR8"/>
        <s v="E9SWR9"/>
        <s v="E9SYD6"/>
        <s v="E9T1B3"/>
        <s v="E9T1D5"/>
        <s v="E9T426"/>
        <s v="E9T4C6"/>
        <s v="E9T4V2"/>
        <s v="E9T7A3"/>
        <s v="E9T7X5"/>
        <s v="E9UWB1"/>
        <s v="E9UWT3"/>
        <s v="E9V3H6"/>
        <s v="E9ZFU9"/>
        <s v="E9ZG88"/>
        <s v="E9ZG90"/>
        <s v="E9ZPF7"/>
        <s v="E9ZPW9"/>
        <s v="E9ZPX3"/>
        <s v="E9ZRR0"/>
        <s v="Q8VYI3"/>
        <s v="F0GAL3"/>
        <s v="F0IXY5"/>
        <s v="F0J4B0"/>
        <s v="F0J4B1"/>
        <s v="F0MAQ3"/>
        <s v="F0SU68"/>
        <s v="F0U8D0"/>
        <s v="F0UHX0"/>
        <s v="F0X8I7"/>
        <s v="F0XDR3"/>
        <s v="F1A4T7"/>
        <s v="F1L9J4"/>
        <s v="F1NKH9"/>
        <s v="F1TQN0"/>
        <s v="F1TZ79"/>
        <s v="F1U660"/>
        <s v="F1UB43"/>
        <s v="F1UJE8"/>
        <s v="F1UN87"/>
        <s v="F1V1D3"/>
        <s v="F1V5A0"/>
        <s v="F1VBW3"/>
        <s v="F1VHX6"/>
        <s v="F1VPA3"/>
        <s v="F1W893"/>
        <s v="F1WBA7"/>
        <s v="F1WHW5"/>
        <s v="F1WQJ0"/>
        <s v="F1WUG0"/>
        <s v="F1WYL0"/>
        <s v="F1X5Q0"/>
        <s v="F1XAB7"/>
        <s v="F1XE41"/>
        <s v="F1YFS1"/>
        <s v="F1YIK9"/>
        <s v="F1YK82"/>
        <s v="F1YME4"/>
        <s v="F1YN28"/>
        <s v="F1YN48"/>
        <s v="F1YNV6"/>
        <s v="F2D3S6"/>
        <s v="F2DHP8"/>
        <s v="F2DS41"/>
        <s v="F2F0M0"/>
        <s v="F2F5W6"/>
        <s v="F2F983"/>
        <s v="F2GNB9"/>
        <s v="F2GNH4"/>
        <s v="F2GNH6"/>
        <s v="F2GWS5"/>
        <s v="F2HX35"/>
        <s v="F2IWZ1"/>
        <s v="F2J3Y2"/>
        <s v="F2LEF1"/>
        <s v="F2N097"/>
        <s v="F2PTB7"/>
        <s v="F2PW66"/>
        <s v="F2QNM8"/>
        <s v="F2REB7"/>
        <s v="F2RIQ9"/>
        <s v="F2RKP9"/>
        <s v="F2RSJ6"/>
        <s v="F2SA45"/>
        <s v="F2SET6"/>
        <s v="F2T0F9"/>
        <s v="F2T141"/>
        <s v="F2T4K4"/>
        <s v="F2T885"/>
        <s v="F2TPW8"/>
        <s v="F2U7V0"/>
        <s v="F2V3F9"/>
        <s v="F2V3G1"/>
        <s v="F2V4K9"/>
        <s v="F2V5W0"/>
        <s v="F2V5W4"/>
        <s v="F2VAR4"/>
        <s v="F2VBC8"/>
        <s v="F2Z6I5"/>
        <s v="F3BQJ2"/>
        <s v="F3CDJ5"/>
        <s v="F3CT74"/>
        <s v="F3CW46"/>
        <s v="F3D1P4"/>
        <s v="F3D8N1"/>
        <s v="F3DZA1"/>
        <s v="F3EQV2"/>
        <s v="F3FR73"/>
        <s v="F3G7W3"/>
        <s v="F3GXK6"/>
        <s v="F3I0M0"/>
        <s v="F3J0J2"/>
        <s v="F3JIN4"/>
        <s v="F3JYA0"/>
        <s v="F3L1W2"/>
        <s v="F3NB61"/>
        <s v="F3NEN1"/>
        <s v="F3NJ19"/>
        <s v="F3P2Y9"/>
        <s v="F3ZE99"/>
        <s v="F3ZG49"/>
        <s v="F4AK39"/>
        <s v="F4CPK9"/>
        <s v="F4CSW6"/>
        <s v="F4CXL8"/>
        <s v="F4CZ06"/>
        <s v="F4DQL1"/>
        <s v="F4F600"/>
        <s v="F4FAC6"/>
        <s v="F4FAR3"/>
        <s v="F4FDC2"/>
        <s v="F4G4H1"/>
        <s v="F4G6C1"/>
        <s v="F4G6D8"/>
        <s v="F4GA45"/>
        <s v="F4GBN2"/>
        <s v="F4GDJ7"/>
        <s v="F4GDK7"/>
        <s v="F4GDK9"/>
        <s v="F4GFH4"/>
        <s v="F4GFI5"/>
        <s v="F4GTY6"/>
        <s v="F4GVL0"/>
        <s v="F4H1D8"/>
        <s v="F4L9R7"/>
        <s v="F4LC24"/>
        <s v="F4LC44"/>
        <s v="F4NYL2"/>
        <s v="F4PSB4"/>
        <s v="F4QV25"/>
        <s v="F4QZI3"/>
        <s v="F4RGN7"/>
        <s v="F4RGP0"/>
        <s v="F5HE57"/>
        <s v="F5HF27"/>
        <s v="F5JWG0"/>
        <s v="F5KE54"/>
        <s v="F5KMP1"/>
        <s v="F5L6H6"/>
        <s v="F5SMG6"/>
        <s v="F5TQE4"/>
        <s v="F5TS89"/>
        <s v="F5XMZ5"/>
        <s v="F5Y442"/>
        <s v="F5Y668"/>
        <s v="F5YRN7"/>
        <s v="F5YV13"/>
        <s v="F5YWT9"/>
        <s v="F5YY24"/>
        <s v="F5Z1J9"/>
        <s v="F5Z2B7"/>
        <s v="F5Z2C2"/>
        <s v="F5Z367"/>
        <s v="F5Z3D2"/>
        <s v="F5Z3D4"/>
        <s v="F5Z3Y4"/>
        <s v="F6AGD2"/>
        <s v="F6AN98"/>
        <s v="F6B1B7"/>
        <s v="F6B1B9"/>
        <s v="F6B218"/>
        <s v="F6CLX1"/>
        <s v="F6EHQ6"/>
        <s v="F6EIE1"/>
        <s v="F6EJD1"/>
        <s v="F6EN43"/>
        <s v="F6EN53"/>
        <s v="F6EU55"/>
        <s v="F6EW95"/>
        <s v="F6F1G5"/>
        <s v="F6F1J8"/>
        <s v="F6FVD2"/>
        <s v="F6IHL0"/>
        <s v="F6IHL8"/>
        <s v="F6IHR4"/>
        <s v="F6IHS2"/>
        <s v="F6W1Y5"/>
        <s v="F6ZEV4"/>
        <s v="F7A8T5"/>
        <s v="F7A8U4"/>
        <s v="F7C0A1"/>
        <s v="F7CLZ9"/>
        <s v="F7HYJ0"/>
        <s v="F7I0T2"/>
        <s v="F7I0W7"/>
        <s v="F7IAA8"/>
        <s v="F7P4N3"/>
        <s v="F7P5Z1"/>
        <s v="F7P5Z3"/>
        <s v="F7P6B5"/>
        <s v="F7P792"/>
        <s v="F7P871"/>
        <s v="F7PBA5"/>
        <s v="F7PBV0"/>
        <s v="F7PBV4"/>
        <s v="F7PDX6"/>
        <s v="F7QG23"/>
        <s v="F7QPS5"/>
        <s v="F7QRQ6"/>
        <s v="F7S579"/>
        <s v="F7S580"/>
        <s v="F7SB85"/>
        <s v="F7T264"/>
        <s v="F7T278"/>
        <s v="F7UUQ8"/>
        <s v="F7VN81"/>
        <s v="F7WE43"/>
        <s v="F7WE47"/>
        <s v="F7WJW8"/>
        <s v="F7WMG0"/>
        <s v="F7WMZ6"/>
        <s v="F7WN90"/>
        <s v="F7WN92"/>
        <s v="F7WNQ4"/>
        <s v="F7WQT0"/>
        <s v="F7WRW8"/>
        <s v="F7WS22"/>
        <s v="F7WS24"/>
        <s v="F7WT81"/>
        <s v="F7WT85"/>
        <s v="F7Y3E6"/>
        <s v="F7Z4X0"/>
        <s v="F7ZIY1"/>
        <s v="F7ZJX6"/>
        <s v="F7ZZ25"/>
        <s v="F8AVF1"/>
        <s v="F8AXF1"/>
        <s v="F8C721"/>
        <s v="F8CLD8"/>
        <s v="F8D075"/>
        <s v="F8DTB5"/>
        <s v="F8E1A9"/>
        <s v="F8ES58"/>
        <s v="F8GQP8"/>
        <s v="F8GRF0"/>
        <s v="F8GRH6"/>
        <s v="F8GUI3"/>
        <s v="F8GUX9"/>
        <s v="F8GV32"/>
        <s v="F8GYI3"/>
        <s v="F8H6D8"/>
        <s v="F8I240"/>
        <s v="F8I7E0"/>
        <s v="F8IJ30"/>
        <s v="F8JR64"/>
        <s v="F8JXE2"/>
        <s v="F8JYB9"/>
        <s v="F8K354"/>
        <s v="F8M0D1"/>
        <s v="F8M1W4"/>
        <s v="F8M2L8"/>
        <s v="F8M2M0"/>
        <s v="F8M754"/>
        <s v="F8M8A8"/>
        <s v="F8M8B2"/>
        <s v="F8MHN7"/>
        <s v="F8N279"/>
        <s v="F8NRJ5"/>
        <s v="F8NW33"/>
        <s v="F8NWS0"/>
        <s v="F8PRK0"/>
        <s v="F8PXS3"/>
        <s v="F8PY67"/>
        <s v="F9DMY2"/>
        <s v="F9FV38"/>
        <s v="F9FWN3"/>
        <s v="F9G3E8"/>
        <s v="F9GA86"/>
        <s v="F9GAZ8"/>
        <s v="F9N7N3"/>
        <s v="F9NNY0"/>
        <s v="F9NX07"/>
        <s v="F9QFQ5"/>
        <s v="F9QG26"/>
        <s v="F9QGP4"/>
        <s v="F9QJD7"/>
        <s v="F9QJD9"/>
        <s v="F9QJR6"/>
        <s v="F9QKK7"/>
        <s v="F9QN81"/>
        <s v="F9QRL0"/>
        <s v="F9QS52"/>
        <s v="F9QTJ2"/>
        <s v="F9QUC3"/>
        <s v="F9QUC7"/>
        <s v="F9UVR3"/>
        <s v="F9UX99"/>
        <s v="F9UY38"/>
        <s v="F9UY40"/>
        <s v="F9V082"/>
        <s v="F9V0M2"/>
        <s v="F9V0M6"/>
        <s v="F9VPL6"/>
        <s v="F9VPN0"/>
        <s v="F9VQP8"/>
        <s v="F9VRN6"/>
        <s v="F9VTX6"/>
        <s v="F9VUJ7"/>
        <s v="F9VUK5"/>
        <s v="F9W1R6"/>
        <s v="F9X5G0"/>
        <s v="F9X7J8"/>
        <s v="F9XBV7"/>
        <s v="F9YZV9"/>
        <s v="P34731"/>
        <s v="Q9UUG0"/>
        <s v="P34229"/>
        <s v="P07149"/>
        <s v="Q02207"/>
        <s v="G0AQE2"/>
        <s v="G0DER9"/>
        <s v="G0DUN0"/>
        <s v="G0ERJ4"/>
        <s v="G0FNF0"/>
        <s v="G0FS25"/>
        <s v="G0FSQ7"/>
        <s v="G0FX78"/>
        <s v="G0G894"/>
        <s v="G0G899"/>
        <s v="G0HAI1"/>
        <s v="G0N9T6"/>
        <s v="G0PH77"/>
        <s v="G0PVJ0"/>
        <s v="G0PXT2"/>
        <s v="G0Q9D7"/>
        <s v="G0R0B0"/>
        <s v="G0RDK3"/>
        <s v="G0RLE5"/>
        <s v="G0S3V4"/>
        <s v="G0S867"/>
        <s v="G0TIC3"/>
        <s v="G0TJH0"/>
        <s v="G0TJH4"/>
        <s v="G0TN42"/>
        <s v="G0TPL4"/>
        <s v="G0TQB5"/>
        <s v="G0TQB7"/>
        <s v="G0V6F4"/>
        <s v="G0VKV9"/>
        <s v="G0WH81"/>
        <s v="G0WHX4"/>
        <s v="G1MB69"/>
        <s v="G1PDM9"/>
        <s v="G1RMN8"/>
        <s v="G1RMN9"/>
        <s v="G1RMP2"/>
        <s v="G1T060"/>
        <s v="G1X345"/>
        <s v="G1XA10"/>
        <s v="G2G4K8"/>
        <s v="G2G9T0"/>
        <s v="G2GF08"/>
        <s v="G2GJ98"/>
        <s v="G2L2Q0"/>
        <s v="G2L403"/>
        <s v="G2MY55"/>
        <s v="G2MZW9"/>
        <s v="G2MZX1"/>
        <s v="G2N585"/>
        <s v="G2N8T6"/>
        <s v="G2N978"/>
        <s v="G2N982"/>
        <s v="G2ND33"/>
        <s v="G2NU05"/>
        <s v="G2P6T3"/>
        <s v="G2PB22"/>
        <s v="G2PBJ8"/>
        <s v="G2Q0U3"/>
        <s v="G2QL76"/>
        <s v="G2RDA3"/>
        <s v="G2RE08"/>
        <s v="G2REE7"/>
        <s v="G2TNR9"/>
        <s v="G2UD43"/>
        <s v="G2UEE7"/>
        <s v="G2UF41"/>
        <s v="G2ULW3"/>
        <s v="G2ULW5"/>
        <s v="G2UPP1"/>
        <s v="G2UQD2"/>
        <s v="G2UQD6"/>
        <s v="G2URX8"/>
        <s v="G2UVH0"/>
        <s v="G2WHL1"/>
        <s v="G2WI41"/>
        <s v="G2WQI9"/>
        <s v="G2WS62"/>
        <s v="G2WYY3"/>
        <s v="G2X477"/>
        <s v="G2YEW6"/>
        <s v="G2YMV6"/>
        <s v="G2YVH6"/>
        <s v="G2ZLV7"/>
        <s v="G3AN74"/>
        <s v="G3AZC9"/>
        <s v="G3B5J3"/>
        <s v="G3HHY2"/>
        <s v="G3J887"/>
        <s v="G3J909"/>
        <s v="G3JE20"/>
        <s v="G3K3A5"/>
        <s v="G3LGT7"/>
        <s v="G3NSH6"/>
        <s v="G3QHZ6"/>
        <s v="G3TI42"/>
        <s v="G3VS44"/>
        <s v="G3XD07"/>
        <s v="G3XMB5"/>
        <s v="G3XTE8"/>
        <s v="G3XUM0"/>
        <s v="G3Y460"/>
        <s v="G3YGP2"/>
        <s v="G3YL71"/>
        <s v="G4CVF7"/>
        <s v="G4GM69"/>
        <s v="G4GNG3"/>
        <s v="G4HQF8"/>
        <s v="G4HRU0"/>
        <s v="G4HRU6"/>
        <s v="G4HT25"/>
        <s v="G4HUX3"/>
        <s v="G4HWM5"/>
        <s v="G4HWN3"/>
        <s v="G4HYN9"/>
        <s v="G4HZ73"/>
        <s v="G4HZ78"/>
        <s v="G4I0D9"/>
        <s v="G4IY54"/>
        <s v="G4IZB7"/>
        <s v="G4J1U7"/>
        <s v="G4J538"/>
        <s v="G4LPE0"/>
        <s v="G4LQF9"/>
        <s v="G4MU82"/>
        <s v="G4MZY1"/>
        <s v="G4NIT9"/>
        <s v="G4PK44"/>
        <s v="G4QBT8"/>
        <s v="G4T5S4"/>
        <s v="G4T5U8"/>
        <s v="G4TVS3"/>
        <s v="G4U5Q2"/>
        <s v="G4UM51"/>
        <s v="G4ZGI8"/>
        <s v="G5CZJ1"/>
        <s v="G5E2Z8"/>
        <s v="G5E9S2"/>
        <s v="G5EQ35"/>
        <s v="G5F074"/>
        <s v="G5FXD5"/>
        <s v="G5FXP4"/>
        <s v="G5HIK9"/>
        <s v="G6DNQ2"/>
        <s v="G6DUM9"/>
        <s v="G6E7W9"/>
        <s v="G6E830"/>
        <s v="G6E863"/>
        <s v="G6EAS1"/>
        <s v="G6ECI9"/>
        <s v="G6ECL1"/>
        <s v="G6ED69"/>
        <s v="G6EDB0"/>
        <s v="G6EGQ1"/>
        <s v="G6G692"/>
        <s v="G6H2K8"/>
        <s v="G6H6F3"/>
        <s v="G6H8A2"/>
        <s v="G6H8W2"/>
        <s v="G6HEN7"/>
        <s v="G6HL83"/>
        <s v="G6X6Y2"/>
        <s v="G6X6Y4"/>
        <s v="G6X8U2"/>
        <s v="G6X8Z4"/>
        <s v="G6X8Z6"/>
        <s v="G6X9G5"/>
        <s v="G6XB38"/>
        <s v="G6XCL5"/>
        <s v="G6XDT4"/>
        <s v="G6XE72"/>
        <s v="G6XE77"/>
        <s v="G6YPP0"/>
        <s v="G7CDB4"/>
        <s v="G7CEH9"/>
        <s v="G7CFU9"/>
        <s v="G7CGX3"/>
        <s v="G7CGX6"/>
        <s v="G7CHH3"/>
        <s v="G7CI82"/>
        <s v="G7CKR7"/>
        <s v="G7CKR9"/>
        <s v="G7CN56"/>
        <s v="G7D565"/>
        <s v="G7D7C7"/>
        <s v="G7DY64"/>
        <s v="G7EAV0"/>
        <s v="G7GML7"/>
        <s v="G7GNQ7"/>
        <s v="G7GQ04"/>
        <s v="G7GQV0"/>
        <s v="G7GSU1"/>
        <s v="G7GWL3"/>
        <s v="G7GYE5"/>
        <s v="G7H0W0"/>
        <s v="G7H3B8"/>
        <s v="G7H674"/>
        <s v="G7H748"/>
        <s v="G7H778"/>
        <s v="G7H7E9"/>
        <s v="G7HP72"/>
        <s v="G7P839"/>
        <s v="G7QJM6"/>
        <s v="G7QT07"/>
        <s v="G7QV42"/>
        <s v="G7QWD3"/>
        <s v="G7QWD5"/>
        <s v="G7QZI1"/>
        <s v="G7R0T8"/>
        <s v="G7R0U2"/>
        <s v="G7U6Y8"/>
        <s v="G7WCK6"/>
        <s v="G7XM57"/>
        <s v="G7XTC6"/>
        <s v="G7XY71"/>
        <s v="G7XZS0"/>
        <s v="G7Y0P3"/>
        <s v="G8AS21"/>
        <s v="G8AXX1"/>
        <s v="G8B9H7"/>
        <s v="G8BPE5"/>
        <s v="G8BWA6"/>
        <s v="G8JRG4"/>
        <s v="G8JW96"/>
        <s v="G8M486"/>
        <s v="G8MH40"/>
        <s v="G8MMP5"/>
        <s v="G8MMS2"/>
        <s v="G8MNI0"/>
        <s v="G8N5W3"/>
        <s v="G8NLF4"/>
        <s v="G8RGI8"/>
        <s v="G8RGJ5"/>
        <s v="G8RGM3"/>
        <s v="G8RHV0"/>
        <s v="G8RL84"/>
        <s v="G8RM85"/>
        <s v="G8RMQ3"/>
        <s v="G8RN13"/>
        <s v="G8RQK8"/>
        <s v="G8RQL0"/>
        <s v="G8RRC9"/>
        <s v="G8RSV1"/>
        <s v="G8RT67"/>
        <s v="G8RU39"/>
        <s v="G8RUU1"/>
        <s v="G8RV51"/>
        <s v="G8RXN9"/>
        <s v="G8RXP1"/>
        <s v="G8S8T8"/>
        <s v="G8SFV2"/>
        <s v="G8SUB3"/>
        <s v="G8T3L9"/>
        <s v="G8TSB2"/>
        <s v="G8TSI6"/>
        <s v="G8V8V5"/>
        <s v="G8VGZ8"/>
        <s v="G8VNH7"/>
        <s v="G8YH23"/>
        <s v="G8ZLY4"/>
        <s v="G8ZUN9"/>
        <s v="G9AAA5"/>
        <s v="G9C9P4"/>
        <s v="G9K4U5"/>
        <s v="G9MYY9"/>
        <s v="G9NA47"/>
        <s v="G9P2L6"/>
        <s v="G9P424"/>
        <s v="G9QHZ8"/>
        <s v="G9ZWE0"/>
        <s v="G9ZWG8"/>
        <s v="G9ZZB3"/>
        <s v="G9ZZK8"/>
        <s v="H0A0V4"/>
        <s v="H0A113"/>
        <s v="H0B469"/>
        <s v="H0BHH0"/>
        <s v="H0BNK2"/>
        <s v="H0BZB6"/>
        <s v="H0BZG2"/>
        <s v="H0E0K3"/>
        <s v="H0E4Y0"/>
        <s v="H0E5M4"/>
        <s v="H0E6J8"/>
        <s v="H0E8D7"/>
        <s v="H0EAN6"/>
        <s v="H0EH03"/>
        <s v="H0EVS8"/>
        <s v="H0F189"/>
        <s v="H0F6P1"/>
        <s v="H0FFB0"/>
        <s v="H0FFJ2"/>
        <s v="H0G6Z6"/>
        <s v="H0GJD2"/>
        <s v="H0GJK0"/>
        <s v="H0I5C1"/>
        <s v="H0I5Z9"/>
        <s v="H0I603"/>
        <s v="H0I8T7"/>
        <s v="H0IES1"/>
        <s v="H0IES3"/>
        <s v="H0IF84"/>
        <s v="H0IGW6"/>
        <s v="H0IHU5"/>
        <s v="H0IIS3"/>
        <s v="H0IK45"/>
        <s v="H0IKC5"/>
        <s v="H0IMI5"/>
        <s v="H0IUS8"/>
        <s v="H0IUT0"/>
        <s v="H0IUZ2"/>
        <s v="H0IWA6"/>
        <s v="H0IWX9"/>
        <s v="H0JLJ3"/>
        <s v="H0JLK3"/>
        <s v="H0JNH0"/>
        <s v="H0JQN2"/>
        <s v="H0JRP1"/>
        <s v="H0JVR2"/>
        <s v="H0K685"/>
        <s v="H0K6E3"/>
        <s v="H0KAB4"/>
        <s v="H0PTR9"/>
        <s v="H0Q5H2"/>
        <s v="H0QQ17"/>
        <s v="H0QW29"/>
        <s v="H0QX12"/>
        <s v="H0QYU3"/>
        <s v="H0R0G1"/>
        <s v="H0R1B9"/>
        <s v="H0R3H4"/>
        <s v="H0RCT1"/>
        <s v="H0RDJ8"/>
        <s v="H0RDL1"/>
        <s v="H0RGD3"/>
        <s v="H0RK52"/>
        <s v="H0S161"/>
        <s v="H0S251"/>
        <s v="H0SEF0"/>
        <s v="H0SSS4"/>
        <s v="H0SVX7"/>
        <s v="H0T6R9"/>
        <s v="H0T9E5"/>
        <s v="H0TQQ6"/>
        <s v="H0TSQ0"/>
        <s v="H0TTM0"/>
        <s v="H0TV17"/>
        <s v="H0VG24"/>
        <s v="H0WLQ0"/>
        <s v="H1JU37"/>
        <s v="H1JUV4"/>
        <s v="H1JX21"/>
        <s v="H1JZP5"/>
        <s v="H1K151"/>
        <s v="H1K262"/>
        <s v="H1K5J4"/>
        <s v="H1K665"/>
        <s v="H1K7U2"/>
        <s v="H1K8N2"/>
        <s v="H1K8U1"/>
        <s v="H1K8U3"/>
        <s v="H1QGP5"/>
        <s v="H1QQB1"/>
        <s v="H1RIP0"/>
        <s v="H1RIP2"/>
        <s v="H1RT69"/>
        <s v="H1RW91"/>
        <s v="H1S3Z5"/>
        <s v="H1S618"/>
        <s v="H1S629"/>
        <s v="H1S725"/>
        <s v="H1S739"/>
        <s v="H1SCE5"/>
        <s v="H1SHM9"/>
        <s v="H1UVU1"/>
        <s v="H1V2D1"/>
        <s v="H1VBD0"/>
        <s v="H1VYE2"/>
        <s v="H1YM48"/>
        <s v="H2ANQ8"/>
        <s v="H2AUF3"/>
        <s v="H2CJ60"/>
        <s v="H2JRT7"/>
        <s v="H2K068"/>
        <s v="H2LEQ2"/>
        <s v="H2PGC5"/>
        <s v="H2QRD5"/>
        <s v="H2V179"/>
        <s v="H2V180"/>
        <s v="H2VN91"/>
        <s v="H2YTE3"/>
        <s v="H3A2L8"/>
        <s v="H3A2L9"/>
        <s v="H3DH09"/>
        <s v="H3EDJ3"/>
        <s v="H3EDJ4"/>
        <s v="H3EDJ6"/>
        <s v="H3EDK0"/>
        <s v="H3FFC7"/>
        <s v="H3G843"/>
        <s v="H3HZK5"/>
        <s v="H3PEA6"/>
        <s v="H3PLH9"/>
        <s v="H3PVH6"/>
        <s v="H3Q0V0"/>
        <s v="H3QDC6"/>
        <s v="H3QMA3"/>
        <s v="H3QW79"/>
        <s v="H3R332"/>
        <s v="H3SRR3"/>
        <s v="H3T1K8"/>
        <s v="H3T729"/>
        <s v="H3TB52"/>
        <s v="H5RJB8"/>
        <s v="H5RLQ4"/>
        <s v="H5RQ40"/>
        <s v="H5RR11"/>
        <s v="H5RRE8"/>
        <s v="H5RUB3"/>
        <s v="H5RUC2"/>
        <s v="H5RZ62"/>
        <s v="H5S1Q2"/>
        <s v="H5S5M6"/>
        <s v="H5S7V1"/>
        <s v="H5S7W5"/>
        <s v="H5SKC3"/>
        <s v="H5TGN5"/>
        <s v="H5THL6"/>
        <s v="H5TNC0"/>
        <s v="H5TNQ7"/>
        <s v="H5TPT8"/>
        <s v="H5TU03"/>
        <s v="H5TY21"/>
        <s v="H5TY29"/>
        <s v="H5TZV4"/>
        <s v="H5U757"/>
        <s v="H5U7L8"/>
        <s v="H5UDN1"/>
        <s v="H5UDS8"/>
        <s v="H5UDT1"/>
        <s v="H5UGL9"/>
        <s v="H5UHW2"/>
        <s v="H5UJV8"/>
        <s v="H5UM05"/>
        <s v="H5UM84"/>
        <s v="H5UQ92"/>
        <s v="H5URP8"/>
        <s v="H5WQH1"/>
        <s v="H5WUE3"/>
        <s v="H5X669"/>
        <s v="H5X747"/>
        <s v="H5X9D3"/>
        <s v="H5X9F4"/>
        <s v="H5XBK7"/>
        <s v="H5XC09"/>
        <s v="H5XFL1"/>
        <s v="H5XRF7"/>
        <s v="H5XSW8"/>
        <s v="H5YAJ5"/>
        <s v="H5YJG0"/>
        <s v="H5YKI4"/>
        <s v="H6BQX5"/>
        <s v="H6BYL7"/>
        <s v="H6BYL8"/>
        <s v="H6C5S0"/>
        <s v="H6MT23"/>
        <s v="H6MT36"/>
        <s v="H6MWU5"/>
        <s v="H6N2C9"/>
        <s v="H6N4H8"/>
        <s v="H6QS39"/>
        <s v="H6QYB3"/>
        <s v="H6R1R1"/>
        <s v="H6R2G7"/>
        <s v="H6R3P2"/>
        <s v="H6R686"/>
        <s v="H6R6U5"/>
        <s v="H6R6V1"/>
        <s v="H6R806"/>
        <s v="H6RBT6"/>
        <s v="H6RBW3"/>
        <s v="H6RMW6"/>
        <s v="H6S5Z9"/>
        <s v="H6S776"/>
        <s v="H6S822"/>
        <s v="H6S824"/>
        <s v="H6S8I7"/>
        <s v="H6S9D4"/>
        <s v="H6S9D8"/>
        <s v="H6SJU8"/>
        <s v="H7DRF8"/>
        <s v="H7EPZ0"/>
        <s v="H7GA02"/>
        <s v="H8E415"/>
        <s v="H8EUP6"/>
        <s v="H8EVZ5"/>
        <s v="H8EWW1"/>
        <s v="H8EWW3"/>
        <s v="H8EZ51"/>
        <s v="H8F041"/>
        <s v="H8F045"/>
        <s v="H8GA78"/>
        <s v="H8GFI1"/>
        <s v="H8HKS5"/>
        <s v="H8HKS6"/>
        <s v="H8HMK4"/>
        <s v="H8HNV1"/>
        <s v="H8HNV5"/>
        <s v="H8HT40"/>
        <s v="H8HY83"/>
        <s v="H8HZU9"/>
        <s v="H8I1E8"/>
        <s v="H8I1N3"/>
        <s v="H8IJS0"/>
        <s v="H8IJW7"/>
        <s v="H8ING6"/>
        <s v="H8INH0"/>
        <s v="H8INU6"/>
        <s v="H8IPE6"/>
        <s v="H8IPY5"/>
        <s v="H8IS09"/>
        <s v="H8ISG9"/>
        <s v="H8ISH1"/>
        <s v="H8ITH8"/>
        <s v="H8IWI1"/>
        <s v="H8IX50"/>
        <s v="H8IX93"/>
        <s v="H8IXE1"/>
        <s v="H8IZC8"/>
        <s v="H8J0H7"/>
        <s v="H8J0Y3"/>
        <s v="H8J2H1"/>
        <s v="H8J2H3"/>
        <s v="H8J2L4"/>
        <s v="H8J2L8"/>
        <s v="H8J2V5"/>
        <s v="H8J478"/>
        <s v="H8J731"/>
        <s v="H8J7G9"/>
        <s v="H8J7H1"/>
        <s v="H8JAW7"/>
        <s v="H8JCH1"/>
        <s v="H8JE65"/>
        <s v="H8JEL0"/>
        <s v="H8JET0"/>
        <s v="H8JET4"/>
        <s v="H8JGJ7"/>
        <s v="H8JH88"/>
        <s v="H8JI90"/>
        <s v="H8JL43"/>
        <s v="H8JN83"/>
        <s v="H8JQM1"/>
        <s v="H8JQN7"/>
        <s v="H8JRM0"/>
        <s v="H8L4P6"/>
        <s v="H8MM89"/>
        <s v="H8MQ06"/>
        <s v="H8N135"/>
        <s v="H8W9M4"/>
        <s v="H8X7W8"/>
        <s v="H9G8B5"/>
        <s v="H9I5Q2"/>
        <s v="H9IXE6"/>
        <s v="H9KMA3"/>
        <s v="H9Z8E0"/>
        <s v="I0FZH4"/>
        <s v="I0G5W5"/>
        <s v="I0GE74"/>
        <s v="I0GYG8"/>
        <s v="I0H288"/>
        <s v="I0H4J7"/>
        <s v="I0HCW2"/>
        <s v="I0HD41"/>
        <s v="I0JIC8"/>
        <s v="I0LC93"/>
        <s v="I0LEP3"/>
        <s v="I0P6J0"/>
        <s v="I0P7H1"/>
        <s v="I0P7H6"/>
        <s v="I0P9P6"/>
        <s v="I0PBX0"/>
        <s v="I0PFN3"/>
        <s v="I0PGE0"/>
        <s v="I0PID3"/>
        <s v="I0PIS4"/>
        <s v="I0PIS6"/>
        <s v="I0PJ66"/>
        <s v="I0PJ71"/>
        <s v="I0PJS7"/>
        <s v="I0PK25"/>
        <s v="I0PK27"/>
        <s v="I0PN00"/>
        <s v="I0PPW8"/>
        <s v="I0PVK4"/>
        <s v="I0PWK8"/>
        <s v="I0PWL0"/>
        <s v="I0R326"/>
        <s v="I0RCQ3"/>
        <s v="I0RD54"/>
        <s v="I0RD57"/>
        <s v="I0RDQ3"/>
        <s v="I0RF06"/>
        <s v="I0RF16"/>
        <s v="I0RFT4"/>
        <s v="I0RH46"/>
        <s v="I0RH64"/>
        <s v="I0RK30"/>
        <s v="I0RN41"/>
        <s v="I0RNP6"/>
        <s v="I0RNW1"/>
        <s v="I0RPT3"/>
        <s v="I0RPW8"/>
        <s v="I0RPX0"/>
        <s v="I0RQS3"/>
        <s v="I0RRA5"/>
        <s v="I0RRB0"/>
        <s v="I0RUF2"/>
        <s v="I0RUF4"/>
        <s v="I0RX35"/>
        <s v="I0RY91"/>
        <s v="I0RZ35"/>
        <s v="I0S0X5"/>
        <s v="I0S215"/>
        <s v="I0U927"/>
        <s v="I0UUF3"/>
        <s v="I0V1A0"/>
        <s v="I0V2P6"/>
        <s v="I0W671"/>
        <s v="I0WER4"/>
        <s v="I0WES2"/>
        <s v="I0WES6"/>
        <s v="I0WG80"/>
        <s v="I0WKX1"/>
        <s v="I0WLG2"/>
        <s v="I0WPA5"/>
        <s v="I0WQR6"/>
        <s v="I0WRD4"/>
        <s v="I0WU03"/>
        <s v="I0WXX4"/>
        <s v="I0WZX7"/>
        <s v="I0X012"/>
        <s v="I0XV84"/>
        <s v="I0XWX9"/>
        <s v="I0XXD3"/>
        <s v="I0Y6H8"/>
        <s v="I0Y8A8"/>
        <s v="I1AHP9"/>
        <s v="I1AIC5"/>
        <s v="I1AQV5"/>
        <s v="I1ATZ7"/>
        <s v="I1AWX5"/>
        <s v="I1AX01"/>
        <s v="I1BKH0"/>
        <s v="I1C5U5"/>
        <s v="I1CT50"/>
        <s v="I1CXF0"/>
        <s v="I1D201"/>
        <s v="I1D856"/>
        <s v="I1GK70"/>
        <s v="I1ISF7"/>
        <s v="I1ISF8"/>
        <s v="I1ISF9"/>
        <s v="I1ISG0"/>
        <s v="I1ISG1"/>
        <s v="I1JSX9"/>
        <s v="I1K7F5"/>
        <s v="I1QQX3"/>
        <s v="I1RLA2"/>
        <s v="I1RMW9"/>
        <s v="I1RZ25"/>
        <s v="I1S2F6"/>
        <s v="I1S489"/>
        <s v="I1SEE1"/>
        <s v="I1SEV1"/>
        <s v="I1SFB1"/>
        <s v="I1SGB6"/>
        <s v="Q54XZ0"/>
        <s v="O42484"/>
        <s v="O53664"/>
        <s v="O69502"/>
        <s v="O70529"/>
        <s v="P71859"/>
        <s v="P78616"/>
        <s v="Q02I38"/>
        <s v="Q02II4"/>
        <s v="Q04VT5"/>
        <s v="Q04XN5"/>
        <s v="Q07IK4"/>
        <s v="Q07J39"/>
        <s v="Q07KS6"/>
        <s v="Q07XB4"/>
        <s v="Q08UD9"/>
        <s v="Q094T6"/>
        <s v="Q0B208"/>
        <s v="Q0BWE1"/>
        <s v="Q0CCB7"/>
        <s v="Q0CPX6"/>
        <s v="Q0FLF1"/>
        <s v="Q0FNG1"/>
        <s v="Q0FQK4"/>
        <s v="Q0FTT2"/>
        <s v="Q0FTU2"/>
        <s v="Q0IIL6"/>
        <s v="Q0IZW8"/>
        <s v="Q0K3C1"/>
        <s v="Q0K3E8"/>
        <s v="Q0K905"/>
        <s v="Q0K9S3"/>
        <s v="Q0KC42"/>
        <s v="Q0PND9"/>
        <s v="Q0RG84"/>
        <s v="Q0RKE2"/>
        <s v="Q0RL50"/>
        <s v="Q0RLX6"/>
        <s v="Q0RMT9"/>
        <s v="Q0RRU0"/>
        <s v="Q0RXA0"/>
        <s v="Q0RYL4"/>
        <s v="Q0RYZ5"/>
        <s v="Q0S116"/>
        <s v="Q0S119"/>
        <s v="Q0S4C9"/>
        <s v="Q0S4D3"/>
        <s v="Q0S4E2"/>
        <s v="Q0S6J3"/>
        <s v="Q0S819"/>
        <s v="Q0S864"/>
        <s v="Q0SCC7"/>
        <s v="Q0SF92"/>
        <s v="Q0SHI5"/>
        <s v="Q0SIN9"/>
        <s v="Q0UGM3"/>
        <s v="Q0UIF2"/>
        <s v="Q0V1E7"/>
        <s v="Q0V4F6"/>
        <s v="Q11198"/>
        <s v="Q120A1"/>
        <s v="Q122V4"/>
        <s v="Q12FZ8"/>
        <s v="Q132F5"/>
        <s v="Q132S1"/>
        <s v="Q135A0"/>
        <s v="Q13C16"/>
        <s v="Q13DM1"/>
        <s v="Q13H85"/>
        <s v="Q13HM6"/>
        <s v="Q13IF9"/>
        <s v="Q13R81"/>
        <s v="Q13RM2"/>
        <s v="Q14DY6"/>
        <s v="Q169U3"/>
        <s v="Q173X5"/>
        <s v="Q19058"/>
        <s v="Q1B0N2"/>
        <s v="Q1B109"/>
        <s v="Q1B2V6"/>
        <s v="Q1B2W7"/>
        <s v="Q1B715"/>
        <s v="Q1B717"/>
        <s v="Q1BBF2"/>
        <s v="Q1BBT3"/>
        <s v="Q1BCU2"/>
        <s v="Q1BDJ9"/>
        <s v="Q1BDK1"/>
        <s v="Q1BE90"/>
        <s v="Q1BFH4"/>
        <s v="Q1BI78"/>
        <s v="Q1D3D4"/>
        <s v="Q1D7Z6"/>
        <s v="Q1GM04"/>
        <s v="Q1GSG6"/>
        <s v="Q1LBU7"/>
        <s v="Q1LD88"/>
        <s v="Q1LFY6"/>
        <s v="Q1LGG1"/>
        <s v="Q1LGP9"/>
        <s v="Q1LKC1"/>
        <s v="Q1M370"/>
        <s v="Q1NHB6"/>
        <s v="Q1YIH0"/>
        <s v="Q20YJ5"/>
        <s v="Q20ZB5"/>
        <s v="Q211L0"/>
        <s v="Q219F4"/>
        <s v="Q21SR3"/>
        <s v="Q27YP8"/>
        <s v="Q28956"/>
        <s v="Q29GJ5"/>
        <s v="Q2H2P4"/>
        <s v="Q2H314"/>
        <s v="Q2HD95"/>
        <s v="Q2HYU4"/>
        <s v="Q2IGU2"/>
        <s v="Q2ILD1"/>
        <s v="Q2ISP0"/>
        <s v="Q2IT30"/>
        <s v="Q2IXK3"/>
        <s v="Q2JFJ4"/>
        <s v="Q2KX66"/>
        <s v="Q2N741"/>
        <s v="Q2PH08"/>
        <s v="Q2TXG3"/>
        <s v="Q2TXK4"/>
        <s v="Q2U1G3"/>
        <s v="Q2U733"/>
        <s v="Q2UG02"/>
        <s v="Q2UNB4"/>
        <s v="Q2W8Z2"/>
        <s v="Q2YIS5"/>
        <s v="Q39LA2"/>
        <s v="Q39ME2"/>
        <s v="Q39MH2"/>
        <s v="Q3IE65"/>
        <s v="Q3SPN1"/>
        <s v="Q3TT11"/>
        <s v="Q3UHW2"/>
        <s v="Q3Z934"/>
        <s v="Q3ZZS8"/>
        <s v="Q46RY0"/>
        <s v="Q46TL2"/>
        <s v="Q46VD8"/>
        <s v="Q47PV1"/>
        <s v="Q488V1"/>
        <s v="Q48CY5"/>
        <s v="Q4JW24"/>
        <s v="Q4KDC9"/>
        <s v="Q4PA92"/>
        <s v="Q4PDR6"/>
        <s v="Q4PIB3"/>
        <s v="Q4RPT2"/>
        <s v="Q4VA88"/>
        <s v="Q4WDU0"/>
        <s v="Q4WEX6"/>
        <s v="Q4ZUF7"/>
        <s v="Q4ZYQ9"/>
        <s v="Q55RU4"/>
        <s v="Q579S8"/>
        <s v="Q59H27"/>
        <s v="Q5A4W7"/>
        <s v="Q5AQM2"/>
        <s v="Q5ARN9"/>
        <s v="Q5AV07"/>
        <s v="Q5AV25"/>
        <s v="Q5B7U9"/>
        <s v="Q5BA53"/>
        <s v="Q5J3D2"/>
        <s v="Q5KF96"/>
        <s v="Q5KG98"/>
        <s v="Q5KZE5"/>
        <s v="Q5LT16"/>
        <s v="Q5LXD5"/>
        <s v="Q5NQ95"/>
        <s v="Q5P015"/>
        <s v="Q5VD76"/>
        <s v="Q5VDA1"/>
        <s v="Q5VDC4"/>
        <s v="Q5VDE9"/>
        <s v="Q5VKR0"/>
        <s v="Q5YNL0"/>
        <s v="Q5YPC1"/>
        <s v="Q5YXJ5"/>
        <s v="Q5YY02"/>
        <s v="Q5Z2N7"/>
        <s v="Q5Z2P8"/>
        <s v="Q60HF2"/>
        <s v="Q68V19"/>
        <s v="Q6BWV8"/>
        <s v="Q6CNB5"/>
        <s v="Q6CWN6"/>
        <s v="Q6FLN0"/>
        <s v="Q6FWF8"/>
        <s v="Q6GMC3"/>
        <s v="Q6IN39"/>
        <s v="Q6MWW2"/>
        <s v="Q6N4N5"/>
        <s v="Q6N4Z1"/>
        <s v="Q6N9D9"/>
        <s v="Q6N9X2"/>
        <s v="Q6NZW5"/>
        <s v="Q6RFZ6"/>
        <s v="Q72UQ6"/>
        <s v="Q73TM7"/>
        <s v="Q73U89"/>
        <s v="Q73WS4"/>
        <s v="Q73XG9"/>
        <s v="Q73ZZ1"/>
        <s v="Q743R2"/>
        <s v="Q743R6"/>
        <s v="Q757C8"/>
        <s v="Q7D5C0"/>
        <s v="Q7Q8E6"/>
        <s v="Q7S2L1"/>
        <s v="Q7SA55"/>
        <s v="Q7TW90"/>
        <s v="Q7TW94"/>
        <s v="Q7TWK5"/>
        <s v="Q7U2H3"/>
        <s v="Q7VUA9"/>
        <s v="Q7VUX2"/>
        <s v="Q7VX69"/>
        <s v="Q7W4L5"/>
        <s v="Q7W835"/>
        <s v="Q7WAR4"/>
        <s v="Q7WBE7"/>
        <s v="Q7WBN6"/>
        <s v="Q7WBS0"/>
        <s v="Q7WBS9"/>
        <s v="Q7WE71"/>
        <s v="Q7WE86"/>
        <s v="Q7WG40"/>
        <s v="Q7WJX2"/>
        <s v="Q7WLI2"/>
        <s v="Q7WMW8"/>
        <s v="Q7WPB9"/>
        <s v="Q7WPM5"/>
        <s v="Q7WPR2"/>
        <s v="Q7WPS2"/>
        <s v="Q82B35"/>
        <s v="Q82FP1"/>
        <s v="Q89DK2"/>
        <s v="Q89E40"/>
        <s v="Q89GH2"/>
        <s v="Q89JF0"/>
        <s v="Q8AYH1"/>
        <s v="Q8ESG6"/>
        <s v="Q8F090"/>
        <s v="Q8FXB3"/>
        <s v="Q8NJ77"/>
        <s v="Q8TGA1"/>
        <s v="Q8Y202"/>
        <s v="Q8YB26"/>
        <s v="Q96WR1"/>
        <s v="Q98TA2"/>
        <s v="Q9A985"/>
        <s v="Q9CD22"/>
        <s v="Q9I567"/>
        <s v="Q9L009"/>
        <s v="Q9LBK1"/>
        <s v="Q9P4D9"/>
        <s v="Q9P980"/>
        <s v="Q9UVH9"/>
        <s v="Q9ZER1"/>
        <s v="Q00706"/>
        <s v="Q92215"/>
        <s v="Q6A6J6"/>
        <s v="Q9CBJ8"/>
        <s v="Q9CBJ6"/>
        <s v="P54879"/>
        <s v="Q47LH3"/>
        <s v="A5CUU0"/>
        <s v="Q6AH32"/>
        <s v="B1W4R8"/>
        <s v="Q73SS7"/>
        <s v="Q73SG7"/>
        <s v="Q73SG5"/>
        <s v="Q9L0M4"/>
        <s v="Q82DR8"/>
        <s v="P64725"/>
        <s v="P64726"/>
        <s v="A8LC73"/>
        <s v="P96926"/>
        <s v="P96928"/>
        <s v="Q7U1K4"/>
        <s v="Q7U1K2"/>
        <s v="A4FPR5"/>
        <s v="Q83FK2"/>
        <s v="Q83HA5"/>
      </sharedItems>
    </cacheField>
    <cacheField name="Sequence_length" numFmtId="0">
      <sharedItems containsSemiMixedTypes="0" containsString="0" containsNumber="1" containsInteger="1" minValue="92" maxValue="4723"/>
    </cacheField>
    <cacheField name="Pfam_AC" numFmtId="0">
      <sharedItems count="117">
        <s v="PF13452"/>
        <s v="PF01575"/>
        <s v="PB088669"/>
        <s v="PF01796"/>
        <s v="PB211894"/>
        <s v="PF00698"/>
        <s v="PF08354"/>
        <s v="PB001350"/>
        <s v="PB037087"/>
        <s v="PB222666"/>
        <s v="PF03060"/>
        <s v="PB201981"/>
        <s v="PB219567"/>
        <s v="PB082832"/>
        <s v="PB000123"/>
        <s v="PB000063"/>
        <s v="PF00106"/>
        <s v="PB137062"/>
        <s v="PB077387"/>
        <s v="PF12172"/>
        <s v="PB102758"/>
        <s v="PB078662"/>
        <s v="PF02036"/>
        <s v="PF12947"/>
        <s v="PF01992"/>
        <s v="PF03328"/>
        <s v="PB002406"/>
        <s v="PF01648"/>
        <s v="PF02801"/>
        <s v="PB003273"/>
        <s v="PB056353"/>
        <s v="PB000818"/>
        <s v="PB009322"/>
        <s v="PF13561"/>
        <s v="PF00109"/>
        <s v="PB057185"/>
        <s v="PB008145"/>
        <s v="PB026678"/>
        <s v="PB004393"/>
        <s v="PB022482"/>
        <s v="PB000398"/>
        <s v="PB004834"/>
        <s v="PB055439"/>
        <s v="PB310149"/>
        <s v="PB336184"/>
        <s v="PB054465"/>
        <s v="PB121509"/>
        <s v="PB064510"/>
        <s v="PB000530"/>
        <s v="PB000113"/>
        <s v="PB338897"/>
        <s v="PB338910"/>
        <s v="PB513519"/>
        <s v="PB066692"/>
        <s v="PB014689"/>
        <s v="PB031077"/>
        <s v="PB002035"/>
        <s v="PB446390"/>
        <s v="PB197364"/>
        <s v="PB032816"/>
        <s v="PB413872"/>
        <s v="PB342221"/>
        <s v="PF06155"/>
        <s v="PB042144"/>
        <s v="PF02668"/>
        <s v="PB145570"/>
        <s v="PB210573"/>
        <s v="PB340779"/>
        <s v="PB340954"/>
        <s v="PB428162"/>
        <s v="PB401509"/>
        <s v="PB058022"/>
        <s v="PB340137"/>
        <s v="PB002096"/>
        <s v="PB182640"/>
        <s v="PB330297"/>
        <s v="PB301920"/>
        <s v="PB066849"/>
        <s v="PB113791"/>
        <s v="PB021659"/>
        <s v="PF13430"/>
        <s v="PB176514"/>
        <s v="PB171949"/>
        <s v="PB007515"/>
        <s v="PB042239"/>
        <s v="PB021957"/>
        <s v="PB000311"/>
        <s v="PB002843"/>
        <s v="PB031038"/>
        <s v="PB286499"/>
        <s v="PB498186"/>
        <s v="PB067114"/>
        <s v="PB001228"/>
        <s v="PB125534"/>
        <s v="PB011911"/>
        <s v="PB261207"/>
        <s v="PB497275"/>
        <s v="PB000317"/>
        <s v="PB001098"/>
        <s v="PB013448"/>
        <s v="PB324540"/>
        <s v="PB324543"/>
        <s v="PB181395"/>
        <s v="PB472194"/>
        <s v="PB242346"/>
        <s v="PB015969"/>
        <s v="PB227703"/>
        <s v="PB394848"/>
        <s v="PB081336"/>
        <s v="PB001004"/>
        <s v="PB000045"/>
        <s v="PB173377"/>
        <s v="PB013224"/>
        <s v="PB231191"/>
        <s v="PB002152"/>
        <s v="PB130559"/>
        <s v="PB4148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131">
  <r>
    <s v="A0BIT3_PARTE"/>
    <x v="0"/>
    <n v="296"/>
    <x v="0"/>
  </r>
  <r>
    <s v="A0BIT3_PARTE"/>
    <x v="0"/>
    <n v="296"/>
    <x v="1"/>
  </r>
  <r>
    <s v="A0DYQ9_PARTE"/>
    <x v="1"/>
    <n v="296"/>
    <x v="0"/>
  </r>
  <r>
    <s v="A0DYQ9_PARTE"/>
    <x v="1"/>
    <n v="296"/>
    <x v="1"/>
  </r>
  <r>
    <s v="A0JZD6_ARTS2"/>
    <x v="2"/>
    <n v="157"/>
    <x v="0"/>
  </r>
  <r>
    <s v="A0KCJ4_BURCH"/>
    <x v="3"/>
    <n v="286"/>
    <x v="0"/>
  </r>
  <r>
    <s v="A0KCJ4_BURCH"/>
    <x v="3"/>
    <n v="286"/>
    <x v="2"/>
  </r>
  <r>
    <s v="A0KSM8_SHESA"/>
    <x v="4"/>
    <n v="287"/>
    <x v="0"/>
  </r>
  <r>
    <s v="A0KSM8_SHESA"/>
    <x v="4"/>
    <n v="287"/>
    <x v="1"/>
  </r>
  <r>
    <s v="A0LRK2_ACIC1"/>
    <x v="5"/>
    <n v="145"/>
    <x v="0"/>
  </r>
  <r>
    <s v="A0NPE4_9RHOB"/>
    <x v="6"/>
    <n v="280"/>
    <x v="0"/>
  </r>
  <r>
    <s v="A0PM02_MYCUA"/>
    <x v="7"/>
    <n v="159"/>
    <x v="0"/>
  </r>
  <r>
    <s v="A0PM04_MYCUA"/>
    <x v="8"/>
    <n v="166"/>
    <x v="0"/>
  </r>
  <r>
    <s v="A0PMH9_MYCUA"/>
    <x v="9"/>
    <n v="290"/>
    <x v="0"/>
  </r>
  <r>
    <s v="A0PMH9_MYCUA"/>
    <x v="9"/>
    <n v="290"/>
    <x v="1"/>
  </r>
  <r>
    <s v="A0PMJ4_MYCUA"/>
    <x v="10"/>
    <n v="221"/>
    <x v="0"/>
  </r>
  <r>
    <s v="A0PN25_MYCUA"/>
    <x v="11"/>
    <n v="283"/>
    <x v="0"/>
  </r>
  <r>
    <s v="A0PN25_MYCUA"/>
    <x v="11"/>
    <n v="283"/>
    <x v="1"/>
  </r>
  <r>
    <s v="A0PU98_MYCUA"/>
    <x v="12"/>
    <n v="172"/>
    <x v="0"/>
  </r>
  <r>
    <s v="A0PUX6_MYCUA"/>
    <x v="13"/>
    <n v="289"/>
    <x v="0"/>
  </r>
  <r>
    <s v="A0PUX6_MYCUA"/>
    <x v="13"/>
    <n v="289"/>
    <x v="1"/>
  </r>
  <r>
    <s v="A0PUY0_MYCUA"/>
    <x v="14"/>
    <n v="316"/>
    <x v="3"/>
  </r>
  <r>
    <s v="A0PUY0_MYCUA"/>
    <x v="14"/>
    <n v="316"/>
    <x v="0"/>
  </r>
  <r>
    <s v="A0PW10_MYCUA"/>
    <x v="15"/>
    <n v="166"/>
    <x v="0"/>
  </r>
  <r>
    <s v="A0QAG1_MYCA1"/>
    <x v="16"/>
    <n v="317"/>
    <x v="3"/>
  </r>
  <r>
    <s v="A0QAG1_MYCA1"/>
    <x v="16"/>
    <n v="317"/>
    <x v="0"/>
  </r>
  <r>
    <s v="A0QAG5_MYCA1"/>
    <x v="17"/>
    <n v="286"/>
    <x v="0"/>
  </r>
  <r>
    <s v="A0QAG5_MYCA1"/>
    <x v="17"/>
    <n v="286"/>
    <x v="1"/>
  </r>
  <r>
    <s v="A0QD87_MYCA1"/>
    <x v="18"/>
    <n v="176"/>
    <x v="0"/>
  </r>
  <r>
    <s v="A0QDW4_MYCA1"/>
    <x v="19"/>
    <n v="431"/>
    <x v="0"/>
  </r>
  <r>
    <s v="A0QE26_MYCA1"/>
    <x v="20"/>
    <n v="145"/>
    <x v="0"/>
  </r>
  <r>
    <s v="A0QFV2_MYCA1"/>
    <x v="21"/>
    <n v="441"/>
    <x v="0"/>
  </r>
  <r>
    <s v="A0QG01_MYCA1"/>
    <x v="22"/>
    <n v="144"/>
    <x v="0"/>
  </r>
  <r>
    <s v="A0QH04_MYCA1"/>
    <x v="23"/>
    <n v="161"/>
    <x v="0"/>
  </r>
  <r>
    <s v="A0QKN6_MYCA1"/>
    <x v="24"/>
    <n v="288"/>
    <x v="0"/>
  </r>
  <r>
    <s v="A0QKN6_MYCA1"/>
    <x v="24"/>
    <n v="288"/>
    <x v="1"/>
  </r>
  <r>
    <s v="A0QL70_MYCA1"/>
    <x v="25"/>
    <n v="167"/>
    <x v="0"/>
  </r>
  <r>
    <s v="A0QL72_MYCA1"/>
    <x v="26"/>
    <n v="159"/>
    <x v="0"/>
  </r>
  <r>
    <s v="A0QLI7_MYCA1"/>
    <x v="27"/>
    <n v="174"/>
    <x v="0"/>
  </r>
  <r>
    <s v="A0QMA0_MYCA1"/>
    <x v="28"/>
    <n v="281"/>
    <x v="0"/>
  </r>
  <r>
    <s v="A0QMA0_MYCA1"/>
    <x v="28"/>
    <n v="281"/>
    <x v="1"/>
  </r>
  <r>
    <s v="A0QPE6_MYCS2"/>
    <x v="29"/>
    <n v="285"/>
    <x v="0"/>
  </r>
  <r>
    <s v="A0QPE6_MYCS2"/>
    <x v="29"/>
    <n v="285"/>
    <x v="1"/>
  </r>
  <r>
    <s v="A0QR13_MYCS2"/>
    <x v="30"/>
    <n v="177"/>
    <x v="0"/>
  </r>
  <r>
    <s v="A0QS40_MYCS2"/>
    <x v="31"/>
    <n v="158"/>
    <x v="0"/>
  </r>
  <r>
    <s v="A0QS42_MYCS2"/>
    <x v="32"/>
    <n v="169"/>
    <x v="0"/>
  </r>
  <r>
    <s v="A0QTW9_MYCS2"/>
    <x v="33"/>
    <n v="277"/>
    <x v="0"/>
  </r>
  <r>
    <s v="A0QTW9_MYCS2"/>
    <x v="33"/>
    <n v="277"/>
    <x v="1"/>
  </r>
  <r>
    <s v="A0R4T0_MYCS2"/>
    <x v="34"/>
    <n v="286"/>
    <x v="0"/>
  </r>
  <r>
    <s v="A0R4T0_MYCS2"/>
    <x v="34"/>
    <n v="286"/>
    <x v="1"/>
  </r>
  <r>
    <s v="A0R4Y0_MYCS2"/>
    <x v="35"/>
    <n v="321"/>
    <x v="3"/>
  </r>
  <r>
    <s v="A0R4Y0_MYCS2"/>
    <x v="35"/>
    <n v="321"/>
    <x v="0"/>
  </r>
  <r>
    <s v="A0R724_MYCS2"/>
    <x v="36"/>
    <n v="342"/>
    <x v="0"/>
  </r>
  <r>
    <s v="A0R724_MYCS2"/>
    <x v="36"/>
    <n v="342"/>
    <x v="1"/>
  </r>
  <r>
    <s v="A0Y868_9GAMM"/>
    <x v="37"/>
    <n v="146"/>
    <x v="0"/>
  </r>
  <r>
    <s v="A0YCN3_9GAMM"/>
    <x v="38"/>
    <n v="282"/>
    <x v="0"/>
  </r>
  <r>
    <s v="A0YCN3_9GAMM"/>
    <x v="38"/>
    <n v="282"/>
    <x v="1"/>
  </r>
  <r>
    <s v="A0YD37_9GAMM"/>
    <x v="39"/>
    <n v="150"/>
    <x v="0"/>
  </r>
  <r>
    <s v="A0YH73_9GAMM"/>
    <x v="40"/>
    <n v="168"/>
    <x v="0"/>
  </r>
  <r>
    <s v="A0YH73_9GAMM"/>
    <x v="40"/>
    <n v="168"/>
    <x v="0"/>
  </r>
  <r>
    <s v="A0Z2C7_9GAMM"/>
    <x v="41"/>
    <n v="157"/>
    <x v="0"/>
  </r>
  <r>
    <s v="A0Z3J9_9GAMM"/>
    <x v="42"/>
    <n v="185"/>
    <x v="0"/>
  </r>
  <r>
    <s v="A0Z3K8_9GAMM"/>
    <x v="43"/>
    <n v="151"/>
    <x v="0"/>
  </r>
  <r>
    <s v="A0Z5I4_9GAMM"/>
    <x v="44"/>
    <n v="160"/>
    <x v="0"/>
  </r>
  <r>
    <s v="A0Z5P9_9GAMM"/>
    <x v="45"/>
    <n v="151"/>
    <x v="0"/>
  </r>
  <r>
    <s v="A1AYJ1_PARDP"/>
    <x v="46"/>
    <n v="287"/>
    <x v="0"/>
  </r>
  <r>
    <s v="A1B716_PARDP"/>
    <x v="47"/>
    <n v="382"/>
    <x v="0"/>
  </r>
  <r>
    <s v="A1B716_PARDP"/>
    <x v="47"/>
    <n v="382"/>
    <x v="4"/>
  </r>
  <r>
    <s v="A1B9I3_PARDP"/>
    <x v="48"/>
    <n v="277"/>
    <x v="0"/>
  </r>
  <r>
    <s v="A1C5S8_ASPCL"/>
    <x v="49"/>
    <n v="308"/>
    <x v="0"/>
  </r>
  <r>
    <s v="A1C5S8_ASPCL"/>
    <x v="49"/>
    <n v="308"/>
    <x v="1"/>
  </r>
  <r>
    <s v="A1CC46_ASPCL"/>
    <x v="50"/>
    <n v="2092"/>
    <x v="5"/>
  </r>
  <r>
    <s v="A1CC46_ASPCL"/>
    <x v="50"/>
    <n v="2092"/>
    <x v="6"/>
  </r>
  <r>
    <s v="A1CC46_ASPCL"/>
    <x v="50"/>
    <n v="2092"/>
    <x v="0"/>
  </r>
  <r>
    <s v="A1CC46_ASPCL"/>
    <x v="50"/>
    <n v="2092"/>
    <x v="1"/>
  </r>
  <r>
    <s v="A1CC46_ASPCL"/>
    <x v="50"/>
    <n v="2092"/>
    <x v="7"/>
  </r>
  <r>
    <s v="A1CC46_ASPCL"/>
    <x v="50"/>
    <n v="2092"/>
    <x v="8"/>
  </r>
  <r>
    <s v="A1CFM8_ASPCL"/>
    <x v="51"/>
    <n v="1983"/>
    <x v="5"/>
  </r>
  <r>
    <s v="A1CFM8_ASPCL"/>
    <x v="51"/>
    <n v="1983"/>
    <x v="6"/>
  </r>
  <r>
    <s v="A1CFM8_ASPCL"/>
    <x v="51"/>
    <n v="1983"/>
    <x v="0"/>
  </r>
  <r>
    <s v="A1CFM8_ASPCL"/>
    <x v="51"/>
    <n v="1983"/>
    <x v="1"/>
  </r>
  <r>
    <s v="A1D0T7_NEOFI"/>
    <x v="52"/>
    <n v="308"/>
    <x v="0"/>
  </r>
  <r>
    <s v="A1D0T7_NEOFI"/>
    <x v="52"/>
    <n v="308"/>
    <x v="1"/>
  </r>
  <r>
    <s v="A1DKP4_NEOFI"/>
    <x v="53"/>
    <n v="2092"/>
    <x v="5"/>
  </r>
  <r>
    <s v="A1DKP4_NEOFI"/>
    <x v="53"/>
    <n v="2092"/>
    <x v="6"/>
  </r>
  <r>
    <s v="A1DKP4_NEOFI"/>
    <x v="53"/>
    <n v="2092"/>
    <x v="0"/>
  </r>
  <r>
    <s v="A1DKP4_NEOFI"/>
    <x v="53"/>
    <n v="2092"/>
    <x v="1"/>
  </r>
  <r>
    <s v="A1KF62_MYCBP"/>
    <x v="54"/>
    <n v="280"/>
    <x v="0"/>
  </r>
  <r>
    <s v="A1KF62_MYCBP"/>
    <x v="54"/>
    <n v="280"/>
    <x v="1"/>
  </r>
  <r>
    <s v="A1KFY0_MYCBP"/>
    <x v="55"/>
    <n v="166"/>
    <x v="0"/>
  </r>
  <r>
    <s v="A1KGB5_MYCBP"/>
    <x v="56"/>
    <n v="158"/>
    <x v="0"/>
  </r>
  <r>
    <s v="A1KGB7_MYCBP"/>
    <x v="57"/>
    <n v="166"/>
    <x v="0"/>
  </r>
  <r>
    <s v="A1KP79_MYCBP"/>
    <x v="58"/>
    <n v="290"/>
    <x v="0"/>
  </r>
  <r>
    <s v="A1KP79_MYCBP"/>
    <x v="58"/>
    <n v="290"/>
    <x v="1"/>
  </r>
  <r>
    <s v="A1KPM3_MYCBP"/>
    <x v="59"/>
    <n v="286"/>
    <x v="0"/>
  </r>
  <r>
    <s v="A1KPM3_MYCBP"/>
    <x v="59"/>
    <n v="286"/>
    <x v="1"/>
  </r>
  <r>
    <s v="A1KPM7_MYCBP"/>
    <x v="60"/>
    <n v="311"/>
    <x v="3"/>
  </r>
  <r>
    <s v="A1KPM7_MYCBP"/>
    <x v="60"/>
    <n v="311"/>
    <x v="0"/>
  </r>
  <r>
    <s v="A1R8Z7_ARTAT"/>
    <x v="61"/>
    <n v="149"/>
    <x v="0"/>
  </r>
  <r>
    <s v="A1RFN2_SHESW"/>
    <x v="62"/>
    <n v="276"/>
    <x v="0"/>
  </r>
  <r>
    <s v="A1RFN2_SHESW"/>
    <x v="62"/>
    <n v="276"/>
    <x v="1"/>
  </r>
  <r>
    <s v="A1SAE4_SHEAM"/>
    <x v="63"/>
    <n v="287"/>
    <x v="0"/>
  </r>
  <r>
    <s v="A1SAE4_SHEAM"/>
    <x v="63"/>
    <n v="287"/>
    <x v="1"/>
  </r>
  <r>
    <s v="A1SEG1_NOCSJ"/>
    <x v="64"/>
    <n v="133"/>
    <x v="0"/>
  </r>
  <r>
    <s v="A1SKE8_NOCSJ"/>
    <x v="65"/>
    <n v="282"/>
    <x v="0"/>
  </r>
  <r>
    <s v="A1SKE8_NOCSJ"/>
    <x v="65"/>
    <n v="282"/>
    <x v="1"/>
  </r>
  <r>
    <s v="A1SKF6_NOCSJ"/>
    <x v="66"/>
    <n v="177"/>
    <x v="0"/>
  </r>
  <r>
    <s v="A1SKL6_NOCSJ"/>
    <x v="67"/>
    <n v="288"/>
    <x v="0"/>
  </r>
  <r>
    <s v="A1SKL6_NOCSJ"/>
    <x v="67"/>
    <n v="288"/>
    <x v="1"/>
  </r>
  <r>
    <s v="A1SP31_NOCSJ"/>
    <x v="68"/>
    <n v="166"/>
    <x v="0"/>
  </r>
  <r>
    <s v="A1T1Q7_MYCVP"/>
    <x v="69"/>
    <n v="284"/>
    <x v="0"/>
  </r>
  <r>
    <s v="A1T1Q7_MYCVP"/>
    <x v="69"/>
    <n v="284"/>
    <x v="1"/>
  </r>
  <r>
    <s v="A1T2H5_MYCVP"/>
    <x v="70"/>
    <n v="348"/>
    <x v="0"/>
  </r>
  <r>
    <s v="A1T3D0_MYCVP"/>
    <x v="71"/>
    <n v="180"/>
    <x v="0"/>
  </r>
  <r>
    <s v="A1T4G5_MYCVP"/>
    <x v="72"/>
    <n v="159"/>
    <x v="0"/>
  </r>
  <r>
    <s v="A1T4G7_MYCVP"/>
    <x v="73"/>
    <n v="177"/>
    <x v="0"/>
  </r>
  <r>
    <s v="A1T5B0_MYCVP"/>
    <x v="74"/>
    <n v="288"/>
    <x v="0"/>
  </r>
  <r>
    <s v="A1T5B0_MYCVP"/>
    <x v="74"/>
    <n v="288"/>
    <x v="1"/>
  </r>
  <r>
    <s v="A1T7K4_MYCVP"/>
    <x v="75"/>
    <n v="297"/>
    <x v="0"/>
  </r>
  <r>
    <s v="A1T7K4_MYCVP"/>
    <x v="75"/>
    <n v="297"/>
    <x v="1"/>
  </r>
  <r>
    <s v="A1TC64_MYCVP"/>
    <x v="76"/>
    <n v="152"/>
    <x v="0"/>
  </r>
  <r>
    <s v="A1TFQ9_MYCVP"/>
    <x v="77"/>
    <n v="286"/>
    <x v="0"/>
  </r>
  <r>
    <s v="A1TFQ9_MYCVP"/>
    <x v="77"/>
    <n v="286"/>
    <x v="1"/>
  </r>
  <r>
    <s v="A1TFS6_MYCVP"/>
    <x v="78"/>
    <n v="324"/>
    <x v="3"/>
  </r>
  <r>
    <s v="A1TFS6_MYCVP"/>
    <x v="78"/>
    <n v="324"/>
    <x v="0"/>
  </r>
  <r>
    <s v="A1THF9_MYCVP"/>
    <x v="79"/>
    <n v="343"/>
    <x v="0"/>
  </r>
  <r>
    <s v="A1THF9_MYCVP"/>
    <x v="79"/>
    <n v="343"/>
    <x v="1"/>
  </r>
  <r>
    <s v="A1U2D9_MARAV"/>
    <x v="80"/>
    <n v="291"/>
    <x v="0"/>
  </r>
  <r>
    <s v="A1U2D9_MARAV"/>
    <x v="80"/>
    <n v="291"/>
    <x v="1"/>
  </r>
  <r>
    <s v="A1U9F8_MYCSK"/>
    <x v="81"/>
    <n v="281"/>
    <x v="0"/>
  </r>
  <r>
    <s v="A1U9F8_MYCSK"/>
    <x v="81"/>
    <n v="281"/>
    <x v="1"/>
  </r>
  <r>
    <s v="A1UAP4_MYCSK"/>
    <x v="82"/>
    <n v="177"/>
    <x v="0"/>
  </r>
  <r>
    <s v="A1UBE1_MYCSK"/>
    <x v="83"/>
    <n v="159"/>
    <x v="0"/>
  </r>
  <r>
    <s v="A1UBE3_MYCSK"/>
    <x v="84"/>
    <n v="169"/>
    <x v="0"/>
  </r>
  <r>
    <s v="A1UC51_MYCSK"/>
    <x v="85"/>
    <n v="289"/>
    <x v="0"/>
  </r>
  <r>
    <s v="A1UC51_MYCSK"/>
    <x v="85"/>
    <n v="289"/>
    <x v="1"/>
  </r>
  <r>
    <s v="A1UD64_MYCSK"/>
    <x v="86"/>
    <n v="150"/>
    <x v="0"/>
  </r>
  <r>
    <s v="A1UDJ1_MYCSK"/>
    <x v="87"/>
    <n v="348"/>
    <x v="0"/>
  </r>
  <r>
    <s v="A1UI08_MYCSK"/>
    <x v="88"/>
    <n v="175"/>
    <x v="0"/>
  </r>
  <r>
    <s v="A1UI10_MYCSK"/>
    <x v="89"/>
    <n v="152"/>
    <x v="0"/>
  </r>
  <r>
    <s v="A1UM84_MYCSK"/>
    <x v="90"/>
    <n v="286"/>
    <x v="0"/>
  </r>
  <r>
    <s v="A1UM84_MYCSK"/>
    <x v="90"/>
    <n v="286"/>
    <x v="1"/>
  </r>
  <r>
    <s v="A1UM92_MYCSK"/>
    <x v="91"/>
    <n v="318"/>
    <x v="3"/>
  </r>
  <r>
    <s v="A1UM92_MYCSK"/>
    <x v="91"/>
    <n v="318"/>
    <x v="0"/>
  </r>
  <r>
    <s v="A1UP41_MYCSK"/>
    <x v="92"/>
    <n v="343"/>
    <x v="0"/>
  </r>
  <r>
    <s v="A1UP41_MYCSK"/>
    <x v="92"/>
    <n v="343"/>
    <x v="1"/>
  </r>
  <r>
    <s v="A1UPR8_MYCSK"/>
    <x v="93"/>
    <n v="348"/>
    <x v="0"/>
  </r>
  <r>
    <s v="A1UQB5_MYCSK"/>
    <x v="94"/>
    <n v="348"/>
    <x v="0"/>
  </r>
  <r>
    <s v="A1VP73_POLNA"/>
    <x v="95"/>
    <n v="300"/>
    <x v="0"/>
  </r>
  <r>
    <s v="A1VP73_POLNA"/>
    <x v="95"/>
    <n v="300"/>
    <x v="1"/>
  </r>
  <r>
    <s v="A1VTX6_POLNA"/>
    <x v="96"/>
    <n v="285"/>
    <x v="0"/>
  </r>
  <r>
    <s v="A1VTX6_POLNA"/>
    <x v="96"/>
    <n v="285"/>
    <x v="9"/>
  </r>
  <r>
    <s v="A1W239_ACISJ"/>
    <x v="97"/>
    <n v="155"/>
    <x v="0"/>
  </r>
  <r>
    <s v="A1W299_ACISJ"/>
    <x v="98"/>
    <n v="301"/>
    <x v="0"/>
  </r>
  <r>
    <s v="A1W2A1_ACISJ"/>
    <x v="99"/>
    <n v="297"/>
    <x v="0"/>
  </r>
  <r>
    <s v="A1W2A1_ACISJ"/>
    <x v="99"/>
    <n v="297"/>
    <x v="1"/>
  </r>
  <r>
    <s v="A1WGC9_VEREI"/>
    <x v="100"/>
    <n v="167"/>
    <x v="0"/>
  </r>
  <r>
    <s v="A1WM18_VEREI"/>
    <x v="101"/>
    <n v="150"/>
    <x v="0"/>
  </r>
  <r>
    <s v="A1WS92_VEREI"/>
    <x v="102"/>
    <n v="349"/>
    <x v="0"/>
  </r>
  <r>
    <s v="A2QSI6_ASPNC"/>
    <x v="103"/>
    <n v="2005"/>
    <x v="5"/>
  </r>
  <r>
    <s v="A2QSI6_ASPNC"/>
    <x v="103"/>
    <n v="2005"/>
    <x v="6"/>
  </r>
  <r>
    <s v="A2QSI6_ASPNC"/>
    <x v="103"/>
    <n v="2005"/>
    <x v="0"/>
  </r>
  <r>
    <s v="A2QSI6_ASPNC"/>
    <x v="103"/>
    <n v="2005"/>
    <x v="1"/>
  </r>
  <r>
    <s v="A2QSI6_ASPNC"/>
    <x v="103"/>
    <n v="2005"/>
    <x v="10"/>
  </r>
  <r>
    <s v="A2QSI6_ASPNC"/>
    <x v="103"/>
    <n v="2005"/>
    <x v="11"/>
  </r>
  <r>
    <s v="A2QTD8_ASPNC"/>
    <x v="104"/>
    <n v="1751"/>
    <x v="5"/>
  </r>
  <r>
    <s v="A2QTD8_ASPNC"/>
    <x v="104"/>
    <n v="1751"/>
    <x v="6"/>
  </r>
  <r>
    <s v="A2QTD8_ASPNC"/>
    <x v="104"/>
    <n v="1751"/>
    <x v="0"/>
  </r>
  <r>
    <s v="A2QTD8_ASPNC"/>
    <x v="104"/>
    <n v="1751"/>
    <x v="1"/>
  </r>
  <r>
    <s v="A2QTD8_ASPNC"/>
    <x v="104"/>
    <n v="1751"/>
    <x v="12"/>
  </r>
  <r>
    <s v="A2QTD8_ASPNC"/>
    <x v="104"/>
    <n v="1751"/>
    <x v="13"/>
  </r>
  <r>
    <s v="A2QV17_ASPNC"/>
    <x v="105"/>
    <n v="2097"/>
    <x v="5"/>
  </r>
  <r>
    <s v="A2QV17_ASPNC"/>
    <x v="105"/>
    <n v="2097"/>
    <x v="6"/>
  </r>
  <r>
    <s v="A2QV17_ASPNC"/>
    <x v="105"/>
    <n v="2097"/>
    <x v="0"/>
  </r>
  <r>
    <s v="A2QV17_ASPNC"/>
    <x v="105"/>
    <n v="2097"/>
    <x v="1"/>
  </r>
  <r>
    <s v="A2QYP6_ASPNC"/>
    <x v="106"/>
    <n v="2051"/>
    <x v="5"/>
  </r>
  <r>
    <s v="A2QYP6_ASPNC"/>
    <x v="106"/>
    <n v="2051"/>
    <x v="6"/>
  </r>
  <r>
    <s v="A2QYP6_ASPNC"/>
    <x v="106"/>
    <n v="2051"/>
    <x v="0"/>
  </r>
  <r>
    <s v="A2QYP6_ASPNC"/>
    <x v="106"/>
    <n v="2051"/>
    <x v="1"/>
  </r>
  <r>
    <s v="A2QYP6_ASPNC"/>
    <x v="106"/>
    <n v="2051"/>
    <x v="14"/>
  </r>
  <r>
    <s v="A2QYP6_ASPNC"/>
    <x v="106"/>
    <n v="2051"/>
    <x v="15"/>
  </r>
  <r>
    <s v="A2VFI9_MYCTU"/>
    <x v="107"/>
    <n v="166"/>
    <x v="0"/>
  </r>
  <r>
    <s v="A2VNF6_MYCTU"/>
    <x v="108"/>
    <n v="280"/>
    <x v="0"/>
  </r>
  <r>
    <s v="A2VNF6_MYCTU"/>
    <x v="108"/>
    <n v="280"/>
    <x v="1"/>
  </r>
  <r>
    <s v="A2VPH6_MYCTU"/>
    <x v="109"/>
    <n v="290"/>
    <x v="0"/>
  </r>
  <r>
    <s v="A2VPH6_MYCTU"/>
    <x v="109"/>
    <n v="290"/>
    <x v="1"/>
  </r>
  <r>
    <s v="A2VPV0_MYCTU"/>
    <x v="110"/>
    <n v="286"/>
    <x v="0"/>
  </r>
  <r>
    <s v="A2VPV0_MYCTU"/>
    <x v="110"/>
    <n v="286"/>
    <x v="1"/>
  </r>
  <r>
    <s v="A2VPV4_MYCTU"/>
    <x v="111"/>
    <n v="311"/>
    <x v="3"/>
  </r>
  <r>
    <s v="A2VPV4_MYCTU"/>
    <x v="111"/>
    <n v="311"/>
    <x v="0"/>
  </r>
  <r>
    <s v="A2W4E4_9BURK"/>
    <x v="112"/>
    <n v="301"/>
    <x v="0"/>
  </r>
  <r>
    <s v="A2W4E4_9BURK"/>
    <x v="112"/>
    <n v="301"/>
    <x v="2"/>
  </r>
  <r>
    <s v="A3CZY4_SHEB5"/>
    <x v="113"/>
    <n v="276"/>
    <x v="0"/>
  </r>
  <r>
    <s v="A3CZY4_SHEB5"/>
    <x v="113"/>
    <n v="276"/>
    <x v="1"/>
  </r>
  <r>
    <s v="A3JCU6_9ALTE"/>
    <x v="114"/>
    <n v="274"/>
    <x v="0"/>
  </r>
  <r>
    <s v="A3JRP8_9RHOB"/>
    <x v="115"/>
    <n v="267"/>
    <x v="0"/>
  </r>
  <r>
    <s v="A3K630_9RHOB"/>
    <x v="116"/>
    <n v="289"/>
    <x v="0"/>
  </r>
  <r>
    <s v="A3L5E2_PSEAI"/>
    <x v="117"/>
    <n v="275"/>
    <x v="0"/>
  </r>
  <r>
    <s v="A3L5T6_PSEAI"/>
    <x v="118"/>
    <n v="288"/>
    <x v="0"/>
  </r>
  <r>
    <s v="A3L5T6_PSEAI"/>
    <x v="118"/>
    <n v="288"/>
    <x v="1"/>
  </r>
  <r>
    <s v="A3LMC5_PSEAI"/>
    <x v="119"/>
    <n v="275"/>
    <x v="0"/>
  </r>
  <r>
    <s v="A3LMQ2_PSEAI"/>
    <x v="120"/>
    <n v="288"/>
    <x v="0"/>
  </r>
  <r>
    <s v="A3LMQ2_PSEAI"/>
    <x v="120"/>
    <n v="288"/>
    <x v="1"/>
  </r>
  <r>
    <s v="A3LP44_PICST"/>
    <x v="121"/>
    <n v="901"/>
    <x v="0"/>
  </r>
  <r>
    <s v="A3LP44_PICST"/>
    <x v="121"/>
    <n v="901"/>
    <x v="1"/>
  </r>
  <r>
    <s v="A3LP44_PICST"/>
    <x v="121"/>
    <n v="901"/>
    <x v="16"/>
  </r>
  <r>
    <s v="A3LP44_PICST"/>
    <x v="121"/>
    <n v="901"/>
    <x v="16"/>
  </r>
  <r>
    <s v="A3LZH0_PICST"/>
    <x v="122"/>
    <n v="2075"/>
    <x v="5"/>
  </r>
  <r>
    <s v="A3LZH0_PICST"/>
    <x v="122"/>
    <n v="2075"/>
    <x v="6"/>
  </r>
  <r>
    <s v="A3LZH0_PICST"/>
    <x v="122"/>
    <n v="2075"/>
    <x v="0"/>
  </r>
  <r>
    <s v="A3LZH0_PICST"/>
    <x v="122"/>
    <n v="2075"/>
    <x v="1"/>
  </r>
  <r>
    <s v="A3PT15_MYCSJ"/>
    <x v="123"/>
    <n v="281"/>
    <x v="0"/>
  </r>
  <r>
    <s v="A3PT15_MYCSJ"/>
    <x v="123"/>
    <n v="281"/>
    <x v="1"/>
  </r>
  <r>
    <s v="A3PUA0_MYCSJ"/>
    <x v="124"/>
    <n v="177"/>
    <x v="0"/>
  </r>
  <r>
    <s v="A3PV28_MYCSJ"/>
    <x v="125"/>
    <n v="159"/>
    <x v="0"/>
  </r>
  <r>
    <s v="A3PV30_MYCSJ"/>
    <x v="126"/>
    <n v="169"/>
    <x v="0"/>
  </r>
  <r>
    <s v="A3PVT3_MYCSJ"/>
    <x v="127"/>
    <n v="289"/>
    <x v="0"/>
  </r>
  <r>
    <s v="A3PVT3_MYCSJ"/>
    <x v="127"/>
    <n v="289"/>
    <x v="1"/>
  </r>
  <r>
    <s v="A3PWN3_MYCSJ"/>
    <x v="128"/>
    <n v="150"/>
    <x v="0"/>
  </r>
  <r>
    <s v="A3PX11_MYCSJ"/>
    <x v="129"/>
    <n v="348"/>
    <x v="0"/>
  </r>
  <r>
    <s v="A3Q1H2_MYCSJ"/>
    <x v="130"/>
    <n v="175"/>
    <x v="0"/>
  </r>
  <r>
    <s v="A3Q1H4_MYCSJ"/>
    <x v="131"/>
    <n v="152"/>
    <x v="0"/>
  </r>
  <r>
    <s v="A3Q3T6_MYCSJ"/>
    <x v="132"/>
    <n v="144"/>
    <x v="0"/>
  </r>
  <r>
    <s v="A3Q3Y7_MYCSJ"/>
    <x v="133"/>
    <n v="431"/>
    <x v="0"/>
  </r>
  <r>
    <s v="A3Q6N3_MYCSJ"/>
    <x v="134"/>
    <n v="286"/>
    <x v="0"/>
  </r>
  <r>
    <s v="A3Q6N3_MYCSJ"/>
    <x v="134"/>
    <n v="286"/>
    <x v="1"/>
  </r>
  <r>
    <s v="A3Q6P6_MYCSJ"/>
    <x v="135"/>
    <n v="317"/>
    <x v="3"/>
  </r>
  <r>
    <s v="A3Q6P6_MYCSJ"/>
    <x v="135"/>
    <n v="317"/>
    <x v="0"/>
  </r>
  <r>
    <s v="A3Q8I9_MYCSJ"/>
    <x v="136"/>
    <n v="343"/>
    <x v="0"/>
  </r>
  <r>
    <s v="A3Q8I9_MYCSJ"/>
    <x v="136"/>
    <n v="343"/>
    <x v="1"/>
  </r>
  <r>
    <s v="A3RQ61_RALSL"/>
    <x v="137"/>
    <n v="307"/>
    <x v="0"/>
  </r>
  <r>
    <s v="A3RQ61_RALSL"/>
    <x v="137"/>
    <n v="307"/>
    <x v="1"/>
  </r>
  <r>
    <s v="A3SJU8_9RHOB"/>
    <x v="138"/>
    <n v="347"/>
    <x v="0"/>
  </r>
  <r>
    <s v="A3TH87_9MICO"/>
    <x v="139"/>
    <n v="145"/>
    <x v="0"/>
  </r>
  <r>
    <s v="A3TKR7_9MICO"/>
    <x v="140"/>
    <n v="289"/>
    <x v="0"/>
  </r>
  <r>
    <s v="A3TKR7_9MICO"/>
    <x v="140"/>
    <n v="289"/>
    <x v="1"/>
  </r>
  <r>
    <s v="A3TZG3_9RHOB"/>
    <x v="141"/>
    <n v="127"/>
    <x v="0"/>
  </r>
  <r>
    <s v="A3TZN1_9RHOB"/>
    <x v="142"/>
    <n v="283"/>
    <x v="0"/>
  </r>
  <r>
    <s v="A3TZN1_9RHOB"/>
    <x v="142"/>
    <n v="283"/>
    <x v="17"/>
  </r>
  <r>
    <s v="A3TZN1_9RHOB"/>
    <x v="142"/>
    <n v="283"/>
    <x v="18"/>
  </r>
  <r>
    <s v="A3TZV2_9RHOB"/>
    <x v="143"/>
    <n v="283"/>
    <x v="0"/>
  </r>
  <r>
    <s v="A3TZV2_9RHOB"/>
    <x v="143"/>
    <n v="283"/>
    <x v="1"/>
  </r>
  <r>
    <s v="A3U0L4_9RHOB"/>
    <x v="144"/>
    <n v="159"/>
    <x v="0"/>
  </r>
  <r>
    <s v="A3U2I0_9RHOB"/>
    <x v="145"/>
    <n v="286"/>
    <x v="0"/>
  </r>
  <r>
    <s v="A3U2I0_9RHOB"/>
    <x v="145"/>
    <n v="286"/>
    <x v="1"/>
  </r>
  <r>
    <s v="A3V562_9RHOB"/>
    <x v="146"/>
    <n v="341"/>
    <x v="0"/>
  </r>
  <r>
    <s v="A3VBW2_9RHOB"/>
    <x v="147"/>
    <n v="344"/>
    <x v="0"/>
  </r>
  <r>
    <s v="A3VLM4_9RHOB"/>
    <x v="148"/>
    <n v="280"/>
    <x v="0"/>
  </r>
  <r>
    <s v="A3VLM4_9RHOB"/>
    <x v="148"/>
    <n v="280"/>
    <x v="1"/>
  </r>
  <r>
    <s v="A3VLN5_9RHOB"/>
    <x v="149"/>
    <n v="289"/>
    <x v="0"/>
  </r>
  <r>
    <s v="A3VLN5_9RHOB"/>
    <x v="149"/>
    <n v="289"/>
    <x v="1"/>
  </r>
  <r>
    <s v="A3W1I8_9RHOB"/>
    <x v="150"/>
    <n v="343"/>
    <x v="0"/>
  </r>
  <r>
    <s v="A3W4H1_9RHOB"/>
    <x v="151"/>
    <n v="272"/>
    <x v="0"/>
  </r>
  <r>
    <s v="A3W6K9_9RHOB"/>
    <x v="152"/>
    <n v="285"/>
    <x v="0"/>
  </r>
  <r>
    <s v="A3W6K9_9RHOB"/>
    <x v="152"/>
    <n v="285"/>
    <x v="1"/>
  </r>
  <r>
    <s v="A3WH87_9SPHN"/>
    <x v="153"/>
    <n v="282"/>
    <x v="0"/>
  </r>
  <r>
    <s v="A3WH87_9SPHN"/>
    <x v="153"/>
    <n v="282"/>
    <x v="1"/>
  </r>
  <r>
    <s v="A3XCC2_9RHOB"/>
    <x v="154"/>
    <n v="148"/>
    <x v="0"/>
  </r>
  <r>
    <s v="A3XCN6_9RHOB"/>
    <x v="155"/>
    <n v="348"/>
    <x v="0"/>
  </r>
  <r>
    <s v="A4AJ56_9ACTN"/>
    <x v="156"/>
    <n v="124"/>
    <x v="0"/>
  </r>
  <r>
    <s v="A4ALT3_9ACTN"/>
    <x v="157"/>
    <n v="281"/>
    <x v="0"/>
  </r>
  <r>
    <s v="A4ALT3_9ACTN"/>
    <x v="157"/>
    <n v="281"/>
    <x v="1"/>
  </r>
  <r>
    <s v="A4EI44_9RHOB"/>
    <x v="158"/>
    <n v="341"/>
    <x v="0"/>
  </r>
  <r>
    <s v="A4ES20_9RHOB"/>
    <x v="159"/>
    <n v="282"/>
    <x v="0"/>
  </r>
  <r>
    <s v="A4EZ55_9RHOB"/>
    <x v="160"/>
    <n v="348"/>
    <x v="0"/>
  </r>
  <r>
    <s v="A4EZH0_9RHOB"/>
    <x v="161"/>
    <n v="147"/>
    <x v="0"/>
  </r>
  <r>
    <s v="A4FF86_SACEN"/>
    <x v="162"/>
    <n v="155"/>
    <x v="0"/>
  </r>
  <r>
    <s v="A4FH79_SACEN"/>
    <x v="163"/>
    <n v="162"/>
    <x v="0"/>
  </r>
  <r>
    <s v="A4INH1_GEOTN"/>
    <x v="164"/>
    <n v="149"/>
    <x v="0"/>
  </r>
  <r>
    <s v="A4JPY9_BURVG"/>
    <x v="165"/>
    <n v="279"/>
    <x v="0"/>
  </r>
  <r>
    <s v="A4KEJ0_MYCTU"/>
    <x v="166"/>
    <n v="166"/>
    <x v="0"/>
  </r>
  <r>
    <s v="A4KEW3_MYCTU"/>
    <x v="167"/>
    <n v="158"/>
    <x v="0"/>
  </r>
  <r>
    <s v="A4KEW5_MYCTU"/>
    <x v="168"/>
    <n v="166"/>
    <x v="0"/>
  </r>
  <r>
    <s v="A4KLS4_MYCTU"/>
    <x v="169"/>
    <n v="290"/>
    <x v="0"/>
  </r>
  <r>
    <s v="A4KLS4_MYCTU"/>
    <x v="169"/>
    <n v="290"/>
    <x v="1"/>
  </r>
  <r>
    <s v="A4KM25_MYCTU"/>
    <x v="170"/>
    <n v="286"/>
    <x v="0"/>
  </r>
  <r>
    <s v="A4KM25_MYCTU"/>
    <x v="170"/>
    <n v="286"/>
    <x v="1"/>
  </r>
  <r>
    <s v="A4KM29_MYCTU"/>
    <x v="171"/>
    <n v="311"/>
    <x v="3"/>
  </r>
  <r>
    <s v="A4KM29_MYCTU"/>
    <x v="171"/>
    <n v="311"/>
    <x v="0"/>
  </r>
  <r>
    <s v="A4KNQ9_MYCTU"/>
    <x v="172"/>
    <n v="280"/>
    <x v="0"/>
  </r>
  <r>
    <s v="A4KNQ9_MYCTU"/>
    <x v="172"/>
    <n v="280"/>
    <x v="1"/>
  </r>
  <r>
    <s v="A4SY92_POLSQ"/>
    <x v="173"/>
    <n v="294"/>
    <x v="0"/>
  </r>
  <r>
    <s v="A4SY92_POLSQ"/>
    <x v="173"/>
    <n v="294"/>
    <x v="1"/>
  </r>
  <r>
    <s v="A4T1L6_MYCGI"/>
    <x v="174"/>
    <n v="159"/>
    <x v="0"/>
  </r>
  <r>
    <s v="A4T1M5_MYCGI"/>
    <x v="175"/>
    <n v="185"/>
    <x v="0"/>
  </r>
  <r>
    <s v="A4T344_MYCGI"/>
    <x v="176"/>
    <n v="182"/>
    <x v="0"/>
  </r>
  <r>
    <s v="A4T3H6_MYCGI"/>
    <x v="177"/>
    <n v="348"/>
    <x v="0"/>
  </r>
  <r>
    <s v="A4T3W5_MYCGI"/>
    <x v="178"/>
    <n v="282"/>
    <x v="0"/>
  </r>
  <r>
    <s v="A4T3W5_MYCGI"/>
    <x v="178"/>
    <n v="282"/>
    <x v="1"/>
  </r>
  <r>
    <s v="A4T4C4_MYCGI"/>
    <x v="179"/>
    <n v="343"/>
    <x v="0"/>
  </r>
  <r>
    <s v="A4T4C4_MYCGI"/>
    <x v="179"/>
    <n v="343"/>
    <x v="1"/>
  </r>
  <r>
    <s v="A4T5D8_MYCGI"/>
    <x v="180"/>
    <n v="286"/>
    <x v="0"/>
  </r>
  <r>
    <s v="A4T5D8_MYCGI"/>
    <x v="180"/>
    <n v="286"/>
    <x v="1"/>
  </r>
  <r>
    <s v="A4T5E5_MYCGI"/>
    <x v="181"/>
    <n v="317"/>
    <x v="3"/>
  </r>
  <r>
    <s v="A4T5E5_MYCGI"/>
    <x v="181"/>
    <n v="317"/>
    <x v="0"/>
  </r>
  <r>
    <s v="A4TER1_MYCGI"/>
    <x v="182"/>
    <n v="291"/>
    <x v="0"/>
  </r>
  <r>
    <s v="A4TER1_MYCGI"/>
    <x v="182"/>
    <n v="291"/>
    <x v="1"/>
  </r>
  <r>
    <s v="A4VCJ6_THELA"/>
    <x v="183"/>
    <n v="2080"/>
    <x v="5"/>
  </r>
  <r>
    <s v="A4VCJ6_THELA"/>
    <x v="183"/>
    <n v="2080"/>
    <x v="6"/>
  </r>
  <r>
    <s v="A4VCJ6_THELA"/>
    <x v="183"/>
    <n v="2080"/>
    <x v="0"/>
  </r>
  <r>
    <s v="A4VCJ6_THELA"/>
    <x v="183"/>
    <n v="2080"/>
    <x v="1"/>
  </r>
  <r>
    <s v="A4VH77_PSEU5"/>
    <x v="184"/>
    <n v="187"/>
    <x v="0"/>
  </r>
  <r>
    <s v="A4VK72_PSEU5"/>
    <x v="185"/>
    <n v="327"/>
    <x v="0"/>
  </r>
  <r>
    <s v="A4WNN2_RHOS5"/>
    <x v="186"/>
    <n v="343"/>
    <x v="0"/>
  </r>
  <r>
    <s v="A4X175_SALTO"/>
    <x v="187"/>
    <n v="297"/>
    <x v="0"/>
  </r>
  <r>
    <s v="A4X175_SALTO"/>
    <x v="187"/>
    <n v="297"/>
    <x v="1"/>
  </r>
  <r>
    <s v="A4X867_SALTO"/>
    <x v="188"/>
    <n v="305"/>
    <x v="3"/>
  </r>
  <r>
    <s v="A4X867_SALTO"/>
    <x v="188"/>
    <n v="305"/>
    <x v="19"/>
  </r>
  <r>
    <s v="A4X867_SALTO"/>
    <x v="188"/>
    <n v="305"/>
    <x v="0"/>
  </r>
  <r>
    <s v="A4X8C1_SALTO"/>
    <x v="189"/>
    <n v="276"/>
    <x v="0"/>
  </r>
  <r>
    <s v="A4X8C1_SALTO"/>
    <x v="189"/>
    <n v="276"/>
    <x v="1"/>
  </r>
  <r>
    <s v="A4XBR4_SALTO"/>
    <x v="190"/>
    <n v="156"/>
    <x v="0"/>
  </r>
  <r>
    <s v="A4XFE4_NOVAD"/>
    <x v="191"/>
    <n v="285"/>
    <x v="0"/>
  </r>
  <r>
    <s v="A4YAP4_SHEPC"/>
    <x v="192"/>
    <n v="276"/>
    <x v="0"/>
  </r>
  <r>
    <s v="A4YAP4_SHEPC"/>
    <x v="192"/>
    <n v="276"/>
    <x v="1"/>
  </r>
  <r>
    <s v="A4YN56_BRASO"/>
    <x v="193"/>
    <n v="284"/>
    <x v="0"/>
  </r>
  <r>
    <s v="A4YVY4_BRASO"/>
    <x v="194"/>
    <n v="286"/>
    <x v="0"/>
  </r>
  <r>
    <s v="A4YVY4_BRASO"/>
    <x v="194"/>
    <n v="286"/>
    <x v="1"/>
  </r>
  <r>
    <s v="A4Z0I9_BRASO"/>
    <x v="195"/>
    <n v="159"/>
    <x v="0"/>
  </r>
  <r>
    <s v="A5C538_VITVI"/>
    <x v="196"/>
    <n v="872"/>
    <x v="0"/>
  </r>
  <r>
    <s v="A5C538_VITVI"/>
    <x v="196"/>
    <n v="872"/>
    <x v="1"/>
  </r>
  <r>
    <s v="A5C538_VITVI"/>
    <x v="196"/>
    <n v="872"/>
    <x v="20"/>
  </r>
  <r>
    <s v="A5DFX2_PICGU"/>
    <x v="197"/>
    <n v="2074"/>
    <x v="5"/>
  </r>
  <r>
    <s v="A5DFX2_PICGU"/>
    <x v="197"/>
    <n v="2074"/>
    <x v="6"/>
  </r>
  <r>
    <s v="A5DFX2_PICGU"/>
    <x v="197"/>
    <n v="2074"/>
    <x v="0"/>
  </r>
  <r>
    <s v="A5DFX2_PICGU"/>
    <x v="197"/>
    <n v="2074"/>
    <x v="1"/>
  </r>
  <r>
    <s v="A5DFX2_PICGU"/>
    <x v="197"/>
    <n v="2074"/>
    <x v="21"/>
  </r>
  <r>
    <s v="A5E2L7_LODEL"/>
    <x v="198"/>
    <n v="2065"/>
    <x v="5"/>
  </r>
  <r>
    <s v="A5E2L7_LODEL"/>
    <x v="198"/>
    <n v="2065"/>
    <x v="6"/>
  </r>
  <r>
    <s v="A5E2L7_LODEL"/>
    <x v="198"/>
    <n v="2065"/>
    <x v="0"/>
  </r>
  <r>
    <s v="A5E2L7_LODEL"/>
    <x v="198"/>
    <n v="2065"/>
    <x v="1"/>
  </r>
  <r>
    <s v="A5ECT6_BRASB"/>
    <x v="199"/>
    <n v="159"/>
    <x v="0"/>
  </r>
  <r>
    <s v="A5ELG4_BRASB"/>
    <x v="200"/>
    <n v="286"/>
    <x v="0"/>
  </r>
  <r>
    <s v="A5ELG4_BRASB"/>
    <x v="200"/>
    <n v="286"/>
    <x v="1"/>
  </r>
  <r>
    <s v="A5EQX1_BRASB"/>
    <x v="201"/>
    <n v="283"/>
    <x v="0"/>
  </r>
  <r>
    <s v="A5FRT9_DEHSB"/>
    <x v="202"/>
    <n v="140"/>
    <x v="0"/>
  </r>
  <r>
    <s v="A5FXY7_ACICJ"/>
    <x v="203"/>
    <n v="280"/>
    <x v="0"/>
  </r>
  <r>
    <s v="A5FXY7_ACICJ"/>
    <x v="203"/>
    <n v="280"/>
    <x v="1"/>
  </r>
  <r>
    <s v="A5G1N8_ACICJ"/>
    <x v="204"/>
    <n v="285"/>
    <x v="0"/>
  </r>
  <r>
    <s v="A5G1N9_ACICJ"/>
    <x v="205"/>
    <n v="289"/>
    <x v="0"/>
  </r>
  <r>
    <s v="A5G1N9_ACICJ"/>
    <x v="205"/>
    <n v="289"/>
    <x v="1"/>
  </r>
  <r>
    <s v="A5TYW7_MYCTA"/>
    <x v="206"/>
    <n v="280"/>
    <x v="0"/>
  </r>
  <r>
    <s v="A5TYW7_MYCTA"/>
    <x v="206"/>
    <n v="280"/>
    <x v="1"/>
  </r>
  <r>
    <s v="A5TZN4_MYCTA"/>
    <x v="207"/>
    <n v="166"/>
    <x v="0"/>
  </r>
  <r>
    <s v="A5U020_MYCTA"/>
    <x v="208"/>
    <n v="152"/>
    <x v="0"/>
  </r>
  <r>
    <s v="A5U022_MYCTA"/>
    <x v="209"/>
    <n v="139"/>
    <x v="0"/>
  </r>
  <r>
    <s v="A5U862_MYCTA"/>
    <x v="210"/>
    <n v="933"/>
    <x v="0"/>
  </r>
  <r>
    <s v="A5U862_MYCTA"/>
    <x v="210"/>
    <n v="933"/>
    <x v="1"/>
  </r>
  <r>
    <s v="A5U8L2_MYCTA"/>
    <x v="211"/>
    <n v="286"/>
    <x v="0"/>
  </r>
  <r>
    <s v="A5U8L2_MYCTA"/>
    <x v="211"/>
    <n v="286"/>
    <x v="1"/>
  </r>
  <r>
    <s v="A5U8L6_MYCTA"/>
    <x v="212"/>
    <n v="311"/>
    <x v="3"/>
  </r>
  <r>
    <s v="A5U8L6_MYCTA"/>
    <x v="212"/>
    <n v="311"/>
    <x v="0"/>
  </r>
  <r>
    <s v="A5V6Q6_SPHWW"/>
    <x v="213"/>
    <n v="148"/>
    <x v="0"/>
  </r>
  <r>
    <s v="A5V7E6_SPHWW"/>
    <x v="214"/>
    <n v="178"/>
    <x v="0"/>
  </r>
  <r>
    <s v="A5VBJ8_SPHWW"/>
    <x v="215"/>
    <n v="312"/>
    <x v="3"/>
  </r>
  <r>
    <s v="A5VBJ8_SPHWW"/>
    <x v="215"/>
    <n v="312"/>
    <x v="0"/>
  </r>
  <r>
    <s v="A5VBT4_SPHWW"/>
    <x v="216"/>
    <n v="286"/>
    <x v="0"/>
  </r>
  <r>
    <s v="A5VBT4_SPHWW"/>
    <x v="216"/>
    <n v="286"/>
    <x v="1"/>
  </r>
  <r>
    <s v="A5VTR7_BRUO2"/>
    <x v="217"/>
    <n v="278"/>
    <x v="0"/>
  </r>
  <r>
    <s v="A5WF92_PSYWF"/>
    <x v="218"/>
    <n v="298"/>
    <x v="0"/>
  </r>
  <r>
    <s v="A5WF92_PSYWF"/>
    <x v="218"/>
    <n v="298"/>
    <x v="1"/>
  </r>
  <r>
    <s v="A5WIU8_MYCTF"/>
    <x v="219"/>
    <n v="280"/>
    <x v="0"/>
  </r>
  <r>
    <s v="A5WIU8_MYCTF"/>
    <x v="219"/>
    <n v="280"/>
    <x v="1"/>
  </r>
  <r>
    <s v="A5WJL9_MYCTF"/>
    <x v="220"/>
    <n v="166"/>
    <x v="0"/>
  </r>
  <r>
    <s v="A5WK02_MYCTF"/>
    <x v="221"/>
    <n v="158"/>
    <x v="0"/>
  </r>
  <r>
    <s v="A5WK04_MYCTF"/>
    <x v="222"/>
    <n v="166"/>
    <x v="0"/>
  </r>
  <r>
    <s v="A5WSV9_MYCTF"/>
    <x v="223"/>
    <n v="290"/>
    <x v="0"/>
  </r>
  <r>
    <s v="A5WSV9_MYCTF"/>
    <x v="223"/>
    <n v="290"/>
    <x v="1"/>
  </r>
  <r>
    <s v="A5WTA7_MYCTF"/>
    <x v="224"/>
    <n v="286"/>
    <x v="0"/>
  </r>
  <r>
    <s v="A5WTA7_MYCTF"/>
    <x v="224"/>
    <n v="286"/>
    <x v="1"/>
  </r>
  <r>
    <s v="A5WTB1_MYCTF"/>
    <x v="225"/>
    <n v="311"/>
    <x v="3"/>
  </r>
  <r>
    <s v="A5WTB1_MYCTF"/>
    <x v="225"/>
    <n v="311"/>
    <x v="0"/>
  </r>
  <r>
    <s v="A6DVZ1_9RHOB"/>
    <x v="226"/>
    <n v="343"/>
    <x v="0"/>
  </r>
  <r>
    <s v="A6E4N1_9RHOB"/>
    <x v="227"/>
    <n v="272"/>
    <x v="0"/>
  </r>
  <r>
    <s v="A6EV10_9ALTE"/>
    <x v="228"/>
    <n v="291"/>
    <x v="0"/>
  </r>
  <r>
    <s v="A6EV10_9ALTE"/>
    <x v="228"/>
    <n v="291"/>
    <x v="1"/>
  </r>
  <r>
    <s v="A6FLU8_9RHOB"/>
    <x v="229"/>
    <n v="343"/>
    <x v="0"/>
  </r>
  <r>
    <s v="A6FMY7_9RHOB"/>
    <x v="230"/>
    <n v="245"/>
    <x v="0"/>
  </r>
  <r>
    <s v="A6QRR1_AJECN"/>
    <x v="231"/>
    <n v="308"/>
    <x v="0"/>
  </r>
  <r>
    <s v="A6QRR1_AJECN"/>
    <x v="231"/>
    <n v="308"/>
    <x v="1"/>
  </r>
  <r>
    <s v="A6RDC9_AJECN"/>
    <x v="232"/>
    <n v="2082"/>
    <x v="5"/>
  </r>
  <r>
    <s v="A6RDC9_AJECN"/>
    <x v="232"/>
    <n v="2082"/>
    <x v="6"/>
  </r>
  <r>
    <s v="A6RDC9_AJECN"/>
    <x v="232"/>
    <n v="2082"/>
    <x v="0"/>
  </r>
  <r>
    <s v="A6RDC9_AJECN"/>
    <x v="232"/>
    <n v="2082"/>
    <x v="1"/>
  </r>
  <r>
    <s v="A6RDC9_AJECN"/>
    <x v="232"/>
    <n v="2082"/>
    <x v="7"/>
  </r>
  <r>
    <s v="A6RDC9_AJECN"/>
    <x v="232"/>
    <n v="2082"/>
    <x v="8"/>
  </r>
  <r>
    <s v="A6SMK9_BOTFB"/>
    <x v="233"/>
    <n v="1915"/>
    <x v="5"/>
  </r>
  <r>
    <s v="A6SMK9_BOTFB"/>
    <x v="233"/>
    <n v="1915"/>
    <x v="6"/>
  </r>
  <r>
    <s v="A6SMK9_BOTFB"/>
    <x v="233"/>
    <n v="1915"/>
    <x v="0"/>
  </r>
  <r>
    <s v="A6SMK9_BOTFB"/>
    <x v="233"/>
    <n v="1915"/>
    <x v="1"/>
  </r>
  <r>
    <s v="A6SQ00_BOTFB"/>
    <x v="234"/>
    <n v="348"/>
    <x v="0"/>
  </r>
  <r>
    <s v="A6SQ00_BOTFB"/>
    <x v="234"/>
    <n v="348"/>
    <x v="1"/>
  </r>
  <r>
    <s v="A6SS72_BOTFB"/>
    <x v="235"/>
    <n v="934"/>
    <x v="0"/>
  </r>
  <r>
    <s v="A6SS72_BOTFB"/>
    <x v="235"/>
    <n v="934"/>
    <x v="1"/>
  </r>
  <r>
    <s v="A6SS72_BOTFB"/>
    <x v="235"/>
    <n v="934"/>
    <x v="16"/>
  </r>
  <r>
    <s v="A6SS72_BOTFB"/>
    <x v="235"/>
    <n v="934"/>
    <x v="16"/>
  </r>
  <r>
    <s v="A6V9I4_PSEA7"/>
    <x v="236"/>
    <n v="288"/>
    <x v="0"/>
  </r>
  <r>
    <s v="A6V9I4_PSEA7"/>
    <x v="236"/>
    <n v="288"/>
    <x v="1"/>
  </r>
  <r>
    <s v="A6VA95_PSEA7"/>
    <x v="237"/>
    <n v="275"/>
    <x v="0"/>
  </r>
  <r>
    <s v="A6W5R4_KINRD"/>
    <x v="238"/>
    <n v="153"/>
    <x v="0"/>
  </r>
  <r>
    <s v="A6WSZ1_SHEB8"/>
    <x v="239"/>
    <n v="276"/>
    <x v="0"/>
  </r>
  <r>
    <s v="A6WSZ1_SHEB8"/>
    <x v="239"/>
    <n v="276"/>
    <x v="1"/>
  </r>
  <r>
    <s v="A6ZZE4_YEAS7"/>
    <x v="240"/>
    <n v="2051"/>
    <x v="5"/>
  </r>
  <r>
    <s v="A6ZZE4_YEAS7"/>
    <x v="240"/>
    <n v="2051"/>
    <x v="6"/>
  </r>
  <r>
    <s v="A6ZZE4_YEAS7"/>
    <x v="240"/>
    <n v="2051"/>
    <x v="0"/>
  </r>
  <r>
    <s v="A6ZZE4_YEAS7"/>
    <x v="240"/>
    <n v="2051"/>
    <x v="1"/>
  </r>
  <r>
    <s v="A6ZZX4_YEAS7"/>
    <x v="241"/>
    <n v="900"/>
    <x v="0"/>
  </r>
  <r>
    <s v="A6ZZX4_YEAS7"/>
    <x v="241"/>
    <n v="900"/>
    <x v="1"/>
  </r>
  <r>
    <s v="A6ZZX4_YEAS7"/>
    <x v="241"/>
    <n v="900"/>
    <x v="16"/>
  </r>
  <r>
    <s v="A6ZZX4_YEAS7"/>
    <x v="241"/>
    <n v="900"/>
    <x v="16"/>
  </r>
  <r>
    <s v="A7BK66_FUNHE"/>
    <x v="242"/>
    <n v="738"/>
    <x v="0"/>
  </r>
  <r>
    <s v="A7BK66_FUNHE"/>
    <x v="242"/>
    <n v="738"/>
    <x v="1"/>
  </r>
  <r>
    <s v="A7BK66_FUNHE"/>
    <x v="242"/>
    <n v="738"/>
    <x v="22"/>
  </r>
  <r>
    <s v="A7BK66_FUNHE"/>
    <x v="242"/>
    <n v="738"/>
    <x v="16"/>
  </r>
  <r>
    <s v="A7E761_SCLS1"/>
    <x v="243"/>
    <n v="327"/>
    <x v="0"/>
  </r>
  <r>
    <s v="A7E761_SCLS1"/>
    <x v="243"/>
    <n v="327"/>
    <x v="1"/>
  </r>
  <r>
    <s v="A7EX87_SCLS1"/>
    <x v="244"/>
    <n v="905"/>
    <x v="0"/>
  </r>
  <r>
    <s v="A7EX87_SCLS1"/>
    <x v="244"/>
    <n v="905"/>
    <x v="1"/>
  </r>
  <r>
    <s v="A7EX87_SCLS1"/>
    <x v="244"/>
    <n v="905"/>
    <x v="16"/>
  </r>
  <r>
    <s v="A7EX87_SCLS1"/>
    <x v="244"/>
    <n v="905"/>
    <x v="16"/>
  </r>
  <r>
    <s v="A7F645_SCLS1"/>
    <x v="245"/>
    <n v="2100"/>
    <x v="5"/>
  </r>
  <r>
    <s v="A7F645_SCLS1"/>
    <x v="245"/>
    <n v="2100"/>
    <x v="6"/>
  </r>
  <r>
    <s v="A7F645_SCLS1"/>
    <x v="245"/>
    <n v="2100"/>
    <x v="0"/>
  </r>
  <r>
    <s v="A7F645_SCLS1"/>
    <x v="245"/>
    <n v="2100"/>
    <x v="1"/>
  </r>
  <r>
    <s v="A7H7A9_ANADF"/>
    <x v="246"/>
    <n v="145"/>
    <x v="0"/>
  </r>
  <r>
    <s v="A7HDT3_ANADF"/>
    <x v="247"/>
    <n v="159"/>
    <x v="0"/>
  </r>
  <r>
    <s v="A7HPE6_PARL1"/>
    <x v="248"/>
    <n v="147"/>
    <x v="0"/>
  </r>
  <r>
    <s v="A7HQD0_PARL1"/>
    <x v="249"/>
    <n v="283"/>
    <x v="0"/>
  </r>
  <r>
    <s v="A7HQD0_PARL1"/>
    <x v="249"/>
    <n v="283"/>
    <x v="1"/>
  </r>
  <r>
    <s v="A7HU00_PARL1"/>
    <x v="250"/>
    <n v="155"/>
    <x v="0"/>
  </r>
  <r>
    <s v="A7HU35_PARL1"/>
    <x v="251"/>
    <n v="282"/>
    <x v="0"/>
  </r>
  <r>
    <s v="A7HU35_PARL1"/>
    <x v="251"/>
    <n v="282"/>
    <x v="1"/>
  </r>
  <r>
    <s v="A7IF00_XANP2"/>
    <x v="252"/>
    <n v="284"/>
    <x v="0"/>
  </r>
  <r>
    <s v="A7IGS1_XANP2"/>
    <x v="253"/>
    <n v="353"/>
    <x v="0"/>
  </r>
  <r>
    <s v="A7IMP9_XANP2"/>
    <x v="254"/>
    <n v="147"/>
    <x v="0"/>
  </r>
  <r>
    <s v="A7SK71_NEMVE"/>
    <x v="255"/>
    <n v="496"/>
    <x v="23"/>
  </r>
  <r>
    <s v="A7SK71_NEMVE"/>
    <x v="255"/>
    <n v="496"/>
    <x v="0"/>
  </r>
  <r>
    <s v="A7SK71_NEMVE"/>
    <x v="255"/>
    <n v="496"/>
    <x v="24"/>
  </r>
  <r>
    <s v="A7SP99_NEMVE"/>
    <x v="256"/>
    <n v="684"/>
    <x v="25"/>
  </r>
  <r>
    <s v="A7SP99_NEMVE"/>
    <x v="256"/>
    <n v="684"/>
    <x v="0"/>
  </r>
  <r>
    <s v="A7STV7_NEMVE"/>
    <x v="257"/>
    <n v="725"/>
    <x v="0"/>
  </r>
  <r>
    <s v="A7STV7_NEMVE"/>
    <x v="257"/>
    <n v="725"/>
    <x v="1"/>
  </r>
  <r>
    <s v="A7STV7_NEMVE"/>
    <x v="257"/>
    <n v="725"/>
    <x v="22"/>
  </r>
  <r>
    <s v="A7STV7_NEMVE"/>
    <x v="257"/>
    <n v="725"/>
    <x v="16"/>
  </r>
  <r>
    <s v="A7TGD3_VANPO"/>
    <x v="258"/>
    <n v="2073"/>
    <x v="5"/>
  </r>
  <r>
    <s v="A7TGD3_VANPO"/>
    <x v="258"/>
    <n v="2073"/>
    <x v="6"/>
  </r>
  <r>
    <s v="A7TGD3_VANPO"/>
    <x v="258"/>
    <n v="2073"/>
    <x v="0"/>
  </r>
  <r>
    <s v="A7TGD3_VANPO"/>
    <x v="258"/>
    <n v="2073"/>
    <x v="1"/>
  </r>
  <r>
    <s v="A7TS49_VANPO"/>
    <x v="259"/>
    <n v="904"/>
    <x v="0"/>
  </r>
  <r>
    <s v="A7TS49_VANPO"/>
    <x v="259"/>
    <n v="904"/>
    <x v="1"/>
  </r>
  <r>
    <s v="A7TS49_VANPO"/>
    <x v="259"/>
    <n v="904"/>
    <x v="16"/>
  </r>
  <r>
    <s v="A7TS49_VANPO"/>
    <x v="259"/>
    <n v="904"/>
    <x v="16"/>
  </r>
  <r>
    <s v="A8FQV0_SHESH"/>
    <x v="260"/>
    <n v="288"/>
    <x v="0"/>
  </r>
  <r>
    <s v="A8FQV0_SHESH"/>
    <x v="260"/>
    <n v="288"/>
    <x v="1"/>
  </r>
  <r>
    <s v="A8H4H1_SHEPA"/>
    <x v="261"/>
    <n v="321"/>
    <x v="3"/>
  </r>
  <r>
    <s v="A8H4H1_SHEPA"/>
    <x v="261"/>
    <n v="321"/>
    <x v="19"/>
  </r>
  <r>
    <s v="A8H4H1_SHEPA"/>
    <x v="261"/>
    <n v="321"/>
    <x v="0"/>
  </r>
  <r>
    <s v="A8H8Z5_SHEPA"/>
    <x v="262"/>
    <n v="288"/>
    <x v="0"/>
  </r>
  <r>
    <s v="A8H8Z5_SHEPA"/>
    <x v="262"/>
    <n v="288"/>
    <x v="1"/>
  </r>
  <r>
    <s v="A8IAH2_AZOC5"/>
    <x v="263"/>
    <n v="276"/>
    <x v="0"/>
  </r>
  <r>
    <s v="A8L1M6_FRASN"/>
    <x v="264"/>
    <n v="405"/>
    <x v="0"/>
  </r>
  <r>
    <s v="A8LC09_FRASN"/>
    <x v="265"/>
    <n v="393"/>
    <x v="0"/>
  </r>
  <r>
    <s v="A8LC09_FRASN"/>
    <x v="265"/>
    <n v="393"/>
    <x v="26"/>
  </r>
  <r>
    <s v="A8LC34_FRASN"/>
    <x v="266"/>
    <n v="412"/>
    <x v="0"/>
  </r>
  <r>
    <s v="A8LJK1_DINSH"/>
    <x v="267"/>
    <n v="343"/>
    <x v="0"/>
  </r>
  <r>
    <s v="A8LSH5_DINSH"/>
    <x v="268"/>
    <n v="286"/>
    <x v="0"/>
  </r>
  <r>
    <s v="A8LSM8_DINSH"/>
    <x v="269"/>
    <n v="288"/>
    <x v="0"/>
  </r>
  <r>
    <s v="A8LXL5_SALAI"/>
    <x v="270"/>
    <n v="306"/>
    <x v="0"/>
  </r>
  <r>
    <s v="A8LXL5_SALAI"/>
    <x v="270"/>
    <n v="306"/>
    <x v="1"/>
  </r>
  <r>
    <s v="A8M547_SALAI"/>
    <x v="271"/>
    <n v="148"/>
    <x v="0"/>
  </r>
  <r>
    <s v="A8M595_SALAI"/>
    <x v="272"/>
    <n v="158"/>
    <x v="0"/>
  </r>
  <r>
    <s v="A8M5T8_SALAI"/>
    <x v="273"/>
    <n v="315"/>
    <x v="3"/>
  </r>
  <r>
    <s v="A8M5T8_SALAI"/>
    <x v="273"/>
    <n v="315"/>
    <x v="19"/>
  </r>
  <r>
    <s v="A8M5T8_SALAI"/>
    <x v="273"/>
    <n v="315"/>
    <x v="0"/>
  </r>
  <r>
    <s v="A8M6J1_SALAI"/>
    <x v="274"/>
    <n v="278"/>
    <x v="0"/>
  </r>
  <r>
    <s v="A8M6J1_SALAI"/>
    <x v="274"/>
    <n v="278"/>
    <x v="1"/>
  </r>
  <r>
    <s v="A8NTV3_COPC7"/>
    <x v="275"/>
    <n v="303"/>
    <x v="0"/>
  </r>
  <r>
    <s v="A8NTV3_COPC7"/>
    <x v="275"/>
    <n v="303"/>
    <x v="1"/>
  </r>
  <r>
    <s v="A8NUB3_COPC7"/>
    <x v="276"/>
    <n v="3941"/>
    <x v="27"/>
  </r>
  <r>
    <s v="A8NUB3_COPC7"/>
    <x v="276"/>
    <n v="3941"/>
    <x v="5"/>
  </r>
  <r>
    <s v="A8NUB3_COPC7"/>
    <x v="276"/>
    <n v="3941"/>
    <x v="6"/>
  </r>
  <r>
    <s v="A8NUB3_COPC7"/>
    <x v="276"/>
    <n v="3941"/>
    <x v="28"/>
  </r>
  <r>
    <s v="A8NUB3_COPC7"/>
    <x v="276"/>
    <n v="3941"/>
    <x v="0"/>
  </r>
  <r>
    <s v="A8NUB3_COPC7"/>
    <x v="276"/>
    <n v="3941"/>
    <x v="1"/>
  </r>
  <r>
    <s v="A8NUB3_COPC7"/>
    <x v="276"/>
    <n v="3941"/>
    <x v="29"/>
  </r>
  <r>
    <s v="A8NUB3_COPC7"/>
    <x v="276"/>
    <n v="3941"/>
    <x v="30"/>
  </r>
  <r>
    <s v="A8NUB3_COPC7"/>
    <x v="276"/>
    <n v="3941"/>
    <x v="21"/>
  </r>
  <r>
    <s v="A8NUB3_COPC7"/>
    <x v="276"/>
    <n v="3941"/>
    <x v="31"/>
  </r>
  <r>
    <s v="A8NUB3_COPC7"/>
    <x v="276"/>
    <n v="3941"/>
    <x v="32"/>
  </r>
  <r>
    <s v="A8NUB3_COPC7"/>
    <x v="276"/>
    <n v="3941"/>
    <x v="33"/>
  </r>
  <r>
    <s v="A8NUB3_COPC7"/>
    <x v="276"/>
    <n v="3941"/>
    <x v="34"/>
  </r>
  <r>
    <s v="A8PFC9_BRUMA"/>
    <x v="277"/>
    <n v="280"/>
    <x v="0"/>
  </r>
  <r>
    <s v="A8PFC9_BRUMA"/>
    <x v="277"/>
    <n v="280"/>
    <x v="1"/>
  </r>
  <r>
    <s v="A8Q798_MALGO"/>
    <x v="278"/>
    <n v="881"/>
    <x v="0"/>
  </r>
  <r>
    <s v="A8Q798_MALGO"/>
    <x v="278"/>
    <n v="881"/>
    <x v="1"/>
  </r>
  <r>
    <s v="A8Q798_MALGO"/>
    <x v="278"/>
    <n v="881"/>
    <x v="16"/>
  </r>
  <r>
    <s v="A8Q798_MALGO"/>
    <x v="278"/>
    <n v="881"/>
    <x v="16"/>
  </r>
  <r>
    <s v="A8TZ06_9PROT"/>
    <x v="279"/>
    <n v="286"/>
    <x v="0"/>
  </r>
  <r>
    <s v="A8TZ06_9PROT"/>
    <x v="279"/>
    <n v="286"/>
    <x v="1"/>
  </r>
  <r>
    <s v="A8XH22_CAEBR"/>
    <x v="280"/>
    <n v="298"/>
    <x v="0"/>
  </r>
  <r>
    <s v="A8XH22_CAEBR"/>
    <x v="280"/>
    <n v="298"/>
    <x v="1"/>
  </r>
  <r>
    <s v="A8ZZV3_DESOH"/>
    <x v="281"/>
    <n v="710"/>
    <x v="0"/>
  </r>
  <r>
    <s v="A8ZZV3_DESOH"/>
    <x v="281"/>
    <n v="710"/>
    <x v="1"/>
  </r>
  <r>
    <s v="A8ZZV3_DESOH"/>
    <x v="281"/>
    <n v="710"/>
    <x v="22"/>
  </r>
  <r>
    <s v="A8ZZV3_DESOH"/>
    <x v="281"/>
    <n v="710"/>
    <x v="16"/>
  </r>
  <r>
    <s v="A9BPH4_DELAS"/>
    <x v="282"/>
    <n v="315"/>
    <x v="0"/>
  </r>
  <r>
    <s v="A9BPH4_DELAS"/>
    <x v="282"/>
    <n v="315"/>
    <x v="1"/>
  </r>
  <r>
    <s v="A9BPH6_DELAS"/>
    <x v="283"/>
    <n v="301"/>
    <x v="0"/>
  </r>
  <r>
    <s v="A9C1Z8_DELAS"/>
    <x v="284"/>
    <n v="165"/>
    <x v="0"/>
  </r>
  <r>
    <s v="A9D0T4_9RHIZ"/>
    <x v="285"/>
    <n v="325"/>
    <x v="0"/>
  </r>
  <r>
    <s v="A9D0T4_9RHIZ"/>
    <x v="285"/>
    <n v="325"/>
    <x v="1"/>
  </r>
  <r>
    <s v="A9EQ30_9RHOB"/>
    <x v="286"/>
    <n v="343"/>
    <x v="0"/>
  </r>
  <r>
    <s v="A9FQR9_SORC5"/>
    <x v="287"/>
    <n v="282"/>
    <x v="0"/>
  </r>
  <r>
    <s v="A9FQR9_SORC5"/>
    <x v="287"/>
    <n v="282"/>
    <x v="1"/>
  </r>
  <r>
    <s v="A9GG11_9RHOB"/>
    <x v="288"/>
    <n v="343"/>
    <x v="0"/>
  </r>
  <r>
    <s v="A9GVE4_SORC5"/>
    <x v="289"/>
    <n v="362"/>
    <x v="0"/>
  </r>
  <r>
    <s v="A9GVE4_SORC5"/>
    <x v="289"/>
    <n v="362"/>
    <x v="1"/>
  </r>
  <r>
    <s v="A9I5T0_BORPD"/>
    <x v="290"/>
    <n v="284"/>
    <x v="0"/>
  </r>
  <r>
    <s v="A9I5T0_BORPD"/>
    <x v="290"/>
    <n v="284"/>
    <x v="1"/>
  </r>
  <r>
    <s v="A9I5Y0_BORPD"/>
    <x v="291"/>
    <n v="276"/>
    <x v="0"/>
  </r>
  <r>
    <s v="A9IBW1_BORPD"/>
    <x v="292"/>
    <n v="162"/>
    <x v="0"/>
  </r>
  <r>
    <s v="A9ICE7_BORPD"/>
    <x v="293"/>
    <n v="286"/>
    <x v="0"/>
  </r>
  <r>
    <s v="A9ICE7_BORPD"/>
    <x v="293"/>
    <n v="286"/>
    <x v="1"/>
  </r>
  <r>
    <s v="A9IUI2_BORPD"/>
    <x v="294"/>
    <n v="157"/>
    <x v="0"/>
  </r>
  <r>
    <s v="A9L3Z8_SHEB9"/>
    <x v="295"/>
    <n v="276"/>
    <x v="0"/>
  </r>
  <r>
    <s v="A9L3Z8_SHEB9"/>
    <x v="295"/>
    <n v="276"/>
    <x v="1"/>
  </r>
  <r>
    <s v="A9MDS5_BRUC2"/>
    <x v="296"/>
    <n v="278"/>
    <x v="0"/>
  </r>
  <r>
    <s v="A9MMV6_SALAR"/>
    <x v="297"/>
    <n v="281"/>
    <x v="0"/>
  </r>
  <r>
    <s v="A9MMV6_SALAR"/>
    <x v="297"/>
    <n v="281"/>
    <x v="35"/>
  </r>
  <r>
    <s v="A9QAE6_RHOER"/>
    <x v="298"/>
    <n v="285"/>
    <x v="0"/>
  </r>
  <r>
    <s v="A9QAE6_RHOER"/>
    <x v="298"/>
    <n v="285"/>
    <x v="1"/>
  </r>
  <r>
    <s v="A9SAF9_PHYPA"/>
    <x v="299"/>
    <n v="295"/>
    <x v="0"/>
  </r>
  <r>
    <s v="A9SAF9_PHYPA"/>
    <x v="299"/>
    <n v="295"/>
    <x v="1"/>
  </r>
  <r>
    <s v="A9URC1_MONBE"/>
    <x v="300"/>
    <n v="716"/>
    <x v="0"/>
  </r>
  <r>
    <s v="A9URC1_MONBE"/>
    <x v="300"/>
    <n v="716"/>
    <x v="1"/>
  </r>
  <r>
    <s v="A9URC1_MONBE"/>
    <x v="300"/>
    <n v="716"/>
    <x v="22"/>
  </r>
  <r>
    <s v="A9URC1_MONBE"/>
    <x v="300"/>
    <n v="716"/>
    <x v="16"/>
  </r>
  <r>
    <s v="A9WNF6_RENSM"/>
    <x v="301"/>
    <n v="148"/>
    <x v="0"/>
  </r>
  <r>
    <s v="A9WSS6_RENSM"/>
    <x v="302"/>
    <n v="153"/>
    <x v="0"/>
  </r>
  <r>
    <s v="A9WXM4_BRUSI"/>
    <x v="303"/>
    <n v="278"/>
    <x v="0"/>
  </r>
  <r>
    <s v="B0D4T3_LACBS"/>
    <x v="304"/>
    <n v="289"/>
    <x v="0"/>
  </r>
  <r>
    <s v="B0D4T3_LACBS"/>
    <x v="304"/>
    <n v="289"/>
    <x v="1"/>
  </r>
  <r>
    <s v="B0D9Q1_LACBS"/>
    <x v="305"/>
    <n v="3935"/>
    <x v="27"/>
  </r>
  <r>
    <s v="B0D9Q1_LACBS"/>
    <x v="305"/>
    <n v="3935"/>
    <x v="5"/>
  </r>
  <r>
    <s v="B0D9Q1_LACBS"/>
    <x v="305"/>
    <n v="3935"/>
    <x v="6"/>
  </r>
  <r>
    <s v="B0D9Q1_LACBS"/>
    <x v="305"/>
    <n v="3935"/>
    <x v="28"/>
  </r>
  <r>
    <s v="B0D9Q1_LACBS"/>
    <x v="305"/>
    <n v="3935"/>
    <x v="0"/>
  </r>
  <r>
    <s v="B0D9Q1_LACBS"/>
    <x v="305"/>
    <n v="3935"/>
    <x v="1"/>
  </r>
  <r>
    <s v="B0D9Q1_LACBS"/>
    <x v="305"/>
    <n v="3935"/>
    <x v="29"/>
  </r>
  <r>
    <s v="B0D9Q1_LACBS"/>
    <x v="305"/>
    <n v="3935"/>
    <x v="30"/>
  </r>
  <r>
    <s v="B0D9Q1_LACBS"/>
    <x v="305"/>
    <n v="3935"/>
    <x v="36"/>
  </r>
  <r>
    <s v="B0D9Q1_LACBS"/>
    <x v="305"/>
    <n v="3935"/>
    <x v="31"/>
  </r>
  <r>
    <s v="B0D9Q1_LACBS"/>
    <x v="305"/>
    <n v="3935"/>
    <x v="32"/>
  </r>
  <r>
    <s v="B0D9Q1_LACBS"/>
    <x v="305"/>
    <n v="3935"/>
    <x v="33"/>
  </r>
  <r>
    <s v="B0D9Q1_LACBS"/>
    <x v="305"/>
    <n v="3935"/>
    <x v="34"/>
  </r>
  <r>
    <s v="B0DA26_LACBS"/>
    <x v="306"/>
    <n v="866"/>
    <x v="0"/>
  </r>
  <r>
    <s v="B0DA26_LACBS"/>
    <x v="306"/>
    <n v="866"/>
    <x v="1"/>
  </r>
  <r>
    <s v="B0DA26_LACBS"/>
    <x v="306"/>
    <n v="866"/>
    <x v="16"/>
  </r>
  <r>
    <s v="B0DA26_LACBS"/>
    <x v="306"/>
    <n v="866"/>
    <x v="16"/>
  </r>
  <r>
    <s v="B0RIR1_CLAMS"/>
    <x v="307"/>
    <n v="147"/>
    <x v="0"/>
  </r>
  <r>
    <s v="B0SGL7_LEPBA"/>
    <x v="308"/>
    <n v="147"/>
    <x v="0"/>
  </r>
  <r>
    <s v="B0SQ78_LEPBP"/>
    <x v="309"/>
    <n v="147"/>
    <x v="0"/>
  </r>
  <r>
    <s v="B0T6C0_CAUSK"/>
    <x v="310"/>
    <n v="349"/>
    <x v="0"/>
  </r>
  <r>
    <s v="B0T6G8_CAUSK"/>
    <x v="311"/>
    <n v="170"/>
    <x v="0"/>
  </r>
  <r>
    <s v="B0T9M6_CAUSK"/>
    <x v="312"/>
    <n v="283"/>
    <x v="0"/>
  </r>
  <r>
    <s v="B0T9M6_CAUSK"/>
    <x v="312"/>
    <n v="283"/>
    <x v="1"/>
  </r>
  <r>
    <s v="B0TTV1_SHEHH"/>
    <x v="313"/>
    <n v="327"/>
    <x v="3"/>
  </r>
  <r>
    <s v="B0TTV1_SHEHH"/>
    <x v="313"/>
    <n v="327"/>
    <x v="19"/>
  </r>
  <r>
    <s v="B0TTV1_SHEHH"/>
    <x v="313"/>
    <n v="327"/>
    <x v="0"/>
  </r>
  <r>
    <s v="B0TVP4_SHEHH"/>
    <x v="314"/>
    <n v="288"/>
    <x v="0"/>
  </r>
  <r>
    <s v="B0TVP4_SHEHH"/>
    <x v="314"/>
    <n v="288"/>
    <x v="1"/>
  </r>
  <r>
    <s v="B0UMX6_METS4"/>
    <x v="315"/>
    <n v="279"/>
    <x v="0"/>
  </r>
  <r>
    <s v="B0W2X6_CULQU"/>
    <x v="316"/>
    <n v="719"/>
    <x v="0"/>
  </r>
  <r>
    <s v="B0W2X6_CULQU"/>
    <x v="316"/>
    <n v="719"/>
    <x v="1"/>
  </r>
  <r>
    <s v="B0W2X6_CULQU"/>
    <x v="316"/>
    <n v="719"/>
    <x v="22"/>
  </r>
  <r>
    <s v="B0W2X6_CULQU"/>
    <x v="316"/>
    <n v="719"/>
    <x v="16"/>
  </r>
  <r>
    <s v="B0XZB0_ASPFC"/>
    <x v="317"/>
    <n v="2092"/>
    <x v="5"/>
  </r>
  <r>
    <s v="B0XZB0_ASPFC"/>
    <x v="317"/>
    <n v="2092"/>
    <x v="6"/>
  </r>
  <r>
    <s v="B0XZB0_ASPFC"/>
    <x v="317"/>
    <n v="2092"/>
    <x v="0"/>
  </r>
  <r>
    <s v="B0XZB0_ASPFC"/>
    <x v="317"/>
    <n v="2092"/>
    <x v="1"/>
  </r>
  <r>
    <s v="B0XZB0_ASPFC"/>
    <x v="317"/>
    <n v="2092"/>
    <x v="7"/>
  </r>
  <r>
    <s v="B0XZB0_ASPFC"/>
    <x v="317"/>
    <n v="2092"/>
    <x v="8"/>
  </r>
  <r>
    <s v="B0Y192_ASPFC"/>
    <x v="318"/>
    <n v="308"/>
    <x v="0"/>
  </r>
  <r>
    <s v="B0Y192_ASPFC"/>
    <x v="318"/>
    <n v="308"/>
    <x v="1"/>
  </r>
  <r>
    <s v="B1FJM2_9BURK"/>
    <x v="319"/>
    <n v="281"/>
    <x v="0"/>
  </r>
  <r>
    <s v="B1FVN7_9BURK"/>
    <x v="320"/>
    <n v="280"/>
    <x v="0"/>
  </r>
  <r>
    <s v="B1J9X8_PSEPW"/>
    <x v="321"/>
    <n v="279"/>
    <x v="0"/>
  </r>
  <r>
    <s v="B1KC22_BURCC"/>
    <x v="322"/>
    <n v="286"/>
    <x v="0"/>
  </r>
  <r>
    <s v="B1KC22_BURCC"/>
    <x v="322"/>
    <n v="286"/>
    <x v="2"/>
  </r>
  <r>
    <s v="B1KCJ9_BURCC"/>
    <x v="323"/>
    <n v="158"/>
    <x v="0"/>
  </r>
  <r>
    <s v="B1KCL2_BURCC"/>
    <x v="324"/>
    <n v="289"/>
    <x v="0"/>
  </r>
  <r>
    <s v="B1KCL2_BURCC"/>
    <x v="324"/>
    <n v="289"/>
    <x v="1"/>
  </r>
  <r>
    <s v="B1KCP9_BURCC"/>
    <x v="325"/>
    <n v="285"/>
    <x v="0"/>
  </r>
  <r>
    <s v="B1KCP9_BURCC"/>
    <x v="325"/>
    <n v="285"/>
    <x v="9"/>
  </r>
  <r>
    <s v="B1M3V8_METRJ"/>
    <x v="326"/>
    <n v="277"/>
    <x v="0"/>
  </r>
  <r>
    <s v="B1MCQ6_MYCA9"/>
    <x v="327"/>
    <n v="291"/>
    <x v="0"/>
  </r>
  <r>
    <s v="B1MCQ6_MYCA9"/>
    <x v="327"/>
    <n v="291"/>
    <x v="1"/>
  </r>
  <r>
    <s v="B1MFS8_MYCA9"/>
    <x v="328"/>
    <n v="283"/>
    <x v="0"/>
  </r>
  <r>
    <s v="B1MFS8_MYCA9"/>
    <x v="328"/>
    <n v="283"/>
    <x v="1"/>
  </r>
  <r>
    <s v="B1MH30_MYCA9"/>
    <x v="329"/>
    <n v="316"/>
    <x v="3"/>
  </r>
  <r>
    <s v="B1MH30_MYCA9"/>
    <x v="329"/>
    <n v="316"/>
    <x v="0"/>
  </r>
  <r>
    <s v="B1MH35_MYCA9"/>
    <x v="330"/>
    <n v="285"/>
    <x v="0"/>
  </r>
  <r>
    <s v="B1MH35_MYCA9"/>
    <x v="330"/>
    <n v="285"/>
    <x v="1"/>
  </r>
  <r>
    <s v="B1MH89_MYCA9"/>
    <x v="331"/>
    <n v="156"/>
    <x v="0"/>
  </r>
  <r>
    <s v="B1MH91_MYCA9"/>
    <x v="332"/>
    <n v="156"/>
    <x v="0"/>
  </r>
  <r>
    <s v="B1MHI9_MYCA9"/>
    <x v="333"/>
    <n v="155"/>
    <x v="0"/>
  </r>
  <r>
    <s v="B1MK07_MYCA9"/>
    <x v="334"/>
    <n v="283"/>
    <x v="0"/>
  </r>
  <r>
    <s v="B1MK07_MYCA9"/>
    <x v="334"/>
    <n v="283"/>
    <x v="1"/>
  </r>
  <r>
    <s v="B1MM63_MYCA9"/>
    <x v="335"/>
    <n v="342"/>
    <x v="0"/>
  </r>
  <r>
    <s v="B1MM63_MYCA9"/>
    <x v="335"/>
    <n v="342"/>
    <x v="1"/>
  </r>
  <r>
    <s v="B1MMQ3_MYCA9"/>
    <x v="336"/>
    <n v="157"/>
    <x v="0"/>
  </r>
  <r>
    <s v="B1MP85_MYCA9"/>
    <x v="337"/>
    <n v="155"/>
    <x v="0"/>
  </r>
  <r>
    <s v="B1MP87_MYCA9"/>
    <x v="338"/>
    <n v="175"/>
    <x v="0"/>
  </r>
  <r>
    <s v="B1T831_9BURK"/>
    <x v="339"/>
    <n v="281"/>
    <x v="0"/>
  </r>
  <r>
    <s v="B1VH56_CORU7"/>
    <x v="340"/>
    <n v="303"/>
    <x v="0"/>
  </r>
  <r>
    <s v="B1VH56_CORU7"/>
    <x v="340"/>
    <n v="303"/>
    <x v="1"/>
  </r>
  <r>
    <s v="B1VP57_STRGG"/>
    <x v="341"/>
    <n v="304"/>
    <x v="3"/>
  </r>
  <r>
    <s v="B1VP57_STRGG"/>
    <x v="341"/>
    <n v="304"/>
    <x v="19"/>
  </r>
  <r>
    <s v="B1VP57_STRGG"/>
    <x v="341"/>
    <n v="304"/>
    <x v="0"/>
  </r>
  <r>
    <s v="B1VZB1_STRGG"/>
    <x v="342"/>
    <n v="285"/>
    <x v="0"/>
  </r>
  <r>
    <s v="B1VZB1_STRGG"/>
    <x v="342"/>
    <n v="285"/>
    <x v="1"/>
  </r>
  <r>
    <s v="B1Y4W7_LEPCP"/>
    <x v="343"/>
    <n v="300"/>
    <x v="0"/>
  </r>
  <r>
    <s v="B1Z3U8_BURA4"/>
    <x v="344"/>
    <n v="281"/>
    <x v="0"/>
  </r>
  <r>
    <s v="B1Z3U8_BURA4"/>
    <x v="344"/>
    <n v="281"/>
    <x v="2"/>
  </r>
  <r>
    <s v="B2ASF0_PODAN"/>
    <x v="345"/>
    <n v="2091"/>
    <x v="5"/>
  </r>
  <r>
    <s v="B2ASF0_PODAN"/>
    <x v="345"/>
    <n v="2091"/>
    <x v="6"/>
  </r>
  <r>
    <s v="B2ASF0_PODAN"/>
    <x v="345"/>
    <n v="2091"/>
    <x v="0"/>
  </r>
  <r>
    <s v="B2ASF0_PODAN"/>
    <x v="345"/>
    <n v="2091"/>
    <x v="1"/>
  </r>
  <r>
    <s v="B2ASF0_PODAN"/>
    <x v="345"/>
    <n v="2091"/>
    <x v="37"/>
  </r>
  <r>
    <s v="B2ASF0_PODAN"/>
    <x v="345"/>
    <n v="2091"/>
    <x v="38"/>
  </r>
  <r>
    <s v="B2ASK5_PODAN"/>
    <x v="346"/>
    <n v="893"/>
    <x v="0"/>
  </r>
  <r>
    <s v="B2ASK5_PODAN"/>
    <x v="346"/>
    <n v="893"/>
    <x v="1"/>
  </r>
  <r>
    <s v="B2ASK5_PODAN"/>
    <x v="346"/>
    <n v="893"/>
    <x v="39"/>
  </r>
  <r>
    <s v="B2ASK5_PODAN"/>
    <x v="346"/>
    <n v="893"/>
    <x v="16"/>
  </r>
  <r>
    <s v="B2ASK5_PODAN"/>
    <x v="346"/>
    <n v="893"/>
    <x v="16"/>
  </r>
  <r>
    <s v="B2B6B7_PODAN"/>
    <x v="347"/>
    <n v="1926"/>
    <x v="5"/>
  </r>
  <r>
    <s v="B2B6B7_PODAN"/>
    <x v="347"/>
    <n v="1926"/>
    <x v="6"/>
  </r>
  <r>
    <s v="B2B6B7_PODAN"/>
    <x v="347"/>
    <n v="1926"/>
    <x v="0"/>
  </r>
  <r>
    <s v="B2B6B7_PODAN"/>
    <x v="347"/>
    <n v="1926"/>
    <x v="1"/>
  </r>
  <r>
    <s v="B2B6B7_PODAN"/>
    <x v="347"/>
    <n v="1926"/>
    <x v="40"/>
  </r>
  <r>
    <s v="B2B6B7_PODAN"/>
    <x v="347"/>
    <n v="1926"/>
    <x v="13"/>
  </r>
  <r>
    <s v="B2GI53_KOCRD"/>
    <x v="348"/>
    <n v="149"/>
    <x v="0"/>
  </r>
  <r>
    <s v="B2HDP7_MYCMM"/>
    <x v="349"/>
    <n v="290"/>
    <x v="0"/>
  </r>
  <r>
    <s v="B2HDP7_MYCMM"/>
    <x v="349"/>
    <n v="290"/>
    <x v="1"/>
  </r>
  <r>
    <s v="B2HI29_MYCMM"/>
    <x v="350"/>
    <n v="289"/>
    <x v="0"/>
  </r>
  <r>
    <s v="B2HI29_MYCMM"/>
    <x v="350"/>
    <n v="289"/>
    <x v="1"/>
  </r>
  <r>
    <s v="B2HI33_MYCMM"/>
    <x v="351"/>
    <n v="316"/>
    <x v="3"/>
  </r>
  <r>
    <s v="B2HI33_MYCMM"/>
    <x v="351"/>
    <n v="316"/>
    <x v="0"/>
  </r>
  <r>
    <s v="B2HJA8_MYCMM"/>
    <x v="352"/>
    <n v="343"/>
    <x v="0"/>
  </r>
  <r>
    <s v="B2HJA8_MYCMM"/>
    <x v="352"/>
    <n v="343"/>
    <x v="1"/>
  </r>
  <r>
    <s v="B2HN27_MYCMM"/>
    <x v="353"/>
    <n v="283"/>
    <x v="0"/>
  </r>
  <r>
    <s v="B2HN27_MYCMM"/>
    <x v="353"/>
    <n v="283"/>
    <x v="1"/>
  </r>
  <r>
    <s v="B2HPM3_MYCMM"/>
    <x v="354"/>
    <n v="178"/>
    <x v="0"/>
  </r>
  <r>
    <s v="B2HQX2_MYCMM"/>
    <x v="355"/>
    <n v="166"/>
    <x v="0"/>
  </r>
  <r>
    <s v="B2HS77_MYCMM"/>
    <x v="356"/>
    <n v="182"/>
    <x v="0"/>
  </r>
  <r>
    <s v="B2HSG6_MYCMM"/>
    <x v="357"/>
    <n v="159"/>
    <x v="0"/>
  </r>
  <r>
    <s v="B2HSG8_MYCMM"/>
    <x v="358"/>
    <n v="166"/>
    <x v="0"/>
  </r>
  <r>
    <s v="B2IBV4_BEII9"/>
    <x v="359"/>
    <n v="334"/>
    <x v="0"/>
  </r>
  <r>
    <s v="B2IBV4_BEII9"/>
    <x v="359"/>
    <n v="334"/>
    <x v="1"/>
  </r>
  <r>
    <s v="B2JKQ7_BURP8"/>
    <x v="360"/>
    <n v="305"/>
    <x v="0"/>
  </r>
  <r>
    <s v="B2JKQ7_BURP8"/>
    <x v="360"/>
    <n v="305"/>
    <x v="1"/>
  </r>
  <r>
    <s v="B2R659_HUMAN"/>
    <x v="361"/>
    <n v="736"/>
    <x v="0"/>
  </r>
  <r>
    <s v="B2R659_HUMAN"/>
    <x v="361"/>
    <n v="736"/>
    <x v="1"/>
  </r>
  <r>
    <s v="B2R659_HUMAN"/>
    <x v="361"/>
    <n v="736"/>
    <x v="41"/>
  </r>
  <r>
    <s v="B2R659_HUMAN"/>
    <x v="361"/>
    <n v="736"/>
    <x v="22"/>
  </r>
  <r>
    <s v="B2R659_HUMAN"/>
    <x v="361"/>
    <n v="736"/>
    <x v="16"/>
  </r>
  <r>
    <s v="B2SCX0_BRUA1"/>
    <x v="362"/>
    <n v="278"/>
    <x v="0"/>
  </r>
  <r>
    <s v="B2T901_BURPP"/>
    <x v="363"/>
    <n v="280"/>
    <x v="0"/>
  </r>
  <r>
    <s v="B2UFQ0_RALPJ"/>
    <x v="364"/>
    <n v="306"/>
    <x v="0"/>
  </r>
  <r>
    <s v="B2UFQ0_RALPJ"/>
    <x v="364"/>
    <n v="306"/>
    <x v="1"/>
  </r>
  <r>
    <s v="B2WF03_PYRTR"/>
    <x v="365"/>
    <n v="312"/>
    <x v="0"/>
  </r>
  <r>
    <s v="B2WF03_PYRTR"/>
    <x v="365"/>
    <n v="312"/>
    <x v="1"/>
  </r>
  <r>
    <s v="B2WF94_PYRTR"/>
    <x v="366"/>
    <n v="2070"/>
    <x v="5"/>
  </r>
  <r>
    <s v="B2WF94_PYRTR"/>
    <x v="366"/>
    <n v="2070"/>
    <x v="6"/>
  </r>
  <r>
    <s v="B2WF94_PYRTR"/>
    <x v="366"/>
    <n v="2070"/>
    <x v="0"/>
  </r>
  <r>
    <s v="B2WF94_PYRTR"/>
    <x v="366"/>
    <n v="2070"/>
    <x v="1"/>
  </r>
  <r>
    <s v="B2WGP2_PYRTR"/>
    <x v="367"/>
    <n v="2054"/>
    <x v="5"/>
  </r>
  <r>
    <s v="B2WGP2_PYRTR"/>
    <x v="367"/>
    <n v="2054"/>
    <x v="6"/>
  </r>
  <r>
    <s v="B2WGP2_PYRTR"/>
    <x v="367"/>
    <n v="2054"/>
    <x v="0"/>
  </r>
  <r>
    <s v="B2WGP2_PYRTR"/>
    <x v="367"/>
    <n v="2054"/>
    <x v="1"/>
  </r>
  <r>
    <s v="B2WGP2_PYRTR"/>
    <x v="367"/>
    <n v="2054"/>
    <x v="7"/>
  </r>
  <r>
    <s v="B2WGP2_PYRTR"/>
    <x v="367"/>
    <n v="2054"/>
    <x v="42"/>
  </r>
  <r>
    <s v="B2WMT9_PYRTR"/>
    <x v="368"/>
    <n v="903"/>
    <x v="0"/>
  </r>
  <r>
    <s v="B2WMT9_PYRTR"/>
    <x v="368"/>
    <n v="903"/>
    <x v="1"/>
  </r>
  <r>
    <s v="B2WMT9_PYRTR"/>
    <x v="368"/>
    <n v="903"/>
    <x v="16"/>
  </r>
  <r>
    <s v="B2WMT9_PYRTR"/>
    <x v="368"/>
    <n v="903"/>
    <x v="16"/>
  </r>
  <r>
    <s v="B3GN11_OMPOL"/>
    <x v="369"/>
    <n v="3931"/>
    <x v="27"/>
  </r>
  <r>
    <s v="B3GN11_OMPOL"/>
    <x v="369"/>
    <n v="3931"/>
    <x v="5"/>
  </r>
  <r>
    <s v="B3GN11_OMPOL"/>
    <x v="369"/>
    <n v="3931"/>
    <x v="6"/>
  </r>
  <r>
    <s v="B3GN11_OMPOL"/>
    <x v="369"/>
    <n v="3931"/>
    <x v="28"/>
  </r>
  <r>
    <s v="B3GN11_OMPOL"/>
    <x v="369"/>
    <n v="3931"/>
    <x v="0"/>
  </r>
  <r>
    <s v="B3GN11_OMPOL"/>
    <x v="369"/>
    <n v="3931"/>
    <x v="1"/>
  </r>
  <r>
    <s v="B3GN11_OMPOL"/>
    <x v="369"/>
    <n v="3931"/>
    <x v="14"/>
  </r>
  <r>
    <s v="B3GN11_OMPOL"/>
    <x v="369"/>
    <n v="3931"/>
    <x v="43"/>
  </r>
  <r>
    <s v="B3GN11_OMPOL"/>
    <x v="369"/>
    <n v="3931"/>
    <x v="29"/>
  </r>
  <r>
    <s v="B3GN11_OMPOL"/>
    <x v="369"/>
    <n v="3931"/>
    <x v="38"/>
  </r>
  <r>
    <s v="B3GN11_OMPOL"/>
    <x v="369"/>
    <n v="3931"/>
    <x v="31"/>
  </r>
  <r>
    <s v="B3GN11_OMPOL"/>
    <x v="369"/>
    <n v="3931"/>
    <x v="32"/>
  </r>
  <r>
    <s v="B3GN11_OMPOL"/>
    <x v="369"/>
    <n v="3931"/>
    <x v="33"/>
  </r>
  <r>
    <s v="B3GN11_OMPOL"/>
    <x v="369"/>
    <n v="3931"/>
    <x v="34"/>
  </r>
  <r>
    <s v="B3KSP2_HUMAN"/>
    <x v="370"/>
    <n v="596"/>
    <x v="0"/>
  </r>
  <r>
    <s v="B3KSP2_HUMAN"/>
    <x v="370"/>
    <n v="596"/>
    <x v="1"/>
  </r>
  <r>
    <s v="B3KSP2_HUMAN"/>
    <x v="370"/>
    <n v="596"/>
    <x v="22"/>
  </r>
  <r>
    <s v="B3KSP2_HUMAN"/>
    <x v="370"/>
    <n v="596"/>
    <x v="16"/>
  </r>
  <r>
    <s v="B3LQS4_YEAS1"/>
    <x v="371"/>
    <n v="2051"/>
    <x v="5"/>
  </r>
  <r>
    <s v="B3LQS4_YEAS1"/>
    <x v="371"/>
    <n v="2051"/>
    <x v="6"/>
  </r>
  <r>
    <s v="B3LQS4_YEAS1"/>
    <x v="371"/>
    <n v="2051"/>
    <x v="0"/>
  </r>
  <r>
    <s v="B3LQS4_YEAS1"/>
    <x v="371"/>
    <n v="2051"/>
    <x v="1"/>
  </r>
  <r>
    <s v="B3LR93_YEAS1"/>
    <x v="372"/>
    <n v="900"/>
    <x v="0"/>
  </r>
  <r>
    <s v="B3LR93_YEAS1"/>
    <x v="372"/>
    <n v="900"/>
    <x v="1"/>
  </r>
  <r>
    <s v="B3LR93_YEAS1"/>
    <x v="372"/>
    <n v="900"/>
    <x v="16"/>
  </r>
  <r>
    <s v="B3LR93_YEAS1"/>
    <x v="372"/>
    <n v="900"/>
    <x v="16"/>
  </r>
  <r>
    <s v="B3N0U9_DROAN"/>
    <x v="373"/>
    <n v="596"/>
    <x v="0"/>
  </r>
  <r>
    <s v="B3N0U9_DROAN"/>
    <x v="373"/>
    <n v="596"/>
    <x v="1"/>
  </r>
  <r>
    <s v="B3N0U9_DROAN"/>
    <x v="373"/>
    <n v="596"/>
    <x v="16"/>
  </r>
  <r>
    <s v="B3NXE2_DROER"/>
    <x v="374"/>
    <n v="598"/>
    <x v="0"/>
  </r>
  <r>
    <s v="B3NXE2_DROER"/>
    <x v="374"/>
    <n v="598"/>
    <x v="1"/>
  </r>
  <r>
    <s v="B3NXE2_DROER"/>
    <x v="374"/>
    <n v="598"/>
    <x v="16"/>
  </r>
  <r>
    <s v="B3Q8C7_RHOPT"/>
    <x v="375"/>
    <n v="285"/>
    <x v="0"/>
  </r>
  <r>
    <s v="B3QAY2_RHOPT"/>
    <x v="376"/>
    <n v="286"/>
    <x v="0"/>
  </r>
  <r>
    <s v="B3QAY2_RHOPT"/>
    <x v="376"/>
    <n v="286"/>
    <x v="1"/>
  </r>
  <r>
    <s v="B3QC36_RHOPT"/>
    <x v="377"/>
    <n v="148"/>
    <x v="0"/>
  </r>
  <r>
    <s v="B3QKA9_RHOPT"/>
    <x v="378"/>
    <n v="286"/>
    <x v="0"/>
  </r>
  <r>
    <s v="B3QKA9_RHOPT"/>
    <x v="378"/>
    <n v="286"/>
    <x v="1"/>
  </r>
  <r>
    <s v="B3R8N3_CUPTR"/>
    <x v="379"/>
    <n v="288"/>
    <x v="0"/>
  </r>
  <r>
    <s v="B3R8Q6_CUPTR"/>
    <x v="380"/>
    <n v="153"/>
    <x v="0"/>
  </r>
  <r>
    <s v="B3RJ25_TRIAD"/>
    <x v="381"/>
    <n v="723"/>
    <x v="0"/>
  </r>
  <r>
    <s v="B3RJ25_TRIAD"/>
    <x v="381"/>
    <n v="723"/>
    <x v="1"/>
  </r>
  <r>
    <s v="B3RJ25_TRIAD"/>
    <x v="381"/>
    <n v="723"/>
    <x v="22"/>
  </r>
  <r>
    <s v="B3RJ25_TRIAD"/>
    <x v="381"/>
    <n v="723"/>
    <x v="16"/>
  </r>
  <r>
    <s v="B4BJX1_9BACI"/>
    <x v="382"/>
    <n v="149"/>
    <x v="0"/>
  </r>
  <r>
    <s v="B4DDM5_HUMAN"/>
    <x v="383"/>
    <n v="717"/>
    <x v="0"/>
  </r>
  <r>
    <s v="B4DDM5_HUMAN"/>
    <x v="383"/>
    <n v="717"/>
    <x v="1"/>
  </r>
  <r>
    <s v="B4DDM5_HUMAN"/>
    <x v="383"/>
    <n v="717"/>
    <x v="41"/>
  </r>
  <r>
    <s v="B4DDM5_HUMAN"/>
    <x v="383"/>
    <n v="717"/>
    <x v="22"/>
  </r>
  <r>
    <s v="B4DDM5_HUMAN"/>
    <x v="383"/>
    <n v="717"/>
    <x v="16"/>
  </r>
  <r>
    <s v="B4DI68_HUMAN"/>
    <x v="384"/>
    <n v="599"/>
    <x v="0"/>
  </r>
  <r>
    <s v="B4DI68_HUMAN"/>
    <x v="384"/>
    <n v="599"/>
    <x v="1"/>
  </r>
  <r>
    <s v="B4DI68_HUMAN"/>
    <x v="384"/>
    <n v="599"/>
    <x v="41"/>
  </r>
  <r>
    <s v="B4DI68_HUMAN"/>
    <x v="384"/>
    <n v="599"/>
    <x v="22"/>
  </r>
  <r>
    <s v="B4DI68_HUMAN"/>
    <x v="384"/>
    <n v="599"/>
    <x v="16"/>
  </r>
  <r>
    <s v="B4DNV1_HUMAN"/>
    <x v="385"/>
    <n v="761"/>
    <x v="0"/>
  </r>
  <r>
    <s v="B4DNV1_HUMAN"/>
    <x v="385"/>
    <n v="761"/>
    <x v="1"/>
  </r>
  <r>
    <s v="B4DNV1_HUMAN"/>
    <x v="385"/>
    <n v="761"/>
    <x v="41"/>
  </r>
  <r>
    <s v="B4DNV1_HUMAN"/>
    <x v="385"/>
    <n v="761"/>
    <x v="22"/>
  </r>
  <r>
    <s v="B4DNV1_HUMAN"/>
    <x v="385"/>
    <n v="761"/>
    <x v="16"/>
  </r>
  <r>
    <s v="B4DSD0_HUMAN"/>
    <x v="386"/>
    <n v="712"/>
    <x v="0"/>
  </r>
  <r>
    <s v="B4DSD0_HUMAN"/>
    <x v="386"/>
    <n v="712"/>
    <x v="1"/>
  </r>
  <r>
    <s v="B4DSD0_HUMAN"/>
    <x v="386"/>
    <n v="712"/>
    <x v="41"/>
  </r>
  <r>
    <s v="B4DSD0_HUMAN"/>
    <x v="386"/>
    <n v="712"/>
    <x v="22"/>
  </r>
  <r>
    <s v="B4DSD0_HUMAN"/>
    <x v="386"/>
    <n v="712"/>
    <x v="16"/>
  </r>
  <r>
    <s v="B4DVS5_HUMAN"/>
    <x v="387"/>
    <n v="718"/>
    <x v="0"/>
  </r>
  <r>
    <s v="B4DVS5_HUMAN"/>
    <x v="387"/>
    <n v="718"/>
    <x v="1"/>
  </r>
  <r>
    <s v="B4DVS5_HUMAN"/>
    <x v="387"/>
    <n v="718"/>
    <x v="41"/>
  </r>
  <r>
    <s v="B4DVS5_HUMAN"/>
    <x v="387"/>
    <n v="718"/>
    <x v="22"/>
  </r>
  <r>
    <s v="B4DVS5_HUMAN"/>
    <x v="387"/>
    <n v="718"/>
    <x v="16"/>
  </r>
  <r>
    <s v="B4EQB7_BURCJ"/>
    <x v="388"/>
    <n v="286"/>
    <x v="0"/>
  </r>
  <r>
    <s v="B4FGD2_MAIZE"/>
    <x v="389"/>
    <n v="265"/>
    <x v="0"/>
  </r>
  <r>
    <s v="B4FGD2_MAIZE"/>
    <x v="389"/>
    <n v="265"/>
    <x v="1"/>
  </r>
  <r>
    <s v="B4FP93_MAIZE"/>
    <x v="390"/>
    <n v="314"/>
    <x v="0"/>
  </r>
  <r>
    <s v="B4FP93_MAIZE"/>
    <x v="390"/>
    <n v="314"/>
    <x v="1"/>
  </r>
  <r>
    <s v="B4H113_DROPE"/>
    <x v="391"/>
    <n v="597"/>
    <x v="0"/>
  </r>
  <r>
    <s v="B4H113_DROPE"/>
    <x v="391"/>
    <n v="597"/>
    <x v="1"/>
  </r>
  <r>
    <s v="B4H113_DROPE"/>
    <x v="391"/>
    <n v="597"/>
    <x v="16"/>
  </r>
  <r>
    <s v="B4JJY0_DROGR"/>
    <x v="392"/>
    <n v="601"/>
    <x v="0"/>
  </r>
  <r>
    <s v="B4JJY0_DROGR"/>
    <x v="392"/>
    <n v="601"/>
    <x v="1"/>
  </r>
  <r>
    <s v="B4JJY0_DROGR"/>
    <x v="392"/>
    <n v="601"/>
    <x v="16"/>
  </r>
  <r>
    <s v="B4L7P8_DROMO"/>
    <x v="393"/>
    <n v="596"/>
    <x v="0"/>
  </r>
  <r>
    <s v="B4L7P8_DROMO"/>
    <x v="393"/>
    <n v="596"/>
    <x v="1"/>
  </r>
  <r>
    <s v="B4L7P8_DROMO"/>
    <x v="393"/>
    <n v="596"/>
    <x v="16"/>
  </r>
  <r>
    <s v="B4MG98_DROVI"/>
    <x v="394"/>
    <n v="596"/>
    <x v="0"/>
  </r>
  <r>
    <s v="B4MG98_DROVI"/>
    <x v="394"/>
    <n v="596"/>
    <x v="1"/>
  </r>
  <r>
    <s v="B4MG98_DROVI"/>
    <x v="394"/>
    <n v="596"/>
    <x v="16"/>
  </r>
  <r>
    <s v="B4NEM9_DROWI"/>
    <x v="395"/>
    <n v="595"/>
    <x v="0"/>
  </r>
  <r>
    <s v="B4NEM9_DROWI"/>
    <x v="395"/>
    <n v="595"/>
    <x v="1"/>
  </r>
  <r>
    <s v="B4NEM9_DROWI"/>
    <x v="395"/>
    <n v="595"/>
    <x v="16"/>
  </r>
  <r>
    <s v="B4PXQ6_DROYA"/>
    <x v="396"/>
    <n v="641"/>
    <x v="0"/>
  </r>
  <r>
    <s v="B4PXQ6_DROYA"/>
    <x v="396"/>
    <n v="641"/>
    <x v="1"/>
  </r>
  <r>
    <s v="B4PXQ6_DROYA"/>
    <x v="396"/>
    <n v="641"/>
    <x v="16"/>
  </r>
  <r>
    <s v="B4RDP2_PHEZH"/>
    <x v="397"/>
    <n v="294"/>
    <x v="0"/>
  </r>
  <r>
    <s v="B4RDP2_PHEZH"/>
    <x v="397"/>
    <n v="294"/>
    <x v="1"/>
  </r>
  <r>
    <s v="B4RGN0_PHEZH"/>
    <x v="398"/>
    <n v="288"/>
    <x v="0"/>
  </r>
  <r>
    <s v="B4RGN0_PHEZH"/>
    <x v="398"/>
    <n v="288"/>
    <x v="1"/>
  </r>
  <r>
    <s v="B4RGN3_PHEZH"/>
    <x v="399"/>
    <n v="419"/>
    <x v="0"/>
  </r>
  <r>
    <s v="B4UHB5_ANASK"/>
    <x v="400"/>
    <n v="144"/>
    <x v="0"/>
  </r>
  <r>
    <s v="B4UIH2_ANASK"/>
    <x v="401"/>
    <n v="158"/>
    <x v="0"/>
  </r>
  <r>
    <s v="B4V7Q1_9ACTO"/>
    <x v="402"/>
    <n v="313"/>
    <x v="3"/>
  </r>
  <r>
    <s v="B4V7Q1_9ACTO"/>
    <x v="402"/>
    <n v="313"/>
    <x v="19"/>
  </r>
  <r>
    <s v="B4V7Q1_9ACTO"/>
    <x v="402"/>
    <n v="313"/>
    <x v="0"/>
  </r>
  <r>
    <s v="B4VFC7_9ACTO"/>
    <x v="403"/>
    <n v="284"/>
    <x v="0"/>
  </r>
  <r>
    <s v="B4VFC7_9ACTO"/>
    <x v="403"/>
    <n v="284"/>
    <x v="1"/>
  </r>
  <r>
    <s v="B5DCJ4_9EURO"/>
    <x v="404"/>
    <n v="1918"/>
    <x v="5"/>
  </r>
  <r>
    <s v="B5DCJ4_9EURO"/>
    <x v="404"/>
    <n v="1918"/>
    <x v="6"/>
  </r>
  <r>
    <s v="B5DCJ4_9EURO"/>
    <x v="404"/>
    <n v="1918"/>
    <x v="0"/>
  </r>
  <r>
    <s v="B5DCJ4_9EURO"/>
    <x v="404"/>
    <n v="1918"/>
    <x v="1"/>
  </r>
  <r>
    <s v="B5DCJ4_9EURO"/>
    <x v="404"/>
    <n v="1918"/>
    <x v="44"/>
  </r>
  <r>
    <s v="B5DCJ4_9EURO"/>
    <x v="404"/>
    <n v="1918"/>
    <x v="45"/>
  </r>
  <r>
    <s v="B5G8J4_9ACTO"/>
    <x v="405"/>
    <n v="240"/>
    <x v="0"/>
  </r>
  <r>
    <s v="B5GF31_9ACTO"/>
    <x v="406"/>
    <n v="147"/>
    <x v="0"/>
  </r>
  <r>
    <s v="B5GWK2_STRCL"/>
    <x v="407"/>
    <n v="376"/>
    <x v="3"/>
  </r>
  <r>
    <s v="B5GWK2_STRCL"/>
    <x v="407"/>
    <n v="376"/>
    <x v="0"/>
  </r>
  <r>
    <s v="B5GX72_STRCL"/>
    <x v="408"/>
    <n v="150"/>
    <x v="0"/>
  </r>
  <r>
    <s v="B5GZ98_STRCL"/>
    <x v="409"/>
    <n v="354"/>
    <x v="0"/>
  </r>
  <r>
    <s v="B5GZ98_STRCL"/>
    <x v="409"/>
    <n v="354"/>
    <x v="1"/>
  </r>
  <r>
    <s v="B5H5T5_STRPR"/>
    <x v="410"/>
    <n v="480"/>
    <x v="3"/>
  </r>
  <r>
    <s v="B5H5T5_STRPR"/>
    <x v="410"/>
    <n v="480"/>
    <x v="19"/>
  </r>
  <r>
    <s v="B5H5T5_STRPR"/>
    <x v="410"/>
    <n v="480"/>
    <x v="0"/>
  </r>
  <r>
    <s v="B5H6T0_STRPR"/>
    <x v="411"/>
    <n v="151"/>
    <x v="0"/>
  </r>
  <r>
    <s v="B5HBN6_STRPR"/>
    <x v="412"/>
    <n v="284"/>
    <x v="0"/>
  </r>
  <r>
    <s v="B5HBN6_STRPR"/>
    <x v="412"/>
    <n v="284"/>
    <x v="1"/>
  </r>
  <r>
    <s v="B5HQ58_9ACTO"/>
    <x v="413"/>
    <n v="150"/>
    <x v="0"/>
  </r>
  <r>
    <s v="B5HUC7_9ACTO"/>
    <x v="414"/>
    <n v="361"/>
    <x v="3"/>
  </r>
  <r>
    <s v="B5HUC7_9ACTO"/>
    <x v="414"/>
    <n v="361"/>
    <x v="19"/>
  </r>
  <r>
    <s v="B5HUC7_9ACTO"/>
    <x v="414"/>
    <n v="361"/>
    <x v="0"/>
  </r>
  <r>
    <s v="B5I7Z0_9ACTO"/>
    <x v="415"/>
    <n v="226"/>
    <x v="0"/>
  </r>
  <r>
    <s v="B5I7Z0_9ACTO"/>
    <x v="415"/>
    <n v="226"/>
    <x v="1"/>
  </r>
  <r>
    <s v="B5J2I8_9RHOB"/>
    <x v="416"/>
    <n v="317"/>
    <x v="0"/>
  </r>
  <r>
    <s v="B5JUJ1_9GAMM"/>
    <x v="417"/>
    <n v="291"/>
    <x v="0"/>
  </r>
  <r>
    <s v="B5JUJ1_9GAMM"/>
    <x v="417"/>
    <n v="291"/>
    <x v="1"/>
  </r>
  <r>
    <s v="B5S8P0_RALSL"/>
    <x v="418"/>
    <n v="307"/>
    <x v="0"/>
  </r>
  <r>
    <s v="B5S8P0_RALSL"/>
    <x v="418"/>
    <n v="307"/>
    <x v="1"/>
  </r>
  <r>
    <s v="B5SGN1_RALSL"/>
    <x v="419"/>
    <n v="307"/>
    <x v="0"/>
  </r>
  <r>
    <s v="B5SGN1_RALSL"/>
    <x v="419"/>
    <n v="307"/>
    <x v="1"/>
  </r>
  <r>
    <s v="B5VLY2_YEAS6"/>
    <x v="420"/>
    <n v="797"/>
    <x v="5"/>
  </r>
  <r>
    <s v="B5VLY2_YEAS6"/>
    <x v="420"/>
    <n v="797"/>
    <x v="0"/>
  </r>
  <r>
    <s v="B5VLY2_YEAS6"/>
    <x v="420"/>
    <n v="797"/>
    <x v="1"/>
  </r>
  <r>
    <s v="B5VMF8_YEAS6"/>
    <x v="421"/>
    <n v="900"/>
    <x v="0"/>
  </r>
  <r>
    <s v="B5VMF8_YEAS6"/>
    <x v="421"/>
    <n v="900"/>
    <x v="1"/>
  </r>
  <r>
    <s v="B5VMF8_YEAS6"/>
    <x v="421"/>
    <n v="900"/>
    <x v="16"/>
  </r>
  <r>
    <s v="B5VMF8_YEAS6"/>
    <x v="421"/>
    <n v="900"/>
    <x v="16"/>
  </r>
  <r>
    <s v="B5WC88_9BURK"/>
    <x v="422"/>
    <n v="158"/>
    <x v="0"/>
  </r>
  <r>
    <s v="B5WCA2_9BURK"/>
    <x v="423"/>
    <n v="289"/>
    <x v="0"/>
  </r>
  <r>
    <s v="B5WCA2_9BURK"/>
    <x v="423"/>
    <n v="289"/>
    <x v="1"/>
  </r>
  <r>
    <s v="B5WCD8_9BURK"/>
    <x v="424"/>
    <n v="285"/>
    <x v="0"/>
  </r>
  <r>
    <s v="B5WG97_9BURK"/>
    <x v="425"/>
    <n v="285"/>
    <x v="0"/>
  </r>
  <r>
    <s v="B5WG97_9BURK"/>
    <x v="425"/>
    <n v="285"/>
    <x v="1"/>
  </r>
  <r>
    <s v="B5WIF6_9BURK"/>
    <x v="426"/>
    <n v="286"/>
    <x v="0"/>
  </r>
  <r>
    <s v="B5WIF6_9BURK"/>
    <x v="426"/>
    <n v="286"/>
    <x v="1"/>
  </r>
  <r>
    <s v="B5WPC2_9BURK"/>
    <x v="427"/>
    <n v="280"/>
    <x v="0"/>
  </r>
  <r>
    <s v="B6AUB2_9RHOB"/>
    <x v="428"/>
    <n v="283"/>
    <x v="0"/>
  </r>
  <r>
    <s v="B6B033_9RHOB"/>
    <x v="429"/>
    <n v="326"/>
    <x v="0"/>
  </r>
  <r>
    <s v="B6BAU0_9RHOB"/>
    <x v="430"/>
    <n v="343"/>
    <x v="0"/>
  </r>
  <r>
    <s v="B6BU39_9PROT"/>
    <x v="431"/>
    <n v="353"/>
    <x v="0"/>
  </r>
  <r>
    <s v="B6BU39_9PROT"/>
    <x v="431"/>
    <n v="353"/>
    <x v="46"/>
  </r>
  <r>
    <s v="B6H5P7_PENCW"/>
    <x v="432"/>
    <n v="2082"/>
    <x v="5"/>
  </r>
  <r>
    <s v="B6H5P7_PENCW"/>
    <x v="432"/>
    <n v="2082"/>
    <x v="6"/>
  </r>
  <r>
    <s v="B6H5P7_PENCW"/>
    <x v="432"/>
    <n v="2082"/>
    <x v="0"/>
  </r>
  <r>
    <s v="B6H5P7_PENCW"/>
    <x v="432"/>
    <n v="2082"/>
    <x v="1"/>
  </r>
  <r>
    <s v="B6H5P7_PENCW"/>
    <x v="432"/>
    <n v="2082"/>
    <x v="7"/>
  </r>
  <r>
    <s v="B6H5P7_PENCW"/>
    <x v="432"/>
    <n v="2082"/>
    <x v="8"/>
  </r>
  <r>
    <s v="B6HJF0_PENCW"/>
    <x v="433"/>
    <n v="2119"/>
    <x v="5"/>
  </r>
  <r>
    <s v="B6HJF0_PENCW"/>
    <x v="433"/>
    <n v="2119"/>
    <x v="6"/>
  </r>
  <r>
    <s v="B6HJF0_PENCW"/>
    <x v="433"/>
    <n v="2119"/>
    <x v="0"/>
  </r>
  <r>
    <s v="B6HJF0_PENCW"/>
    <x v="433"/>
    <n v="2119"/>
    <x v="1"/>
  </r>
  <r>
    <s v="B6HJF0_PENCW"/>
    <x v="433"/>
    <n v="2119"/>
    <x v="45"/>
  </r>
  <r>
    <s v="B6HJF0_PENCW"/>
    <x v="433"/>
    <n v="2119"/>
    <x v="47"/>
  </r>
  <r>
    <s v="B6IV90_RHOCS"/>
    <x v="434"/>
    <n v="288"/>
    <x v="0"/>
  </r>
  <r>
    <s v="B6IV90_RHOCS"/>
    <x v="434"/>
    <n v="288"/>
    <x v="1"/>
  </r>
  <r>
    <s v="B6K5Y1_SCHJY"/>
    <x v="435"/>
    <n v="2042"/>
    <x v="5"/>
  </r>
  <r>
    <s v="B6K5Y1_SCHJY"/>
    <x v="435"/>
    <n v="2042"/>
    <x v="6"/>
  </r>
  <r>
    <s v="B6K5Y1_SCHJY"/>
    <x v="435"/>
    <n v="2042"/>
    <x v="0"/>
  </r>
  <r>
    <s v="B6K5Y1_SCHJY"/>
    <x v="435"/>
    <n v="2042"/>
    <x v="1"/>
  </r>
  <r>
    <s v="B6K5Y1_SCHJY"/>
    <x v="435"/>
    <n v="2042"/>
    <x v="48"/>
  </r>
  <r>
    <s v="B6KJ35_TOXGO"/>
    <x v="436"/>
    <n v="324"/>
    <x v="0"/>
  </r>
  <r>
    <s v="B6KJ35_TOXGO"/>
    <x v="436"/>
    <n v="324"/>
    <x v="1"/>
  </r>
  <r>
    <s v="B6Q8G1_PENMQ"/>
    <x v="437"/>
    <n v="2098"/>
    <x v="5"/>
  </r>
  <r>
    <s v="B6Q8G1_PENMQ"/>
    <x v="437"/>
    <n v="2098"/>
    <x v="6"/>
  </r>
  <r>
    <s v="B6Q8G1_PENMQ"/>
    <x v="437"/>
    <n v="2098"/>
    <x v="0"/>
  </r>
  <r>
    <s v="B6Q8G1_PENMQ"/>
    <x v="437"/>
    <n v="2098"/>
    <x v="1"/>
  </r>
  <r>
    <s v="B6Q8G1_PENMQ"/>
    <x v="437"/>
    <n v="2098"/>
    <x v="49"/>
  </r>
  <r>
    <s v="B6Q8G1_PENMQ"/>
    <x v="437"/>
    <n v="2098"/>
    <x v="50"/>
  </r>
  <r>
    <s v="B6Q8G1_PENMQ"/>
    <x v="437"/>
    <n v="2098"/>
    <x v="51"/>
  </r>
  <r>
    <s v="B6Q8G1_PENMQ"/>
    <x v="437"/>
    <n v="2098"/>
    <x v="52"/>
  </r>
  <r>
    <s v="B6Q8G1_PENMQ"/>
    <x v="437"/>
    <n v="2098"/>
    <x v="47"/>
  </r>
  <r>
    <s v="B6Q8G1_PENMQ"/>
    <x v="437"/>
    <n v="2098"/>
    <x v="53"/>
  </r>
  <r>
    <s v="B6Q8G1_PENMQ"/>
    <x v="437"/>
    <n v="2098"/>
    <x v="21"/>
  </r>
  <r>
    <s v="B6QJR6_PENMQ"/>
    <x v="438"/>
    <n v="2080"/>
    <x v="5"/>
  </r>
  <r>
    <s v="B6QJR6_PENMQ"/>
    <x v="438"/>
    <n v="2080"/>
    <x v="6"/>
  </r>
  <r>
    <s v="B6QJR6_PENMQ"/>
    <x v="438"/>
    <n v="2080"/>
    <x v="0"/>
  </r>
  <r>
    <s v="B6QJR6_PENMQ"/>
    <x v="438"/>
    <n v="2080"/>
    <x v="1"/>
  </r>
  <r>
    <s v="B6QJR6_PENMQ"/>
    <x v="438"/>
    <n v="2080"/>
    <x v="54"/>
  </r>
  <r>
    <s v="B6QJR6_PENMQ"/>
    <x v="438"/>
    <n v="2080"/>
    <x v="11"/>
  </r>
  <r>
    <s v="B6QJR6_PENMQ"/>
    <x v="438"/>
    <n v="2080"/>
    <x v="55"/>
  </r>
  <r>
    <s v="B6QJR6_PENMQ"/>
    <x v="438"/>
    <n v="2080"/>
    <x v="13"/>
  </r>
  <r>
    <s v="B6QKA6_PENMQ"/>
    <x v="439"/>
    <n v="2045"/>
    <x v="5"/>
  </r>
  <r>
    <s v="B6QKA6_PENMQ"/>
    <x v="439"/>
    <n v="2045"/>
    <x v="6"/>
  </r>
  <r>
    <s v="B6QKA6_PENMQ"/>
    <x v="439"/>
    <n v="2045"/>
    <x v="0"/>
  </r>
  <r>
    <s v="B6QKA6_PENMQ"/>
    <x v="439"/>
    <n v="2045"/>
    <x v="1"/>
  </r>
  <r>
    <s v="B6QKA6_PENMQ"/>
    <x v="439"/>
    <n v="2045"/>
    <x v="10"/>
  </r>
  <r>
    <s v="B6QKA6_PENMQ"/>
    <x v="439"/>
    <n v="2045"/>
    <x v="56"/>
  </r>
  <r>
    <s v="B6QKA6_PENMQ"/>
    <x v="439"/>
    <n v="2045"/>
    <x v="57"/>
  </r>
  <r>
    <s v="B6QTP4_PENMQ"/>
    <x v="440"/>
    <n v="2090"/>
    <x v="5"/>
  </r>
  <r>
    <s v="B6QTP4_PENMQ"/>
    <x v="440"/>
    <n v="2090"/>
    <x v="6"/>
  </r>
  <r>
    <s v="B6QTP4_PENMQ"/>
    <x v="440"/>
    <n v="2090"/>
    <x v="0"/>
  </r>
  <r>
    <s v="B6QTP4_PENMQ"/>
    <x v="440"/>
    <n v="2090"/>
    <x v="1"/>
  </r>
  <r>
    <s v="B7DTP3_9BACL"/>
    <x v="441"/>
    <n v="151"/>
    <x v="0"/>
  </r>
  <r>
    <s v="B7PLL8_IXOSC"/>
    <x v="442"/>
    <n v="848"/>
    <x v="0"/>
  </r>
  <r>
    <s v="B7PLL8_IXOSC"/>
    <x v="442"/>
    <n v="848"/>
    <x v="1"/>
  </r>
  <r>
    <s v="B7PLL8_IXOSC"/>
    <x v="442"/>
    <n v="848"/>
    <x v="22"/>
  </r>
  <r>
    <s v="B7PLL8_IXOSC"/>
    <x v="442"/>
    <n v="848"/>
    <x v="22"/>
  </r>
  <r>
    <s v="B7PLL8_IXOSC"/>
    <x v="442"/>
    <n v="848"/>
    <x v="16"/>
  </r>
  <r>
    <s v="B7QRM8_9RHOB"/>
    <x v="443"/>
    <n v="343"/>
    <x v="0"/>
  </r>
  <r>
    <s v="B7RNP5_9RHOB"/>
    <x v="444"/>
    <n v="286"/>
    <x v="0"/>
  </r>
  <r>
    <s v="B7RNP5_9RHOB"/>
    <x v="444"/>
    <n v="286"/>
    <x v="1"/>
  </r>
  <r>
    <s v="B7RTS7_9GAMM"/>
    <x v="445"/>
    <n v="137"/>
    <x v="0"/>
  </r>
  <r>
    <s v="B7RZ36_9GAMM"/>
    <x v="446"/>
    <n v="317"/>
    <x v="3"/>
  </r>
  <r>
    <s v="B7RZ36_9GAMM"/>
    <x v="446"/>
    <n v="317"/>
    <x v="19"/>
  </r>
  <r>
    <s v="B7RZ36_9GAMM"/>
    <x v="446"/>
    <n v="317"/>
    <x v="0"/>
  </r>
  <r>
    <s v="B7RZ50_9GAMM"/>
    <x v="447"/>
    <n v="333"/>
    <x v="0"/>
  </r>
  <r>
    <s v="B7RZ50_9GAMM"/>
    <x v="447"/>
    <n v="333"/>
    <x v="1"/>
  </r>
  <r>
    <s v="B7UXS5_PSEA8"/>
    <x v="448"/>
    <n v="288"/>
    <x v="0"/>
  </r>
  <r>
    <s v="B7UXS5_PSEA8"/>
    <x v="448"/>
    <n v="288"/>
    <x v="1"/>
  </r>
  <r>
    <s v="B7UY56_PSEA8"/>
    <x v="449"/>
    <n v="275"/>
    <x v="0"/>
  </r>
  <r>
    <s v="B7WZY3_COMTE"/>
    <x v="450"/>
    <n v="146"/>
    <x v="0"/>
  </r>
  <r>
    <s v="B7X022_COMTE"/>
    <x v="451"/>
    <n v="297"/>
    <x v="0"/>
  </r>
  <r>
    <s v="B7X024_COMTE"/>
    <x v="452"/>
    <n v="296"/>
    <x v="0"/>
  </r>
  <r>
    <s v="B7X024_COMTE"/>
    <x v="452"/>
    <n v="296"/>
    <x v="1"/>
  </r>
  <r>
    <s v="B7X4U4_COMTE"/>
    <x v="453"/>
    <n v="314"/>
    <x v="3"/>
  </r>
  <r>
    <s v="B7X4U4_COMTE"/>
    <x v="453"/>
    <n v="314"/>
    <x v="19"/>
  </r>
  <r>
    <s v="B7X4U4_COMTE"/>
    <x v="453"/>
    <n v="314"/>
    <x v="0"/>
  </r>
  <r>
    <s v="B8AZU6_ORYSI"/>
    <x v="454"/>
    <n v="324"/>
    <x v="0"/>
  </r>
  <r>
    <s v="B8AZU6_ORYSI"/>
    <x v="454"/>
    <n v="324"/>
    <x v="1"/>
  </r>
  <r>
    <s v="B8CI96_SHEPW"/>
    <x v="455"/>
    <n v="288"/>
    <x v="0"/>
  </r>
  <r>
    <s v="B8CI96_SHEPW"/>
    <x v="455"/>
    <n v="288"/>
    <x v="1"/>
  </r>
  <r>
    <s v="B8ECE3_SHEB2"/>
    <x v="456"/>
    <n v="287"/>
    <x v="0"/>
  </r>
  <r>
    <s v="B8ECE3_SHEB2"/>
    <x v="456"/>
    <n v="287"/>
    <x v="1"/>
  </r>
  <r>
    <s v="B8F9B7_DESAA"/>
    <x v="457"/>
    <n v="154"/>
    <x v="0"/>
  </r>
  <r>
    <s v="B8FDA1_DESAA"/>
    <x v="458"/>
    <n v="289"/>
    <x v="0"/>
  </r>
  <r>
    <s v="B8FDA1_DESAA"/>
    <x v="458"/>
    <n v="289"/>
    <x v="1"/>
  </r>
  <r>
    <s v="B8FDU7_DESAA"/>
    <x v="459"/>
    <n v="293"/>
    <x v="0"/>
  </r>
  <r>
    <s v="B8FDU7_DESAA"/>
    <x v="459"/>
    <n v="293"/>
    <x v="1"/>
  </r>
  <r>
    <s v="B8FGH3_DESAA"/>
    <x v="460"/>
    <n v="703"/>
    <x v="0"/>
  </r>
  <r>
    <s v="B8FGH3_DESAA"/>
    <x v="460"/>
    <n v="703"/>
    <x v="1"/>
  </r>
  <r>
    <s v="B8FGH3_DESAA"/>
    <x v="460"/>
    <n v="703"/>
    <x v="22"/>
  </r>
  <r>
    <s v="B8FGH3_DESAA"/>
    <x v="460"/>
    <n v="703"/>
    <x v="16"/>
  </r>
  <r>
    <s v="B8FJC6_DESAA"/>
    <x v="461"/>
    <n v="163"/>
    <x v="0"/>
  </r>
  <r>
    <s v="B8FLA0_DESAA"/>
    <x v="462"/>
    <n v="170"/>
    <x v="0"/>
  </r>
  <r>
    <s v="B8H3L2_CAUCN"/>
    <x v="463"/>
    <n v="265"/>
    <x v="0"/>
  </r>
  <r>
    <s v="B8HD58_ARTCA"/>
    <x v="464"/>
    <n v="153"/>
    <x v="0"/>
  </r>
  <r>
    <s v="B8IG67_METNO"/>
    <x v="465"/>
    <n v="283"/>
    <x v="0"/>
  </r>
  <r>
    <s v="B8JAJ9_ANAD2"/>
    <x v="466"/>
    <n v="144"/>
    <x v="0"/>
  </r>
  <r>
    <s v="B8JER4_ANAD2"/>
    <x v="467"/>
    <n v="162"/>
    <x v="0"/>
  </r>
  <r>
    <s v="B8KQG8_9GAMM"/>
    <x v="468"/>
    <n v="160"/>
    <x v="0"/>
  </r>
  <r>
    <s v="B8LKQ8_PICSI"/>
    <x v="469"/>
    <n v="311"/>
    <x v="0"/>
  </r>
  <r>
    <s v="B8LKQ8_PICSI"/>
    <x v="469"/>
    <n v="311"/>
    <x v="1"/>
  </r>
  <r>
    <s v="B8LV33_TALSN"/>
    <x v="470"/>
    <n v="2045"/>
    <x v="5"/>
  </r>
  <r>
    <s v="B8LV33_TALSN"/>
    <x v="470"/>
    <n v="2045"/>
    <x v="6"/>
  </r>
  <r>
    <s v="B8LV33_TALSN"/>
    <x v="470"/>
    <n v="2045"/>
    <x v="0"/>
  </r>
  <r>
    <s v="B8LV33_TALSN"/>
    <x v="470"/>
    <n v="2045"/>
    <x v="1"/>
  </r>
  <r>
    <s v="B8LV33_TALSN"/>
    <x v="470"/>
    <n v="2045"/>
    <x v="10"/>
  </r>
  <r>
    <s v="B8LV33_TALSN"/>
    <x v="470"/>
    <n v="2045"/>
    <x v="56"/>
  </r>
  <r>
    <s v="B8LV33_TALSN"/>
    <x v="470"/>
    <n v="2045"/>
    <x v="57"/>
  </r>
  <r>
    <s v="B8LZM2_TALSN"/>
    <x v="471"/>
    <n v="2086"/>
    <x v="5"/>
  </r>
  <r>
    <s v="B8LZM2_TALSN"/>
    <x v="471"/>
    <n v="2086"/>
    <x v="6"/>
  </r>
  <r>
    <s v="B8LZM2_TALSN"/>
    <x v="471"/>
    <n v="2086"/>
    <x v="0"/>
  </r>
  <r>
    <s v="B8LZM2_TALSN"/>
    <x v="471"/>
    <n v="2086"/>
    <x v="1"/>
  </r>
  <r>
    <s v="B8LZM2_TALSN"/>
    <x v="471"/>
    <n v="2086"/>
    <x v="38"/>
  </r>
  <r>
    <s v="B8LZM2_TALSN"/>
    <x v="471"/>
    <n v="2086"/>
    <x v="38"/>
  </r>
  <r>
    <s v="B8LZM2_TALSN"/>
    <x v="471"/>
    <n v="2086"/>
    <x v="13"/>
  </r>
  <r>
    <s v="B8LZU0_TALSN"/>
    <x v="472"/>
    <n v="2095"/>
    <x v="5"/>
  </r>
  <r>
    <s v="B8LZU0_TALSN"/>
    <x v="472"/>
    <n v="2095"/>
    <x v="6"/>
  </r>
  <r>
    <s v="B8LZU0_TALSN"/>
    <x v="472"/>
    <n v="2095"/>
    <x v="0"/>
  </r>
  <r>
    <s v="B8LZU0_TALSN"/>
    <x v="472"/>
    <n v="2095"/>
    <x v="1"/>
  </r>
  <r>
    <s v="B8LZU0_TALSN"/>
    <x v="472"/>
    <n v="2095"/>
    <x v="7"/>
  </r>
  <r>
    <s v="B8LZU0_TALSN"/>
    <x v="472"/>
    <n v="2095"/>
    <x v="58"/>
  </r>
  <r>
    <s v="B8LZU0_TALSN"/>
    <x v="472"/>
    <n v="2095"/>
    <x v="12"/>
  </r>
  <r>
    <s v="B8MNV8_TALSN"/>
    <x v="473"/>
    <n v="2092"/>
    <x v="5"/>
  </r>
  <r>
    <s v="B8MNV8_TALSN"/>
    <x v="473"/>
    <n v="2092"/>
    <x v="6"/>
  </r>
  <r>
    <s v="B8MNV8_TALSN"/>
    <x v="473"/>
    <n v="2092"/>
    <x v="0"/>
  </r>
  <r>
    <s v="B8MNV8_TALSN"/>
    <x v="473"/>
    <n v="2092"/>
    <x v="1"/>
  </r>
  <r>
    <s v="B8NC62_ASPFN"/>
    <x v="474"/>
    <n v="2121"/>
    <x v="5"/>
  </r>
  <r>
    <s v="B8NC62_ASPFN"/>
    <x v="474"/>
    <n v="2121"/>
    <x v="6"/>
  </r>
  <r>
    <s v="B8NC62_ASPFN"/>
    <x v="474"/>
    <n v="2121"/>
    <x v="0"/>
  </r>
  <r>
    <s v="B8NC62_ASPFN"/>
    <x v="474"/>
    <n v="2121"/>
    <x v="1"/>
  </r>
  <r>
    <s v="B8NC62_ASPFN"/>
    <x v="474"/>
    <n v="2121"/>
    <x v="37"/>
  </r>
  <r>
    <s v="B8NC62_ASPFN"/>
    <x v="474"/>
    <n v="2121"/>
    <x v="59"/>
  </r>
  <r>
    <s v="B8NC62_ASPFN"/>
    <x v="474"/>
    <n v="2121"/>
    <x v="60"/>
  </r>
  <r>
    <s v="B8NCS4_ASPFN"/>
    <x v="475"/>
    <n v="497"/>
    <x v="0"/>
  </r>
  <r>
    <s v="B8NCS4_ASPFN"/>
    <x v="475"/>
    <n v="497"/>
    <x v="1"/>
  </r>
  <r>
    <s v="B8NCS4_ASPFN"/>
    <x v="475"/>
    <n v="497"/>
    <x v="16"/>
  </r>
  <r>
    <s v="B8NI00_ASPFN"/>
    <x v="476"/>
    <n v="1888"/>
    <x v="5"/>
  </r>
  <r>
    <s v="B8NI00_ASPFN"/>
    <x v="476"/>
    <n v="1888"/>
    <x v="6"/>
  </r>
  <r>
    <s v="B8NI00_ASPFN"/>
    <x v="476"/>
    <n v="1888"/>
    <x v="0"/>
  </r>
  <r>
    <s v="B8NI00_ASPFN"/>
    <x v="476"/>
    <n v="1888"/>
    <x v="1"/>
  </r>
  <r>
    <s v="B8NI00_ASPFN"/>
    <x v="476"/>
    <n v="1888"/>
    <x v="7"/>
  </r>
  <r>
    <s v="B8NL80_ASPFN"/>
    <x v="477"/>
    <n v="2092"/>
    <x v="5"/>
  </r>
  <r>
    <s v="B8NL80_ASPFN"/>
    <x v="477"/>
    <n v="2092"/>
    <x v="6"/>
  </r>
  <r>
    <s v="B8NL80_ASPFN"/>
    <x v="477"/>
    <n v="2092"/>
    <x v="0"/>
  </r>
  <r>
    <s v="B8NL80_ASPFN"/>
    <x v="477"/>
    <n v="2092"/>
    <x v="1"/>
  </r>
  <r>
    <s v="B8NL80_ASPFN"/>
    <x v="477"/>
    <n v="2092"/>
    <x v="7"/>
  </r>
  <r>
    <s v="B8NL80_ASPFN"/>
    <x v="477"/>
    <n v="2092"/>
    <x v="8"/>
  </r>
  <r>
    <s v="B8NVP2_ASPFN"/>
    <x v="478"/>
    <n v="2026"/>
    <x v="5"/>
  </r>
  <r>
    <s v="B8NVP2_ASPFN"/>
    <x v="478"/>
    <n v="2026"/>
    <x v="6"/>
  </r>
  <r>
    <s v="B8NVP2_ASPFN"/>
    <x v="478"/>
    <n v="2026"/>
    <x v="0"/>
  </r>
  <r>
    <s v="B8NVP2_ASPFN"/>
    <x v="478"/>
    <n v="2026"/>
    <x v="1"/>
  </r>
  <r>
    <s v="B8NVP2_ASPFN"/>
    <x v="478"/>
    <n v="2026"/>
    <x v="10"/>
  </r>
  <r>
    <s v="B8NVP2_ASPFN"/>
    <x v="478"/>
    <n v="2026"/>
    <x v="61"/>
  </r>
  <r>
    <s v="B8ZSD9_MYCLB"/>
    <x v="479"/>
    <n v="166"/>
    <x v="0"/>
  </r>
  <r>
    <s v="B8ZSE1_MYCLB"/>
    <x v="480"/>
    <n v="159"/>
    <x v="0"/>
  </r>
  <r>
    <s v="B8ZT73_MYCLB"/>
    <x v="481"/>
    <n v="166"/>
    <x v="0"/>
  </r>
  <r>
    <s v="B8ZTE6_MYCLB"/>
    <x v="482"/>
    <n v="300"/>
    <x v="0"/>
  </r>
  <r>
    <s v="B8ZTE6_MYCLB"/>
    <x v="482"/>
    <n v="300"/>
    <x v="1"/>
  </r>
  <r>
    <s v="B9H5E2_POPTR"/>
    <x v="483"/>
    <n v="309"/>
    <x v="0"/>
  </r>
  <r>
    <s v="B9H5E2_POPTR"/>
    <x v="483"/>
    <n v="309"/>
    <x v="1"/>
  </r>
  <r>
    <s v="B9JID7_AGRRK"/>
    <x v="484"/>
    <n v="283"/>
    <x v="0"/>
  </r>
  <r>
    <s v="B9JID7_AGRRK"/>
    <x v="484"/>
    <n v="283"/>
    <x v="1"/>
  </r>
  <r>
    <s v="B9MAH5_ACIET"/>
    <x v="485"/>
    <n v="301"/>
    <x v="0"/>
  </r>
  <r>
    <s v="B9MAH7_ACIET"/>
    <x v="486"/>
    <n v="297"/>
    <x v="0"/>
  </r>
  <r>
    <s v="B9MAH7_ACIET"/>
    <x v="486"/>
    <n v="297"/>
    <x v="1"/>
  </r>
  <r>
    <s v="B9NIJ7_POPTR"/>
    <x v="487"/>
    <n v="146"/>
    <x v="0"/>
  </r>
  <r>
    <s v="B9PC39_POPTR"/>
    <x v="488"/>
    <n v="286"/>
    <x v="0"/>
  </r>
  <r>
    <s v="B9QY87_9RHOB"/>
    <x v="489"/>
    <n v="286"/>
    <x v="0"/>
  </r>
  <r>
    <s v="B9QY87_9RHOB"/>
    <x v="489"/>
    <n v="286"/>
    <x v="1"/>
  </r>
  <r>
    <s v="B9R8I2_RICCO"/>
    <x v="490"/>
    <n v="309"/>
    <x v="0"/>
  </r>
  <r>
    <s v="B9R8I2_RICCO"/>
    <x v="490"/>
    <n v="309"/>
    <x v="1"/>
  </r>
  <r>
    <s v="B9T9E5_RICCO"/>
    <x v="491"/>
    <n v="157"/>
    <x v="0"/>
  </r>
  <r>
    <s v="B9WGW5_CANDC"/>
    <x v="492"/>
    <n v="2037"/>
    <x v="5"/>
  </r>
  <r>
    <s v="B9WGW5_CANDC"/>
    <x v="492"/>
    <n v="2037"/>
    <x v="6"/>
  </r>
  <r>
    <s v="B9WGW5_CANDC"/>
    <x v="492"/>
    <n v="2037"/>
    <x v="0"/>
  </r>
  <r>
    <s v="B9WGW5_CANDC"/>
    <x v="492"/>
    <n v="2037"/>
    <x v="1"/>
  </r>
  <r>
    <s v="B9WGW5_CANDC"/>
    <x v="492"/>
    <n v="2037"/>
    <x v="14"/>
  </r>
  <r>
    <s v="B9Z0Q1_9NEIS"/>
    <x v="493"/>
    <n v="284"/>
    <x v="0"/>
  </r>
  <r>
    <s v="C0G9B7_9RHIZ"/>
    <x v="494"/>
    <n v="278"/>
    <x v="0"/>
  </r>
  <r>
    <s v="C0LRU3_SALTR"/>
    <x v="495"/>
    <n v="737"/>
    <x v="0"/>
  </r>
  <r>
    <s v="C0LRU3_SALTR"/>
    <x v="495"/>
    <n v="737"/>
    <x v="1"/>
  </r>
  <r>
    <s v="C0LRU3_SALTR"/>
    <x v="495"/>
    <n v="737"/>
    <x v="22"/>
  </r>
  <r>
    <s v="C0LRU3_SALTR"/>
    <x v="495"/>
    <n v="737"/>
    <x v="16"/>
  </r>
  <r>
    <s v="C0NV43_AJECG"/>
    <x v="496"/>
    <n v="929"/>
    <x v="62"/>
  </r>
  <r>
    <s v="C0NV43_AJECG"/>
    <x v="496"/>
    <n v="929"/>
    <x v="0"/>
  </r>
  <r>
    <s v="C0NV43_AJECG"/>
    <x v="496"/>
    <n v="929"/>
    <x v="1"/>
  </r>
  <r>
    <s v="C0NV43_AJECG"/>
    <x v="496"/>
    <n v="929"/>
    <x v="63"/>
  </r>
  <r>
    <s v="C0NV43_AJECG"/>
    <x v="496"/>
    <n v="929"/>
    <x v="64"/>
  </r>
  <r>
    <s v="C0NYY2_AJECG"/>
    <x v="497"/>
    <n v="2082"/>
    <x v="5"/>
  </r>
  <r>
    <s v="C0NYY2_AJECG"/>
    <x v="497"/>
    <n v="2082"/>
    <x v="6"/>
  </r>
  <r>
    <s v="C0NYY2_AJECG"/>
    <x v="497"/>
    <n v="2082"/>
    <x v="0"/>
  </r>
  <r>
    <s v="C0NYY2_AJECG"/>
    <x v="497"/>
    <n v="2082"/>
    <x v="1"/>
  </r>
  <r>
    <s v="C0NYY2_AJECG"/>
    <x v="497"/>
    <n v="2082"/>
    <x v="7"/>
  </r>
  <r>
    <s v="C0NYY2_AJECG"/>
    <x v="497"/>
    <n v="2082"/>
    <x v="8"/>
  </r>
  <r>
    <s v="C0RKA9_BRUMB"/>
    <x v="498"/>
    <n v="278"/>
    <x v="0"/>
  </r>
  <r>
    <s v="C0S8I3_PARBP"/>
    <x v="499"/>
    <n v="2067"/>
    <x v="5"/>
  </r>
  <r>
    <s v="C0S8I3_PARBP"/>
    <x v="499"/>
    <n v="2067"/>
    <x v="6"/>
  </r>
  <r>
    <s v="C0S8I3_PARBP"/>
    <x v="499"/>
    <n v="2067"/>
    <x v="0"/>
  </r>
  <r>
    <s v="C0S8I3_PARBP"/>
    <x v="499"/>
    <n v="2067"/>
    <x v="1"/>
  </r>
  <r>
    <s v="C0S8I3_PARBP"/>
    <x v="499"/>
    <n v="2067"/>
    <x v="7"/>
  </r>
  <r>
    <s v="C0S8I3_PARBP"/>
    <x v="499"/>
    <n v="2067"/>
    <x v="8"/>
  </r>
  <r>
    <s v="C0XRV8_9CORY"/>
    <x v="500"/>
    <n v="321"/>
    <x v="0"/>
  </r>
  <r>
    <s v="C0XRV8_9CORY"/>
    <x v="500"/>
    <n v="321"/>
    <x v="1"/>
  </r>
  <r>
    <s v="C0ZLM5_RHOE4"/>
    <x v="501"/>
    <n v="291"/>
    <x v="0"/>
  </r>
  <r>
    <s v="C0ZLM5_RHOE4"/>
    <x v="501"/>
    <n v="291"/>
    <x v="1"/>
  </r>
  <r>
    <s v="C0ZN51_RHOE4"/>
    <x v="502"/>
    <n v="217"/>
    <x v="0"/>
  </r>
  <r>
    <s v="C0ZPB0_RHOE4"/>
    <x v="503"/>
    <n v="151"/>
    <x v="0"/>
  </r>
  <r>
    <s v="C0ZPC7_RHOE4"/>
    <x v="504"/>
    <n v="150"/>
    <x v="0"/>
  </r>
  <r>
    <s v="C0ZPU0_RHOE4"/>
    <x v="505"/>
    <n v="335"/>
    <x v="3"/>
  </r>
  <r>
    <s v="C0ZPU0_RHOE4"/>
    <x v="505"/>
    <n v="335"/>
    <x v="0"/>
  </r>
  <r>
    <s v="C0ZPW6_RHOE4"/>
    <x v="506"/>
    <n v="285"/>
    <x v="0"/>
  </r>
  <r>
    <s v="C0ZPW6_RHOE4"/>
    <x v="506"/>
    <n v="285"/>
    <x v="1"/>
  </r>
  <r>
    <s v="C0ZQ74_RHOE4"/>
    <x v="507"/>
    <n v="390"/>
    <x v="0"/>
  </r>
  <r>
    <s v="C0ZQ74_RHOE4"/>
    <x v="507"/>
    <n v="390"/>
    <x v="4"/>
  </r>
  <r>
    <s v="C0ZQL2_RHOE4"/>
    <x v="508"/>
    <n v="275"/>
    <x v="0"/>
  </r>
  <r>
    <s v="C0ZQL2_RHOE4"/>
    <x v="508"/>
    <n v="275"/>
    <x v="1"/>
  </r>
  <r>
    <s v="C0ZQL6_RHOE4"/>
    <x v="509"/>
    <n v="315"/>
    <x v="3"/>
  </r>
  <r>
    <s v="C0ZQL6_RHOE4"/>
    <x v="509"/>
    <n v="315"/>
    <x v="19"/>
  </r>
  <r>
    <s v="C0ZQL6_RHOE4"/>
    <x v="509"/>
    <n v="315"/>
    <x v="0"/>
  </r>
  <r>
    <s v="C0ZQP0_RHOE4"/>
    <x v="510"/>
    <n v="289"/>
    <x v="0"/>
  </r>
  <r>
    <s v="C0ZQP0_RHOE4"/>
    <x v="510"/>
    <n v="289"/>
    <x v="1"/>
  </r>
  <r>
    <s v="C0ZS41_RHOE4"/>
    <x v="511"/>
    <n v="149"/>
    <x v="0"/>
  </r>
  <r>
    <s v="C0ZV26_RHOE4"/>
    <x v="512"/>
    <n v="184"/>
    <x v="0"/>
  </r>
  <r>
    <s v="C1AHK2_MYCBT"/>
    <x v="513"/>
    <n v="290"/>
    <x v="0"/>
  </r>
  <r>
    <s v="C1AHK2_MYCBT"/>
    <x v="513"/>
    <n v="290"/>
    <x v="1"/>
  </r>
  <r>
    <s v="C1AHZ6_MYCBT"/>
    <x v="514"/>
    <n v="286"/>
    <x v="0"/>
  </r>
  <r>
    <s v="C1AHZ6_MYCBT"/>
    <x v="514"/>
    <n v="286"/>
    <x v="1"/>
  </r>
  <r>
    <s v="C1AI00_MYCBT"/>
    <x v="515"/>
    <n v="311"/>
    <x v="3"/>
  </r>
  <r>
    <s v="C1AI00_MYCBT"/>
    <x v="515"/>
    <n v="311"/>
    <x v="0"/>
  </r>
  <r>
    <s v="C1AJR7_MYCBT"/>
    <x v="516"/>
    <n v="280"/>
    <x v="0"/>
  </r>
  <r>
    <s v="C1AJR7_MYCBT"/>
    <x v="516"/>
    <n v="280"/>
    <x v="1"/>
  </r>
  <r>
    <s v="C1AKI4_MYCBT"/>
    <x v="517"/>
    <n v="166"/>
    <x v="0"/>
  </r>
  <r>
    <s v="C1AKW8_MYCBT"/>
    <x v="518"/>
    <n v="158"/>
    <x v="0"/>
  </r>
  <r>
    <s v="C1AKX0_MYCBT"/>
    <x v="519"/>
    <n v="166"/>
    <x v="0"/>
  </r>
  <r>
    <s v="C1ATV7_RHOOB"/>
    <x v="520"/>
    <n v="291"/>
    <x v="0"/>
  </r>
  <r>
    <s v="C1ATV7_RHOOB"/>
    <x v="520"/>
    <n v="291"/>
    <x v="1"/>
  </r>
  <r>
    <s v="C1AUD9_RHOOB"/>
    <x v="521"/>
    <n v="149"/>
    <x v="0"/>
  </r>
  <r>
    <s v="C1AYD1_RHOOB"/>
    <x v="522"/>
    <n v="290"/>
    <x v="0"/>
  </r>
  <r>
    <s v="C1AYD1_RHOOB"/>
    <x v="522"/>
    <n v="290"/>
    <x v="1"/>
  </r>
  <r>
    <s v="C1AYE0_RHOOB"/>
    <x v="523"/>
    <n v="312"/>
    <x v="3"/>
  </r>
  <r>
    <s v="C1AYE0_RHOOB"/>
    <x v="523"/>
    <n v="312"/>
    <x v="19"/>
  </r>
  <r>
    <s v="C1AYE0_RHOOB"/>
    <x v="523"/>
    <n v="312"/>
    <x v="0"/>
  </r>
  <r>
    <s v="C1AYE4_RHOOB"/>
    <x v="524"/>
    <n v="270"/>
    <x v="0"/>
  </r>
  <r>
    <s v="C1AYE4_RHOOB"/>
    <x v="524"/>
    <n v="270"/>
    <x v="1"/>
  </r>
  <r>
    <s v="C1AYY0_RHOOB"/>
    <x v="525"/>
    <n v="176"/>
    <x v="0"/>
  </r>
  <r>
    <s v="C1B2J1_RHOOB"/>
    <x v="526"/>
    <n v="154"/>
    <x v="0"/>
  </r>
  <r>
    <s v="C1B3K8_RHOOB"/>
    <x v="527"/>
    <n v="289"/>
    <x v="0"/>
  </r>
  <r>
    <s v="C1B3K8_RHOOB"/>
    <x v="527"/>
    <n v="289"/>
    <x v="1"/>
  </r>
  <r>
    <s v="C1B3M9_RHOOB"/>
    <x v="528"/>
    <n v="410"/>
    <x v="0"/>
  </r>
  <r>
    <s v="C1B5U8_RHOOB"/>
    <x v="529"/>
    <n v="149"/>
    <x v="0"/>
  </r>
  <r>
    <s v="C1BAF8_RHOOB"/>
    <x v="530"/>
    <n v="332"/>
    <x v="3"/>
  </r>
  <r>
    <s v="C1BAF8_RHOOB"/>
    <x v="530"/>
    <n v="332"/>
    <x v="0"/>
  </r>
  <r>
    <s v="C1BAJ0_RHOOB"/>
    <x v="531"/>
    <n v="288"/>
    <x v="0"/>
  </r>
  <r>
    <s v="C1BAJ0_RHOOB"/>
    <x v="531"/>
    <n v="288"/>
    <x v="1"/>
  </r>
  <r>
    <s v="C1BAX0_RHOOB"/>
    <x v="532"/>
    <n v="150"/>
    <x v="0"/>
  </r>
  <r>
    <s v="C1DDQ8_AZOVD"/>
    <x v="533"/>
    <n v="161"/>
    <x v="0"/>
  </r>
  <r>
    <s v="C1G065_PARBD"/>
    <x v="534"/>
    <n v="2086"/>
    <x v="5"/>
  </r>
  <r>
    <s v="C1G065_PARBD"/>
    <x v="534"/>
    <n v="2086"/>
    <x v="6"/>
  </r>
  <r>
    <s v="C1G065_PARBD"/>
    <x v="534"/>
    <n v="2086"/>
    <x v="0"/>
  </r>
  <r>
    <s v="C1G065_PARBD"/>
    <x v="534"/>
    <n v="2086"/>
    <x v="1"/>
  </r>
  <r>
    <s v="C1G065_PARBD"/>
    <x v="534"/>
    <n v="2086"/>
    <x v="7"/>
  </r>
  <r>
    <s v="C1G065_PARBD"/>
    <x v="534"/>
    <n v="2086"/>
    <x v="8"/>
  </r>
  <r>
    <s v="C1G161_PARBD"/>
    <x v="535"/>
    <n v="308"/>
    <x v="0"/>
  </r>
  <r>
    <s v="C1G161_PARBD"/>
    <x v="535"/>
    <n v="308"/>
    <x v="1"/>
  </r>
  <r>
    <s v="C1GSM9_PARBA"/>
    <x v="536"/>
    <n v="2086"/>
    <x v="5"/>
  </r>
  <r>
    <s v="C1GSM9_PARBA"/>
    <x v="536"/>
    <n v="2086"/>
    <x v="6"/>
  </r>
  <r>
    <s v="C1GSM9_PARBA"/>
    <x v="536"/>
    <n v="2086"/>
    <x v="0"/>
  </r>
  <r>
    <s v="C1GSM9_PARBA"/>
    <x v="536"/>
    <n v="2086"/>
    <x v="1"/>
  </r>
  <r>
    <s v="C1GSM9_PARBA"/>
    <x v="536"/>
    <n v="2086"/>
    <x v="7"/>
  </r>
  <r>
    <s v="C1GSM9_PARBA"/>
    <x v="536"/>
    <n v="2086"/>
    <x v="8"/>
  </r>
  <r>
    <s v="C1GTT3_PARBA"/>
    <x v="537"/>
    <n v="308"/>
    <x v="0"/>
  </r>
  <r>
    <s v="C1GTT3_PARBA"/>
    <x v="537"/>
    <n v="308"/>
    <x v="1"/>
  </r>
  <r>
    <s v="C2CTB0_CORST"/>
    <x v="538"/>
    <n v="309"/>
    <x v="0"/>
  </r>
  <r>
    <s v="C2CTB0_CORST"/>
    <x v="538"/>
    <n v="309"/>
    <x v="1"/>
  </r>
  <r>
    <s v="C3JET4_RHOER"/>
    <x v="539"/>
    <n v="150"/>
    <x v="0"/>
  </r>
  <r>
    <s v="C3JF72_RHOER"/>
    <x v="540"/>
    <n v="273"/>
    <x v="0"/>
  </r>
  <r>
    <s v="C3JF72_RHOER"/>
    <x v="540"/>
    <n v="273"/>
    <x v="1"/>
  </r>
  <r>
    <s v="C3JF76_RHOER"/>
    <x v="541"/>
    <n v="315"/>
    <x v="3"/>
  </r>
  <r>
    <s v="C3JF76_RHOER"/>
    <x v="541"/>
    <n v="315"/>
    <x v="19"/>
  </r>
  <r>
    <s v="C3JF76_RHOER"/>
    <x v="541"/>
    <n v="315"/>
    <x v="0"/>
  </r>
  <r>
    <s v="C3JFA0_RHOER"/>
    <x v="542"/>
    <n v="289"/>
    <x v="0"/>
  </r>
  <r>
    <s v="C3JFA0_RHOER"/>
    <x v="542"/>
    <n v="289"/>
    <x v="1"/>
  </r>
  <r>
    <s v="C3JFY3_RHOER"/>
    <x v="543"/>
    <n v="146"/>
    <x v="0"/>
  </r>
  <r>
    <s v="C3JJT4_RHOER"/>
    <x v="544"/>
    <n v="161"/>
    <x v="0"/>
  </r>
  <r>
    <s v="C3JMB7_RHOER"/>
    <x v="545"/>
    <n v="140"/>
    <x v="0"/>
  </r>
  <r>
    <s v="C3JPW5_RHOER"/>
    <x v="546"/>
    <n v="192"/>
    <x v="0"/>
  </r>
  <r>
    <s v="C3JQX0_RHOER"/>
    <x v="547"/>
    <n v="291"/>
    <x v="0"/>
  </r>
  <r>
    <s v="C3JQX0_RHOER"/>
    <x v="547"/>
    <n v="291"/>
    <x v="1"/>
  </r>
  <r>
    <s v="C3JUB3_RHOER"/>
    <x v="548"/>
    <n v="149"/>
    <x v="0"/>
  </r>
  <r>
    <s v="C3JUQ2_RHOER"/>
    <x v="549"/>
    <n v="332"/>
    <x v="3"/>
  </r>
  <r>
    <s v="C3JUQ2_RHOER"/>
    <x v="549"/>
    <n v="332"/>
    <x v="0"/>
  </r>
  <r>
    <s v="C3JUS7_RHOER"/>
    <x v="550"/>
    <n v="285"/>
    <x v="0"/>
  </r>
  <r>
    <s v="C3JUS7_RHOER"/>
    <x v="550"/>
    <n v="285"/>
    <x v="1"/>
  </r>
  <r>
    <s v="C3KCI2_PSEFS"/>
    <x v="551"/>
    <n v="272"/>
    <x v="0"/>
  </r>
  <r>
    <s v="C3KDT7_PSEFS"/>
    <x v="552"/>
    <n v="296"/>
    <x v="0"/>
  </r>
  <r>
    <s v="C3KDT7_PSEFS"/>
    <x v="552"/>
    <n v="296"/>
    <x v="1"/>
  </r>
  <r>
    <s v="C3PIV5_CORA7"/>
    <x v="553"/>
    <n v="309"/>
    <x v="0"/>
  </r>
  <r>
    <s v="C3PIV5_CORA7"/>
    <x v="553"/>
    <n v="309"/>
    <x v="1"/>
  </r>
  <r>
    <s v="C3ZKR6_BRAFL"/>
    <x v="554"/>
    <n v="648"/>
    <x v="0"/>
  </r>
  <r>
    <s v="C3ZKR6_BRAFL"/>
    <x v="554"/>
    <n v="648"/>
    <x v="1"/>
  </r>
  <r>
    <s v="C3ZKR6_BRAFL"/>
    <x v="554"/>
    <n v="648"/>
    <x v="22"/>
  </r>
  <r>
    <s v="C3ZKR6_BRAFL"/>
    <x v="554"/>
    <n v="648"/>
    <x v="22"/>
  </r>
  <r>
    <s v="C3ZKR6_BRAFL"/>
    <x v="554"/>
    <n v="648"/>
    <x v="16"/>
  </r>
  <r>
    <s v="C4IUG2_BRUAO"/>
    <x v="555"/>
    <n v="278"/>
    <x v="0"/>
  </r>
  <r>
    <s v="C4JGP2_UNCRE"/>
    <x v="556"/>
    <n v="2086"/>
    <x v="5"/>
  </r>
  <r>
    <s v="C4JGP2_UNCRE"/>
    <x v="556"/>
    <n v="2086"/>
    <x v="6"/>
  </r>
  <r>
    <s v="C4JGP2_UNCRE"/>
    <x v="556"/>
    <n v="2086"/>
    <x v="0"/>
  </r>
  <r>
    <s v="C4JGP2_UNCRE"/>
    <x v="556"/>
    <n v="2086"/>
    <x v="1"/>
  </r>
  <r>
    <s v="C4JNY8_UNCRE"/>
    <x v="557"/>
    <n v="2087"/>
    <x v="5"/>
  </r>
  <r>
    <s v="C4JNY8_UNCRE"/>
    <x v="557"/>
    <n v="2087"/>
    <x v="6"/>
  </r>
  <r>
    <s v="C4JNY8_UNCRE"/>
    <x v="557"/>
    <n v="2087"/>
    <x v="0"/>
  </r>
  <r>
    <s v="C4JNY8_UNCRE"/>
    <x v="557"/>
    <n v="2087"/>
    <x v="1"/>
  </r>
  <r>
    <s v="C4QVT8_PICPG"/>
    <x v="558"/>
    <n v="2069"/>
    <x v="5"/>
  </r>
  <r>
    <s v="C4QVT8_PICPG"/>
    <x v="558"/>
    <n v="2069"/>
    <x v="6"/>
  </r>
  <r>
    <s v="C4QVT8_PICPG"/>
    <x v="558"/>
    <n v="2069"/>
    <x v="0"/>
  </r>
  <r>
    <s v="C4QVT8_PICPG"/>
    <x v="558"/>
    <n v="2069"/>
    <x v="1"/>
  </r>
  <r>
    <s v="C4QVT8_PICPG"/>
    <x v="558"/>
    <n v="2069"/>
    <x v="65"/>
  </r>
  <r>
    <s v="C4QVT8_PICPG"/>
    <x v="558"/>
    <n v="2069"/>
    <x v="66"/>
  </r>
  <r>
    <s v="C4RBQ7_9ACTO"/>
    <x v="559"/>
    <n v="148"/>
    <x v="0"/>
  </r>
  <r>
    <s v="C4Y5I8_CLAL4"/>
    <x v="560"/>
    <n v="2061"/>
    <x v="5"/>
  </r>
  <r>
    <s v="C4Y5I8_CLAL4"/>
    <x v="560"/>
    <n v="2061"/>
    <x v="6"/>
  </r>
  <r>
    <s v="C4Y5I8_CLAL4"/>
    <x v="560"/>
    <n v="2061"/>
    <x v="0"/>
  </r>
  <r>
    <s v="C4Y5I8_CLAL4"/>
    <x v="560"/>
    <n v="2061"/>
    <x v="1"/>
  </r>
  <r>
    <s v="C4YQR7_CANAW"/>
    <x v="561"/>
    <n v="1956"/>
    <x v="5"/>
  </r>
  <r>
    <s v="C4YQR7_CANAW"/>
    <x v="561"/>
    <n v="1956"/>
    <x v="6"/>
  </r>
  <r>
    <s v="C4YQR7_CANAW"/>
    <x v="561"/>
    <n v="1956"/>
    <x v="0"/>
  </r>
  <r>
    <s v="C4YQR7_CANAW"/>
    <x v="561"/>
    <n v="1956"/>
    <x v="1"/>
  </r>
  <r>
    <s v="C4YQR7_CANAW"/>
    <x v="561"/>
    <n v="1956"/>
    <x v="14"/>
  </r>
  <r>
    <s v="C5C0N1_BEUC1"/>
    <x v="562"/>
    <n v="151"/>
    <x v="0"/>
  </r>
  <r>
    <s v="C5CC97_MICLC"/>
    <x v="563"/>
    <n v="147"/>
    <x v="0"/>
  </r>
  <r>
    <s v="C5CWB6_VARPS"/>
    <x v="564"/>
    <n v="302"/>
    <x v="0"/>
  </r>
  <r>
    <s v="C5D014_VARPS"/>
    <x v="565"/>
    <n v="147"/>
    <x v="0"/>
  </r>
  <r>
    <s v="C5D281_GEOSW"/>
    <x v="566"/>
    <n v="149"/>
    <x v="0"/>
  </r>
  <r>
    <s v="C5DFH2_LACTC"/>
    <x v="567"/>
    <n v="2050"/>
    <x v="5"/>
  </r>
  <r>
    <s v="C5DFH2_LACTC"/>
    <x v="567"/>
    <n v="2050"/>
    <x v="6"/>
  </r>
  <r>
    <s v="C5DFH2_LACTC"/>
    <x v="567"/>
    <n v="2050"/>
    <x v="0"/>
  </r>
  <r>
    <s v="C5DFH2_LACTC"/>
    <x v="567"/>
    <n v="2050"/>
    <x v="1"/>
  </r>
  <r>
    <s v="C5DQN4_ZYGRC"/>
    <x v="568"/>
    <n v="905"/>
    <x v="0"/>
  </r>
  <r>
    <s v="C5DQN4_ZYGRC"/>
    <x v="568"/>
    <n v="905"/>
    <x v="1"/>
  </r>
  <r>
    <s v="C5DQN4_ZYGRC"/>
    <x v="568"/>
    <n v="905"/>
    <x v="16"/>
  </r>
  <r>
    <s v="C5DQN4_ZYGRC"/>
    <x v="568"/>
    <n v="905"/>
    <x v="16"/>
  </r>
  <r>
    <s v="C5DS17_ZYGRC"/>
    <x v="569"/>
    <n v="2057"/>
    <x v="5"/>
  </r>
  <r>
    <s v="C5DS17_ZYGRC"/>
    <x v="569"/>
    <n v="2057"/>
    <x v="6"/>
  </r>
  <r>
    <s v="C5DS17_ZYGRC"/>
    <x v="569"/>
    <n v="2057"/>
    <x v="0"/>
  </r>
  <r>
    <s v="C5DS17_ZYGRC"/>
    <x v="569"/>
    <n v="2057"/>
    <x v="1"/>
  </r>
  <r>
    <s v="C5DS17_ZYGRC"/>
    <x v="569"/>
    <n v="2057"/>
    <x v="10"/>
  </r>
  <r>
    <s v="C5FDM4_ARTOC"/>
    <x v="570"/>
    <n v="308"/>
    <x v="0"/>
  </r>
  <r>
    <s v="C5FDM4_ARTOC"/>
    <x v="570"/>
    <n v="308"/>
    <x v="1"/>
  </r>
  <r>
    <s v="C5FGS8_ARTOC"/>
    <x v="571"/>
    <n v="2084"/>
    <x v="5"/>
  </r>
  <r>
    <s v="C5FGS8_ARTOC"/>
    <x v="571"/>
    <n v="2084"/>
    <x v="6"/>
  </r>
  <r>
    <s v="C5FGS8_ARTOC"/>
    <x v="571"/>
    <n v="2084"/>
    <x v="0"/>
  </r>
  <r>
    <s v="C5FGS8_ARTOC"/>
    <x v="571"/>
    <n v="2084"/>
    <x v="1"/>
  </r>
  <r>
    <s v="C5G0G7_ARTOC"/>
    <x v="572"/>
    <n v="2056"/>
    <x v="5"/>
  </r>
  <r>
    <s v="C5G0G7_ARTOC"/>
    <x v="572"/>
    <n v="2056"/>
    <x v="6"/>
  </r>
  <r>
    <s v="C5G0G7_ARTOC"/>
    <x v="572"/>
    <n v="2056"/>
    <x v="0"/>
  </r>
  <r>
    <s v="C5G0G7_ARTOC"/>
    <x v="572"/>
    <n v="2056"/>
    <x v="1"/>
  </r>
  <r>
    <s v="C5G0G7_ARTOC"/>
    <x v="572"/>
    <n v="2056"/>
    <x v="45"/>
  </r>
  <r>
    <s v="C5G9T4_AJEDR"/>
    <x v="573"/>
    <n v="308"/>
    <x v="0"/>
  </r>
  <r>
    <s v="C5G9T4_AJEDR"/>
    <x v="573"/>
    <n v="308"/>
    <x v="1"/>
  </r>
  <r>
    <s v="C5GVP1_AJEDR"/>
    <x v="574"/>
    <n v="327"/>
    <x v="0"/>
  </r>
  <r>
    <s v="C5GVP1_AJEDR"/>
    <x v="574"/>
    <n v="327"/>
    <x v="1"/>
  </r>
  <r>
    <s v="C5GYD8_AJEDR"/>
    <x v="575"/>
    <n v="2082"/>
    <x v="5"/>
  </r>
  <r>
    <s v="C5GYD8_AJEDR"/>
    <x v="575"/>
    <n v="2082"/>
    <x v="6"/>
  </r>
  <r>
    <s v="C5GYD8_AJEDR"/>
    <x v="575"/>
    <n v="2082"/>
    <x v="0"/>
  </r>
  <r>
    <s v="C5GYD8_AJEDR"/>
    <x v="575"/>
    <n v="2082"/>
    <x v="1"/>
  </r>
  <r>
    <s v="C5GYD8_AJEDR"/>
    <x v="575"/>
    <n v="2082"/>
    <x v="7"/>
  </r>
  <r>
    <s v="C5GYD8_AJEDR"/>
    <x v="575"/>
    <n v="2082"/>
    <x v="8"/>
  </r>
  <r>
    <s v="C5II18_9NOCA"/>
    <x v="576"/>
    <n v="285"/>
    <x v="0"/>
  </r>
  <r>
    <s v="C5II18_9NOCA"/>
    <x v="576"/>
    <n v="285"/>
    <x v="1"/>
  </r>
  <r>
    <s v="C5JBU9_AJEDS"/>
    <x v="577"/>
    <n v="327"/>
    <x v="0"/>
  </r>
  <r>
    <s v="C5JBU9_AJEDS"/>
    <x v="577"/>
    <n v="327"/>
    <x v="1"/>
  </r>
  <r>
    <s v="C5JUI1_AJEDS"/>
    <x v="578"/>
    <n v="308"/>
    <x v="0"/>
  </r>
  <r>
    <s v="C5JUI1_AJEDS"/>
    <x v="578"/>
    <n v="308"/>
    <x v="1"/>
  </r>
  <r>
    <s v="C5K2Z5_AJEDS"/>
    <x v="579"/>
    <n v="2082"/>
    <x v="5"/>
  </r>
  <r>
    <s v="C5K2Z5_AJEDS"/>
    <x v="579"/>
    <n v="2082"/>
    <x v="6"/>
  </r>
  <r>
    <s v="C5K2Z5_AJEDS"/>
    <x v="579"/>
    <n v="2082"/>
    <x v="0"/>
  </r>
  <r>
    <s v="C5K2Z5_AJEDS"/>
    <x v="579"/>
    <n v="2082"/>
    <x v="1"/>
  </r>
  <r>
    <s v="C5K2Z5_AJEDS"/>
    <x v="579"/>
    <n v="2082"/>
    <x v="7"/>
  </r>
  <r>
    <s v="C5K2Z5_AJEDS"/>
    <x v="579"/>
    <n v="2082"/>
    <x v="8"/>
  </r>
  <r>
    <s v="C5MGN7_CANTT"/>
    <x v="580"/>
    <n v="2039"/>
    <x v="5"/>
  </r>
  <r>
    <s v="C5MGN7_CANTT"/>
    <x v="580"/>
    <n v="2039"/>
    <x v="6"/>
  </r>
  <r>
    <s v="C5MGN7_CANTT"/>
    <x v="580"/>
    <n v="2039"/>
    <x v="0"/>
  </r>
  <r>
    <s v="C5MGN7_CANTT"/>
    <x v="580"/>
    <n v="2039"/>
    <x v="1"/>
  </r>
  <r>
    <s v="C5P3K5_COCP7"/>
    <x v="581"/>
    <n v="2086"/>
    <x v="5"/>
  </r>
  <r>
    <s v="C5P3K5_COCP7"/>
    <x v="581"/>
    <n v="2086"/>
    <x v="6"/>
  </r>
  <r>
    <s v="C5P3K5_COCP7"/>
    <x v="581"/>
    <n v="2086"/>
    <x v="0"/>
  </r>
  <r>
    <s v="C5P3K5_COCP7"/>
    <x v="581"/>
    <n v="2086"/>
    <x v="1"/>
  </r>
  <r>
    <s v="C5P3K5_COCP7"/>
    <x v="581"/>
    <n v="2086"/>
    <x v="67"/>
  </r>
  <r>
    <s v="C5P3T2_COCP7"/>
    <x v="582"/>
    <n v="2019"/>
    <x v="5"/>
  </r>
  <r>
    <s v="C5P3T2_COCP7"/>
    <x v="582"/>
    <n v="2019"/>
    <x v="6"/>
  </r>
  <r>
    <s v="C5P3T2_COCP7"/>
    <x v="582"/>
    <n v="2019"/>
    <x v="0"/>
  </r>
  <r>
    <s v="C5P3T2_COCP7"/>
    <x v="582"/>
    <n v="2019"/>
    <x v="1"/>
  </r>
  <r>
    <s v="C5P3T2_COCP7"/>
    <x v="582"/>
    <n v="2019"/>
    <x v="68"/>
  </r>
  <r>
    <s v="C5P3T2_COCP7"/>
    <x v="582"/>
    <n v="2019"/>
    <x v="69"/>
  </r>
  <r>
    <s v="C5P9Y1_COCP7"/>
    <x v="583"/>
    <n v="308"/>
    <x v="0"/>
  </r>
  <r>
    <s v="C5P9Y1_COCP7"/>
    <x v="583"/>
    <n v="308"/>
    <x v="1"/>
  </r>
  <r>
    <s v="C5T5H5_ACIDE"/>
    <x v="584"/>
    <n v="294"/>
    <x v="0"/>
  </r>
  <r>
    <s v="C5T5H5_ACIDE"/>
    <x v="584"/>
    <n v="294"/>
    <x v="9"/>
  </r>
  <r>
    <s v="C5TA11_ACIDE"/>
    <x v="585"/>
    <n v="301"/>
    <x v="0"/>
  </r>
  <r>
    <s v="C5TA13_ACIDE"/>
    <x v="586"/>
    <n v="192"/>
    <x v="0"/>
  </r>
  <r>
    <s v="C5TAG2_ACIDE"/>
    <x v="587"/>
    <n v="162"/>
    <x v="0"/>
  </r>
  <r>
    <s v="C5X702_SORBI"/>
    <x v="588"/>
    <n v="314"/>
    <x v="0"/>
  </r>
  <r>
    <s v="C5X702_SORBI"/>
    <x v="588"/>
    <n v="314"/>
    <x v="1"/>
  </r>
  <r>
    <s v="C5X703_SORBI"/>
    <x v="589"/>
    <n v="294"/>
    <x v="0"/>
  </r>
  <r>
    <s v="C5X703_SORBI"/>
    <x v="589"/>
    <n v="294"/>
    <x v="1"/>
  </r>
  <r>
    <s v="C6BCM5_RALP1"/>
    <x v="590"/>
    <n v="306"/>
    <x v="0"/>
  </r>
  <r>
    <s v="C6BCM5_RALP1"/>
    <x v="590"/>
    <n v="306"/>
    <x v="1"/>
  </r>
  <r>
    <s v="C6DLC9_MYCTK"/>
    <x v="591"/>
    <n v="290"/>
    <x v="0"/>
  </r>
  <r>
    <s v="C6DLC9_MYCTK"/>
    <x v="591"/>
    <n v="290"/>
    <x v="1"/>
  </r>
  <r>
    <s v="C6DMJ0_MYCTK"/>
    <x v="592"/>
    <n v="286"/>
    <x v="0"/>
  </r>
  <r>
    <s v="C6DMJ0_MYCTK"/>
    <x v="592"/>
    <n v="286"/>
    <x v="1"/>
  </r>
  <r>
    <s v="C6DMJ4_MYCTK"/>
    <x v="593"/>
    <n v="311"/>
    <x v="3"/>
  </r>
  <r>
    <s v="C6DMJ4_MYCTK"/>
    <x v="593"/>
    <n v="311"/>
    <x v="0"/>
  </r>
  <r>
    <s v="C6DRP8_MYCTK"/>
    <x v="594"/>
    <n v="280"/>
    <x v="0"/>
  </r>
  <r>
    <s v="C6DRP8_MYCTK"/>
    <x v="594"/>
    <n v="280"/>
    <x v="1"/>
  </r>
  <r>
    <s v="C6DT90_MYCTK"/>
    <x v="595"/>
    <n v="166"/>
    <x v="0"/>
  </r>
  <r>
    <s v="C6DU14_MYCTK"/>
    <x v="596"/>
    <n v="158"/>
    <x v="0"/>
  </r>
  <r>
    <s v="C6DU16_MYCTK"/>
    <x v="597"/>
    <n v="166"/>
    <x v="0"/>
  </r>
  <r>
    <s v="C6GCU1_9NOCA"/>
    <x v="598"/>
    <n v="286"/>
    <x v="0"/>
  </r>
  <r>
    <s v="C6GCU1_9NOCA"/>
    <x v="598"/>
    <n v="286"/>
    <x v="1"/>
  </r>
  <r>
    <s v="C6H5A1_AJECH"/>
    <x v="599"/>
    <n v="1319"/>
    <x v="5"/>
  </r>
  <r>
    <s v="C6H5A1_AJECH"/>
    <x v="599"/>
    <n v="1319"/>
    <x v="6"/>
  </r>
  <r>
    <s v="C6H5A1_AJECH"/>
    <x v="599"/>
    <n v="1319"/>
    <x v="0"/>
  </r>
  <r>
    <s v="C6H5A1_AJECH"/>
    <x v="599"/>
    <n v="1319"/>
    <x v="1"/>
  </r>
  <r>
    <s v="C6H5A1_AJECH"/>
    <x v="599"/>
    <n v="1319"/>
    <x v="7"/>
  </r>
  <r>
    <s v="C6HRR7_AJECH"/>
    <x v="600"/>
    <n v="308"/>
    <x v="0"/>
  </r>
  <r>
    <s v="C6HRR7_AJECH"/>
    <x v="600"/>
    <n v="308"/>
    <x v="1"/>
  </r>
  <r>
    <s v="C6R3C6_9MICC"/>
    <x v="601"/>
    <n v="150"/>
    <x v="0"/>
  </r>
  <r>
    <s v="C6TJG7_SOYBN"/>
    <x v="602"/>
    <n v="175"/>
    <x v="0"/>
  </r>
  <r>
    <s v="C6WN80_ACTMD"/>
    <x v="603"/>
    <n v="148"/>
    <x v="0"/>
  </r>
  <r>
    <s v="C6WR76_ACTMD"/>
    <x v="604"/>
    <n v="267"/>
    <x v="0"/>
  </r>
  <r>
    <s v="C6WR76_ACTMD"/>
    <x v="604"/>
    <n v="267"/>
    <x v="1"/>
  </r>
  <r>
    <s v="C6XLR7_HIRBI"/>
    <x v="605"/>
    <n v="347"/>
    <x v="0"/>
  </r>
  <r>
    <s v="C7GJ28_YEAS2"/>
    <x v="606"/>
    <n v="2051"/>
    <x v="5"/>
  </r>
  <r>
    <s v="C7GJ28_YEAS2"/>
    <x v="606"/>
    <n v="2051"/>
    <x v="6"/>
  </r>
  <r>
    <s v="C7GJ28_YEAS2"/>
    <x v="606"/>
    <n v="2051"/>
    <x v="0"/>
  </r>
  <r>
    <s v="C7GJ28_YEAS2"/>
    <x v="606"/>
    <n v="2051"/>
    <x v="1"/>
  </r>
  <r>
    <s v="C7GQF9_YEAS2"/>
    <x v="607"/>
    <n v="900"/>
    <x v="0"/>
  </r>
  <r>
    <s v="C7GQF9_YEAS2"/>
    <x v="607"/>
    <n v="900"/>
    <x v="1"/>
  </r>
  <r>
    <s v="C7GQF9_YEAS2"/>
    <x v="607"/>
    <n v="900"/>
    <x v="16"/>
  </r>
  <r>
    <s v="C7GQF9_YEAS2"/>
    <x v="607"/>
    <n v="900"/>
    <x v="16"/>
  </r>
  <r>
    <s v="C7LH12_BRUMC"/>
    <x v="608"/>
    <n v="278"/>
    <x v="0"/>
  </r>
  <r>
    <s v="C7MEE0_BRAFD"/>
    <x v="609"/>
    <n v="149"/>
    <x v="0"/>
  </r>
  <r>
    <s v="C7MEY8_BRAFD"/>
    <x v="610"/>
    <n v="301"/>
    <x v="0"/>
  </r>
  <r>
    <s v="C7MEY8_BRAFD"/>
    <x v="610"/>
    <n v="301"/>
    <x v="1"/>
  </r>
  <r>
    <s v="C7MRY0_SACVD"/>
    <x v="611"/>
    <n v="286"/>
    <x v="0"/>
  </r>
  <r>
    <s v="C7MRY0_SACVD"/>
    <x v="611"/>
    <n v="286"/>
    <x v="1"/>
  </r>
  <r>
    <s v="C7MTG3_SACVD"/>
    <x v="612"/>
    <n v="147"/>
    <x v="0"/>
  </r>
  <r>
    <s v="C7NL19_KYTSD"/>
    <x v="613"/>
    <n v="180"/>
    <x v="0"/>
  </r>
  <r>
    <s v="C7Q1F9_CATAD"/>
    <x v="614"/>
    <n v="279"/>
    <x v="0"/>
  </r>
  <r>
    <s v="C7Q1F9_CATAD"/>
    <x v="614"/>
    <n v="279"/>
    <x v="1"/>
  </r>
  <r>
    <s v="C7Q2I8_CATAD"/>
    <x v="615"/>
    <n v="165"/>
    <x v="0"/>
  </r>
  <r>
    <s v="C7Q850_CATAD"/>
    <x v="616"/>
    <n v="179"/>
    <x v="0"/>
  </r>
  <r>
    <s v="C7QEZ6_CATAD"/>
    <x v="617"/>
    <n v="285"/>
    <x v="0"/>
  </r>
  <r>
    <s v="C7QEZ6_CATAD"/>
    <x v="617"/>
    <n v="285"/>
    <x v="1"/>
  </r>
  <r>
    <s v="C7QH75_CATAD"/>
    <x v="618"/>
    <n v="173"/>
    <x v="0"/>
  </r>
  <r>
    <s v="C7R0R9_JONDD"/>
    <x v="619"/>
    <n v="160"/>
    <x v="0"/>
  </r>
  <r>
    <s v="C7R2M3_JONDD"/>
    <x v="620"/>
    <n v="317"/>
    <x v="0"/>
  </r>
  <r>
    <s v="C7R2M3_JONDD"/>
    <x v="620"/>
    <n v="317"/>
    <x v="1"/>
  </r>
  <r>
    <s v="C7R2M3_JONDD"/>
    <x v="620"/>
    <n v="317"/>
    <x v="70"/>
  </r>
  <r>
    <s v="C7RRW2_ACCPU"/>
    <x v="621"/>
    <n v="395"/>
    <x v="0"/>
  </r>
  <r>
    <s v="C7RRW2_ACCPU"/>
    <x v="621"/>
    <n v="395"/>
    <x v="71"/>
  </r>
  <r>
    <s v="C7RRW8_ACCPU"/>
    <x v="622"/>
    <n v="284"/>
    <x v="0"/>
  </r>
  <r>
    <s v="C7RVI5_ACCPU"/>
    <x v="623"/>
    <n v="146"/>
    <x v="0"/>
  </r>
  <r>
    <s v="C7YHG8_NECH7"/>
    <x v="624"/>
    <n v="312"/>
    <x v="0"/>
  </r>
  <r>
    <s v="C7YHG8_NECH7"/>
    <x v="624"/>
    <n v="312"/>
    <x v="1"/>
  </r>
  <r>
    <s v="C7Z0K6_NECH7"/>
    <x v="625"/>
    <n v="293"/>
    <x v="0"/>
  </r>
  <r>
    <s v="C7Z4U2_NECH7"/>
    <x v="626"/>
    <n v="897"/>
    <x v="0"/>
  </r>
  <r>
    <s v="C7Z4U2_NECH7"/>
    <x v="626"/>
    <n v="897"/>
    <x v="1"/>
  </r>
  <r>
    <s v="C7Z4U2_NECH7"/>
    <x v="626"/>
    <n v="897"/>
    <x v="39"/>
  </r>
  <r>
    <s v="C7Z4U2_NECH7"/>
    <x v="626"/>
    <n v="897"/>
    <x v="16"/>
  </r>
  <r>
    <s v="C7Z4U2_NECH7"/>
    <x v="626"/>
    <n v="897"/>
    <x v="16"/>
  </r>
  <r>
    <s v="C7Z839_NECH7"/>
    <x v="627"/>
    <n v="322"/>
    <x v="0"/>
  </r>
  <r>
    <s v="C7Z839_NECH7"/>
    <x v="627"/>
    <n v="322"/>
    <x v="1"/>
  </r>
  <r>
    <s v="C7ZAL8_NECH7"/>
    <x v="628"/>
    <n v="821"/>
    <x v="0"/>
  </r>
  <r>
    <s v="C7ZAL8_NECH7"/>
    <x v="628"/>
    <n v="821"/>
    <x v="1"/>
  </r>
  <r>
    <s v="C7ZAL8_NECH7"/>
    <x v="628"/>
    <n v="821"/>
    <x v="72"/>
  </r>
  <r>
    <s v="C7ZAL8_NECH7"/>
    <x v="628"/>
    <n v="821"/>
    <x v="16"/>
  </r>
  <r>
    <s v="C7ZAL8_NECH7"/>
    <x v="628"/>
    <n v="821"/>
    <x v="16"/>
  </r>
  <r>
    <s v="C7ZPI4_NECH7"/>
    <x v="629"/>
    <n v="2105"/>
    <x v="5"/>
  </r>
  <r>
    <s v="C7ZPI4_NECH7"/>
    <x v="629"/>
    <n v="2105"/>
    <x v="6"/>
  </r>
  <r>
    <s v="C7ZPI4_NECH7"/>
    <x v="629"/>
    <n v="2105"/>
    <x v="0"/>
  </r>
  <r>
    <s v="C7ZPI4_NECH7"/>
    <x v="629"/>
    <n v="2105"/>
    <x v="1"/>
  </r>
  <r>
    <s v="C8RR60_CORJE"/>
    <x v="630"/>
    <n v="309"/>
    <x v="0"/>
  </r>
  <r>
    <s v="C8RR60_CORJE"/>
    <x v="630"/>
    <n v="309"/>
    <x v="1"/>
  </r>
  <r>
    <s v="C8VKQ7_EMENI"/>
    <x v="631"/>
    <n v="295"/>
    <x v="0"/>
  </r>
  <r>
    <s v="C8VKQ7_EMENI"/>
    <x v="631"/>
    <n v="295"/>
    <x v="1"/>
  </r>
  <r>
    <s v="C8WC79_ZYMMN"/>
    <x v="632"/>
    <n v="291"/>
    <x v="0"/>
  </r>
  <r>
    <s v="C8WQP6_ALIAD"/>
    <x v="633"/>
    <n v="151"/>
    <x v="0"/>
  </r>
  <r>
    <s v="C8XBF6_NAKMY"/>
    <x v="634"/>
    <n v="149"/>
    <x v="0"/>
  </r>
  <r>
    <s v="C8ZBZ3_YEAS8"/>
    <x v="635"/>
    <n v="2051"/>
    <x v="5"/>
  </r>
  <r>
    <s v="C8ZBZ3_YEAS8"/>
    <x v="635"/>
    <n v="2051"/>
    <x v="6"/>
  </r>
  <r>
    <s v="C8ZBZ3_YEAS8"/>
    <x v="635"/>
    <n v="2051"/>
    <x v="0"/>
  </r>
  <r>
    <s v="C8ZBZ3_YEAS8"/>
    <x v="635"/>
    <n v="2051"/>
    <x v="1"/>
  </r>
  <r>
    <s v="C8ZCH5_YEAS8"/>
    <x v="636"/>
    <n v="876"/>
    <x v="0"/>
  </r>
  <r>
    <s v="C8ZCH5_YEAS8"/>
    <x v="636"/>
    <n v="876"/>
    <x v="1"/>
  </r>
  <r>
    <s v="C8ZCH5_YEAS8"/>
    <x v="636"/>
    <n v="876"/>
    <x v="16"/>
  </r>
  <r>
    <s v="C8ZCH5_YEAS8"/>
    <x v="636"/>
    <n v="876"/>
    <x v="16"/>
  </r>
  <r>
    <s v="C9CSL6_9RHOB"/>
    <x v="637"/>
    <n v="376"/>
    <x v="0"/>
  </r>
  <r>
    <s v="C9RSJ7_GEOSY"/>
    <x v="638"/>
    <n v="149"/>
    <x v="0"/>
  </r>
  <r>
    <s v="C9S8D0_VERA1"/>
    <x v="639"/>
    <n v="1975"/>
    <x v="5"/>
  </r>
  <r>
    <s v="C9S8D0_VERA1"/>
    <x v="639"/>
    <n v="1975"/>
    <x v="6"/>
  </r>
  <r>
    <s v="C9S8D0_VERA1"/>
    <x v="639"/>
    <n v="1975"/>
    <x v="0"/>
  </r>
  <r>
    <s v="C9S8D0_VERA1"/>
    <x v="639"/>
    <n v="1975"/>
    <x v="1"/>
  </r>
  <r>
    <s v="C9SME3_VERA1"/>
    <x v="640"/>
    <n v="308"/>
    <x v="0"/>
  </r>
  <r>
    <s v="C9SME3_VERA1"/>
    <x v="640"/>
    <n v="308"/>
    <x v="1"/>
  </r>
  <r>
    <s v="C9T009_9RHIZ"/>
    <x v="641"/>
    <n v="278"/>
    <x v="0"/>
  </r>
  <r>
    <s v="C9T9A6_9RHIZ"/>
    <x v="642"/>
    <n v="278"/>
    <x v="0"/>
  </r>
  <r>
    <s v="C9THU8_9RHIZ"/>
    <x v="643"/>
    <n v="278"/>
    <x v="0"/>
  </r>
  <r>
    <s v="C9U0I2_9RHIZ"/>
    <x v="644"/>
    <n v="278"/>
    <x v="0"/>
  </r>
  <r>
    <s v="C9U7P3_BRUAO"/>
    <x v="645"/>
    <n v="278"/>
    <x v="0"/>
  </r>
  <r>
    <s v="C9UI36_BRUAO"/>
    <x v="646"/>
    <n v="278"/>
    <x v="0"/>
  </r>
  <r>
    <s v="C9UST2_BRUAO"/>
    <x v="647"/>
    <n v="278"/>
    <x v="0"/>
  </r>
  <r>
    <s v="C9V130_BRUAO"/>
    <x v="648"/>
    <n v="278"/>
    <x v="0"/>
  </r>
  <r>
    <s v="C9V6V0_BRUNE"/>
    <x v="649"/>
    <n v="278"/>
    <x v="0"/>
  </r>
  <r>
    <s v="C9VE65_9RHIZ"/>
    <x v="650"/>
    <n v="278"/>
    <x v="0"/>
  </r>
  <r>
    <s v="C9VNM4_BRUAO"/>
    <x v="651"/>
    <n v="278"/>
    <x v="0"/>
  </r>
  <r>
    <s v="C9Y8L6_9BURK"/>
    <x v="652"/>
    <n v="305"/>
    <x v="0"/>
  </r>
  <r>
    <s v="C9YWB4_STRSW"/>
    <x v="653"/>
    <n v="150"/>
    <x v="0"/>
  </r>
  <r>
    <s v="C9ZC67_STRSW"/>
    <x v="654"/>
    <n v="396"/>
    <x v="3"/>
  </r>
  <r>
    <s v="C9ZC67_STRSW"/>
    <x v="654"/>
    <n v="396"/>
    <x v="19"/>
  </r>
  <r>
    <s v="C9ZC67_STRSW"/>
    <x v="654"/>
    <n v="396"/>
    <x v="0"/>
  </r>
  <r>
    <s v="C9ZC67_STRSW"/>
    <x v="654"/>
    <n v="396"/>
    <x v="73"/>
  </r>
  <r>
    <s v="C9ZFS0_STRSW"/>
    <x v="655"/>
    <n v="286"/>
    <x v="0"/>
  </r>
  <r>
    <s v="C9ZFS0_STRSW"/>
    <x v="655"/>
    <n v="286"/>
    <x v="1"/>
  </r>
  <r>
    <s v="D0AVM8_BRUAO"/>
    <x v="656"/>
    <n v="278"/>
    <x v="0"/>
  </r>
  <r>
    <s v="D0B609_BRUME"/>
    <x v="657"/>
    <n v="278"/>
    <x v="0"/>
  </r>
  <r>
    <s v="D0BHY2_BRUSS"/>
    <x v="658"/>
    <n v="278"/>
    <x v="0"/>
  </r>
  <r>
    <s v="D0CQ74_9RHOB"/>
    <x v="659"/>
    <n v="342"/>
    <x v="0"/>
  </r>
  <r>
    <s v="D0CZT0_9RHOB"/>
    <x v="660"/>
    <n v="343"/>
    <x v="0"/>
  </r>
  <r>
    <s v="D0DCN4_9RHOB"/>
    <x v="661"/>
    <n v="157"/>
    <x v="0"/>
  </r>
  <r>
    <s v="D0GC16_BRUML"/>
    <x v="662"/>
    <n v="278"/>
    <x v="0"/>
  </r>
  <r>
    <s v="D0IWE8_COMT2"/>
    <x v="663"/>
    <n v="296"/>
    <x v="0"/>
  </r>
  <r>
    <s v="D0J397_COMT2"/>
    <x v="664"/>
    <n v="314"/>
    <x v="3"/>
  </r>
  <r>
    <s v="D0J397_COMT2"/>
    <x v="664"/>
    <n v="314"/>
    <x v="19"/>
  </r>
  <r>
    <s v="D0J397_COMT2"/>
    <x v="664"/>
    <n v="314"/>
    <x v="0"/>
  </r>
  <r>
    <s v="D0J5I6_COMT2"/>
    <x v="665"/>
    <n v="146"/>
    <x v="0"/>
  </r>
  <r>
    <s v="D0L3J9_GORB4"/>
    <x v="666"/>
    <n v="333"/>
    <x v="3"/>
  </r>
  <r>
    <s v="D0L3J9_GORB4"/>
    <x v="666"/>
    <n v="333"/>
    <x v="0"/>
  </r>
  <r>
    <s v="D0L3K7_GORB4"/>
    <x v="667"/>
    <n v="287"/>
    <x v="0"/>
  </r>
  <r>
    <s v="D0L3K7_GORB4"/>
    <x v="667"/>
    <n v="287"/>
    <x v="1"/>
  </r>
  <r>
    <s v="D0L4W2_GORB4"/>
    <x v="668"/>
    <n v="352"/>
    <x v="0"/>
  </r>
  <r>
    <s v="D0L4W2_GORB4"/>
    <x v="668"/>
    <n v="352"/>
    <x v="1"/>
  </r>
  <r>
    <s v="D0L6M8_GORB4"/>
    <x v="669"/>
    <n v="296"/>
    <x v="0"/>
  </r>
  <r>
    <s v="D0L6M8_GORB4"/>
    <x v="669"/>
    <n v="296"/>
    <x v="1"/>
  </r>
  <r>
    <s v="D0LDH7_GORB4"/>
    <x v="670"/>
    <n v="339"/>
    <x v="0"/>
  </r>
  <r>
    <s v="D0LDH7_GORB4"/>
    <x v="670"/>
    <n v="339"/>
    <x v="1"/>
  </r>
  <r>
    <s v="D0LKX7_HALO1"/>
    <x v="671"/>
    <n v="288"/>
    <x v="0"/>
  </r>
  <r>
    <s v="D0LKX7_HALO1"/>
    <x v="671"/>
    <n v="288"/>
    <x v="1"/>
  </r>
  <r>
    <s v="D0NLJ1_PHYIT"/>
    <x v="672"/>
    <n v="298"/>
    <x v="0"/>
  </r>
  <r>
    <s v="D0NLJ1_PHYIT"/>
    <x v="672"/>
    <n v="298"/>
    <x v="1"/>
  </r>
  <r>
    <s v="D0P5P1_BRUSS"/>
    <x v="673"/>
    <n v="278"/>
    <x v="0"/>
  </r>
  <r>
    <s v="D0PEN5_BRUSS"/>
    <x v="674"/>
    <n v="278"/>
    <x v="0"/>
  </r>
  <r>
    <s v="D0WI61_9ACTN"/>
    <x v="675"/>
    <n v="292"/>
    <x v="0"/>
  </r>
  <r>
    <s v="D0WI61_9ACTN"/>
    <x v="675"/>
    <n v="292"/>
    <x v="1"/>
  </r>
  <r>
    <s v="D0WP03_9ACTO"/>
    <x v="676"/>
    <n v="291"/>
    <x v="0"/>
  </r>
  <r>
    <s v="D0WP03_9ACTO"/>
    <x v="676"/>
    <n v="291"/>
    <x v="1"/>
  </r>
  <r>
    <s v="D1A3C0_THECD"/>
    <x v="677"/>
    <n v="145"/>
    <x v="0"/>
  </r>
  <r>
    <s v="D1A659_THECD"/>
    <x v="678"/>
    <n v="280"/>
    <x v="0"/>
  </r>
  <r>
    <s v="D1A659_THECD"/>
    <x v="678"/>
    <n v="280"/>
    <x v="1"/>
  </r>
  <r>
    <s v="D1AB73_THECD"/>
    <x v="679"/>
    <n v="265"/>
    <x v="0"/>
  </r>
  <r>
    <s v="D1AB73_THECD"/>
    <x v="679"/>
    <n v="265"/>
    <x v="1"/>
  </r>
  <r>
    <s v="D1AB77_THECD"/>
    <x v="680"/>
    <n v="319"/>
    <x v="3"/>
  </r>
  <r>
    <s v="D1AB77_THECD"/>
    <x v="680"/>
    <n v="319"/>
    <x v="19"/>
  </r>
  <r>
    <s v="D1AB77_THECD"/>
    <x v="680"/>
    <n v="319"/>
    <x v="0"/>
  </r>
  <r>
    <s v="D1BBF5_SANKS"/>
    <x v="681"/>
    <n v="167"/>
    <x v="0"/>
  </r>
  <r>
    <s v="D1BWQ6_XYLCX"/>
    <x v="682"/>
    <n v="153"/>
    <x v="0"/>
  </r>
  <r>
    <s v="D1CZM1_9RHIZ"/>
    <x v="683"/>
    <n v="278"/>
    <x v="0"/>
  </r>
  <r>
    <s v="D1EJB7_9RHIZ"/>
    <x v="684"/>
    <n v="278"/>
    <x v="0"/>
  </r>
  <r>
    <s v="D1ET92_BRUML"/>
    <x v="685"/>
    <n v="278"/>
    <x v="0"/>
  </r>
  <r>
    <s v="D1F4X1_BRUML"/>
    <x v="686"/>
    <n v="278"/>
    <x v="0"/>
  </r>
  <r>
    <s v="D1FDJ4_9RHIZ"/>
    <x v="687"/>
    <n v="278"/>
    <x v="0"/>
  </r>
  <r>
    <s v="D1YF84_PROAA"/>
    <x v="688"/>
    <n v="142"/>
    <x v="0"/>
  </r>
  <r>
    <s v="D2AXB9_STRRD"/>
    <x v="689"/>
    <n v="319"/>
    <x v="3"/>
  </r>
  <r>
    <s v="D2AXB9_STRRD"/>
    <x v="689"/>
    <n v="319"/>
    <x v="19"/>
  </r>
  <r>
    <s v="D2AXB9_STRRD"/>
    <x v="689"/>
    <n v="319"/>
    <x v="0"/>
  </r>
  <r>
    <s v="D2B3Q4_STRRD"/>
    <x v="690"/>
    <n v="158"/>
    <x v="0"/>
  </r>
  <r>
    <s v="D2B647_STRRD"/>
    <x v="691"/>
    <n v="148"/>
    <x v="0"/>
  </r>
  <r>
    <s v="D2BH16_DEHSV"/>
    <x v="692"/>
    <n v="140"/>
    <x v="0"/>
  </r>
  <r>
    <s v="D2H1R4_AILME"/>
    <x v="693"/>
    <n v="700"/>
    <x v="0"/>
  </r>
  <r>
    <s v="D2H1R4_AILME"/>
    <x v="693"/>
    <n v="700"/>
    <x v="1"/>
  </r>
  <r>
    <s v="D2H1R4_AILME"/>
    <x v="693"/>
    <n v="700"/>
    <x v="22"/>
  </r>
  <r>
    <s v="D2H1R4_AILME"/>
    <x v="693"/>
    <n v="700"/>
    <x v="16"/>
  </r>
  <r>
    <s v="D2I941_9PSED"/>
    <x v="694"/>
    <n v="278"/>
    <x v="0"/>
  </r>
  <r>
    <s v="D2JWY0_9TREE"/>
    <x v="695"/>
    <n v="1184"/>
    <x v="5"/>
  </r>
  <r>
    <s v="D2JWY0_9TREE"/>
    <x v="695"/>
    <n v="1184"/>
    <x v="0"/>
  </r>
  <r>
    <s v="D2JWY0_9TREE"/>
    <x v="695"/>
    <n v="1184"/>
    <x v="1"/>
  </r>
  <r>
    <s v="D2JWY0_9TREE"/>
    <x v="695"/>
    <n v="1184"/>
    <x v="74"/>
  </r>
  <r>
    <s v="D2JWY0_9TREE"/>
    <x v="695"/>
    <n v="1184"/>
    <x v="32"/>
  </r>
  <r>
    <s v="D2NRF9_ROTMD"/>
    <x v="696"/>
    <n v="150"/>
    <x v="0"/>
  </r>
  <r>
    <s v="D2PUD5_KRIFD"/>
    <x v="697"/>
    <n v="140"/>
    <x v="0"/>
  </r>
  <r>
    <s v="D2RUP6_HALTV"/>
    <x v="698"/>
    <n v="335"/>
    <x v="0"/>
  </r>
  <r>
    <s v="D2RUP6_HALTV"/>
    <x v="698"/>
    <n v="335"/>
    <x v="1"/>
  </r>
  <r>
    <s v="D2RZV7_HALTV"/>
    <x v="699"/>
    <n v="151"/>
    <x v="0"/>
  </r>
  <r>
    <s v="D2SHC6_GEOOG"/>
    <x v="700"/>
    <n v="148"/>
    <x v="0"/>
  </r>
  <r>
    <s v="D2XBK2_9BACT"/>
    <x v="701"/>
    <n v="145"/>
    <x v="0"/>
  </r>
  <r>
    <s v="D3B6E6_POLPA"/>
    <x v="702"/>
    <n v="294"/>
    <x v="0"/>
  </r>
  <r>
    <s v="D3B6E6_POLPA"/>
    <x v="702"/>
    <n v="294"/>
    <x v="1"/>
  </r>
  <r>
    <s v="D3CRD4_9ACTO"/>
    <x v="703"/>
    <n v="286"/>
    <x v="0"/>
  </r>
  <r>
    <s v="D3CRD4_9ACTO"/>
    <x v="703"/>
    <n v="286"/>
    <x v="1"/>
  </r>
  <r>
    <s v="D3CSL4_9ACTO"/>
    <x v="704"/>
    <n v="303"/>
    <x v="0"/>
  </r>
  <r>
    <s v="D3CSL4_9ACTO"/>
    <x v="704"/>
    <n v="303"/>
    <x v="1"/>
  </r>
  <r>
    <s v="D3CT18_9ACTO"/>
    <x v="705"/>
    <n v="407"/>
    <x v="0"/>
  </r>
  <r>
    <s v="D3CUQ6_9ACTO"/>
    <x v="706"/>
    <n v="151"/>
    <x v="0"/>
  </r>
  <r>
    <s v="D3CXE5_9ACTO"/>
    <x v="707"/>
    <n v="571"/>
    <x v="3"/>
  </r>
  <r>
    <s v="D3CXE5_9ACTO"/>
    <x v="707"/>
    <n v="571"/>
    <x v="19"/>
  </r>
  <r>
    <s v="D3CXE5_9ACTO"/>
    <x v="707"/>
    <n v="571"/>
    <x v="0"/>
  </r>
  <r>
    <s v="D3CXE5_9ACTO"/>
    <x v="707"/>
    <n v="571"/>
    <x v="1"/>
  </r>
  <r>
    <s v="D3CYX6_9ACTO"/>
    <x v="708"/>
    <n v="412"/>
    <x v="0"/>
  </r>
  <r>
    <s v="D3D297_9ACTO"/>
    <x v="709"/>
    <n v="162"/>
    <x v="0"/>
  </r>
  <r>
    <s v="D3DAC3_9ACTO"/>
    <x v="710"/>
    <n v="261"/>
    <x v="0"/>
  </r>
  <r>
    <s v="D3DAC3_9ACTO"/>
    <x v="710"/>
    <n v="261"/>
    <x v="1"/>
  </r>
  <r>
    <s v="D3DCH7_9ACTO"/>
    <x v="711"/>
    <n v="420"/>
    <x v="0"/>
  </r>
  <r>
    <s v="D3F6K3_CONWI"/>
    <x v="712"/>
    <n v="283"/>
    <x v="0"/>
  </r>
  <r>
    <s v="D3F6K3_CONWI"/>
    <x v="712"/>
    <n v="283"/>
    <x v="1"/>
  </r>
  <r>
    <s v="D3FAU6_CONWI"/>
    <x v="713"/>
    <n v="146"/>
    <x v="0"/>
  </r>
  <r>
    <s v="D3LLZ5_MICLU"/>
    <x v="714"/>
    <n v="149"/>
    <x v="0"/>
  </r>
  <r>
    <s v="D3ME00_PROAA"/>
    <x v="715"/>
    <n v="142"/>
    <x v="0"/>
  </r>
  <r>
    <s v="D3MJF1_PROAA"/>
    <x v="716"/>
    <n v="142"/>
    <x v="0"/>
  </r>
  <r>
    <s v="D3P245_AZOS1"/>
    <x v="717"/>
    <n v="289"/>
    <x v="0"/>
  </r>
  <r>
    <s v="D3P245_AZOS1"/>
    <x v="717"/>
    <n v="289"/>
    <x v="1"/>
  </r>
  <r>
    <s v="D3P262_AZOS1"/>
    <x v="718"/>
    <n v="190"/>
    <x v="0"/>
  </r>
  <r>
    <s v="D3Q496_STANL"/>
    <x v="719"/>
    <n v="133"/>
    <x v="0"/>
  </r>
  <r>
    <s v="D3QAA5_STANL"/>
    <x v="720"/>
    <n v="285"/>
    <x v="0"/>
  </r>
  <r>
    <s v="D3QAA5_STANL"/>
    <x v="720"/>
    <n v="285"/>
    <x v="1"/>
  </r>
  <r>
    <s v="D3SI20_DEHSG"/>
    <x v="721"/>
    <n v="140"/>
    <x v="0"/>
  </r>
  <r>
    <s v="D3ST94_NATMM"/>
    <x v="722"/>
    <n v="337"/>
    <x v="0"/>
  </r>
  <r>
    <s v="D3ST94_NATMM"/>
    <x v="722"/>
    <n v="337"/>
    <x v="1"/>
  </r>
  <r>
    <s v="D4AP79_ARTBC"/>
    <x v="723"/>
    <n v="2091"/>
    <x v="5"/>
  </r>
  <r>
    <s v="D4AP79_ARTBC"/>
    <x v="723"/>
    <n v="2091"/>
    <x v="6"/>
  </r>
  <r>
    <s v="D4AP79_ARTBC"/>
    <x v="723"/>
    <n v="2091"/>
    <x v="0"/>
  </r>
  <r>
    <s v="D4AP79_ARTBC"/>
    <x v="723"/>
    <n v="2091"/>
    <x v="1"/>
  </r>
  <r>
    <s v="D4B2R9_ARTBC"/>
    <x v="724"/>
    <n v="2024"/>
    <x v="5"/>
  </r>
  <r>
    <s v="D4B2R9_ARTBC"/>
    <x v="724"/>
    <n v="2024"/>
    <x v="6"/>
  </r>
  <r>
    <s v="D4B2R9_ARTBC"/>
    <x v="724"/>
    <n v="2024"/>
    <x v="0"/>
  </r>
  <r>
    <s v="D4B2R9_ARTBC"/>
    <x v="724"/>
    <n v="2024"/>
    <x v="1"/>
  </r>
  <r>
    <s v="D4B2R9_ARTBC"/>
    <x v="724"/>
    <n v="2024"/>
    <x v="45"/>
  </r>
  <r>
    <s v="D4D9P5_TRIVH"/>
    <x v="725"/>
    <n v="315"/>
    <x v="0"/>
  </r>
  <r>
    <s v="D4D9P5_TRIVH"/>
    <x v="725"/>
    <n v="315"/>
    <x v="1"/>
  </r>
  <r>
    <s v="D4DG86_TRIVH"/>
    <x v="726"/>
    <n v="2024"/>
    <x v="5"/>
  </r>
  <r>
    <s v="D4DG86_TRIVH"/>
    <x v="726"/>
    <n v="2024"/>
    <x v="6"/>
  </r>
  <r>
    <s v="D4DG86_TRIVH"/>
    <x v="726"/>
    <n v="2024"/>
    <x v="0"/>
  </r>
  <r>
    <s v="D4DG86_TRIVH"/>
    <x v="726"/>
    <n v="2024"/>
    <x v="1"/>
  </r>
  <r>
    <s v="D4DG86_TRIVH"/>
    <x v="726"/>
    <n v="2024"/>
    <x v="45"/>
  </r>
  <r>
    <s v="D4DIB4_TRIVH"/>
    <x v="727"/>
    <n v="2111"/>
    <x v="5"/>
  </r>
  <r>
    <s v="D4DIB4_TRIVH"/>
    <x v="727"/>
    <n v="2111"/>
    <x v="6"/>
  </r>
  <r>
    <s v="D4DIB4_TRIVH"/>
    <x v="727"/>
    <n v="2111"/>
    <x v="0"/>
  </r>
  <r>
    <s v="D4DIB4_TRIVH"/>
    <x v="727"/>
    <n v="2111"/>
    <x v="1"/>
  </r>
  <r>
    <s v="D4HA11_PROAS"/>
    <x v="728"/>
    <n v="142"/>
    <x v="0"/>
  </r>
  <r>
    <s v="D4JAE2_9FIRM"/>
    <x v="729"/>
    <n v="295"/>
    <x v="0"/>
  </r>
  <r>
    <s v="D4JAE2_9FIRM"/>
    <x v="729"/>
    <n v="295"/>
    <x v="1"/>
  </r>
  <r>
    <s v="D4X7T4_9BURK"/>
    <x v="730"/>
    <n v="286"/>
    <x v="0"/>
  </r>
  <r>
    <s v="D4X7T4_9BURK"/>
    <x v="730"/>
    <n v="286"/>
    <x v="1"/>
  </r>
  <r>
    <s v="D4X7U7_9BURK"/>
    <x v="731"/>
    <n v="276"/>
    <x v="0"/>
  </r>
  <r>
    <s v="D4XJM9_9BURK"/>
    <x v="732"/>
    <n v="393"/>
    <x v="0"/>
  </r>
  <r>
    <s v="D4YQD2_9MICO"/>
    <x v="733"/>
    <n v="151"/>
    <x v="0"/>
  </r>
  <r>
    <s v="D4Z703_SPHJU"/>
    <x v="734"/>
    <n v="168"/>
    <x v="0"/>
  </r>
  <r>
    <s v="D4Z8D1_SPHJU"/>
    <x v="735"/>
    <n v="287"/>
    <x v="0"/>
  </r>
  <r>
    <s v="D4Z8D1_SPHJU"/>
    <x v="735"/>
    <n v="287"/>
    <x v="1"/>
  </r>
  <r>
    <s v="D5BS72_PUNMI"/>
    <x v="736"/>
    <n v="272"/>
    <x v="0"/>
  </r>
  <r>
    <s v="D5BS72_PUNMI"/>
    <x v="736"/>
    <n v="272"/>
    <x v="17"/>
  </r>
  <r>
    <s v="D5BS72_PUNMI"/>
    <x v="736"/>
    <n v="272"/>
    <x v="18"/>
  </r>
  <r>
    <s v="D5GE88_TUBMM"/>
    <x v="737"/>
    <n v="876"/>
    <x v="0"/>
  </r>
  <r>
    <s v="D5GE88_TUBMM"/>
    <x v="737"/>
    <n v="876"/>
    <x v="1"/>
  </r>
  <r>
    <s v="D5GE88_TUBMM"/>
    <x v="737"/>
    <n v="876"/>
    <x v="75"/>
  </r>
  <r>
    <s v="D5GE88_TUBMM"/>
    <x v="737"/>
    <n v="876"/>
    <x v="16"/>
  </r>
  <r>
    <s v="D5GE88_TUBMM"/>
    <x v="737"/>
    <n v="876"/>
    <x v="16"/>
  </r>
  <r>
    <s v="D5P1V5_9MYCO"/>
    <x v="738"/>
    <n v="170"/>
    <x v="0"/>
  </r>
  <r>
    <s v="D5P3F6_9MYCO"/>
    <x v="739"/>
    <n v="166"/>
    <x v="0"/>
  </r>
  <r>
    <s v="D5P506_9MYCO"/>
    <x v="740"/>
    <n v="175"/>
    <x v="0"/>
  </r>
  <r>
    <s v="D5P508_9MYCO"/>
    <x v="741"/>
    <n v="152"/>
    <x v="0"/>
  </r>
  <r>
    <s v="D5P5S7_9MYCO"/>
    <x v="742"/>
    <n v="295"/>
    <x v="0"/>
  </r>
  <r>
    <s v="D5P8H2_9MYCO"/>
    <x v="743"/>
    <n v="286"/>
    <x v="0"/>
  </r>
  <r>
    <s v="D5P8H2_9MYCO"/>
    <x v="743"/>
    <n v="286"/>
    <x v="1"/>
  </r>
  <r>
    <s v="D5P8H6_9MYCO"/>
    <x v="744"/>
    <n v="317"/>
    <x v="3"/>
  </r>
  <r>
    <s v="D5P8H6_9MYCO"/>
    <x v="744"/>
    <n v="317"/>
    <x v="0"/>
  </r>
  <r>
    <s v="D5P9Q9_9MYCO"/>
    <x v="745"/>
    <n v="190"/>
    <x v="0"/>
  </r>
  <r>
    <s v="D5PAX2_9MYCO"/>
    <x v="746"/>
    <n v="288"/>
    <x v="0"/>
  </r>
  <r>
    <s v="D5PAX2_9MYCO"/>
    <x v="746"/>
    <n v="288"/>
    <x v="1"/>
  </r>
  <r>
    <s v="D5PBS8_9MYCO"/>
    <x v="747"/>
    <n v="170"/>
    <x v="0"/>
  </r>
  <r>
    <s v="D5PC51_9MYCO"/>
    <x v="748"/>
    <n v="159"/>
    <x v="0"/>
  </r>
  <r>
    <s v="D5PC53_9MYCO"/>
    <x v="749"/>
    <n v="166"/>
    <x v="0"/>
  </r>
  <r>
    <s v="D5PCP0_9MYCO"/>
    <x v="750"/>
    <n v="300"/>
    <x v="0"/>
  </r>
  <r>
    <s v="D5PCP0_9MYCO"/>
    <x v="750"/>
    <n v="300"/>
    <x v="1"/>
  </r>
  <r>
    <s v="D5PE22_9MYCO"/>
    <x v="751"/>
    <n v="290"/>
    <x v="0"/>
  </r>
  <r>
    <s v="D5PE22_9MYCO"/>
    <x v="751"/>
    <n v="290"/>
    <x v="1"/>
  </r>
  <r>
    <s v="D5PG45_9MYCO"/>
    <x v="752"/>
    <n v="181"/>
    <x v="0"/>
  </r>
  <r>
    <s v="D5PGY6_9MYCO"/>
    <x v="753"/>
    <n v="179"/>
    <x v="0"/>
  </r>
  <r>
    <s v="D5QJS8_METTR"/>
    <x v="754"/>
    <n v="138"/>
    <x v="0"/>
  </r>
  <r>
    <s v="D5RLW4_9PROT"/>
    <x v="755"/>
    <n v="283"/>
    <x v="0"/>
  </r>
  <r>
    <s v="D5RLW4_9PROT"/>
    <x v="755"/>
    <n v="283"/>
    <x v="1"/>
  </r>
  <r>
    <s v="D5RNF7_9PROT"/>
    <x v="756"/>
    <n v="436"/>
    <x v="0"/>
  </r>
  <r>
    <s v="D5RNF7_9PROT"/>
    <x v="756"/>
    <n v="436"/>
    <x v="18"/>
  </r>
  <r>
    <s v="D5UJ13_CELFN"/>
    <x v="757"/>
    <n v="150"/>
    <x v="0"/>
  </r>
  <r>
    <s v="D5UKG1_CELFN"/>
    <x v="758"/>
    <n v="300"/>
    <x v="0"/>
  </r>
  <r>
    <s v="D5UKG1_CELFN"/>
    <x v="758"/>
    <n v="300"/>
    <x v="1"/>
  </r>
  <r>
    <s v="D5UMF3_TSUPD"/>
    <x v="759"/>
    <n v="285"/>
    <x v="0"/>
  </r>
  <r>
    <s v="D5UMF3_TSUPD"/>
    <x v="759"/>
    <n v="285"/>
    <x v="1"/>
  </r>
  <r>
    <s v="D5UMF7_TSUPD"/>
    <x v="760"/>
    <n v="322"/>
    <x v="3"/>
  </r>
  <r>
    <s v="D5UMF7_TSUPD"/>
    <x v="760"/>
    <n v="322"/>
    <x v="0"/>
  </r>
  <r>
    <s v="D5UNF9_TSUPD"/>
    <x v="761"/>
    <n v="185"/>
    <x v="0"/>
  </r>
  <r>
    <s v="D5UPP8_TSUPD"/>
    <x v="762"/>
    <n v="160"/>
    <x v="0"/>
  </r>
  <r>
    <s v="D5UPS1_TSUPD"/>
    <x v="763"/>
    <n v="177"/>
    <x v="0"/>
  </r>
  <r>
    <s v="D5URI1_TSUPD"/>
    <x v="764"/>
    <n v="176"/>
    <x v="0"/>
  </r>
  <r>
    <s v="D5URL4_TSUPD"/>
    <x v="765"/>
    <n v="294"/>
    <x v="0"/>
  </r>
  <r>
    <s v="D5URL4_TSUPD"/>
    <x v="765"/>
    <n v="294"/>
    <x v="1"/>
  </r>
  <r>
    <s v="D5URL4_TSUPD"/>
    <x v="765"/>
    <n v="294"/>
    <x v="76"/>
  </r>
  <r>
    <s v="D5UTM1_TSUPD"/>
    <x v="766"/>
    <n v="188"/>
    <x v="0"/>
  </r>
  <r>
    <s v="D5UWV4_TSUPD"/>
    <x v="767"/>
    <n v="175"/>
    <x v="0"/>
  </r>
  <r>
    <s v="D5VAN1_MORCR"/>
    <x v="768"/>
    <n v="298"/>
    <x v="0"/>
  </r>
  <r>
    <s v="D5VAN1_MORCR"/>
    <x v="768"/>
    <n v="298"/>
    <x v="1"/>
  </r>
  <r>
    <s v="D5VAN1_MORCR"/>
    <x v="768"/>
    <n v="298"/>
    <x v="77"/>
  </r>
  <r>
    <s v="D5VPY5_CAUST"/>
    <x v="769"/>
    <n v="352"/>
    <x v="0"/>
  </r>
  <r>
    <s v="D5WFA4_BURSC"/>
    <x v="770"/>
    <n v="280"/>
    <x v="0"/>
  </r>
  <r>
    <s v="D5WFE1_BURSC"/>
    <x v="771"/>
    <n v="284"/>
    <x v="0"/>
  </r>
  <r>
    <s v="D5WSI8_BACT2"/>
    <x v="772"/>
    <n v="167"/>
    <x v="0"/>
  </r>
  <r>
    <s v="D5WT39_BACT2"/>
    <x v="773"/>
    <n v="150"/>
    <x v="0"/>
  </r>
  <r>
    <s v="D5XN61_MYCTU"/>
    <x v="774"/>
    <n v="280"/>
    <x v="0"/>
  </r>
  <r>
    <s v="D5XN61_MYCTU"/>
    <x v="774"/>
    <n v="280"/>
    <x v="1"/>
  </r>
  <r>
    <s v="D5XQC5_MYCTU"/>
    <x v="775"/>
    <n v="166"/>
    <x v="0"/>
  </r>
  <r>
    <s v="D5XQR4_MYCTU"/>
    <x v="776"/>
    <n v="158"/>
    <x v="0"/>
  </r>
  <r>
    <s v="D5XQR6_MYCTU"/>
    <x v="777"/>
    <n v="166"/>
    <x v="0"/>
  </r>
  <r>
    <s v="D5XZ79_MYCTU"/>
    <x v="778"/>
    <n v="121"/>
    <x v="0"/>
  </r>
  <r>
    <s v="D5XZM7_MYCTU"/>
    <x v="779"/>
    <n v="286"/>
    <x v="0"/>
  </r>
  <r>
    <s v="D5XZM7_MYCTU"/>
    <x v="779"/>
    <n v="286"/>
    <x v="1"/>
  </r>
  <r>
    <s v="D5XZN1_MYCTU"/>
    <x v="780"/>
    <n v="311"/>
    <x v="3"/>
  </r>
  <r>
    <s v="D5XZN1_MYCTU"/>
    <x v="780"/>
    <n v="311"/>
    <x v="0"/>
  </r>
  <r>
    <s v="D5Y0H3_MYCTU"/>
    <x v="781"/>
    <n v="166"/>
    <x v="0"/>
  </r>
  <r>
    <s v="D5Y0W1_MYCTU"/>
    <x v="782"/>
    <n v="158"/>
    <x v="0"/>
  </r>
  <r>
    <s v="D5Y0W3_MYCTU"/>
    <x v="783"/>
    <n v="166"/>
    <x v="0"/>
  </r>
  <r>
    <s v="D5Y8Z1_MYCTU"/>
    <x v="784"/>
    <n v="290"/>
    <x v="0"/>
  </r>
  <r>
    <s v="D5Y8Z1_MYCTU"/>
    <x v="784"/>
    <n v="290"/>
    <x v="1"/>
  </r>
  <r>
    <s v="D5Y9D6_MYCTU"/>
    <x v="785"/>
    <n v="274"/>
    <x v="0"/>
  </r>
  <r>
    <s v="D5Y9D6_MYCTU"/>
    <x v="785"/>
    <n v="274"/>
    <x v="1"/>
  </r>
  <r>
    <s v="D5Y9E0_MYCTU"/>
    <x v="786"/>
    <n v="311"/>
    <x v="3"/>
  </r>
  <r>
    <s v="D5Y9E0_MYCTU"/>
    <x v="786"/>
    <n v="311"/>
    <x v="0"/>
  </r>
  <r>
    <s v="D5YB89_MYCTU"/>
    <x v="787"/>
    <n v="280"/>
    <x v="0"/>
  </r>
  <r>
    <s v="D5YB89_MYCTU"/>
    <x v="787"/>
    <n v="280"/>
    <x v="1"/>
  </r>
  <r>
    <s v="D5YCI8_MYCTU"/>
    <x v="788"/>
    <n v="166"/>
    <x v="0"/>
  </r>
  <r>
    <s v="D5YCX8_MYCTU"/>
    <x v="789"/>
    <n v="158"/>
    <x v="0"/>
  </r>
  <r>
    <s v="D5YCY0_MYCTU"/>
    <x v="790"/>
    <n v="166"/>
    <x v="0"/>
  </r>
  <r>
    <s v="D5YK13_MYCTU"/>
    <x v="791"/>
    <n v="290"/>
    <x v="0"/>
  </r>
  <r>
    <s v="D5YK13_MYCTU"/>
    <x v="791"/>
    <n v="290"/>
    <x v="1"/>
  </r>
  <r>
    <s v="D5YKY8_MYCTU"/>
    <x v="792"/>
    <n v="286"/>
    <x v="0"/>
  </r>
  <r>
    <s v="D5YKY8_MYCTU"/>
    <x v="792"/>
    <n v="286"/>
    <x v="1"/>
  </r>
  <r>
    <s v="D5YKZ2_MYCTU"/>
    <x v="793"/>
    <n v="311"/>
    <x v="3"/>
  </r>
  <r>
    <s v="D5YKZ2_MYCTU"/>
    <x v="793"/>
    <n v="311"/>
    <x v="0"/>
  </r>
  <r>
    <s v="D5YMS8_MYCTU"/>
    <x v="794"/>
    <n v="280"/>
    <x v="0"/>
  </r>
  <r>
    <s v="D5YMS8_MYCTU"/>
    <x v="794"/>
    <n v="280"/>
    <x v="1"/>
  </r>
  <r>
    <s v="D5YNE8_MYCTU"/>
    <x v="795"/>
    <n v="166"/>
    <x v="0"/>
  </r>
  <r>
    <s v="D5YNT7_MYCTU"/>
    <x v="796"/>
    <n v="158"/>
    <x v="0"/>
  </r>
  <r>
    <s v="D5YNT9_MYCTU"/>
    <x v="797"/>
    <n v="166"/>
    <x v="0"/>
  </r>
  <r>
    <s v="D5YX00_MYCTU"/>
    <x v="798"/>
    <n v="275"/>
    <x v="0"/>
  </r>
  <r>
    <s v="D5YX00_MYCTU"/>
    <x v="798"/>
    <n v="275"/>
    <x v="1"/>
  </r>
  <r>
    <s v="D5YXF9_MYCTU"/>
    <x v="799"/>
    <n v="286"/>
    <x v="0"/>
  </r>
  <r>
    <s v="D5YXF9_MYCTU"/>
    <x v="799"/>
    <n v="286"/>
    <x v="1"/>
  </r>
  <r>
    <s v="D5YXG3_MYCTU"/>
    <x v="800"/>
    <n v="311"/>
    <x v="3"/>
  </r>
  <r>
    <s v="D5YXG3_MYCTU"/>
    <x v="800"/>
    <n v="311"/>
    <x v="0"/>
  </r>
  <r>
    <s v="D5YZ95_MYCTU"/>
    <x v="801"/>
    <n v="280"/>
    <x v="0"/>
  </r>
  <r>
    <s v="D5YZ95_MYCTU"/>
    <x v="801"/>
    <n v="280"/>
    <x v="1"/>
  </r>
  <r>
    <s v="D5Z083_MYCTU"/>
    <x v="802"/>
    <n v="166"/>
    <x v="0"/>
  </r>
  <r>
    <s v="D5Z0L7_MYCTU"/>
    <x v="803"/>
    <n v="158"/>
    <x v="0"/>
  </r>
  <r>
    <s v="D5Z0L9_MYCTU"/>
    <x v="804"/>
    <n v="166"/>
    <x v="0"/>
  </r>
  <r>
    <s v="D5Z8M8_MYCTU"/>
    <x v="805"/>
    <n v="290"/>
    <x v="0"/>
  </r>
  <r>
    <s v="D5Z8M8_MYCTU"/>
    <x v="805"/>
    <n v="290"/>
    <x v="1"/>
  </r>
  <r>
    <s v="D5ZA46_MYCTU"/>
    <x v="806"/>
    <n v="280"/>
    <x v="0"/>
  </r>
  <r>
    <s v="D5ZA46_MYCTU"/>
    <x v="806"/>
    <n v="280"/>
    <x v="1"/>
  </r>
  <r>
    <s v="D5ZAB1_MYCTU"/>
    <x v="807"/>
    <n v="286"/>
    <x v="0"/>
  </r>
  <r>
    <s v="D5ZAB1_MYCTU"/>
    <x v="807"/>
    <n v="286"/>
    <x v="1"/>
  </r>
  <r>
    <s v="D5ZAB5_MYCTU"/>
    <x v="808"/>
    <n v="311"/>
    <x v="3"/>
  </r>
  <r>
    <s v="D5ZAB5_MYCTU"/>
    <x v="808"/>
    <n v="311"/>
    <x v="0"/>
  </r>
  <r>
    <s v="D5ZBU7_MYCTU"/>
    <x v="809"/>
    <n v="222"/>
    <x v="0"/>
  </r>
  <r>
    <s v="D5ZBU7_MYCTU"/>
    <x v="809"/>
    <n v="222"/>
    <x v="1"/>
  </r>
  <r>
    <s v="D5ZCN0_MYCTU"/>
    <x v="810"/>
    <n v="166"/>
    <x v="0"/>
  </r>
  <r>
    <s v="D5ZD26_MYCTU"/>
    <x v="811"/>
    <n v="158"/>
    <x v="0"/>
  </r>
  <r>
    <s v="D5ZD28_MYCTU"/>
    <x v="812"/>
    <n v="166"/>
    <x v="0"/>
  </r>
  <r>
    <s v="D5ZLS6_MYCTU"/>
    <x v="813"/>
    <n v="263"/>
    <x v="0"/>
  </r>
  <r>
    <s v="D5ZLS6_MYCTU"/>
    <x v="813"/>
    <n v="263"/>
    <x v="1"/>
  </r>
  <r>
    <s v="D5ZM81_MYCTU"/>
    <x v="814"/>
    <n v="286"/>
    <x v="0"/>
  </r>
  <r>
    <s v="D5ZM81_MYCTU"/>
    <x v="814"/>
    <n v="286"/>
    <x v="1"/>
  </r>
  <r>
    <s v="D5ZM85_MYCTU"/>
    <x v="815"/>
    <n v="311"/>
    <x v="3"/>
  </r>
  <r>
    <s v="D5ZM85_MYCTU"/>
    <x v="815"/>
    <n v="311"/>
    <x v="0"/>
  </r>
  <r>
    <s v="D6A4R0_9ACTO"/>
    <x v="816"/>
    <n v="150"/>
    <x v="0"/>
  </r>
  <r>
    <s v="D6A6M8_9ACTO"/>
    <x v="817"/>
    <n v="300"/>
    <x v="0"/>
  </r>
  <r>
    <s v="D6A6M8_9ACTO"/>
    <x v="817"/>
    <n v="300"/>
    <x v="1"/>
  </r>
  <r>
    <s v="D6AF13_STRFL"/>
    <x v="818"/>
    <n v="150"/>
    <x v="0"/>
  </r>
  <r>
    <s v="D6ASX7_STRFL"/>
    <x v="819"/>
    <n v="332"/>
    <x v="3"/>
  </r>
  <r>
    <s v="D6ASX7_STRFL"/>
    <x v="819"/>
    <n v="332"/>
    <x v="19"/>
  </r>
  <r>
    <s v="D6ASX7_STRFL"/>
    <x v="819"/>
    <n v="332"/>
    <x v="0"/>
  </r>
  <r>
    <s v="D6ATL3_STRFL"/>
    <x v="820"/>
    <n v="284"/>
    <x v="0"/>
  </r>
  <r>
    <s v="D6ATL3_STRFL"/>
    <x v="820"/>
    <n v="284"/>
    <x v="1"/>
  </r>
  <r>
    <s v="D6B5B6_9ACTO"/>
    <x v="821"/>
    <n v="150"/>
    <x v="0"/>
  </r>
  <r>
    <s v="D6B6E2_9ACTO"/>
    <x v="822"/>
    <n v="294"/>
    <x v="0"/>
  </r>
  <r>
    <s v="D6B6E2_9ACTO"/>
    <x v="822"/>
    <n v="294"/>
    <x v="1"/>
  </r>
  <r>
    <s v="D6EFG2_STRLI"/>
    <x v="823"/>
    <n v="150"/>
    <x v="0"/>
  </r>
  <r>
    <s v="D6EG48_STRLI"/>
    <x v="824"/>
    <n v="298"/>
    <x v="0"/>
  </r>
  <r>
    <s v="D6EG48_STRLI"/>
    <x v="824"/>
    <n v="298"/>
    <x v="1"/>
  </r>
  <r>
    <s v="D6F1P7_MYCTU"/>
    <x v="825"/>
    <n v="158"/>
    <x v="0"/>
  </r>
  <r>
    <s v="D6F1P9_MYCTU"/>
    <x v="826"/>
    <n v="166"/>
    <x v="0"/>
  </r>
  <r>
    <s v="D6FA23_MYCTU"/>
    <x v="827"/>
    <n v="290"/>
    <x v="0"/>
  </r>
  <r>
    <s v="D6FA23_MYCTU"/>
    <x v="827"/>
    <n v="290"/>
    <x v="1"/>
  </r>
  <r>
    <s v="D6FLV3_MYCTU"/>
    <x v="828"/>
    <n v="290"/>
    <x v="0"/>
  </r>
  <r>
    <s v="D6FLV3_MYCTU"/>
    <x v="828"/>
    <n v="290"/>
    <x v="1"/>
  </r>
  <r>
    <s v="D6FME8_MYCTU"/>
    <x v="829"/>
    <n v="158"/>
    <x v="0"/>
  </r>
  <r>
    <s v="D6FMF0_MYCTU"/>
    <x v="830"/>
    <n v="166"/>
    <x v="0"/>
  </r>
  <r>
    <s v="D6FS83_MYCTU"/>
    <x v="831"/>
    <n v="290"/>
    <x v="0"/>
  </r>
  <r>
    <s v="D6FS83_MYCTU"/>
    <x v="831"/>
    <n v="290"/>
    <x v="1"/>
  </r>
  <r>
    <s v="D6FT20_MYCTU"/>
    <x v="832"/>
    <n v="286"/>
    <x v="0"/>
  </r>
  <r>
    <s v="D6FT20_MYCTU"/>
    <x v="832"/>
    <n v="286"/>
    <x v="1"/>
  </r>
  <r>
    <s v="D6FT24_MYCTU"/>
    <x v="833"/>
    <n v="311"/>
    <x v="3"/>
  </r>
  <r>
    <s v="D6FT24_MYCTU"/>
    <x v="833"/>
    <n v="311"/>
    <x v="0"/>
  </r>
  <r>
    <s v="D6FWS3_MYCTU"/>
    <x v="834"/>
    <n v="280"/>
    <x v="0"/>
  </r>
  <r>
    <s v="D6FWS3_MYCTU"/>
    <x v="834"/>
    <n v="280"/>
    <x v="1"/>
  </r>
  <r>
    <s v="D6FYB5_MYCTU"/>
    <x v="835"/>
    <n v="166"/>
    <x v="0"/>
  </r>
  <r>
    <s v="D6JZ79_9ACTO"/>
    <x v="836"/>
    <n v="299"/>
    <x v="0"/>
  </r>
  <r>
    <s v="D6JZ79_9ACTO"/>
    <x v="836"/>
    <n v="299"/>
    <x v="1"/>
  </r>
  <r>
    <s v="D6KB02_9ACTO"/>
    <x v="837"/>
    <n v="150"/>
    <x v="0"/>
  </r>
  <r>
    <s v="D6LRJ2_9RHIZ"/>
    <x v="838"/>
    <n v="278"/>
    <x v="0"/>
  </r>
  <r>
    <s v="D6M671_9ACTO"/>
    <x v="839"/>
    <n v="152"/>
    <x v="0"/>
  </r>
  <r>
    <s v="D6RN56_COPC7"/>
    <x v="840"/>
    <n v="312"/>
    <x v="0"/>
  </r>
  <r>
    <s v="D6RN56_COPC7"/>
    <x v="840"/>
    <n v="312"/>
    <x v="1"/>
  </r>
  <r>
    <s v="D6TP08_9CHLR"/>
    <x v="841"/>
    <n v="161"/>
    <x v="0"/>
  </r>
  <r>
    <s v="D6TRA2_9CHLR"/>
    <x v="842"/>
    <n v="153"/>
    <x v="0"/>
  </r>
  <r>
    <s v="D6WRU6_TRICA"/>
    <x v="843"/>
    <n v="715"/>
    <x v="0"/>
  </r>
  <r>
    <s v="D6WRU6_TRICA"/>
    <x v="843"/>
    <n v="715"/>
    <x v="1"/>
  </r>
  <r>
    <s v="D6WRU6_TRICA"/>
    <x v="843"/>
    <n v="715"/>
    <x v="22"/>
  </r>
  <r>
    <s v="D6WRU6_TRICA"/>
    <x v="843"/>
    <n v="715"/>
    <x v="16"/>
  </r>
  <r>
    <s v="D6X843_STRPR"/>
    <x v="844"/>
    <n v="150"/>
    <x v="0"/>
  </r>
  <r>
    <s v="D6Y3Q8_THEBD"/>
    <x v="845"/>
    <n v="149"/>
    <x v="0"/>
  </r>
  <r>
    <s v="D6ZBZ1_SEGRD"/>
    <x v="846"/>
    <n v="294"/>
    <x v="0"/>
  </r>
  <r>
    <s v="D6ZBZ1_SEGRD"/>
    <x v="846"/>
    <n v="294"/>
    <x v="1"/>
  </r>
  <r>
    <s v="D6ZCX6_SEGRD"/>
    <x v="847"/>
    <n v="183"/>
    <x v="0"/>
  </r>
  <r>
    <s v="D6ZCX8_SEGRD"/>
    <x v="848"/>
    <n v="180"/>
    <x v="0"/>
  </r>
  <r>
    <s v="D7A2X9_STAND"/>
    <x v="849"/>
    <n v="276"/>
    <x v="0"/>
  </r>
  <r>
    <s v="D7A2X9_STAND"/>
    <x v="849"/>
    <n v="276"/>
    <x v="1"/>
  </r>
  <r>
    <s v="D7AA16_STAND"/>
    <x v="850"/>
    <n v="180"/>
    <x v="0"/>
  </r>
  <r>
    <s v="D7B8H5_NOCDD"/>
    <x v="851"/>
    <n v="149"/>
    <x v="0"/>
  </r>
  <r>
    <s v="D7BK82_ARCHD"/>
    <x v="852"/>
    <n v="291"/>
    <x v="0"/>
  </r>
  <r>
    <s v="D7BK82_ARCHD"/>
    <x v="852"/>
    <n v="291"/>
    <x v="1"/>
  </r>
  <r>
    <s v="D7BQQ5_STRBB"/>
    <x v="853"/>
    <n v="173"/>
    <x v="0"/>
  </r>
  <r>
    <s v="D7C701_STRBB"/>
    <x v="854"/>
    <n v="332"/>
    <x v="3"/>
  </r>
  <r>
    <s v="D7C701_STRBB"/>
    <x v="854"/>
    <n v="332"/>
    <x v="19"/>
  </r>
  <r>
    <s v="D7C701_STRBB"/>
    <x v="854"/>
    <n v="332"/>
    <x v="0"/>
  </r>
  <r>
    <s v="D7CB54_STRBB"/>
    <x v="855"/>
    <n v="287"/>
    <x v="0"/>
  </r>
  <r>
    <s v="D7CB54_STRBB"/>
    <x v="855"/>
    <n v="287"/>
    <x v="1"/>
  </r>
  <r>
    <s v="D7D6W7_GEOSC"/>
    <x v="856"/>
    <n v="149"/>
    <x v="0"/>
  </r>
  <r>
    <s v="D7EM45_MYCTU"/>
    <x v="857"/>
    <n v="280"/>
    <x v="0"/>
  </r>
  <r>
    <s v="D7EM45_MYCTU"/>
    <x v="857"/>
    <n v="280"/>
    <x v="1"/>
  </r>
  <r>
    <s v="D7EMX1_MYCTU"/>
    <x v="858"/>
    <n v="166"/>
    <x v="0"/>
  </r>
  <r>
    <s v="D7ENB3_MYCTU"/>
    <x v="859"/>
    <n v="158"/>
    <x v="0"/>
  </r>
  <r>
    <s v="D7ENB5_MYCTU"/>
    <x v="860"/>
    <n v="166"/>
    <x v="0"/>
  </r>
  <r>
    <s v="D7EW57_MYCTU"/>
    <x v="861"/>
    <n v="290"/>
    <x v="0"/>
  </r>
  <r>
    <s v="D7EW57_MYCTU"/>
    <x v="861"/>
    <n v="290"/>
    <x v="1"/>
  </r>
  <r>
    <s v="D7EWK2_MYCTU"/>
    <x v="862"/>
    <n v="286"/>
    <x v="0"/>
  </r>
  <r>
    <s v="D7EWK2_MYCTU"/>
    <x v="862"/>
    <n v="286"/>
    <x v="1"/>
  </r>
  <r>
    <s v="D7EWK6_MYCTU"/>
    <x v="863"/>
    <n v="311"/>
    <x v="3"/>
  </r>
  <r>
    <s v="D7EWK6_MYCTU"/>
    <x v="863"/>
    <n v="311"/>
    <x v="0"/>
  </r>
  <r>
    <s v="D7FK89_ECTSI"/>
    <x v="864"/>
    <n v="414"/>
    <x v="0"/>
  </r>
  <r>
    <s v="D7FK89_ECTSI"/>
    <x v="864"/>
    <n v="414"/>
    <x v="1"/>
  </r>
  <r>
    <s v="D7GI44_PROFC"/>
    <x v="865"/>
    <n v="292"/>
    <x v="0"/>
  </r>
  <r>
    <s v="D7GI44_PROFC"/>
    <x v="865"/>
    <n v="292"/>
    <x v="1"/>
  </r>
  <r>
    <s v="D7GJ02_PROFC"/>
    <x v="866"/>
    <n v="144"/>
    <x v="0"/>
  </r>
  <r>
    <s v="D7H574_BRUAO"/>
    <x v="867"/>
    <n v="278"/>
    <x v="0"/>
  </r>
  <r>
    <s v="D7I5X4_PSESS"/>
    <x v="868"/>
    <n v="285"/>
    <x v="0"/>
  </r>
  <r>
    <s v="D7I5X4_PSESS"/>
    <x v="868"/>
    <n v="285"/>
    <x v="1"/>
  </r>
  <r>
    <s v="D7KTA3_ARALL"/>
    <x v="869"/>
    <n v="309"/>
    <x v="0"/>
  </r>
  <r>
    <s v="D7KTA3_ARALL"/>
    <x v="869"/>
    <n v="309"/>
    <x v="1"/>
  </r>
  <r>
    <s v="D7P5W4_9ACTO"/>
    <x v="870"/>
    <n v="152"/>
    <x v="0"/>
  </r>
  <r>
    <s v="D8DC17_COMTE"/>
    <x v="871"/>
    <n v="146"/>
    <x v="0"/>
  </r>
  <r>
    <s v="D8DCH3_COMTE"/>
    <x v="872"/>
    <n v="146"/>
    <x v="0"/>
  </r>
  <r>
    <s v="D8DCV6_COMTE"/>
    <x v="873"/>
    <n v="309"/>
    <x v="0"/>
  </r>
  <r>
    <s v="D8DCV8_COMTE"/>
    <x v="874"/>
    <n v="301"/>
    <x v="0"/>
  </r>
  <r>
    <s v="D8DCV8_COMTE"/>
    <x v="874"/>
    <n v="301"/>
    <x v="1"/>
  </r>
  <r>
    <s v="D8F7H4_9DELT"/>
    <x v="875"/>
    <n v="150"/>
    <x v="0"/>
  </r>
  <r>
    <s v="D8HLE4_AMYMU"/>
    <x v="876"/>
    <n v="280"/>
    <x v="0"/>
  </r>
  <r>
    <s v="D8HLE4_AMYMU"/>
    <x v="876"/>
    <n v="280"/>
    <x v="1"/>
  </r>
  <r>
    <s v="D8HLE4_AMYMU"/>
    <x v="876"/>
    <n v="280"/>
    <x v="78"/>
  </r>
  <r>
    <s v="D8HMU9_AMYMU"/>
    <x v="877"/>
    <n v="163"/>
    <x v="0"/>
  </r>
  <r>
    <s v="D8HWF8_AMYMU"/>
    <x v="878"/>
    <n v="302"/>
    <x v="3"/>
  </r>
  <r>
    <s v="D8HWF8_AMYMU"/>
    <x v="878"/>
    <n v="302"/>
    <x v="0"/>
  </r>
  <r>
    <s v="D8HWG3_AMYMU"/>
    <x v="879"/>
    <n v="283"/>
    <x v="0"/>
  </r>
  <r>
    <s v="D8HWG3_AMYMU"/>
    <x v="879"/>
    <n v="283"/>
    <x v="1"/>
  </r>
  <r>
    <s v="D8HZ52_AMYMU"/>
    <x v="880"/>
    <n v="130"/>
    <x v="0"/>
  </r>
  <r>
    <s v="D8I6F8_AMYMU"/>
    <x v="881"/>
    <n v="411"/>
    <x v="0"/>
  </r>
  <r>
    <s v="D8IYV9_HERSS"/>
    <x v="882"/>
    <n v="286"/>
    <x v="0"/>
  </r>
  <r>
    <s v="D8K419_DEHLB"/>
    <x v="883"/>
    <n v="140"/>
    <x v="0"/>
  </r>
  <r>
    <s v="D8L2U3_STRPT"/>
    <x v="884"/>
    <n v="284"/>
    <x v="0"/>
  </r>
  <r>
    <s v="D8L2U3_STRPT"/>
    <x v="884"/>
    <n v="284"/>
    <x v="1"/>
  </r>
  <r>
    <s v="D8NYC5_RALSL"/>
    <x v="885"/>
    <n v="312"/>
    <x v="0"/>
  </r>
  <r>
    <s v="D8NYC5_RALSL"/>
    <x v="885"/>
    <n v="312"/>
    <x v="1"/>
  </r>
  <r>
    <s v="D8Q3X0_SCHCM"/>
    <x v="886"/>
    <n v="3927"/>
    <x v="27"/>
  </r>
  <r>
    <s v="D8Q3X0_SCHCM"/>
    <x v="886"/>
    <n v="3927"/>
    <x v="5"/>
  </r>
  <r>
    <s v="D8Q3X0_SCHCM"/>
    <x v="886"/>
    <n v="3927"/>
    <x v="6"/>
  </r>
  <r>
    <s v="D8Q3X0_SCHCM"/>
    <x v="886"/>
    <n v="3927"/>
    <x v="28"/>
  </r>
  <r>
    <s v="D8Q3X0_SCHCM"/>
    <x v="886"/>
    <n v="3927"/>
    <x v="0"/>
  </r>
  <r>
    <s v="D8Q3X0_SCHCM"/>
    <x v="886"/>
    <n v="3927"/>
    <x v="1"/>
  </r>
  <r>
    <s v="D8Q3X0_SCHCM"/>
    <x v="886"/>
    <n v="3927"/>
    <x v="66"/>
  </r>
  <r>
    <s v="D8Q3X0_SCHCM"/>
    <x v="886"/>
    <n v="3927"/>
    <x v="79"/>
  </r>
  <r>
    <s v="D8Q3X0_SCHCM"/>
    <x v="886"/>
    <n v="3927"/>
    <x v="29"/>
  </r>
  <r>
    <s v="D8Q3X0_SCHCM"/>
    <x v="886"/>
    <n v="3927"/>
    <x v="38"/>
  </r>
  <r>
    <s v="D8Q3X0_SCHCM"/>
    <x v="886"/>
    <n v="3927"/>
    <x v="30"/>
  </r>
  <r>
    <s v="D8Q3X0_SCHCM"/>
    <x v="886"/>
    <n v="3927"/>
    <x v="33"/>
  </r>
  <r>
    <s v="D8Q3X0_SCHCM"/>
    <x v="886"/>
    <n v="3927"/>
    <x v="34"/>
  </r>
  <r>
    <s v="D8Q5R2_SCHCM"/>
    <x v="887"/>
    <n v="293"/>
    <x v="0"/>
  </r>
  <r>
    <s v="D8Q5R2_SCHCM"/>
    <x v="887"/>
    <n v="293"/>
    <x v="1"/>
  </r>
  <r>
    <s v="D8Q639_SCHCM"/>
    <x v="888"/>
    <n v="2344"/>
    <x v="5"/>
  </r>
  <r>
    <s v="D8Q639_SCHCM"/>
    <x v="888"/>
    <n v="2344"/>
    <x v="6"/>
  </r>
  <r>
    <s v="D8Q639_SCHCM"/>
    <x v="888"/>
    <n v="2344"/>
    <x v="80"/>
  </r>
  <r>
    <s v="D8Q639_SCHCM"/>
    <x v="888"/>
    <n v="2344"/>
    <x v="0"/>
  </r>
  <r>
    <s v="D8Q639_SCHCM"/>
    <x v="888"/>
    <n v="2344"/>
    <x v="1"/>
  </r>
  <r>
    <s v="D8Q639_SCHCM"/>
    <x v="888"/>
    <n v="2344"/>
    <x v="7"/>
  </r>
  <r>
    <s v="D8Q639_SCHCM"/>
    <x v="888"/>
    <n v="2344"/>
    <x v="81"/>
  </r>
  <r>
    <s v="D8Q639_SCHCM"/>
    <x v="888"/>
    <n v="2344"/>
    <x v="29"/>
  </r>
  <r>
    <s v="D8QKU3_SCHCM"/>
    <x v="889"/>
    <n v="3490"/>
    <x v="5"/>
  </r>
  <r>
    <s v="D8QKU3_SCHCM"/>
    <x v="889"/>
    <n v="3490"/>
    <x v="6"/>
  </r>
  <r>
    <s v="D8QKU3_SCHCM"/>
    <x v="889"/>
    <n v="3490"/>
    <x v="0"/>
  </r>
  <r>
    <s v="D8QKU3_SCHCM"/>
    <x v="889"/>
    <n v="3490"/>
    <x v="1"/>
  </r>
  <r>
    <s v="D8QKU3_SCHCM"/>
    <x v="889"/>
    <n v="3490"/>
    <x v="82"/>
  </r>
  <r>
    <s v="D8QKU3_SCHCM"/>
    <x v="889"/>
    <n v="3490"/>
    <x v="29"/>
  </r>
  <r>
    <s v="D8QKU3_SCHCM"/>
    <x v="889"/>
    <n v="3490"/>
    <x v="29"/>
  </r>
  <r>
    <s v="D8QKU3_SCHCM"/>
    <x v="889"/>
    <n v="3490"/>
    <x v="36"/>
  </r>
  <r>
    <s v="D8QKU3_SCHCM"/>
    <x v="889"/>
    <n v="3490"/>
    <x v="34"/>
  </r>
  <r>
    <s v="D8QME1_SCHCM"/>
    <x v="890"/>
    <n v="311"/>
    <x v="0"/>
  </r>
  <r>
    <s v="D8QME1_SCHCM"/>
    <x v="890"/>
    <n v="311"/>
    <x v="1"/>
  </r>
  <r>
    <s v="D8RYW5_SELML"/>
    <x v="891"/>
    <n v="326"/>
    <x v="0"/>
  </r>
  <r>
    <s v="D8RYW5_SELML"/>
    <x v="891"/>
    <n v="326"/>
    <x v="1"/>
  </r>
  <r>
    <s v="D8SV21_SELML"/>
    <x v="892"/>
    <n v="324"/>
    <x v="0"/>
  </r>
  <r>
    <s v="D8SV21_SELML"/>
    <x v="892"/>
    <n v="324"/>
    <x v="1"/>
  </r>
  <r>
    <s v="D8URH4_9MICC"/>
    <x v="893"/>
    <n v="204"/>
    <x v="0"/>
  </r>
  <r>
    <s v="D9T5B7_MICAI"/>
    <x v="894"/>
    <n v="362"/>
    <x v="0"/>
  </r>
  <r>
    <s v="D9T5B7_MICAI"/>
    <x v="894"/>
    <n v="362"/>
    <x v="1"/>
  </r>
  <r>
    <s v="D9TF79_MICAI"/>
    <x v="895"/>
    <n v="148"/>
    <x v="0"/>
  </r>
  <r>
    <s v="D9UIV5_9ACTO"/>
    <x v="896"/>
    <n v="123"/>
    <x v="0"/>
  </r>
  <r>
    <s v="D9UNL1_9ACTO"/>
    <x v="897"/>
    <n v="152"/>
    <x v="0"/>
  </r>
  <r>
    <s v="D9UWS5_9ACTO"/>
    <x v="898"/>
    <n v="302"/>
    <x v="3"/>
  </r>
  <r>
    <s v="D9UWS5_9ACTO"/>
    <x v="898"/>
    <n v="302"/>
    <x v="0"/>
  </r>
  <r>
    <s v="D9UWT1_9ACTO"/>
    <x v="899"/>
    <n v="286"/>
    <x v="0"/>
  </r>
  <r>
    <s v="D9UWT1_9ACTO"/>
    <x v="899"/>
    <n v="286"/>
    <x v="1"/>
  </r>
  <r>
    <s v="D9V1H9_9ACTO"/>
    <x v="900"/>
    <n v="261"/>
    <x v="0"/>
  </r>
  <r>
    <s v="D9V1H9_9ACTO"/>
    <x v="900"/>
    <n v="261"/>
    <x v="1"/>
  </r>
  <r>
    <s v="D9V261_9ACTO"/>
    <x v="901"/>
    <n v="149"/>
    <x v="0"/>
  </r>
  <r>
    <s v="D9V2F2_9ACTO"/>
    <x v="902"/>
    <n v="148"/>
    <x v="0"/>
  </r>
  <r>
    <s v="D9V2F3_9ACTO"/>
    <x v="903"/>
    <n v="153"/>
    <x v="0"/>
  </r>
  <r>
    <s v="D9V5T3_9ACTO"/>
    <x v="904"/>
    <n v="291"/>
    <x v="0"/>
  </r>
  <r>
    <s v="D9V5T3_9ACTO"/>
    <x v="904"/>
    <n v="291"/>
    <x v="83"/>
  </r>
  <r>
    <s v="D9VB35_9ACTO"/>
    <x v="905"/>
    <n v="279"/>
    <x v="0"/>
  </r>
  <r>
    <s v="D9VB35_9ACTO"/>
    <x v="905"/>
    <n v="279"/>
    <x v="1"/>
  </r>
  <r>
    <s v="D9VB35_9ACTO"/>
    <x v="905"/>
    <n v="279"/>
    <x v="78"/>
  </r>
  <r>
    <s v="D9VEE8_9ACTO"/>
    <x v="906"/>
    <n v="282"/>
    <x v="0"/>
  </r>
  <r>
    <s v="D9VP13_9ACTO"/>
    <x v="907"/>
    <n v="313"/>
    <x v="3"/>
  </r>
  <r>
    <s v="D9VP13_9ACTO"/>
    <x v="907"/>
    <n v="313"/>
    <x v="19"/>
  </r>
  <r>
    <s v="D9VP13_9ACTO"/>
    <x v="907"/>
    <n v="313"/>
    <x v="0"/>
  </r>
  <r>
    <s v="D9VTL2_9ACTO"/>
    <x v="908"/>
    <n v="150"/>
    <x v="0"/>
  </r>
  <r>
    <s v="D9VU55_9ACTO"/>
    <x v="909"/>
    <n v="290"/>
    <x v="0"/>
  </r>
  <r>
    <s v="D9VU55_9ACTO"/>
    <x v="909"/>
    <n v="290"/>
    <x v="1"/>
  </r>
  <r>
    <s v="D9W8W2_9ACTO"/>
    <x v="910"/>
    <n v="325"/>
    <x v="3"/>
  </r>
  <r>
    <s v="D9W8W2_9ACTO"/>
    <x v="910"/>
    <n v="325"/>
    <x v="19"/>
  </r>
  <r>
    <s v="D9W8W2_9ACTO"/>
    <x v="910"/>
    <n v="325"/>
    <x v="0"/>
  </r>
  <r>
    <s v="D9WP84_9ACTO"/>
    <x v="911"/>
    <n v="197"/>
    <x v="0"/>
  </r>
  <r>
    <s v="D9WRD1_9ACTO"/>
    <x v="912"/>
    <n v="154"/>
    <x v="0"/>
  </r>
  <r>
    <s v="D9WTI7_9ACTO"/>
    <x v="913"/>
    <n v="175"/>
    <x v="0"/>
  </r>
  <r>
    <s v="D9WWD9_9ACTO"/>
    <x v="914"/>
    <n v="284"/>
    <x v="0"/>
  </r>
  <r>
    <s v="D9WWD9_9ACTO"/>
    <x v="914"/>
    <n v="284"/>
    <x v="1"/>
  </r>
  <r>
    <s v="D9WZ10_STRVR"/>
    <x v="915"/>
    <n v="324"/>
    <x v="3"/>
  </r>
  <r>
    <s v="D9WZ10_STRVR"/>
    <x v="915"/>
    <n v="324"/>
    <x v="19"/>
  </r>
  <r>
    <s v="D9WZ10_STRVR"/>
    <x v="915"/>
    <n v="324"/>
    <x v="0"/>
  </r>
  <r>
    <s v="D9X510_STRVR"/>
    <x v="916"/>
    <n v="297"/>
    <x v="0"/>
  </r>
  <r>
    <s v="D9X510_STRVR"/>
    <x v="916"/>
    <n v="297"/>
    <x v="1"/>
  </r>
  <r>
    <s v="D9X8H3_STRVR"/>
    <x v="917"/>
    <n v="150"/>
    <x v="0"/>
  </r>
  <r>
    <s v="D9XLC0_9ACTO"/>
    <x v="918"/>
    <n v="286"/>
    <x v="0"/>
  </r>
  <r>
    <s v="D9XLC0_9ACTO"/>
    <x v="918"/>
    <n v="286"/>
    <x v="1"/>
  </r>
  <r>
    <s v="D9XWG3_9ACTO"/>
    <x v="919"/>
    <n v="150"/>
    <x v="0"/>
  </r>
  <r>
    <s v="DHB4_DROME"/>
    <x v="920"/>
    <n v="598"/>
    <x v="0"/>
  </r>
  <r>
    <s v="DHB4_DROME"/>
    <x v="920"/>
    <n v="598"/>
    <x v="1"/>
  </r>
  <r>
    <s v="DHB4_DROME"/>
    <x v="920"/>
    <n v="598"/>
    <x v="16"/>
  </r>
  <r>
    <s v="DHB4_HUMAN"/>
    <x v="921"/>
    <n v="736"/>
    <x v="0"/>
  </r>
  <r>
    <s v="DHB4_HUMAN"/>
    <x v="921"/>
    <n v="736"/>
    <x v="1"/>
  </r>
  <r>
    <s v="DHB4_HUMAN"/>
    <x v="921"/>
    <n v="736"/>
    <x v="41"/>
  </r>
  <r>
    <s v="DHB4_HUMAN"/>
    <x v="921"/>
    <n v="736"/>
    <x v="22"/>
  </r>
  <r>
    <s v="DHB4_HUMAN"/>
    <x v="921"/>
    <n v="736"/>
    <x v="16"/>
  </r>
  <r>
    <s v="DHB4_MOUSE"/>
    <x v="922"/>
    <n v="735"/>
    <x v="0"/>
  </r>
  <r>
    <s v="DHB4_MOUSE"/>
    <x v="922"/>
    <n v="735"/>
    <x v="1"/>
  </r>
  <r>
    <s v="DHB4_MOUSE"/>
    <x v="922"/>
    <n v="735"/>
    <x v="22"/>
  </r>
  <r>
    <s v="DHB4_MOUSE"/>
    <x v="922"/>
    <n v="735"/>
    <x v="16"/>
  </r>
  <r>
    <s v="DHB4_RAT"/>
    <x v="923"/>
    <n v="735"/>
    <x v="0"/>
  </r>
  <r>
    <s v="DHB4_RAT"/>
    <x v="923"/>
    <n v="735"/>
    <x v="1"/>
  </r>
  <r>
    <s v="DHB4_RAT"/>
    <x v="923"/>
    <n v="735"/>
    <x v="22"/>
  </r>
  <r>
    <s v="DHB4_RAT"/>
    <x v="923"/>
    <n v="735"/>
    <x v="16"/>
  </r>
  <r>
    <s v="E0CQT8_VITVI"/>
    <x v="924"/>
    <n v="306"/>
    <x v="0"/>
  </r>
  <r>
    <s v="E0CQT8_VITVI"/>
    <x v="924"/>
    <n v="306"/>
    <x v="1"/>
  </r>
  <r>
    <s v="E0DS97_9RHIZ"/>
    <x v="925"/>
    <n v="278"/>
    <x v="0"/>
  </r>
  <r>
    <s v="E0E011_9RHIZ"/>
    <x v="926"/>
    <n v="278"/>
    <x v="0"/>
  </r>
  <r>
    <s v="E0MLS2_9RHOB"/>
    <x v="927"/>
    <n v="284"/>
    <x v="0"/>
  </r>
  <r>
    <s v="E0MTR3_9RHOB"/>
    <x v="928"/>
    <n v="293"/>
    <x v="0"/>
  </r>
  <r>
    <s v="E0VSA3_PEDHC"/>
    <x v="929"/>
    <n v="701"/>
    <x v="0"/>
  </r>
  <r>
    <s v="E0VSA3_PEDHC"/>
    <x v="929"/>
    <n v="701"/>
    <x v="1"/>
  </r>
  <r>
    <s v="E0VSA3_PEDHC"/>
    <x v="929"/>
    <n v="701"/>
    <x v="22"/>
  </r>
  <r>
    <s v="E0VSA3_PEDHC"/>
    <x v="929"/>
    <n v="701"/>
    <x v="16"/>
  </r>
  <r>
    <s v="E0XV23_9GAMM"/>
    <x v="930"/>
    <n v="380"/>
    <x v="0"/>
  </r>
  <r>
    <s v="E0XZ43_9RHIZ"/>
    <x v="931"/>
    <n v="155"/>
    <x v="0"/>
  </r>
  <r>
    <s v="E1BW32_CHICK"/>
    <x v="932"/>
    <n v="624"/>
    <x v="0"/>
  </r>
  <r>
    <s v="E1BW32_CHICK"/>
    <x v="932"/>
    <n v="624"/>
    <x v="1"/>
  </r>
  <r>
    <s v="E1BW32_CHICK"/>
    <x v="932"/>
    <n v="624"/>
    <x v="16"/>
  </r>
  <r>
    <s v="E1FIH2_LOALO"/>
    <x v="933"/>
    <n v="296"/>
    <x v="0"/>
  </r>
  <r>
    <s v="E1FIH2_LOALO"/>
    <x v="933"/>
    <n v="296"/>
    <x v="1"/>
  </r>
  <r>
    <s v="E1H5F4_MYCTU"/>
    <x v="934"/>
    <n v="280"/>
    <x v="0"/>
  </r>
  <r>
    <s v="E1H5F4_MYCTU"/>
    <x v="934"/>
    <n v="280"/>
    <x v="1"/>
  </r>
  <r>
    <s v="E1H670_MYCTU"/>
    <x v="935"/>
    <n v="166"/>
    <x v="0"/>
  </r>
  <r>
    <s v="E1H6K1_MYCTU"/>
    <x v="936"/>
    <n v="158"/>
    <x v="0"/>
  </r>
  <r>
    <s v="E1H6K3_MYCTU"/>
    <x v="937"/>
    <n v="166"/>
    <x v="0"/>
  </r>
  <r>
    <s v="E1HEE8_MYCTU"/>
    <x v="938"/>
    <n v="290"/>
    <x v="0"/>
  </r>
  <r>
    <s v="E1HEE8_MYCTU"/>
    <x v="938"/>
    <n v="290"/>
    <x v="1"/>
  </r>
  <r>
    <s v="E1HEU7_MYCTU"/>
    <x v="939"/>
    <n v="286"/>
    <x v="0"/>
  </r>
  <r>
    <s v="E1HEU7_MYCTU"/>
    <x v="939"/>
    <n v="286"/>
    <x v="1"/>
  </r>
  <r>
    <s v="E1HEV0_MYCTU"/>
    <x v="940"/>
    <n v="308"/>
    <x v="3"/>
  </r>
  <r>
    <s v="E1HEV0_MYCTU"/>
    <x v="940"/>
    <n v="308"/>
    <x v="0"/>
  </r>
  <r>
    <s v="E1IIR1_9CHLR"/>
    <x v="941"/>
    <n v="313"/>
    <x v="0"/>
  </r>
  <r>
    <s v="E1IIR1_9CHLR"/>
    <x v="941"/>
    <n v="313"/>
    <x v="1"/>
  </r>
  <r>
    <s v="E1QJV6_DESB2"/>
    <x v="942"/>
    <n v="293"/>
    <x v="0"/>
  </r>
  <r>
    <s v="E1QJV6_DESB2"/>
    <x v="942"/>
    <n v="293"/>
    <x v="1"/>
  </r>
  <r>
    <s v="E1QLQ2_DESB2"/>
    <x v="943"/>
    <n v="707"/>
    <x v="0"/>
  </r>
  <r>
    <s v="E1QLQ2_DESB2"/>
    <x v="943"/>
    <n v="707"/>
    <x v="1"/>
  </r>
  <r>
    <s v="E1QLQ2_DESB2"/>
    <x v="943"/>
    <n v="707"/>
    <x v="22"/>
  </r>
  <r>
    <s v="E1QLQ2_DESB2"/>
    <x v="943"/>
    <n v="707"/>
    <x v="16"/>
  </r>
  <r>
    <s v="E1T5C0_BURSG"/>
    <x v="944"/>
    <n v="163"/>
    <x v="0"/>
  </r>
  <r>
    <s v="E1VG06_9GAMM"/>
    <x v="945"/>
    <n v="328"/>
    <x v="3"/>
  </r>
  <r>
    <s v="E1VG06_9GAMM"/>
    <x v="945"/>
    <n v="328"/>
    <x v="19"/>
  </r>
  <r>
    <s v="E1VG06_9GAMM"/>
    <x v="945"/>
    <n v="328"/>
    <x v="0"/>
  </r>
  <r>
    <s v="E1VKF1_9GAMM"/>
    <x v="946"/>
    <n v="1045"/>
    <x v="0"/>
  </r>
  <r>
    <s v="E1VKF1_9GAMM"/>
    <x v="946"/>
    <n v="1045"/>
    <x v="1"/>
  </r>
  <r>
    <s v="E1VKF1_9GAMM"/>
    <x v="946"/>
    <n v="1045"/>
    <x v="22"/>
  </r>
  <r>
    <s v="E1VKF1_9GAMM"/>
    <x v="946"/>
    <n v="1045"/>
    <x v="22"/>
  </r>
  <r>
    <s v="E1VKF1_9GAMM"/>
    <x v="946"/>
    <n v="1045"/>
    <x v="22"/>
  </r>
  <r>
    <s v="E1VKF1_9GAMM"/>
    <x v="946"/>
    <n v="1045"/>
    <x v="16"/>
  </r>
  <r>
    <s v="E1VYA9_ARTAR"/>
    <x v="947"/>
    <n v="148"/>
    <x v="0"/>
  </r>
  <r>
    <s v="E1YKJ7_9DELT"/>
    <x v="948"/>
    <n v="145"/>
    <x v="0"/>
  </r>
  <r>
    <s v="E2A3N8_CAMFO"/>
    <x v="949"/>
    <n v="722"/>
    <x v="0"/>
  </r>
  <r>
    <s v="E2A3N8_CAMFO"/>
    <x v="949"/>
    <n v="722"/>
    <x v="1"/>
  </r>
  <r>
    <s v="E2A3N8_CAMFO"/>
    <x v="949"/>
    <n v="722"/>
    <x v="22"/>
  </r>
  <r>
    <s v="E2A3N8_CAMFO"/>
    <x v="949"/>
    <n v="722"/>
    <x v="16"/>
  </r>
  <r>
    <s v="E2BZ59_HARSA"/>
    <x v="950"/>
    <n v="720"/>
    <x v="0"/>
  </r>
  <r>
    <s v="E2BZ59_HARSA"/>
    <x v="950"/>
    <n v="720"/>
    <x v="1"/>
  </r>
  <r>
    <s v="E2BZ59_HARSA"/>
    <x v="950"/>
    <n v="720"/>
    <x v="22"/>
  </r>
  <r>
    <s v="E2BZ59_HARSA"/>
    <x v="950"/>
    <n v="720"/>
    <x v="16"/>
  </r>
  <r>
    <s v="E2CYS1_STRPT"/>
    <x v="951"/>
    <n v="284"/>
    <x v="0"/>
  </r>
  <r>
    <s v="E2CYS1_STRPT"/>
    <x v="951"/>
    <n v="284"/>
    <x v="1"/>
  </r>
  <r>
    <s v="E2D9D6_AMYRO"/>
    <x v="952"/>
    <n v="3933"/>
    <x v="27"/>
  </r>
  <r>
    <s v="E2D9D6_AMYRO"/>
    <x v="952"/>
    <n v="3933"/>
    <x v="5"/>
  </r>
  <r>
    <s v="E2D9D6_AMYRO"/>
    <x v="952"/>
    <n v="3933"/>
    <x v="6"/>
  </r>
  <r>
    <s v="E2D9D6_AMYRO"/>
    <x v="952"/>
    <n v="3933"/>
    <x v="28"/>
  </r>
  <r>
    <s v="E2D9D6_AMYRO"/>
    <x v="952"/>
    <n v="3933"/>
    <x v="0"/>
  </r>
  <r>
    <s v="E2D9D6_AMYRO"/>
    <x v="952"/>
    <n v="3933"/>
    <x v="1"/>
  </r>
  <r>
    <s v="E2D9D6_AMYRO"/>
    <x v="952"/>
    <n v="3933"/>
    <x v="29"/>
  </r>
  <r>
    <s v="E2D9D6_AMYRO"/>
    <x v="952"/>
    <n v="3933"/>
    <x v="33"/>
  </r>
  <r>
    <s v="E2D9D6_AMYRO"/>
    <x v="952"/>
    <n v="3933"/>
    <x v="34"/>
  </r>
  <r>
    <s v="E2DDL2_AMYRO"/>
    <x v="953"/>
    <n v="4085"/>
    <x v="27"/>
  </r>
  <r>
    <s v="E2DDL2_AMYRO"/>
    <x v="953"/>
    <n v="4085"/>
    <x v="5"/>
  </r>
  <r>
    <s v="E2DDL2_AMYRO"/>
    <x v="953"/>
    <n v="4085"/>
    <x v="6"/>
  </r>
  <r>
    <s v="E2DDL2_AMYRO"/>
    <x v="953"/>
    <n v="4085"/>
    <x v="28"/>
  </r>
  <r>
    <s v="E2DDL2_AMYRO"/>
    <x v="953"/>
    <n v="4085"/>
    <x v="0"/>
  </r>
  <r>
    <s v="E2DDL2_AMYRO"/>
    <x v="953"/>
    <n v="4085"/>
    <x v="1"/>
  </r>
  <r>
    <s v="E2DDL2_AMYRO"/>
    <x v="953"/>
    <n v="4085"/>
    <x v="81"/>
  </r>
  <r>
    <s v="E2DDL2_AMYRO"/>
    <x v="953"/>
    <n v="4085"/>
    <x v="29"/>
  </r>
  <r>
    <s v="E2DDL2_AMYRO"/>
    <x v="953"/>
    <n v="4085"/>
    <x v="33"/>
  </r>
  <r>
    <s v="E2DDL2_AMYRO"/>
    <x v="953"/>
    <n v="4085"/>
    <x v="34"/>
  </r>
  <r>
    <s v="E2JKE1_9BASI"/>
    <x v="954"/>
    <n v="3700"/>
    <x v="5"/>
  </r>
  <r>
    <s v="E2JKE1_9BASI"/>
    <x v="954"/>
    <n v="3700"/>
    <x v="6"/>
  </r>
  <r>
    <s v="E2JKE1_9BASI"/>
    <x v="954"/>
    <n v="3700"/>
    <x v="28"/>
  </r>
  <r>
    <s v="E2JKE1_9BASI"/>
    <x v="954"/>
    <n v="3700"/>
    <x v="0"/>
  </r>
  <r>
    <s v="E2JKE1_9BASI"/>
    <x v="954"/>
    <n v="3700"/>
    <x v="1"/>
  </r>
  <r>
    <s v="E2JKE1_9BASI"/>
    <x v="954"/>
    <n v="3700"/>
    <x v="7"/>
  </r>
  <r>
    <s v="E2JKE1_9BASI"/>
    <x v="954"/>
    <n v="3700"/>
    <x v="29"/>
  </r>
  <r>
    <s v="E2JKE1_9BASI"/>
    <x v="954"/>
    <n v="3700"/>
    <x v="84"/>
  </r>
  <r>
    <s v="E2JKE1_9BASI"/>
    <x v="954"/>
    <n v="3700"/>
    <x v="42"/>
  </r>
  <r>
    <s v="E2JKE1_9BASI"/>
    <x v="954"/>
    <n v="3700"/>
    <x v="33"/>
  </r>
  <r>
    <s v="E2JKE1_9BASI"/>
    <x v="954"/>
    <n v="3700"/>
    <x v="34"/>
  </r>
  <r>
    <s v="E2LZK3_MONPE"/>
    <x v="955"/>
    <n v="246"/>
    <x v="0"/>
  </r>
  <r>
    <s v="E2LZK3_MONPE"/>
    <x v="955"/>
    <n v="246"/>
    <x v="1"/>
  </r>
  <r>
    <s v="E2M427_MONPE"/>
    <x v="956"/>
    <n v="198"/>
    <x v="0"/>
  </r>
  <r>
    <s v="E2PL88_9RHIZ"/>
    <x v="957"/>
    <n v="278"/>
    <x v="0"/>
  </r>
  <r>
    <s v="E2PVH6_STRCL"/>
    <x v="958"/>
    <n v="381"/>
    <x v="3"/>
  </r>
  <r>
    <s v="E2PVH6_STRCL"/>
    <x v="958"/>
    <n v="381"/>
    <x v="0"/>
  </r>
  <r>
    <s v="E2R4T5_CANFA"/>
    <x v="959"/>
    <n v="755"/>
    <x v="0"/>
  </r>
  <r>
    <s v="E2R4T5_CANFA"/>
    <x v="959"/>
    <n v="755"/>
    <x v="1"/>
  </r>
  <r>
    <s v="E2R4T5_CANFA"/>
    <x v="959"/>
    <n v="755"/>
    <x v="22"/>
  </r>
  <r>
    <s v="E2R4T5_CANFA"/>
    <x v="959"/>
    <n v="755"/>
    <x v="16"/>
  </r>
  <r>
    <s v="E2R4T7_CANFA"/>
    <x v="960"/>
    <n v="488"/>
    <x v="0"/>
  </r>
  <r>
    <s v="E2R4T7_CANFA"/>
    <x v="960"/>
    <n v="488"/>
    <x v="16"/>
  </r>
  <r>
    <s v="E2SA57_9ACTO"/>
    <x v="961"/>
    <n v="293"/>
    <x v="0"/>
  </r>
  <r>
    <s v="E2SA57_9ACTO"/>
    <x v="961"/>
    <n v="293"/>
    <x v="1"/>
  </r>
  <r>
    <s v="E2SA57_9ACTO"/>
    <x v="961"/>
    <n v="293"/>
    <x v="85"/>
  </r>
  <r>
    <s v="E2SD99_9ACTO"/>
    <x v="962"/>
    <n v="305"/>
    <x v="0"/>
  </r>
  <r>
    <s v="E2SD99_9ACTO"/>
    <x v="962"/>
    <n v="305"/>
    <x v="1"/>
  </r>
  <r>
    <s v="E2SET7_9ACTO"/>
    <x v="963"/>
    <n v="294"/>
    <x v="0"/>
  </r>
  <r>
    <s v="E2SET7_9ACTO"/>
    <x v="963"/>
    <n v="294"/>
    <x v="1"/>
  </r>
  <r>
    <s v="E2SET9_9ACTO"/>
    <x v="964"/>
    <n v="431"/>
    <x v="3"/>
  </r>
  <r>
    <s v="E2SET9_9ACTO"/>
    <x v="964"/>
    <n v="431"/>
    <x v="19"/>
  </r>
  <r>
    <s v="E2SET9_9ACTO"/>
    <x v="964"/>
    <n v="431"/>
    <x v="0"/>
  </r>
  <r>
    <s v="E2SVJ5_9RALS"/>
    <x v="965"/>
    <n v="306"/>
    <x v="0"/>
  </r>
  <r>
    <s v="E2SVJ5_9RALS"/>
    <x v="965"/>
    <n v="306"/>
    <x v="1"/>
  </r>
  <r>
    <s v="E2T648_MYCTU"/>
    <x v="966"/>
    <n v="286"/>
    <x v="0"/>
  </r>
  <r>
    <s v="E2T648_MYCTU"/>
    <x v="966"/>
    <n v="286"/>
    <x v="1"/>
  </r>
  <r>
    <s v="E2T651_MYCTU"/>
    <x v="967"/>
    <n v="308"/>
    <x v="3"/>
  </r>
  <r>
    <s v="E2T651_MYCTU"/>
    <x v="967"/>
    <n v="308"/>
    <x v="0"/>
  </r>
  <r>
    <s v="E2T7U7_MYCTU"/>
    <x v="968"/>
    <n v="280"/>
    <x v="0"/>
  </r>
  <r>
    <s v="E2T7U7_MYCTU"/>
    <x v="968"/>
    <n v="280"/>
    <x v="1"/>
  </r>
  <r>
    <s v="E2T8L3_MYCTU"/>
    <x v="969"/>
    <n v="166"/>
    <x v="0"/>
  </r>
  <r>
    <s v="E2TE93_MYCTU"/>
    <x v="970"/>
    <n v="166"/>
    <x v="0"/>
  </r>
  <r>
    <s v="E2TE95_MYCTU"/>
    <x v="971"/>
    <n v="158"/>
    <x v="0"/>
  </r>
  <r>
    <s v="E2TGK6_MYCTU"/>
    <x v="972"/>
    <n v="280"/>
    <x v="0"/>
  </r>
  <r>
    <s v="E2TGK6_MYCTU"/>
    <x v="972"/>
    <n v="280"/>
    <x v="1"/>
  </r>
  <r>
    <s v="E2THM5_MYCTU"/>
    <x v="973"/>
    <n v="280"/>
    <x v="0"/>
  </r>
  <r>
    <s v="E2THM5_MYCTU"/>
    <x v="973"/>
    <n v="280"/>
    <x v="1"/>
  </r>
  <r>
    <s v="E2TIE4_MYCTU"/>
    <x v="974"/>
    <n v="166"/>
    <x v="0"/>
  </r>
  <r>
    <s v="E2TIS2_MYCTU"/>
    <x v="975"/>
    <n v="158"/>
    <x v="0"/>
  </r>
  <r>
    <s v="E2TIS4_MYCTU"/>
    <x v="976"/>
    <n v="166"/>
    <x v="0"/>
  </r>
  <r>
    <s v="E2TRQ6_MYCTU"/>
    <x v="977"/>
    <n v="290"/>
    <x v="0"/>
  </r>
  <r>
    <s v="E2TRQ6_MYCTU"/>
    <x v="977"/>
    <n v="290"/>
    <x v="1"/>
  </r>
  <r>
    <s v="E2TS94_MYCTU"/>
    <x v="978"/>
    <n v="286"/>
    <x v="0"/>
  </r>
  <r>
    <s v="E2TS94_MYCTU"/>
    <x v="978"/>
    <n v="286"/>
    <x v="1"/>
  </r>
  <r>
    <s v="E2TS98_MYCTU"/>
    <x v="979"/>
    <n v="311"/>
    <x v="3"/>
  </r>
  <r>
    <s v="E2TS98_MYCTU"/>
    <x v="979"/>
    <n v="311"/>
    <x v="0"/>
  </r>
  <r>
    <s v="E2TUB5_MYCTU"/>
    <x v="980"/>
    <n v="280"/>
    <x v="0"/>
  </r>
  <r>
    <s v="E2TUB5_MYCTU"/>
    <x v="980"/>
    <n v="280"/>
    <x v="1"/>
  </r>
  <r>
    <s v="E2TV27_MYCTU"/>
    <x v="981"/>
    <n v="166"/>
    <x v="0"/>
  </r>
  <r>
    <s v="E2TVF7_MYCTU"/>
    <x v="982"/>
    <n v="158"/>
    <x v="0"/>
  </r>
  <r>
    <s v="E2TVF9_MYCTU"/>
    <x v="983"/>
    <n v="166"/>
    <x v="0"/>
  </r>
  <r>
    <s v="E2U390_MYCTU"/>
    <x v="984"/>
    <n v="290"/>
    <x v="0"/>
  </r>
  <r>
    <s v="E2U390_MYCTU"/>
    <x v="984"/>
    <n v="290"/>
    <x v="1"/>
  </r>
  <r>
    <s v="E2U3P4_MYCTU"/>
    <x v="985"/>
    <n v="286"/>
    <x v="0"/>
  </r>
  <r>
    <s v="E2U3P4_MYCTU"/>
    <x v="985"/>
    <n v="286"/>
    <x v="1"/>
  </r>
  <r>
    <s v="E2U3P8_MYCTU"/>
    <x v="986"/>
    <n v="308"/>
    <x v="3"/>
  </r>
  <r>
    <s v="E2U3P8_MYCTU"/>
    <x v="986"/>
    <n v="308"/>
    <x v="0"/>
  </r>
  <r>
    <s v="E2U4H9_MYCTU"/>
    <x v="987"/>
    <n v="286"/>
    <x v="0"/>
  </r>
  <r>
    <s v="E2U4H9_MYCTU"/>
    <x v="987"/>
    <n v="286"/>
    <x v="1"/>
  </r>
  <r>
    <s v="E2U4I2_MYCTU"/>
    <x v="988"/>
    <n v="308"/>
    <x v="3"/>
  </r>
  <r>
    <s v="E2U4I2_MYCTU"/>
    <x v="988"/>
    <n v="308"/>
    <x v="0"/>
  </r>
  <r>
    <s v="E2U690_MYCTU"/>
    <x v="989"/>
    <n v="280"/>
    <x v="0"/>
  </r>
  <r>
    <s v="E2U690_MYCTU"/>
    <x v="989"/>
    <n v="280"/>
    <x v="1"/>
  </r>
  <r>
    <s v="E2U700_MYCTU"/>
    <x v="990"/>
    <n v="166"/>
    <x v="0"/>
  </r>
  <r>
    <s v="E2UD56_MYCTU"/>
    <x v="991"/>
    <n v="158"/>
    <x v="0"/>
  </r>
  <r>
    <s v="E2UD58_MYCTU"/>
    <x v="992"/>
    <n v="166"/>
    <x v="0"/>
  </r>
  <r>
    <s v="E2UF52_MYCTU"/>
    <x v="993"/>
    <n v="290"/>
    <x v="0"/>
  </r>
  <r>
    <s v="E2UF52_MYCTU"/>
    <x v="993"/>
    <n v="290"/>
    <x v="1"/>
  </r>
  <r>
    <s v="E2UGW1_MYCTU"/>
    <x v="994"/>
    <n v="280"/>
    <x v="0"/>
  </r>
  <r>
    <s v="E2UGW1_MYCTU"/>
    <x v="994"/>
    <n v="280"/>
    <x v="1"/>
  </r>
  <r>
    <s v="E2UH42_MYCTU"/>
    <x v="995"/>
    <n v="286"/>
    <x v="0"/>
  </r>
  <r>
    <s v="E2UH42_MYCTU"/>
    <x v="995"/>
    <n v="286"/>
    <x v="1"/>
  </r>
  <r>
    <s v="E2UH45_MYCTU"/>
    <x v="996"/>
    <n v="308"/>
    <x v="3"/>
  </r>
  <r>
    <s v="E2UH45_MYCTU"/>
    <x v="996"/>
    <n v="308"/>
    <x v="0"/>
  </r>
  <r>
    <s v="E2UI07_MYCTU"/>
    <x v="997"/>
    <n v="166"/>
    <x v="0"/>
  </r>
  <r>
    <s v="E2UID6_MYCTU"/>
    <x v="998"/>
    <n v="158"/>
    <x v="0"/>
  </r>
  <r>
    <s v="E2UID8_MYCTU"/>
    <x v="999"/>
    <n v="166"/>
    <x v="0"/>
  </r>
  <r>
    <s v="E2UR60_MYCTU"/>
    <x v="1000"/>
    <n v="290"/>
    <x v="0"/>
  </r>
  <r>
    <s v="E2UR60_MYCTU"/>
    <x v="1000"/>
    <n v="290"/>
    <x v="1"/>
  </r>
  <r>
    <s v="E2URL0_MYCTU"/>
    <x v="1001"/>
    <n v="286"/>
    <x v="0"/>
  </r>
  <r>
    <s v="E2URL0_MYCTU"/>
    <x v="1001"/>
    <n v="286"/>
    <x v="1"/>
  </r>
  <r>
    <s v="E2URL2_MYCTU"/>
    <x v="1002"/>
    <n v="283"/>
    <x v="3"/>
  </r>
  <r>
    <s v="E2URL2_MYCTU"/>
    <x v="1002"/>
    <n v="283"/>
    <x v="0"/>
  </r>
  <r>
    <s v="E2UTD2_MYCTU"/>
    <x v="1003"/>
    <n v="280"/>
    <x v="0"/>
  </r>
  <r>
    <s v="E2UTD2_MYCTU"/>
    <x v="1003"/>
    <n v="280"/>
    <x v="1"/>
  </r>
  <r>
    <s v="E2UU39_MYCTU"/>
    <x v="1004"/>
    <n v="166"/>
    <x v="0"/>
  </r>
  <r>
    <s v="E2UUI2_MYCTU"/>
    <x v="1005"/>
    <n v="158"/>
    <x v="0"/>
  </r>
  <r>
    <s v="E2UUI4_MYCTU"/>
    <x v="1006"/>
    <n v="166"/>
    <x v="0"/>
  </r>
  <r>
    <s v="E2V2F9_MYCTU"/>
    <x v="1007"/>
    <n v="290"/>
    <x v="0"/>
  </r>
  <r>
    <s v="E2V2F9_MYCTU"/>
    <x v="1007"/>
    <n v="290"/>
    <x v="1"/>
  </r>
  <r>
    <s v="E2V2T9_MYCTU"/>
    <x v="1008"/>
    <n v="286"/>
    <x v="0"/>
  </r>
  <r>
    <s v="E2V2T9_MYCTU"/>
    <x v="1008"/>
    <n v="286"/>
    <x v="1"/>
  </r>
  <r>
    <s v="E2V2U2_MYCTU"/>
    <x v="1009"/>
    <n v="308"/>
    <x v="3"/>
  </r>
  <r>
    <s v="E2V2U2_MYCTU"/>
    <x v="1009"/>
    <n v="308"/>
    <x v="0"/>
  </r>
  <r>
    <s v="E2V4K9_MYCTU"/>
    <x v="1010"/>
    <n v="280"/>
    <x v="0"/>
  </r>
  <r>
    <s v="E2V4K9_MYCTU"/>
    <x v="1010"/>
    <n v="280"/>
    <x v="1"/>
  </r>
  <r>
    <s v="E2V5C5_MYCTU"/>
    <x v="1011"/>
    <n v="166"/>
    <x v="0"/>
  </r>
  <r>
    <s v="E2V5R0_MYCTU"/>
    <x v="1012"/>
    <n v="158"/>
    <x v="0"/>
  </r>
  <r>
    <s v="E2V5R2_MYCTU"/>
    <x v="1013"/>
    <n v="166"/>
    <x v="0"/>
  </r>
  <r>
    <s v="E2VDM0_MYCTU"/>
    <x v="1014"/>
    <n v="290"/>
    <x v="0"/>
  </r>
  <r>
    <s v="E2VDM0_MYCTU"/>
    <x v="1014"/>
    <n v="290"/>
    <x v="1"/>
  </r>
  <r>
    <s v="E2VEN8_MYCTU"/>
    <x v="1015"/>
    <n v="166"/>
    <x v="0"/>
  </r>
  <r>
    <s v="E2VEZ8_MYCTU"/>
    <x v="1016"/>
    <n v="158"/>
    <x v="0"/>
  </r>
  <r>
    <s v="E2VF00_MYCTU"/>
    <x v="1017"/>
    <n v="166"/>
    <x v="0"/>
  </r>
  <r>
    <s v="E2VMN7_MYCTU"/>
    <x v="1018"/>
    <n v="290"/>
    <x v="0"/>
  </r>
  <r>
    <s v="E2VMN7_MYCTU"/>
    <x v="1018"/>
    <n v="290"/>
    <x v="1"/>
  </r>
  <r>
    <s v="E2VN44_MYCTU"/>
    <x v="1019"/>
    <n v="286"/>
    <x v="0"/>
  </r>
  <r>
    <s v="E2VN44_MYCTU"/>
    <x v="1019"/>
    <n v="286"/>
    <x v="1"/>
  </r>
  <r>
    <s v="E2VN47_MYCTU"/>
    <x v="1020"/>
    <n v="308"/>
    <x v="3"/>
  </r>
  <r>
    <s v="E2VN47_MYCTU"/>
    <x v="1020"/>
    <n v="308"/>
    <x v="0"/>
  </r>
  <r>
    <s v="E2VQ67_MYCTU"/>
    <x v="1021"/>
    <n v="280"/>
    <x v="0"/>
  </r>
  <r>
    <s v="E2VQ67_MYCTU"/>
    <x v="1021"/>
    <n v="280"/>
    <x v="1"/>
  </r>
  <r>
    <s v="E2VQP8_MYCTU"/>
    <x v="1022"/>
    <n v="166"/>
    <x v="0"/>
  </r>
  <r>
    <s v="E2VRB6_MYCTU"/>
    <x v="1023"/>
    <n v="158"/>
    <x v="0"/>
  </r>
  <r>
    <s v="E2VRB8_MYCTU"/>
    <x v="1024"/>
    <n v="166"/>
    <x v="0"/>
  </r>
  <r>
    <s v="E2VZB6_MYCTU"/>
    <x v="1025"/>
    <n v="290"/>
    <x v="0"/>
  </r>
  <r>
    <s v="E2VZB6_MYCTU"/>
    <x v="1025"/>
    <n v="290"/>
    <x v="1"/>
  </r>
  <r>
    <s v="E2VZP9_MYCTU"/>
    <x v="1026"/>
    <n v="286"/>
    <x v="0"/>
  </r>
  <r>
    <s v="E2VZP9_MYCTU"/>
    <x v="1026"/>
    <n v="286"/>
    <x v="1"/>
  </r>
  <r>
    <s v="E2VZQ2_MYCTU"/>
    <x v="1027"/>
    <n v="308"/>
    <x v="3"/>
  </r>
  <r>
    <s v="E2VZQ2_MYCTU"/>
    <x v="1027"/>
    <n v="308"/>
    <x v="0"/>
  </r>
  <r>
    <s v="E2W1H2_MYCTU"/>
    <x v="1028"/>
    <n v="280"/>
    <x v="0"/>
  </r>
  <r>
    <s v="E2W1H2_MYCTU"/>
    <x v="1028"/>
    <n v="280"/>
    <x v="1"/>
  </r>
  <r>
    <s v="E2W289_MYCTU"/>
    <x v="1029"/>
    <n v="166"/>
    <x v="0"/>
  </r>
  <r>
    <s v="E2W2L9_MYCTU"/>
    <x v="1030"/>
    <n v="158"/>
    <x v="0"/>
  </r>
  <r>
    <s v="E2W2M1_MYCTU"/>
    <x v="1031"/>
    <n v="166"/>
    <x v="0"/>
  </r>
  <r>
    <s v="E2WAF8_MYCTU"/>
    <x v="1032"/>
    <n v="290"/>
    <x v="0"/>
  </r>
  <r>
    <s v="E2WAF8_MYCTU"/>
    <x v="1032"/>
    <n v="290"/>
    <x v="1"/>
  </r>
  <r>
    <s v="E2WAV3_MYCTU"/>
    <x v="1033"/>
    <n v="286"/>
    <x v="0"/>
  </r>
  <r>
    <s v="E2WAV3_MYCTU"/>
    <x v="1033"/>
    <n v="286"/>
    <x v="1"/>
  </r>
  <r>
    <s v="E2WAV6_MYCTU"/>
    <x v="1034"/>
    <n v="308"/>
    <x v="3"/>
  </r>
  <r>
    <s v="E2WAV6_MYCTU"/>
    <x v="1034"/>
    <n v="308"/>
    <x v="0"/>
  </r>
  <r>
    <s v="E2WCM6_MYCTU"/>
    <x v="1035"/>
    <n v="280"/>
    <x v="0"/>
  </r>
  <r>
    <s v="E2WCM6_MYCTU"/>
    <x v="1035"/>
    <n v="280"/>
    <x v="1"/>
  </r>
  <r>
    <s v="E2WDE5_MYCTU"/>
    <x v="1036"/>
    <n v="280"/>
    <x v="0"/>
  </r>
  <r>
    <s v="E2WDE5_MYCTU"/>
    <x v="1036"/>
    <n v="280"/>
    <x v="1"/>
  </r>
  <r>
    <s v="E2WE69_MYCTU"/>
    <x v="1037"/>
    <n v="166"/>
    <x v="0"/>
  </r>
  <r>
    <s v="E2WEK1_MYCTU"/>
    <x v="1038"/>
    <n v="152"/>
    <x v="0"/>
  </r>
  <r>
    <s v="E2WMH9_MYCTU"/>
    <x v="1039"/>
    <n v="280"/>
    <x v="0"/>
  </r>
  <r>
    <s v="E2WMH9_MYCTU"/>
    <x v="1039"/>
    <n v="280"/>
    <x v="1"/>
  </r>
  <r>
    <s v="E2WMX3_MYCTU"/>
    <x v="1040"/>
    <n v="286"/>
    <x v="0"/>
  </r>
  <r>
    <s v="E2WMX3_MYCTU"/>
    <x v="1040"/>
    <n v="286"/>
    <x v="1"/>
  </r>
  <r>
    <s v="E2WMX7_MYCTU"/>
    <x v="1041"/>
    <n v="308"/>
    <x v="3"/>
  </r>
  <r>
    <s v="E2WMX7_MYCTU"/>
    <x v="1041"/>
    <n v="308"/>
    <x v="0"/>
  </r>
  <r>
    <s v="E2XPZ9_PSEFL"/>
    <x v="1042"/>
    <n v="280"/>
    <x v="0"/>
  </r>
  <r>
    <s v="E2ZPP1_PSEAI"/>
    <x v="1043"/>
    <n v="275"/>
    <x v="0"/>
  </r>
  <r>
    <s v="E2ZQ91_PSEAI"/>
    <x v="1044"/>
    <n v="288"/>
    <x v="0"/>
  </r>
  <r>
    <s v="E2ZQ91_PSEAI"/>
    <x v="1044"/>
    <n v="288"/>
    <x v="1"/>
  </r>
  <r>
    <s v="E3BBL2_9MICO"/>
    <x v="1045"/>
    <n v="151"/>
    <x v="0"/>
  </r>
  <r>
    <s v="E3BBL4_9MICO"/>
    <x v="1046"/>
    <n v="286"/>
    <x v="0"/>
  </r>
  <r>
    <s v="E3BBL4_9MICO"/>
    <x v="1046"/>
    <n v="286"/>
    <x v="1"/>
  </r>
  <r>
    <s v="E3FI53_STIAD"/>
    <x v="1047"/>
    <n v="158"/>
    <x v="0"/>
  </r>
  <r>
    <s v="E3H036_ROTDC"/>
    <x v="1048"/>
    <n v="210"/>
    <x v="0"/>
  </r>
  <r>
    <s v="E3HHJ3_ACHXA"/>
    <x v="1049"/>
    <n v="286"/>
    <x v="0"/>
  </r>
  <r>
    <s v="E3HHJ3_ACHXA"/>
    <x v="1049"/>
    <n v="286"/>
    <x v="1"/>
  </r>
  <r>
    <s v="E3HHK6_ACHXA"/>
    <x v="1050"/>
    <n v="276"/>
    <x v="0"/>
  </r>
  <r>
    <s v="E3HIV3_ACHXA"/>
    <x v="1051"/>
    <n v="285"/>
    <x v="0"/>
  </r>
  <r>
    <s v="E3HIV3_ACHXA"/>
    <x v="1051"/>
    <n v="285"/>
    <x v="1"/>
  </r>
  <r>
    <s v="E3HKD5_ACHXA"/>
    <x v="1052"/>
    <n v="291"/>
    <x v="0"/>
  </r>
  <r>
    <s v="E3HKD5_ACHXA"/>
    <x v="1052"/>
    <n v="291"/>
    <x v="1"/>
  </r>
  <r>
    <s v="E3HKE7_ACHXA"/>
    <x v="1053"/>
    <n v="147"/>
    <x v="0"/>
  </r>
  <r>
    <s v="E3HMM6_ACHXA"/>
    <x v="1054"/>
    <n v="147"/>
    <x v="0"/>
  </r>
  <r>
    <s v="E3HQ36_ACHXA"/>
    <x v="1055"/>
    <n v="147"/>
    <x v="0"/>
  </r>
  <r>
    <s v="E3HR86_ACHXA"/>
    <x v="1056"/>
    <n v="148"/>
    <x v="0"/>
  </r>
  <r>
    <s v="E3HVD3_ACHXA"/>
    <x v="1057"/>
    <n v="291"/>
    <x v="0"/>
  </r>
  <r>
    <s v="E3HVD3_ACHXA"/>
    <x v="1057"/>
    <n v="291"/>
    <x v="1"/>
  </r>
  <r>
    <s v="E3HVN5_ACHXA"/>
    <x v="1058"/>
    <n v="286"/>
    <x v="0"/>
  </r>
  <r>
    <s v="E3HVN5_ACHXA"/>
    <x v="1058"/>
    <n v="286"/>
    <x v="1"/>
  </r>
  <r>
    <s v="E3HXY4_ACHXA"/>
    <x v="1059"/>
    <n v="157"/>
    <x v="0"/>
  </r>
  <r>
    <s v="E3ID02_GEOS0"/>
    <x v="1060"/>
    <n v="149"/>
    <x v="0"/>
  </r>
  <r>
    <s v="E3IWL1_FRASU"/>
    <x v="1061"/>
    <n v="395"/>
    <x v="0"/>
  </r>
  <r>
    <s v="E3IZR0_FRASU"/>
    <x v="1062"/>
    <n v="164"/>
    <x v="0"/>
  </r>
  <r>
    <s v="E3J3D0_FRASU"/>
    <x v="1063"/>
    <n v="314"/>
    <x v="0"/>
  </r>
  <r>
    <s v="E3J3D0_FRASU"/>
    <x v="1063"/>
    <n v="314"/>
    <x v="1"/>
  </r>
  <r>
    <s v="E3J7P2_FRASU"/>
    <x v="1064"/>
    <n v="410"/>
    <x v="0"/>
  </r>
  <r>
    <s v="E3J7P2_FRASU"/>
    <x v="1064"/>
    <n v="410"/>
    <x v="86"/>
  </r>
  <r>
    <s v="E3J858_FRASU"/>
    <x v="1065"/>
    <n v="162"/>
    <x v="0"/>
  </r>
  <r>
    <s v="E3J8Z8_FRASU"/>
    <x v="1066"/>
    <n v="142"/>
    <x v="0"/>
  </r>
  <r>
    <s v="E3J912_FRASU"/>
    <x v="1067"/>
    <n v="280"/>
    <x v="0"/>
  </r>
  <r>
    <s v="E3J912_FRASU"/>
    <x v="1067"/>
    <n v="280"/>
    <x v="1"/>
  </r>
  <r>
    <s v="E3JCQ2_FRASU"/>
    <x v="1068"/>
    <n v="150"/>
    <x v="0"/>
  </r>
  <r>
    <s v="E3JD90_FRASU"/>
    <x v="1069"/>
    <n v="162"/>
    <x v="0"/>
  </r>
  <r>
    <s v="E3K960_PUCGT"/>
    <x v="1070"/>
    <n v="2681"/>
    <x v="27"/>
  </r>
  <r>
    <s v="E3K960_PUCGT"/>
    <x v="1070"/>
    <n v="2681"/>
    <x v="5"/>
  </r>
  <r>
    <s v="E3K960_PUCGT"/>
    <x v="1070"/>
    <n v="2681"/>
    <x v="28"/>
  </r>
  <r>
    <s v="E3K960_PUCGT"/>
    <x v="1070"/>
    <n v="2681"/>
    <x v="0"/>
  </r>
  <r>
    <s v="E3K960_PUCGT"/>
    <x v="1070"/>
    <n v="2681"/>
    <x v="1"/>
  </r>
  <r>
    <s v="E3K960_PUCGT"/>
    <x v="1070"/>
    <n v="2681"/>
    <x v="87"/>
  </r>
  <r>
    <s v="E3K960_PUCGT"/>
    <x v="1070"/>
    <n v="2681"/>
    <x v="88"/>
  </r>
  <r>
    <s v="E3K960_PUCGT"/>
    <x v="1070"/>
    <n v="2681"/>
    <x v="29"/>
  </r>
  <r>
    <s v="E3K960_PUCGT"/>
    <x v="1070"/>
    <n v="2681"/>
    <x v="36"/>
  </r>
  <r>
    <s v="E3K960_PUCGT"/>
    <x v="1070"/>
    <n v="2681"/>
    <x v="33"/>
  </r>
  <r>
    <s v="E3K960_PUCGT"/>
    <x v="1070"/>
    <n v="2681"/>
    <x v="34"/>
  </r>
  <r>
    <s v="E3LQJ1_CAERE"/>
    <x v="1071"/>
    <n v="298"/>
    <x v="0"/>
  </r>
  <r>
    <s v="E3LQJ1_CAERE"/>
    <x v="1071"/>
    <n v="298"/>
    <x v="1"/>
  </r>
  <r>
    <s v="E3QJI4_COLGM"/>
    <x v="1072"/>
    <n v="2100"/>
    <x v="5"/>
  </r>
  <r>
    <s v="E3QJI4_COLGM"/>
    <x v="1072"/>
    <n v="2100"/>
    <x v="6"/>
  </r>
  <r>
    <s v="E3QJI4_COLGM"/>
    <x v="1072"/>
    <n v="2100"/>
    <x v="0"/>
  </r>
  <r>
    <s v="E3QJI4_COLGM"/>
    <x v="1072"/>
    <n v="2100"/>
    <x v="1"/>
  </r>
  <r>
    <s v="E3QJI4_COLGM"/>
    <x v="1072"/>
    <n v="2100"/>
    <x v="10"/>
  </r>
  <r>
    <s v="E3QQL5_COLGM"/>
    <x v="1073"/>
    <n v="903"/>
    <x v="0"/>
  </r>
  <r>
    <s v="E3QQL5_COLGM"/>
    <x v="1073"/>
    <n v="903"/>
    <x v="1"/>
  </r>
  <r>
    <s v="E3QQL5_COLGM"/>
    <x v="1073"/>
    <n v="903"/>
    <x v="16"/>
  </r>
  <r>
    <s v="E3QQL5_COLGM"/>
    <x v="1073"/>
    <n v="903"/>
    <x v="16"/>
  </r>
  <r>
    <s v="E3RDE1_PYRTT"/>
    <x v="1074"/>
    <n v="2086"/>
    <x v="5"/>
  </r>
  <r>
    <s v="E3RDE1_PYRTT"/>
    <x v="1074"/>
    <n v="2086"/>
    <x v="6"/>
  </r>
  <r>
    <s v="E3RDE1_PYRTT"/>
    <x v="1074"/>
    <n v="2086"/>
    <x v="0"/>
  </r>
  <r>
    <s v="E3RDE1_PYRTT"/>
    <x v="1074"/>
    <n v="2086"/>
    <x v="1"/>
  </r>
  <r>
    <s v="E3RPP2_PYRTT"/>
    <x v="1075"/>
    <n v="903"/>
    <x v="0"/>
  </r>
  <r>
    <s v="E3RPP2_PYRTT"/>
    <x v="1075"/>
    <n v="903"/>
    <x v="1"/>
  </r>
  <r>
    <s v="E3RPP2_PYRTT"/>
    <x v="1075"/>
    <n v="903"/>
    <x v="39"/>
  </r>
  <r>
    <s v="E3RPP2_PYRTT"/>
    <x v="1075"/>
    <n v="903"/>
    <x v="16"/>
  </r>
  <r>
    <s v="E3RPP2_PYRTT"/>
    <x v="1075"/>
    <n v="903"/>
    <x v="16"/>
  </r>
  <r>
    <s v="E3RWK0_PYRTT"/>
    <x v="1076"/>
    <n v="313"/>
    <x v="0"/>
  </r>
  <r>
    <s v="E3RWK0_PYRTT"/>
    <x v="1076"/>
    <n v="313"/>
    <x v="1"/>
  </r>
  <r>
    <s v="E3T2G3_PHYCP"/>
    <x v="1077"/>
    <n v="298"/>
    <x v="0"/>
  </r>
  <r>
    <s v="E3T2G3_PHYCP"/>
    <x v="1077"/>
    <n v="298"/>
    <x v="1"/>
  </r>
  <r>
    <s v="E3X2U7_ANODA"/>
    <x v="1078"/>
    <n v="733"/>
    <x v="0"/>
  </r>
  <r>
    <s v="E3X2U7_ANODA"/>
    <x v="1078"/>
    <n v="733"/>
    <x v="1"/>
  </r>
  <r>
    <s v="E3X2U7_ANODA"/>
    <x v="1078"/>
    <n v="733"/>
    <x v="22"/>
  </r>
  <r>
    <s v="E3X2U7_ANODA"/>
    <x v="1078"/>
    <n v="733"/>
    <x v="16"/>
  </r>
  <r>
    <s v="E4A5K2_PROAA"/>
    <x v="1079"/>
    <n v="142"/>
    <x v="0"/>
  </r>
  <r>
    <s v="E4AHI2_PROAA"/>
    <x v="1080"/>
    <n v="142"/>
    <x v="0"/>
  </r>
  <r>
    <s v="E4APF5_PROAA"/>
    <x v="1081"/>
    <n v="142"/>
    <x v="0"/>
  </r>
  <r>
    <s v="E4ARQ6_PROAA"/>
    <x v="1082"/>
    <n v="142"/>
    <x v="0"/>
  </r>
  <r>
    <s v="E4B2L4_PROAA"/>
    <x v="1083"/>
    <n v="142"/>
    <x v="0"/>
  </r>
  <r>
    <s v="E4B6E4_PROAA"/>
    <x v="1084"/>
    <n v="142"/>
    <x v="0"/>
  </r>
  <r>
    <s v="E4BIN7_PROAA"/>
    <x v="1085"/>
    <n v="142"/>
    <x v="0"/>
  </r>
  <r>
    <s v="E4BQZ6_PROAA"/>
    <x v="1086"/>
    <n v="142"/>
    <x v="0"/>
  </r>
  <r>
    <s v="E4BXS8_PROAA"/>
    <x v="1087"/>
    <n v="142"/>
    <x v="0"/>
  </r>
  <r>
    <s v="E4C1F2_PROAA"/>
    <x v="1088"/>
    <n v="142"/>
    <x v="0"/>
  </r>
  <r>
    <s v="E4CFL4_PROAA"/>
    <x v="1089"/>
    <n v="142"/>
    <x v="0"/>
  </r>
  <r>
    <s v="E4CM91_PROAA"/>
    <x v="1090"/>
    <n v="142"/>
    <x v="0"/>
  </r>
  <r>
    <s v="E4CV51_PROAA"/>
    <x v="1091"/>
    <n v="142"/>
    <x v="0"/>
  </r>
  <r>
    <s v="E4CZ78_PROAA"/>
    <x v="1092"/>
    <n v="142"/>
    <x v="0"/>
  </r>
  <r>
    <s v="E4D571_PROAA"/>
    <x v="1093"/>
    <n v="142"/>
    <x v="0"/>
  </r>
  <r>
    <s v="E4DBC4_PROAA"/>
    <x v="1094"/>
    <n v="142"/>
    <x v="0"/>
  </r>
  <r>
    <s v="E4DI01_PROAA"/>
    <x v="1095"/>
    <n v="142"/>
    <x v="0"/>
  </r>
  <r>
    <s v="E4DS60_PROAA"/>
    <x v="1096"/>
    <n v="142"/>
    <x v="0"/>
  </r>
  <r>
    <s v="E4DZU1_PROAA"/>
    <x v="1097"/>
    <n v="142"/>
    <x v="0"/>
  </r>
  <r>
    <s v="E4E5N7_PROAA"/>
    <x v="1098"/>
    <n v="142"/>
    <x v="0"/>
  </r>
  <r>
    <s v="E4EEI7_PROAA"/>
    <x v="1099"/>
    <n v="142"/>
    <x v="0"/>
  </r>
  <r>
    <s v="E4EJ44_PROAA"/>
    <x v="1100"/>
    <n v="142"/>
    <x v="0"/>
  </r>
  <r>
    <s v="E4EUA3_PROAA"/>
    <x v="1101"/>
    <n v="142"/>
    <x v="0"/>
  </r>
  <r>
    <s v="E4EYU7_PROAA"/>
    <x v="1102"/>
    <n v="142"/>
    <x v="0"/>
  </r>
  <r>
    <s v="E4FD83_PROAA"/>
    <x v="1103"/>
    <n v="142"/>
    <x v="0"/>
  </r>
  <r>
    <s v="E4FDW7_PROAA"/>
    <x v="1104"/>
    <n v="142"/>
    <x v="0"/>
  </r>
  <r>
    <s v="E4FPV6_PROAA"/>
    <x v="1105"/>
    <n v="142"/>
    <x v="0"/>
  </r>
  <r>
    <s v="E4FWT9_PROAA"/>
    <x v="1106"/>
    <n v="142"/>
    <x v="0"/>
  </r>
  <r>
    <s v="E4G0X4_PROAA"/>
    <x v="1107"/>
    <n v="142"/>
    <x v="0"/>
  </r>
  <r>
    <s v="E4GDR2_PROAA"/>
    <x v="1108"/>
    <n v="142"/>
    <x v="0"/>
  </r>
  <r>
    <s v="E4GEY5_PROAA"/>
    <x v="1109"/>
    <n v="142"/>
    <x v="0"/>
  </r>
  <r>
    <s v="E4GME5_PROAA"/>
    <x v="1110"/>
    <n v="142"/>
    <x v="0"/>
  </r>
  <r>
    <s v="E4H1D7_PROAA"/>
    <x v="1111"/>
    <n v="142"/>
    <x v="0"/>
  </r>
  <r>
    <s v="E4H6G6_PROAA"/>
    <x v="1112"/>
    <n v="142"/>
    <x v="0"/>
  </r>
  <r>
    <s v="E4HC80_PROAA"/>
    <x v="1113"/>
    <n v="142"/>
    <x v="0"/>
  </r>
  <r>
    <s v="E4HHA9_PROAA"/>
    <x v="1114"/>
    <n v="142"/>
    <x v="0"/>
  </r>
  <r>
    <s v="E4HR16_PROAA"/>
    <x v="1115"/>
    <n v="142"/>
    <x v="0"/>
  </r>
  <r>
    <s v="E4I3N0_PROAA"/>
    <x v="1116"/>
    <n v="142"/>
    <x v="0"/>
  </r>
  <r>
    <s v="E4M6Y4_9FIRM"/>
    <x v="1117"/>
    <n v="131"/>
    <x v="0"/>
  </r>
  <r>
    <s v="E4NCU5_KITSK"/>
    <x v="1118"/>
    <n v="152"/>
    <x v="0"/>
  </r>
  <r>
    <s v="E4NU57_HALBP"/>
    <x v="1119"/>
    <n v="128"/>
    <x v="0"/>
  </r>
  <r>
    <s v="E4PG77_MARAH"/>
    <x v="1120"/>
    <n v="274"/>
    <x v="0"/>
  </r>
  <r>
    <s v="E4PG77_MARAH"/>
    <x v="1120"/>
    <n v="274"/>
    <x v="1"/>
  </r>
  <r>
    <s v="E4V5Y8_ARTGP"/>
    <x v="1121"/>
    <n v="2067"/>
    <x v="5"/>
  </r>
  <r>
    <s v="E4V5Y8_ARTGP"/>
    <x v="1121"/>
    <n v="2067"/>
    <x v="6"/>
  </r>
  <r>
    <s v="E4V5Y8_ARTGP"/>
    <x v="1121"/>
    <n v="2067"/>
    <x v="0"/>
  </r>
  <r>
    <s v="E4V5Y8_ARTGP"/>
    <x v="1121"/>
    <n v="2067"/>
    <x v="1"/>
  </r>
  <r>
    <s v="E4V5Y8_ARTGP"/>
    <x v="1121"/>
    <n v="2067"/>
    <x v="7"/>
  </r>
  <r>
    <s v="E4V5Y8_ARTGP"/>
    <x v="1121"/>
    <n v="2067"/>
    <x v="8"/>
  </r>
  <r>
    <s v="E4W8A1_RHOE1"/>
    <x v="1122"/>
    <n v="182"/>
    <x v="0"/>
  </r>
  <r>
    <s v="E4W9V3_RHOE1"/>
    <x v="1123"/>
    <n v="287"/>
    <x v="0"/>
  </r>
  <r>
    <s v="E4W9V3_RHOE1"/>
    <x v="1123"/>
    <n v="287"/>
    <x v="1"/>
  </r>
  <r>
    <s v="E4WA32_RHOE1"/>
    <x v="1124"/>
    <n v="133"/>
    <x v="0"/>
  </r>
  <r>
    <s v="E4WA33_RHOE1"/>
    <x v="1125"/>
    <n v="161"/>
    <x v="0"/>
  </r>
  <r>
    <s v="E4WA40_RHOE1"/>
    <x v="1126"/>
    <n v="268"/>
    <x v="0"/>
  </r>
  <r>
    <s v="E4WA40_RHOE1"/>
    <x v="1126"/>
    <n v="268"/>
    <x v="1"/>
  </r>
  <r>
    <s v="E4WA44_RHOE1"/>
    <x v="1127"/>
    <n v="332"/>
    <x v="3"/>
  </r>
  <r>
    <s v="E4WA44_RHOE1"/>
    <x v="1127"/>
    <n v="332"/>
    <x v="19"/>
  </r>
  <r>
    <s v="E4WA44_RHOE1"/>
    <x v="1127"/>
    <n v="332"/>
    <x v="0"/>
  </r>
  <r>
    <s v="E4WA55_RHOE1"/>
    <x v="1128"/>
    <n v="290"/>
    <x v="0"/>
  </r>
  <r>
    <s v="E4WA55_RHOE1"/>
    <x v="1128"/>
    <n v="290"/>
    <x v="1"/>
  </r>
  <r>
    <s v="E4WBE0_RHOE1"/>
    <x v="1129"/>
    <n v="148"/>
    <x v="0"/>
  </r>
  <r>
    <s v="E4WCW7_RHOE1"/>
    <x v="1130"/>
    <n v="335"/>
    <x v="3"/>
  </r>
  <r>
    <s v="E4WCW7_RHOE1"/>
    <x v="1130"/>
    <n v="335"/>
    <x v="0"/>
  </r>
  <r>
    <s v="E4WCY9_RHOE1"/>
    <x v="1131"/>
    <n v="286"/>
    <x v="0"/>
  </r>
  <r>
    <s v="E4WCY9_RHOE1"/>
    <x v="1131"/>
    <n v="286"/>
    <x v="1"/>
  </r>
  <r>
    <s v="E4WE30_RHOE1"/>
    <x v="1132"/>
    <n v="324"/>
    <x v="0"/>
  </r>
  <r>
    <s v="E4WE30_RHOE1"/>
    <x v="1132"/>
    <n v="324"/>
    <x v="1"/>
  </r>
  <r>
    <s v="E4WG27_RHOE1"/>
    <x v="1133"/>
    <n v="177"/>
    <x v="0"/>
  </r>
  <r>
    <s v="E4WJD3_RHOE1"/>
    <x v="1134"/>
    <n v="173"/>
    <x v="0"/>
  </r>
  <r>
    <s v="E4XAX9_OIKDI"/>
    <x v="1135"/>
    <n v="677"/>
    <x v="0"/>
  </r>
  <r>
    <s v="E4XAX9_OIKDI"/>
    <x v="1135"/>
    <n v="677"/>
    <x v="1"/>
  </r>
  <r>
    <s v="E4XAX9_OIKDI"/>
    <x v="1135"/>
    <n v="677"/>
    <x v="22"/>
  </r>
  <r>
    <s v="E4XAX9_OIKDI"/>
    <x v="1135"/>
    <n v="677"/>
    <x v="16"/>
  </r>
  <r>
    <s v="E5A5S2_LEPMJ"/>
    <x v="1136"/>
    <n v="1883"/>
    <x v="5"/>
  </r>
  <r>
    <s v="E5A5S2_LEPMJ"/>
    <x v="1136"/>
    <n v="1883"/>
    <x v="6"/>
  </r>
  <r>
    <s v="E5A5S2_LEPMJ"/>
    <x v="1136"/>
    <n v="1883"/>
    <x v="0"/>
  </r>
  <r>
    <s v="E5A5S2_LEPMJ"/>
    <x v="1136"/>
    <n v="1883"/>
    <x v="1"/>
  </r>
  <r>
    <s v="E5A5S2_LEPMJ"/>
    <x v="1136"/>
    <n v="1883"/>
    <x v="10"/>
  </r>
  <r>
    <s v="E5A7X0_LEPMJ"/>
    <x v="1137"/>
    <n v="2109"/>
    <x v="5"/>
  </r>
  <r>
    <s v="E5A7X0_LEPMJ"/>
    <x v="1137"/>
    <n v="2109"/>
    <x v="6"/>
  </r>
  <r>
    <s v="E5A7X0_LEPMJ"/>
    <x v="1137"/>
    <n v="2109"/>
    <x v="0"/>
  </r>
  <r>
    <s v="E5A7X0_LEPMJ"/>
    <x v="1137"/>
    <n v="2109"/>
    <x v="1"/>
  </r>
  <r>
    <s v="E5A8U5_LEPMJ"/>
    <x v="1138"/>
    <n v="312"/>
    <x v="0"/>
  </r>
  <r>
    <s v="E5A8U5_LEPMJ"/>
    <x v="1138"/>
    <n v="312"/>
    <x v="1"/>
  </r>
  <r>
    <s v="E5QZS2_ARTGP"/>
    <x v="1139"/>
    <n v="308"/>
    <x v="0"/>
  </r>
  <r>
    <s v="E5QZS2_ARTGP"/>
    <x v="1139"/>
    <n v="308"/>
    <x v="1"/>
  </r>
  <r>
    <s v="E5U472_ALCXX"/>
    <x v="1140"/>
    <n v="279"/>
    <x v="0"/>
  </r>
  <r>
    <s v="E5U472_ALCXX"/>
    <x v="1140"/>
    <n v="279"/>
    <x v="1"/>
  </r>
  <r>
    <s v="E5U483_ALCXX"/>
    <x v="1141"/>
    <n v="157"/>
    <x v="0"/>
  </r>
  <r>
    <s v="E5UDQ3_ALCXX"/>
    <x v="1142"/>
    <n v="286"/>
    <x v="0"/>
  </r>
  <r>
    <s v="E5UDQ3_ALCXX"/>
    <x v="1142"/>
    <n v="286"/>
    <x v="1"/>
  </r>
  <r>
    <s v="E5UDR6_ALCXX"/>
    <x v="1143"/>
    <n v="276"/>
    <x v="0"/>
  </r>
  <r>
    <s v="E5WMT3_9BACI"/>
    <x v="1144"/>
    <n v="148"/>
    <x v="0"/>
  </r>
  <r>
    <s v="E5XR12_9ACTO"/>
    <x v="1145"/>
    <n v="289"/>
    <x v="0"/>
  </r>
  <r>
    <s v="E5XR12_9ACTO"/>
    <x v="1145"/>
    <n v="289"/>
    <x v="1"/>
  </r>
  <r>
    <s v="E5XRN6_9ACTO"/>
    <x v="1146"/>
    <n v="292"/>
    <x v="0"/>
  </r>
  <r>
    <s v="E5XRN6_9ACTO"/>
    <x v="1146"/>
    <n v="292"/>
    <x v="1"/>
  </r>
  <r>
    <s v="E5XU75_9ACTO"/>
    <x v="1147"/>
    <n v="183"/>
    <x v="0"/>
  </r>
  <r>
    <s v="E5XU76_9ACTO"/>
    <x v="1148"/>
    <n v="352"/>
    <x v="0"/>
  </r>
  <r>
    <s v="E5XU76_9ACTO"/>
    <x v="1148"/>
    <n v="352"/>
    <x v="1"/>
  </r>
  <r>
    <s v="E5YYB9_9BACL"/>
    <x v="1149"/>
    <n v="130"/>
    <x v="0"/>
  </r>
  <r>
    <s v="E6BV86_PROAA"/>
    <x v="1150"/>
    <n v="142"/>
    <x v="0"/>
  </r>
  <r>
    <s v="E6C575_PROAA"/>
    <x v="1151"/>
    <n v="142"/>
    <x v="0"/>
  </r>
  <r>
    <s v="E6CER8_PROAA"/>
    <x v="1152"/>
    <n v="142"/>
    <x v="0"/>
  </r>
  <r>
    <s v="E6CKD5_PROAA"/>
    <x v="1153"/>
    <n v="142"/>
    <x v="0"/>
  </r>
  <r>
    <s v="E6CRN7_PROAA"/>
    <x v="1154"/>
    <n v="142"/>
    <x v="0"/>
  </r>
  <r>
    <s v="E6D070_PROAA"/>
    <x v="1155"/>
    <n v="142"/>
    <x v="0"/>
  </r>
  <r>
    <s v="E6D9A1_PROAA"/>
    <x v="1156"/>
    <n v="142"/>
    <x v="0"/>
  </r>
  <r>
    <s v="E6DBS8_PROAA"/>
    <x v="1157"/>
    <n v="142"/>
    <x v="0"/>
  </r>
  <r>
    <s v="E6DIG6_PROAA"/>
    <x v="1158"/>
    <n v="142"/>
    <x v="0"/>
  </r>
  <r>
    <s v="E6DXS8_PROAA"/>
    <x v="1159"/>
    <n v="142"/>
    <x v="0"/>
  </r>
  <r>
    <s v="E6E107_PROAA"/>
    <x v="1160"/>
    <n v="142"/>
    <x v="0"/>
  </r>
  <r>
    <s v="E6ECQ2_PROAA"/>
    <x v="1161"/>
    <n v="142"/>
    <x v="0"/>
  </r>
  <r>
    <s v="E6EJA4_PROAA"/>
    <x v="1162"/>
    <n v="142"/>
    <x v="0"/>
  </r>
  <r>
    <s v="E6J6S3_9ACTO"/>
    <x v="1163"/>
    <n v="286"/>
    <x v="0"/>
  </r>
  <r>
    <s v="E6J6S3_9ACTO"/>
    <x v="1163"/>
    <n v="286"/>
    <x v="1"/>
  </r>
  <r>
    <s v="E6J6T4_9ACTO"/>
    <x v="1164"/>
    <n v="367"/>
    <x v="3"/>
  </r>
  <r>
    <s v="E6J6T4_9ACTO"/>
    <x v="1164"/>
    <n v="367"/>
    <x v="0"/>
  </r>
  <r>
    <s v="E6JBG2_9ACTO"/>
    <x v="1165"/>
    <n v="132"/>
    <x v="0"/>
  </r>
  <r>
    <s v="E6JDU5_9ACTO"/>
    <x v="1166"/>
    <n v="301"/>
    <x v="0"/>
  </r>
  <r>
    <s v="E6JDU5_9ACTO"/>
    <x v="1166"/>
    <n v="301"/>
    <x v="1"/>
  </r>
  <r>
    <s v="E6R622_CRYGW"/>
    <x v="1167"/>
    <n v="2514"/>
    <x v="5"/>
  </r>
  <r>
    <s v="E6R622_CRYGW"/>
    <x v="1167"/>
    <n v="2514"/>
    <x v="6"/>
  </r>
  <r>
    <s v="E6R622_CRYGW"/>
    <x v="1167"/>
    <n v="2514"/>
    <x v="0"/>
  </r>
  <r>
    <s v="E6R622_CRYGW"/>
    <x v="1167"/>
    <n v="2514"/>
    <x v="1"/>
  </r>
  <r>
    <s v="E6R622_CRYGW"/>
    <x v="1167"/>
    <n v="2514"/>
    <x v="74"/>
  </r>
  <r>
    <s v="E6R622_CRYGW"/>
    <x v="1167"/>
    <n v="2514"/>
    <x v="32"/>
  </r>
  <r>
    <s v="E6R843_CRYGW"/>
    <x v="1168"/>
    <n v="893"/>
    <x v="0"/>
  </r>
  <r>
    <s v="E6R843_CRYGW"/>
    <x v="1168"/>
    <n v="893"/>
    <x v="1"/>
  </r>
  <r>
    <s v="E6R843_CRYGW"/>
    <x v="1168"/>
    <n v="893"/>
    <x v="16"/>
  </r>
  <r>
    <s v="E6R843_CRYGW"/>
    <x v="1168"/>
    <n v="893"/>
    <x v="16"/>
  </r>
  <r>
    <s v="E6S9Q9_INTC7"/>
    <x v="1169"/>
    <n v="148"/>
    <x v="0"/>
  </r>
  <r>
    <s v="E6SCM2_INTC7"/>
    <x v="1170"/>
    <n v="170"/>
    <x v="0"/>
  </r>
  <r>
    <s v="E6SIA2_THEM7"/>
    <x v="1171"/>
    <n v="131"/>
    <x v="0"/>
  </r>
  <r>
    <s v="E6T439_SHEB6"/>
    <x v="1172"/>
    <n v="287"/>
    <x v="0"/>
  </r>
  <r>
    <s v="E6T439_SHEB6"/>
    <x v="1172"/>
    <n v="287"/>
    <x v="1"/>
  </r>
  <r>
    <s v="E6TBV9_MYCSR"/>
    <x v="1173"/>
    <n v="182"/>
    <x v="0"/>
  </r>
  <r>
    <s v="E6TCP4_MYCSR"/>
    <x v="1174"/>
    <n v="291"/>
    <x v="0"/>
  </r>
  <r>
    <s v="E6TCP4_MYCSR"/>
    <x v="1174"/>
    <n v="291"/>
    <x v="1"/>
  </r>
  <r>
    <s v="E6TDK7_MYCSR"/>
    <x v="1175"/>
    <n v="317"/>
    <x v="3"/>
  </r>
  <r>
    <s v="E6TDK7_MYCSR"/>
    <x v="1175"/>
    <n v="317"/>
    <x v="0"/>
  </r>
  <r>
    <s v="E6TDL4_MYCSR"/>
    <x v="1176"/>
    <n v="286"/>
    <x v="0"/>
  </r>
  <r>
    <s v="E6TDL4_MYCSR"/>
    <x v="1176"/>
    <n v="286"/>
    <x v="1"/>
  </r>
  <r>
    <s v="E6TFQ4_MYCSR"/>
    <x v="1177"/>
    <n v="185"/>
    <x v="0"/>
  </r>
  <r>
    <s v="E6TFQ6_MYCSR"/>
    <x v="1178"/>
    <n v="159"/>
    <x v="0"/>
  </r>
  <r>
    <s v="E6TIU8_MYCSR"/>
    <x v="1179"/>
    <n v="348"/>
    <x v="0"/>
  </r>
  <r>
    <s v="E6TKV5_MYCSR"/>
    <x v="1180"/>
    <n v="282"/>
    <x v="0"/>
  </r>
  <r>
    <s v="E6TKV5_MYCSR"/>
    <x v="1180"/>
    <n v="282"/>
    <x v="1"/>
  </r>
  <r>
    <s v="E6TPH3_MYCSR"/>
    <x v="1181"/>
    <n v="343"/>
    <x v="0"/>
  </r>
  <r>
    <s v="E6TPH3_MYCSR"/>
    <x v="1181"/>
    <n v="343"/>
    <x v="1"/>
  </r>
  <r>
    <s v="E6UVY2_VARPE"/>
    <x v="1182"/>
    <n v="146"/>
    <x v="0"/>
  </r>
  <r>
    <s v="E6V2X7_VARPE"/>
    <x v="1183"/>
    <n v="299"/>
    <x v="0"/>
  </r>
  <r>
    <s v="E6VCM6_RHOPX"/>
    <x v="1184"/>
    <n v="286"/>
    <x v="0"/>
  </r>
  <r>
    <s v="E6VCM6_RHOPX"/>
    <x v="1184"/>
    <n v="286"/>
    <x v="1"/>
  </r>
  <r>
    <s v="E6VIP5_RHOPX"/>
    <x v="1185"/>
    <n v="285"/>
    <x v="0"/>
  </r>
  <r>
    <s v="E6VQ56_RHOPX"/>
    <x v="1186"/>
    <n v="148"/>
    <x v="0"/>
  </r>
  <r>
    <s v="E6W0C3_DESIS"/>
    <x v="1187"/>
    <n v="286"/>
    <x v="0"/>
  </r>
  <r>
    <s v="E6XP30_SHEP2"/>
    <x v="1188"/>
    <n v="276"/>
    <x v="0"/>
  </r>
  <r>
    <s v="E6XP30_SHEP2"/>
    <x v="1188"/>
    <n v="276"/>
    <x v="1"/>
  </r>
  <r>
    <s v="E6ZJP3_SPORE"/>
    <x v="1189"/>
    <n v="912"/>
    <x v="0"/>
  </r>
  <r>
    <s v="E6ZJP3_SPORE"/>
    <x v="1189"/>
    <n v="912"/>
    <x v="1"/>
  </r>
  <r>
    <s v="E6ZJP3_SPORE"/>
    <x v="1189"/>
    <n v="912"/>
    <x v="16"/>
  </r>
  <r>
    <s v="E6ZJP3_SPORE"/>
    <x v="1189"/>
    <n v="912"/>
    <x v="16"/>
  </r>
  <r>
    <s v="E6ZXI8_SPORE"/>
    <x v="1190"/>
    <n v="354"/>
    <x v="0"/>
  </r>
  <r>
    <s v="E6ZXK9_SPORE"/>
    <x v="1191"/>
    <n v="423"/>
    <x v="0"/>
  </r>
  <r>
    <s v="E6ZXK9_SPORE"/>
    <x v="1191"/>
    <n v="423"/>
    <x v="1"/>
  </r>
  <r>
    <s v="E7A1L4_SPORE"/>
    <x v="1192"/>
    <n v="3895"/>
    <x v="27"/>
  </r>
  <r>
    <s v="E7A1L4_SPORE"/>
    <x v="1192"/>
    <n v="3895"/>
    <x v="5"/>
  </r>
  <r>
    <s v="E7A1L4_SPORE"/>
    <x v="1192"/>
    <n v="3895"/>
    <x v="6"/>
  </r>
  <r>
    <s v="E7A1L4_SPORE"/>
    <x v="1192"/>
    <n v="3895"/>
    <x v="28"/>
  </r>
  <r>
    <s v="E7A1L4_SPORE"/>
    <x v="1192"/>
    <n v="3895"/>
    <x v="0"/>
  </r>
  <r>
    <s v="E7A1L4_SPORE"/>
    <x v="1192"/>
    <n v="3895"/>
    <x v="1"/>
  </r>
  <r>
    <s v="E7A1L4_SPORE"/>
    <x v="1192"/>
    <n v="3895"/>
    <x v="81"/>
  </r>
  <r>
    <s v="E7A1L4_SPORE"/>
    <x v="1192"/>
    <n v="3895"/>
    <x v="89"/>
  </r>
  <r>
    <s v="E7A1L4_SPORE"/>
    <x v="1192"/>
    <n v="3895"/>
    <x v="29"/>
  </r>
  <r>
    <s v="E7A1L4_SPORE"/>
    <x v="1192"/>
    <n v="3895"/>
    <x v="33"/>
  </r>
  <r>
    <s v="E7A1L4_SPORE"/>
    <x v="1192"/>
    <n v="3895"/>
    <x v="34"/>
  </r>
  <r>
    <s v="E7EPL9_HUMAN"/>
    <x v="1193"/>
    <n v="474"/>
    <x v="0"/>
  </r>
  <r>
    <s v="E7EPL9_HUMAN"/>
    <x v="1193"/>
    <n v="474"/>
    <x v="1"/>
  </r>
  <r>
    <s v="E7EPL9_HUMAN"/>
    <x v="1193"/>
    <n v="474"/>
    <x v="22"/>
  </r>
  <r>
    <s v="E7ER27_HUMAN"/>
    <x v="1194"/>
    <n v="500"/>
    <x v="0"/>
  </r>
  <r>
    <s v="E7ER27_HUMAN"/>
    <x v="1194"/>
    <n v="500"/>
    <x v="41"/>
  </r>
  <r>
    <s v="E7ER27_HUMAN"/>
    <x v="1194"/>
    <n v="500"/>
    <x v="16"/>
  </r>
  <r>
    <s v="E7ET17_HUMAN"/>
    <x v="1195"/>
    <n v="599"/>
    <x v="0"/>
  </r>
  <r>
    <s v="E7ET17_HUMAN"/>
    <x v="1195"/>
    <n v="599"/>
    <x v="1"/>
  </r>
  <r>
    <s v="E7ET17_HUMAN"/>
    <x v="1195"/>
    <n v="599"/>
    <x v="41"/>
  </r>
  <r>
    <s v="E7ET17_HUMAN"/>
    <x v="1195"/>
    <n v="599"/>
    <x v="22"/>
  </r>
  <r>
    <s v="E7ET17_HUMAN"/>
    <x v="1195"/>
    <n v="599"/>
    <x v="16"/>
  </r>
  <r>
    <s v="E7EWE5_HUMAN"/>
    <x v="1196"/>
    <n v="712"/>
    <x v="0"/>
  </r>
  <r>
    <s v="E7EWE5_HUMAN"/>
    <x v="1196"/>
    <n v="712"/>
    <x v="1"/>
  </r>
  <r>
    <s v="E7EWE5_HUMAN"/>
    <x v="1196"/>
    <n v="712"/>
    <x v="41"/>
  </r>
  <r>
    <s v="E7EWE5_HUMAN"/>
    <x v="1196"/>
    <n v="712"/>
    <x v="22"/>
  </r>
  <r>
    <s v="E7EWE5_HUMAN"/>
    <x v="1196"/>
    <n v="712"/>
    <x v="16"/>
  </r>
  <r>
    <s v="E7KF29_YEASA"/>
    <x v="1197"/>
    <n v="900"/>
    <x v="0"/>
  </r>
  <r>
    <s v="E7KF29_YEASA"/>
    <x v="1197"/>
    <n v="900"/>
    <x v="1"/>
  </r>
  <r>
    <s v="E7KF29_YEASA"/>
    <x v="1197"/>
    <n v="900"/>
    <x v="16"/>
  </r>
  <r>
    <s v="E7KF29_YEASA"/>
    <x v="1197"/>
    <n v="900"/>
    <x v="16"/>
  </r>
  <r>
    <s v="E7KR51_YEASL"/>
    <x v="1198"/>
    <n v="900"/>
    <x v="0"/>
  </r>
  <r>
    <s v="E7KR51_YEASL"/>
    <x v="1198"/>
    <n v="900"/>
    <x v="1"/>
  </r>
  <r>
    <s v="E7KR51_YEASL"/>
    <x v="1198"/>
    <n v="900"/>
    <x v="16"/>
  </r>
  <r>
    <s v="E7KR51_YEASL"/>
    <x v="1198"/>
    <n v="900"/>
    <x v="16"/>
  </r>
  <r>
    <s v="E7NJT1_YEASO"/>
    <x v="1199"/>
    <n v="2051"/>
    <x v="5"/>
  </r>
  <r>
    <s v="E7NJT1_YEASO"/>
    <x v="1199"/>
    <n v="2051"/>
    <x v="6"/>
  </r>
  <r>
    <s v="E7NJT1_YEASO"/>
    <x v="1199"/>
    <n v="2051"/>
    <x v="0"/>
  </r>
  <r>
    <s v="E7NJT1_YEASO"/>
    <x v="1199"/>
    <n v="2051"/>
    <x v="1"/>
  </r>
  <r>
    <s v="E7PB52_PSESG"/>
    <x v="1200"/>
    <n v="285"/>
    <x v="0"/>
  </r>
  <r>
    <s v="E7PB52_PSESG"/>
    <x v="1200"/>
    <n v="285"/>
    <x v="1"/>
  </r>
  <r>
    <s v="E7PIA3_PSESG"/>
    <x v="1201"/>
    <n v="285"/>
    <x v="0"/>
  </r>
  <r>
    <s v="E7PIA3_PSESG"/>
    <x v="1201"/>
    <n v="285"/>
    <x v="1"/>
  </r>
  <r>
    <s v="E7QHE1_YEASZ"/>
    <x v="1202"/>
    <n v="900"/>
    <x v="0"/>
  </r>
  <r>
    <s v="E7QHE1_YEASZ"/>
    <x v="1202"/>
    <n v="900"/>
    <x v="1"/>
  </r>
  <r>
    <s v="E7QHE1_YEASZ"/>
    <x v="1202"/>
    <n v="900"/>
    <x v="16"/>
  </r>
  <r>
    <s v="E7QHE1_YEASZ"/>
    <x v="1202"/>
    <n v="900"/>
    <x v="16"/>
  </r>
  <r>
    <s v="E7R2B5_PICAD"/>
    <x v="1203"/>
    <n v="899"/>
    <x v="0"/>
  </r>
  <r>
    <s v="E7R2B5_PICAD"/>
    <x v="1203"/>
    <n v="899"/>
    <x v="1"/>
  </r>
  <r>
    <s v="E7R2B5_PICAD"/>
    <x v="1203"/>
    <n v="899"/>
    <x v="16"/>
  </r>
  <r>
    <s v="E7R2B5_PICAD"/>
    <x v="1203"/>
    <n v="899"/>
    <x v="16"/>
  </r>
  <r>
    <s v="E7R3F0_PICAD"/>
    <x v="1204"/>
    <n v="2060"/>
    <x v="5"/>
  </r>
  <r>
    <s v="E7R3F0_PICAD"/>
    <x v="1204"/>
    <n v="2060"/>
    <x v="6"/>
  </r>
  <r>
    <s v="E7R3F0_PICAD"/>
    <x v="1204"/>
    <n v="2060"/>
    <x v="0"/>
  </r>
  <r>
    <s v="E7R3F0_PICAD"/>
    <x v="1204"/>
    <n v="2060"/>
    <x v="1"/>
  </r>
  <r>
    <s v="E7R3F0_PICAD"/>
    <x v="1204"/>
    <n v="2060"/>
    <x v="10"/>
  </r>
  <r>
    <s v="E8JH44_9ACTO"/>
    <x v="1205"/>
    <n v="291"/>
    <x v="0"/>
  </r>
  <r>
    <s v="E8JH44_9ACTO"/>
    <x v="1205"/>
    <n v="291"/>
    <x v="1"/>
  </r>
  <r>
    <s v="E8NGT1_MICTS"/>
    <x v="1206"/>
    <n v="149"/>
    <x v="0"/>
  </r>
  <r>
    <s v="E8S555_MICSL"/>
    <x v="1207"/>
    <n v="364"/>
    <x v="0"/>
  </r>
  <r>
    <s v="E8S555_MICSL"/>
    <x v="1207"/>
    <n v="364"/>
    <x v="1"/>
  </r>
  <r>
    <s v="E8SBM2_MICSL"/>
    <x v="1208"/>
    <n v="148"/>
    <x v="0"/>
  </r>
  <r>
    <s v="E8STH8_GEOS2"/>
    <x v="1209"/>
    <n v="149"/>
    <x v="0"/>
  </r>
  <r>
    <s v="E8TPH1_MESCW"/>
    <x v="1210"/>
    <n v="280"/>
    <x v="0"/>
  </r>
  <r>
    <s v="E8TSA0_ALIDB"/>
    <x v="1211"/>
    <n v="311"/>
    <x v="0"/>
  </r>
  <r>
    <s v="E8TSA0_ALIDB"/>
    <x v="1211"/>
    <n v="311"/>
    <x v="1"/>
  </r>
  <r>
    <s v="E8TSY1_ALIDB"/>
    <x v="1212"/>
    <n v="297"/>
    <x v="0"/>
  </r>
  <r>
    <s v="E8TSY3_ALIDB"/>
    <x v="1213"/>
    <n v="297"/>
    <x v="0"/>
  </r>
  <r>
    <s v="E8TSY3_ALIDB"/>
    <x v="1213"/>
    <n v="297"/>
    <x v="1"/>
  </r>
  <r>
    <s v="E8TVZ1_ALIDB"/>
    <x v="1214"/>
    <n v="282"/>
    <x v="0"/>
  </r>
  <r>
    <s v="E8TW01_ALIDB"/>
    <x v="1215"/>
    <n v="291"/>
    <x v="0"/>
  </r>
  <r>
    <s v="E8TW01_ALIDB"/>
    <x v="1215"/>
    <n v="291"/>
    <x v="1"/>
  </r>
  <r>
    <s v="E8TX03_ALIDB"/>
    <x v="1216"/>
    <n v="156"/>
    <x v="0"/>
  </r>
  <r>
    <s v="E8TXW1_ALIDB"/>
    <x v="1217"/>
    <n v="160"/>
    <x v="0"/>
  </r>
  <r>
    <s v="E8TYL3_ALIDB"/>
    <x v="1218"/>
    <n v="379"/>
    <x v="0"/>
  </r>
  <r>
    <s v="E8UFB9_TAYEM"/>
    <x v="1219"/>
    <n v="281"/>
    <x v="0"/>
  </r>
  <r>
    <s v="E8UFB9_TAYEM"/>
    <x v="1219"/>
    <n v="281"/>
    <x v="90"/>
  </r>
  <r>
    <s v="E8W2M7_STRFA"/>
    <x v="1220"/>
    <n v="150"/>
    <x v="0"/>
  </r>
  <r>
    <s v="E9BXF2_CAPO3"/>
    <x v="1221"/>
    <n v="4723"/>
    <x v="27"/>
  </r>
  <r>
    <s v="E9BXF2_CAPO3"/>
    <x v="1221"/>
    <n v="4723"/>
    <x v="5"/>
  </r>
  <r>
    <s v="E9BXF2_CAPO3"/>
    <x v="1221"/>
    <n v="4723"/>
    <x v="6"/>
  </r>
  <r>
    <s v="E9BXF2_CAPO3"/>
    <x v="1221"/>
    <n v="4723"/>
    <x v="28"/>
  </r>
  <r>
    <s v="E9BXF2_CAPO3"/>
    <x v="1221"/>
    <n v="4723"/>
    <x v="0"/>
  </r>
  <r>
    <s v="E9BXF2_CAPO3"/>
    <x v="1221"/>
    <n v="4723"/>
    <x v="1"/>
  </r>
  <r>
    <s v="E9BXF2_CAPO3"/>
    <x v="1221"/>
    <n v="4723"/>
    <x v="29"/>
  </r>
  <r>
    <s v="E9BXF2_CAPO3"/>
    <x v="1221"/>
    <n v="4723"/>
    <x v="29"/>
  </r>
  <r>
    <s v="E9BXF2_CAPO3"/>
    <x v="1221"/>
    <n v="4723"/>
    <x v="29"/>
  </r>
  <r>
    <s v="E9BXF2_CAPO3"/>
    <x v="1221"/>
    <n v="4723"/>
    <x v="21"/>
  </r>
  <r>
    <s v="E9BXF2_CAPO3"/>
    <x v="1221"/>
    <n v="4723"/>
    <x v="33"/>
  </r>
  <r>
    <s v="E9BXF2_CAPO3"/>
    <x v="1221"/>
    <n v="4723"/>
    <x v="34"/>
  </r>
  <r>
    <s v="E9C269_CAPO3"/>
    <x v="1222"/>
    <n v="864"/>
    <x v="0"/>
  </r>
  <r>
    <s v="E9C269_CAPO3"/>
    <x v="1222"/>
    <n v="864"/>
    <x v="1"/>
  </r>
  <r>
    <s v="E9C269_CAPO3"/>
    <x v="1222"/>
    <n v="864"/>
    <x v="22"/>
  </r>
  <r>
    <s v="E9C269_CAPO3"/>
    <x v="1222"/>
    <n v="864"/>
    <x v="22"/>
  </r>
  <r>
    <s v="E9C269_CAPO3"/>
    <x v="1222"/>
    <n v="864"/>
    <x v="16"/>
  </r>
  <r>
    <s v="E9CZD6_COCPS"/>
    <x v="1223"/>
    <n v="308"/>
    <x v="0"/>
  </r>
  <r>
    <s v="E9CZD6_COCPS"/>
    <x v="1223"/>
    <n v="308"/>
    <x v="1"/>
  </r>
  <r>
    <s v="E9D6Z0_COCPS"/>
    <x v="1224"/>
    <n v="2019"/>
    <x v="5"/>
  </r>
  <r>
    <s v="E9D6Z0_COCPS"/>
    <x v="1224"/>
    <n v="2019"/>
    <x v="6"/>
  </r>
  <r>
    <s v="E9D6Z0_COCPS"/>
    <x v="1224"/>
    <n v="2019"/>
    <x v="0"/>
  </r>
  <r>
    <s v="E9D6Z0_COCPS"/>
    <x v="1224"/>
    <n v="2019"/>
    <x v="1"/>
  </r>
  <r>
    <s v="E9D6Z0_COCPS"/>
    <x v="1224"/>
    <n v="2019"/>
    <x v="68"/>
  </r>
  <r>
    <s v="E9D6Z0_COCPS"/>
    <x v="1224"/>
    <n v="2019"/>
    <x v="69"/>
  </r>
  <r>
    <s v="E9DEH7_COCPS"/>
    <x v="1225"/>
    <n v="1334"/>
    <x v="5"/>
  </r>
  <r>
    <s v="E9DEH7_COCPS"/>
    <x v="1225"/>
    <n v="1334"/>
    <x v="6"/>
  </r>
  <r>
    <s v="E9DEH7_COCPS"/>
    <x v="1225"/>
    <n v="1334"/>
    <x v="0"/>
  </r>
  <r>
    <s v="E9DEH7_COCPS"/>
    <x v="1225"/>
    <n v="1334"/>
    <x v="1"/>
  </r>
  <r>
    <s v="E9DEH7_COCPS"/>
    <x v="1225"/>
    <n v="1334"/>
    <x v="7"/>
  </r>
  <r>
    <s v="E9DZ30_METAQ"/>
    <x v="1226"/>
    <n v="2115"/>
    <x v="5"/>
  </r>
  <r>
    <s v="E9DZ30_METAQ"/>
    <x v="1226"/>
    <n v="2115"/>
    <x v="6"/>
  </r>
  <r>
    <s v="E9DZ30_METAQ"/>
    <x v="1226"/>
    <n v="2115"/>
    <x v="0"/>
  </r>
  <r>
    <s v="E9DZ30_METAQ"/>
    <x v="1226"/>
    <n v="2115"/>
    <x v="1"/>
  </r>
  <r>
    <s v="E9DZ30_METAQ"/>
    <x v="1226"/>
    <n v="2115"/>
    <x v="7"/>
  </r>
  <r>
    <s v="E9DZ30_METAQ"/>
    <x v="1226"/>
    <n v="2115"/>
    <x v="37"/>
  </r>
  <r>
    <s v="E9DZ30_METAQ"/>
    <x v="1226"/>
    <n v="2115"/>
    <x v="42"/>
  </r>
  <r>
    <s v="E9DZY2_METAQ"/>
    <x v="1227"/>
    <n v="309"/>
    <x v="0"/>
  </r>
  <r>
    <s v="E9DZY2_METAQ"/>
    <x v="1227"/>
    <n v="309"/>
    <x v="1"/>
  </r>
  <r>
    <s v="E9EA67_METAQ"/>
    <x v="1228"/>
    <n v="2110"/>
    <x v="5"/>
  </r>
  <r>
    <s v="E9EA67_METAQ"/>
    <x v="1228"/>
    <n v="2110"/>
    <x v="6"/>
  </r>
  <r>
    <s v="E9EA67_METAQ"/>
    <x v="1228"/>
    <n v="2110"/>
    <x v="0"/>
  </r>
  <r>
    <s v="E9EA67_METAQ"/>
    <x v="1228"/>
    <n v="2110"/>
    <x v="1"/>
  </r>
  <r>
    <s v="E9EDX5_METAQ"/>
    <x v="1229"/>
    <n v="902"/>
    <x v="0"/>
  </r>
  <r>
    <s v="E9EDX5_METAQ"/>
    <x v="1229"/>
    <n v="902"/>
    <x v="1"/>
  </r>
  <r>
    <s v="E9EDX5_METAQ"/>
    <x v="1229"/>
    <n v="902"/>
    <x v="16"/>
  </r>
  <r>
    <s v="E9EDX5_METAQ"/>
    <x v="1229"/>
    <n v="902"/>
    <x v="16"/>
  </r>
  <r>
    <s v="E9EMP5_METAR"/>
    <x v="1230"/>
    <n v="2110"/>
    <x v="5"/>
  </r>
  <r>
    <s v="E9EMP5_METAR"/>
    <x v="1230"/>
    <n v="2110"/>
    <x v="6"/>
  </r>
  <r>
    <s v="E9EMP5_METAR"/>
    <x v="1230"/>
    <n v="2110"/>
    <x v="0"/>
  </r>
  <r>
    <s v="E9EMP5_METAR"/>
    <x v="1230"/>
    <n v="2110"/>
    <x v="1"/>
  </r>
  <r>
    <s v="E9ENN7_METAR"/>
    <x v="1231"/>
    <n v="2156"/>
    <x v="5"/>
  </r>
  <r>
    <s v="E9ENN7_METAR"/>
    <x v="1231"/>
    <n v="2156"/>
    <x v="6"/>
  </r>
  <r>
    <s v="E9ENN7_METAR"/>
    <x v="1231"/>
    <n v="2156"/>
    <x v="0"/>
  </r>
  <r>
    <s v="E9ENN7_METAR"/>
    <x v="1231"/>
    <n v="2156"/>
    <x v="1"/>
  </r>
  <r>
    <s v="E9ENN7_METAR"/>
    <x v="1231"/>
    <n v="2156"/>
    <x v="7"/>
  </r>
  <r>
    <s v="E9ENN7_METAR"/>
    <x v="1231"/>
    <n v="2156"/>
    <x v="37"/>
  </r>
  <r>
    <s v="E9ENN7_METAR"/>
    <x v="1231"/>
    <n v="2156"/>
    <x v="42"/>
  </r>
  <r>
    <s v="E9EW76_METAR"/>
    <x v="1232"/>
    <n v="309"/>
    <x v="0"/>
  </r>
  <r>
    <s v="E9EW76_METAR"/>
    <x v="1232"/>
    <n v="309"/>
    <x v="1"/>
  </r>
  <r>
    <s v="E9EYL4_METAR"/>
    <x v="1233"/>
    <n v="909"/>
    <x v="0"/>
  </r>
  <r>
    <s v="E9EYL4_METAR"/>
    <x v="1233"/>
    <n v="909"/>
    <x v="1"/>
  </r>
  <r>
    <s v="E9EYL4_METAR"/>
    <x v="1233"/>
    <n v="909"/>
    <x v="16"/>
  </r>
  <r>
    <s v="E9EYL4_METAR"/>
    <x v="1233"/>
    <n v="909"/>
    <x v="16"/>
  </r>
  <r>
    <s v="E9HR51_DAPPU"/>
    <x v="1234"/>
    <n v="731"/>
    <x v="0"/>
  </r>
  <r>
    <s v="E9HR51_DAPPU"/>
    <x v="1234"/>
    <n v="731"/>
    <x v="1"/>
  </r>
  <r>
    <s v="E9HR51_DAPPU"/>
    <x v="1234"/>
    <n v="731"/>
    <x v="22"/>
  </r>
  <r>
    <s v="E9HR51_DAPPU"/>
    <x v="1234"/>
    <n v="731"/>
    <x v="16"/>
  </r>
  <r>
    <s v="E9IFD5_SOLIN"/>
    <x v="1235"/>
    <n v="721"/>
    <x v="0"/>
  </r>
  <r>
    <s v="E9IFD5_SOLIN"/>
    <x v="1235"/>
    <n v="721"/>
    <x v="1"/>
  </r>
  <r>
    <s v="E9IFD5_SOLIN"/>
    <x v="1235"/>
    <n v="721"/>
    <x v="22"/>
  </r>
  <r>
    <s v="E9IFD5_SOLIN"/>
    <x v="1235"/>
    <n v="721"/>
    <x v="16"/>
  </r>
  <r>
    <s v="E9PB82_HUMAN"/>
    <x v="1236"/>
    <n v="718"/>
    <x v="0"/>
  </r>
  <r>
    <s v="E9PB82_HUMAN"/>
    <x v="1236"/>
    <n v="718"/>
    <x v="1"/>
  </r>
  <r>
    <s v="E9PB82_HUMAN"/>
    <x v="1236"/>
    <n v="718"/>
    <x v="41"/>
  </r>
  <r>
    <s v="E9PB82_HUMAN"/>
    <x v="1236"/>
    <n v="718"/>
    <x v="22"/>
  </r>
  <r>
    <s v="E9PB82_HUMAN"/>
    <x v="1236"/>
    <n v="718"/>
    <x v="16"/>
  </r>
  <r>
    <s v="E9SWP4_COREQ"/>
    <x v="1237"/>
    <n v="290"/>
    <x v="0"/>
  </r>
  <r>
    <s v="E9SWP4_COREQ"/>
    <x v="1237"/>
    <n v="290"/>
    <x v="1"/>
  </r>
  <r>
    <s v="E9SWQ7_COREQ"/>
    <x v="1238"/>
    <n v="332"/>
    <x v="3"/>
  </r>
  <r>
    <s v="E9SWQ7_COREQ"/>
    <x v="1238"/>
    <n v="332"/>
    <x v="19"/>
  </r>
  <r>
    <s v="E9SWQ7_COREQ"/>
    <x v="1238"/>
    <n v="332"/>
    <x v="0"/>
  </r>
  <r>
    <s v="E9SWR1_COREQ"/>
    <x v="1239"/>
    <n v="271"/>
    <x v="0"/>
  </r>
  <r>
    <s v="E9SWR1_COREQ"/>
    <x v="1239"/>
    <n v="271"/>
    <x v="1"/>
  </r>
  <r>
    <s v="E9SWR8_COREQ"/>
    <x v="1240"/>
    <n v="161"/>
    <x v="0"/>
  </r>
  <r>
    <s v="E9SWR9_COREQ"/>
    <x v="1241"/>
    <n v="133"/>
    <x v="0"/>
  </r>
  <r>
    <s v="E9SYD6_COREQ"/>
    <x v="1242"/>
    <n v="177"/>
    <x v="0"/>
  </r>
  <r>
    <s v="E9T1B3_COREQ"/>
    <x v="1243"/>
    <n v="286"/>
    <x v="0"/>
  </r>
  <r>
    <s v="E9T1B3_COREQ"/>
    <x v="1243"/>
    <n v="286"/>
    <x v="1"/>
  </r>
  <r>
    <s v="E9T1D5_COREQ"/>
    <x v="1244"/>
    <n v="335"/>
    <x v="3"/>
  </r>
  <r>
    <s v="E9T1D5_COREQ"/>
    <x v="1244"/>
    <n v="335"/>
    <x v="0"/>
  </r>
  <r>
    <s v="E9T426_COREQ"/>
    <x v="1245"/>
    <n v="182"/>
    <x v="0"/>
  </r>
  <r>
    <s v="E9T4C6_COREQ"/>
    <x v="1246"/>
    <n v="175"/>
    <x v="0"/>
  </r>
  <r>
    <s v="E9T4V2_COREQ"/>
    <x v="1247"/>
    <n v="290"/>
    <x v="0"/>
  </r>
  <r>
    <s v="E9T7A3_COREQ"/>
    <x v="1248"/>
    <n v="288"/>
    <x v="0"/>
  </r>
  <r>
    <s v="E9T7A3_COREQ"/>
    <x v="1248"/>
    <n v="288"/>
    <x v="1"/>
  </r>
  <r>
    <s v="E9T7X5_COREQ"/>
    <x v="1249"/>
    <n v="148"/>
    <x v="0"/>
  </r>
  <r>
    <s v="E9UWB1_9ACTO"/>
    <x v="1250"/>
    <n v="171"/>
    <x v="0"/>
  </r>
  <r>
    <s v="E9UWT3_9ACTO"/>
    <x v="1251"/>
    <n v="295"/>
    <x v="0"/>
  </r>
  <r>
    <s v="E9UWT3_9ACTO"/>
    <x v="1251"/>
    <n v="295"/>
    <x v="1"/>
  </r>
  <r>
    <s v="E9V3H6_9ACTO"/>
    <x v="1252"/>
    <n v="344"/>
    <x v="0"/>
  </r>
  <r>
    <s v="E9ZFU9_MYCTU"/>
    <x v="1253"/>
    <n v="166"/>
    <x v="0"/>
  </r>
  <r>
    <s v="E9ZG88_MYCTU"/>
    <x v="1254"/>
    <n v="158"/>
    <x v="0"/>
  </r>
  <r>
    <s v="E9ZG90_MYCTU"/>
    <x v="1255"/>
    <n v="166"/>
    <x v="0"/>
  </r>
  <r>
    <s v="E9ZPF7_MYCTU"/>
    <x v="1256"/>
    <n v="290"/>
    <x v="0"/>
  </r>
  <r>
    <s v="E9ZPF7_MYCTU"/>
    <x v="1256"/>
    <n v="290"/>
    <x v="1"/>
  </r>
  <r>
    <s v="E9ZPW9_MYCTU"/>
    <x v="1257"/>
    <n v="286"/>
    <x v="0"/>
  </r>
  <r>
    <s v="E9ZPW9_MYCTU"/>
    <x v="1257"/>
    <n v="286"/>
    <x v="1"/>
  </r>
  <r>
    <s v="E9ZPX3_MYCTU"/>
    <x v="1258"/>
    <n v="308"/>
    <x v="3"/>
  </r>
  <r>
    <s v="E9ZPX3_MYCTU"/>
    <x v="1258"/>
    <n v="308"/>
    <x v="0"/>
  </r>
  <r>
    <s v="E9ZRR0_MYCTU"/>
    <x v="1259"/>
    <n v="280"/>
    <x v="0"/>
  </r>
  <r>
    <s v="E9ZRR0_MYCTU"/>
    <x v="1259"/>
    <n v="280"/>
    <x v="1"/>
  </r>
  <r>
    <s v="ECH2_ARATH"/>
    <x v="1260"/>
    <n v="309"/>
    <x v="0"/>
  </r>
  <r>
    <s v="ECH2_ARATH"/>
    <x v="1260"/>
    <n v="309"/>
    <x v="1"/>
  </r>
  <r>
    <s v="F0GAL3_9BURK"/>
    <x v="1261"/>
    <n v="291"/>
    <x v="0"/>
  </r>
  <r>
    <s v="F0GAL3_9BURK"/>
    <x v="1261"/>
    <n v="291"/>
    <x v="1"/>
  </r>
  <r>
    <s v="F0IXY5_ACIMA"/>
    <x v="1262"/>
    <n v="310"/>
    <x v="0"/>
  </r>
  <r>
    <s v="F0IXY5_ACIMA"/>
    <x v="1262"/>
    <n v="310"/>
    <x v="1"/>
  </r>
  <r>
    <s v="F0J4B0_ACIMA"/>
    <x v="1263"/>
    <n v="285"/>
    <x v="0"/>
  </r>
  <r>
    <s v="F0J4B1_ACIMA"/>
    <x v="1264"/>
    <n v="289"/>
    <x v="0"/>
  </r>
  <r>
    <s v="F0J4B1_ACIMA"/>
    <x v="1264"/>
    <n v="289"/>
    <x v="1"/>
  </r>
  <r>
    <s v="F0MAQ3_ARTPP"/>
    <x v="1265"/>
    <n v="153"/>
    <x v="0"/>
  </r>
  <r>
    <s v="F0SU68_SYNGF"/>
    <x v="1266"/>
    <n v="153"/>
    <x v="0"/>
  </r>
  <r>
    <s v="F0U8D0_AJEC8"/>
    <x v="1267"/>
    <n v="308"/>
    <x v="0"/>
  </r>
  <r>
    <s v="F0U8D0_AJEC8"/>
    <x v="1267"/>
    <n v="308"/>
    <x v="1"/>
  </r>
  <r>
    <s v="F0UHX0_AJEC8"/>
    <x v="1268"/>
    <n v="2082"/>
    <x v="5"/>
  </r>
  <r>
    <s v="F0UHX0_AJEC8"/>
    <x v="1268"/>
    <n v="2082"/>
    <x v="6"/>
  </r>
  <r>
    <s v="F0UHX0_AJEC8"/>
    <x v="1268"/>
    <n v="2082"/>
    <x v="0"/>
  </r>
  <r>
    <s v="F0UHX0_AJEC8"/>
    <x v="1268"/>
    <n v="2082"/>
    <x v="1"/>
  </r>
  <r>
    <s v="F0UHX0_AJEC8"/>
    <x v="1268"/>
    <n v="2082"/>
    <x v="7"/>
  </r>
  <r>
    <s v="F0UHX0_AJEC8"/>
    <x v="1268"/>
    <n v="2082"/>
    <x v="8"/>
  </r>
  <r>
    <s v="F0X8I7_GROCL"/>
    <x v="1269"/>
    <n v="2098"/>
    <x v="5"/>
  </r>
  <r>
    <s v="F0X8I7_GROCL"/>
    <x v="1269"/>
    <n v="2098"/>
    <x v="6"/>
  </r>
  <r>
    <s v="F0X8I7_GROCL"/>
    <x v="1269"/>
    <n v="2098"/>
    <x v="0"/>
  </r>
  <r>
    <s v="F0X8I7_GROCL"/>
    <x v="1269"/>
    <n v="2098"/>
    <x v="1"/>
  </r>
  <r>
    <s v="F0X8I7_GROCL"/>
    <x v="1269"/>
    <n v="2098"/>
    <x v="38"/>
  </r>
  <r>
    <s v="F0XDR3_GROCL"/>
    <x v="1270"/>
    <n v="311"/>
    <x v="0"/>
  </r>
  <r>
    <s v="F0XDR3_GROCL"/>
    <x v="1270"/>
    <n v="311"/>
    <x v="1"/>
  </r>
  <r>
    <s v="F1A4T7_DICPU"/>
    <x v="1271"/>
    <n v="291"/>
    <x v="0"/>
  </r>
  <r>
    <s v="F1A4T7_DICPU"/>
    <x v="1271"/>
    <n v="291"/>
    <x v="1"/>
  </r>
  <r>
    <s v="F1L9J4_ASCSU"/>
    <x v="1272"/>
    <n v="328"/>
    <x v="0"/>
  </r>
  <r>
    <s v="F1L9J4_ASCSU"/>
    <x v="1272"/>
    <n v="328"/>
    <x v="1"/>
  </r>
  <r>
    <s v="F1NKH9_CHICK"/>
    <x v="1273"/>
    <n v="678"/>
    <x v="0"/>
  </r>
  <r>
    <s v="F1NKH9_CHICK"/>
    <x v="1273"/>
    <n v="678"/>
    <x v="1"/>
  </r>
  <r>
    <s v="F1NKH9_CHICK"/>
    <x v="1273"/>
    <n v="678"/>
    <x v="16"/>
  </r>
  <r>
    <s v="F1TQN0_PROAA"/>
    <x v="1274"/>
    <n v="142"/>
    <x v="0"/>
  </r>
  <r>
    <s v="F1TZ79_PROAA"/>
    <x v="1275"/>
    <n v="142"/>
    <x v="0"/>
  </r>
  <r>
    <s v="F1U660_PROAA"/>
    <x v="1276"/>
    <n v="142"/>
    <x v="0"/>
  </r>
  <r>
    <s v="F1UB43_PROAA"/>
    <x v="1277"/>
    <n v="142"/>
    <x v="0"/>
  </r>
  <r>
    <s v="F1UJE8_PROAA"/>
    <x v="1278"/>
    <n v="142"/>
    <x v="0"/>
  </r>
  <r>
    <s v="F1UN87_PROAA"/>
    <x v="1279"/>
    <n v="142"/>
    <x v="0"/>
  </r>
  <r>
    <s v="F1V1D3_PROAA"/>
    <x v="1280"/>
    <n v="142"/>
    <x v="0"/>
  </r>
  <r>
    <s v="F1V5A0_PROAA"/>
    <x v="1281"/>
    <n v="142"/>
    <x v="0"/>
  </r>
  <r>
    <s v="F1VBW3_PROAA"/>
    <x v="1282"/>
    <n v="142"/>
    <x v="0"/>
  </r>
  <r>
    <s v="F1VHX6_PROAA"/>
    <x v="1283"/>
    <n v="142"/>
    <x v="0"/>
  </r>
  <r>
    <s v="F1VPA3_MORCA"/>
    <x v="1284"/>
    <n v="298"/>
    <x v="0"/>
  </r>
  <r>
    <s v="F1VPA3_MORCA"/>
    <x v="1284"/>
    <n v="298"/>
    <x v="1"/>
  </r>
  <r>
    <s v="F1VPA3_MORCA"/>
    <x v="1284"/>
    <n v="298"/>
    <x v="77"/>
  </r>
  <r>
    <s v="F1W893_MORCA"/>
    <x v="1285"/>
    <n v="298"/>
    <x v="0"/>
  </r>
  <r>
    <s v="F1W893_MORCA"/>
    <x v="1285"/>
    <n v="298"/>
    <x v="1"/>
  </r>
  <r>
    <s v="F1W893_MORCA"/>
    <x v="1285"/>
    <n v="298"/>
    <x v="77"/>
  </r>
  <r>
    <s v="F1WBA7_MORCA"/>
    <x v="1286"/>
    <n v="298"/>
    <x v="0"/>
  </r>
  <r>
    <s v="F1WBA7_MORCA"/>
    <x v="1286"/>
    <n v="298"/>
    <x v="1"/>
  </r>
  <r>
    <s v="F1WBA7_MORCA"/>
    <x v="1286"/>
    <n v="298"/>
    <x v="77"/>
  </r>
  <r>
    <s v="F1WHW5_MORCA"/>
    <x v="1287"/>
    <n v="298"/>
    <x v="0"/>
  </r>
  <r>
    <s v="F1WHW5_MORCA"/>
    <x v="1287"/>
    <n v="298"/>
    <x v="1"/>
  </r>
  <r>
    <s v="F1WHW5_MORCA"/>
    <x v="1287"/>
    <n v="298"/>
    <x v="77"/>
  </r>
  <r>
    <s v="F1WQJ0_MORCA"/>
    <x v="1288"/>
    <n v="298"/>
    <x v="0"/>
  </r>
  <r>
    <s v="F1WQJ0_MORCA"/>
    <x v="1288"/>
    <n v="298"/>
    <x v="1"/>
  </r>
  <r>
    <s v="F1WQJ0_MORCA"/>
    <x v="1288"/>
    <n v="298"/>
    <x v="77"/>
  </r>
  <r>
    <s v="F1WUG0_MORCA"/>
    <x v="1289"/>
    <n v="298"/>
    <x v="0"/>
  </r>
  <r>
    <s v="F1WUG0_MORCA"/>
    <x v="1289"/>
    <n v="298"/>
    <x v="1"/>
  </r>
  <r>
    <s v="F1WUG0_MORCA"/>
    <x v="1289"/>
    <n v="298"/>
    <x v="77"/>
  </r>
  <r>
    <s v="F1WYL0_MORCA"/>
    <x v="1290"/>
    <n v="298"/>
    <x v="0"/>
  </r>
  <r>
    <s v="F1WYL0_MORCA"/>
    <x v="1290"/>
    <n v="298"/>
    <x v="1"/>
  </r>
  <r>
    <s v="F1WYL0_MORCA"/>
    <x v="1290"/>
    <n v="298"/>
    <x v="77"/>
  </r>
  <r>
    <s v="F1X5Q0_MORCA"/>
    <x v="1291"/>
    <n v="298"/>
    <x v="0"/>
  </r>
  <r>
    <s v="F1X5Q0_MORCA"/>
    <x v="1291"/>
    <n v="298"/>
    <x v="1"/>
  </r>
  <r>
    <s v="F1X5Q0_MORCA"/>
    <x v="1291"/>
    <n v="298"/>
    <x v="77"/>
  </r>
  <r>
    <s v="F1XAB7_MORCA"/>
    <x v="1292"/>
    <n v="298"/>
    <x v="0"/>
  </r>
  <r>
    <s v="F1XAB7_MORCA"/>
    <x v="1292"/>
    <n v="298"/>
    <x v="1"/>
  </r>
  <r>
    <s v="F1XAB7_MORCA"/>
    <x v="1292"/>
    <n v="298"/>
    <x v="77"/>
  </r>
  <r>
    <s v="F1XE41_MORCA"/>
    <x v="1293"/>
    <n v="298"/>
    <x v="0"/>
  </r>
  <r>
    <s v="F1XE41_MORCA"/>
    <x v="1293"/>
    <n v="298"/>
    <x v="1"/>
  </r>
  <r>
    <s v="F1XE41_MORCA"/>
    <x v="1293"/>
    <n v="298"/>
    <x v="77"/>
  </r>
  <r>
    <s v="F1YFS1_9ACTO"/>
    <x v="1294"/>
    <n v="159"/>
    <x v="0"/>
  </r>
  <r>
    <s v="F1YIK9_9ACTO"/>
    <x v="1295"/>
    <n v="361"/>
    <x v="0"/>
  </r>
  <r>
    <s v="F1YIK9_9ACTO"/>
    <x v="1295"/>
    <n v="361"/>
    <x v="1"/>
  </r>
  <r>
    <s v="F1YK82_9ACTO"/>
    <x v="1296"/>
    <n v="299"/>
    <x v="0"/>
  </r>
  <r>
    <s v="F1YME4_9ACTO"/>
    <x v="1297"/>
    <n v="340"/>
    <x v="0"/>
  </r>
  <r>
    <s v="F1YME4_9ACTO"/>
    <x v="1297"/>
    <n v="340"/>
    <x v="1"/>
  </r>
  <r>
    <s v="F1YN28_9ACTO"/>
    <x v="1298"/>
    <n v="278"/>
    <x v="0"/>
  </r>
  <r>
    <s v="F1YN28_9ACTO"/>
    <x v="1298"/>
    <n v="278"/>
    <x v="1"/>
  </r>
  <r>
    <s v="F1YN48_9ACTO"/>
    <x v="1299"/>
    <n v="342"/>
    <x v="3"/>
  </r>
  <r>
    <s v="F1YN48_9ACTO"/>
    <x v="1299"/>
    <n v="342"/>
    <x v="0"/>
  </r>
  <r>
    <s v="F1YNV6_9ACTO"/>
    <x v="1300"/>
    <n v="183"/>
    <x v="0"/>
  </r>
  <r>
    <s v="F2D3S6_HORVD"/>
    <x v="1301"/>
    <n v="313"/>
    <x v="0"/>
  </r>
  <r>
    <s v="F2D3S6_HORVD"/>
    <x v="1301"/>
    <n v="313"/>
    <x v="1"/>
  </r>
  <r>
    <s v="F2DHP8_HORVD"/>
    <x v="1302"/>
    <n v="675"/>
    <x v="0"/>
  </r>
  <r>
    <s v="F2DHP8_HORVD"/>
    <x v="1302"/>
    <n v="675"/>
    <x v="1"/>
  </r>
  <r>
    <s v="F2DHP8_HORVD"/>
    <x v="1302"/>
    <n v="675"/>
    <x v="16"/>
  </r>
  <r>
    <s v="F2DS41_HORVD"/>
    <x v="1303"/>
    <n v="327"/>
    <x v="0"/>
  </r>
  <r>
    <s v="F2DS41_HORVD"/>
    <x v="1303"/>
    <n v="327"/>
    <x v="1"/>
  </r>
  <r>
    <s v="F2F0M0_SOLSS"/>
    <x v="1304"/>
    <n v="149"/>
    <x v="0"/>
  </r>
  <r>
    <s v="F2F5W6_SOLSS"/>
    <x v="1305"/>
    <n v="135"/>
    <x v="0"/>
  </r>
  <r>
    <s v="F2F983_SOLSS"/>
    <x v="1306"/>
    <n v="149"/>
    <x v="0"/>
  </r>
  <r>
    <s v="F2GNB9_MYCTU"/>
    <x v="1307"/>
    <n v="166"/>
    <x v="0"/>
  </r>
  <r>
    <s v="F2GNH4_MYCTU"/>
    <x v="1308"/>
    <n v="158"/>
    <x v="0"/>
  </r>
  <r>
    <s v="F2GNH6_MYCTU"/>
    <x v="1309"/>
    <n v="166"/>
    <x v="0"/>
  </r>
  <r>
    <s v="F2GWS5_BRUM5"/>
    <x v="1310"/>
    <n v="278"/>
    <x v="0"/>
  </r>
  <r>
    <s v="F2HX35_BRUMM"/>
    <x v="1311"/>
    <n v="278"/>
    <x v="0"/>
  </r>
  <r>
    <s v="F2IWZ1_POLGS"/>
    <x v="1312"/>
    <n v="379"/>
    <x v="0"/>
  </r>
  <r>
    <s v="F2J3Y2_POLGS"/>
    <x v="1313"/>
    <n v="272"/>
    <x v="0"/>
  </r>
  <r>
    <s v="F2J3Y2_POLGS"/>
    <x v="1313"/>
    <n v="272"/>
    <x v="17"/>
  </r>
  <r>
    <s v="F2J3Y2_POLGS"/>
    <x v="1313"/>
    <n v="272"/>
    <x v="18"/>
  </r>
  <r>
    <s v="F2LEF1_BURGS"/>
    <x v="1314"/>
    <n v="288"/>
    <x v="0"/>
  </r>
  <r>
    <s v="F2N097_PSEU6"/>
    <x v="1315"/>
    <n v="273"/>
    <x v="0"/>
  </r>
  <r>
    <s v="F2PTB7_TRIEC"/>
    <x v="1316"/>
    <n v="1978"/>
    <x v="5"/>
  </r>
  <r>
    <s v="F2PTB7_TRIEC"/>
    <x v="1316"/>
    <n v="1978"/>
    <x v="6"/>
  </r>
  <r>
    <s v="F2PTB7_TRIEC"/>
    <x v="1316"/>
    <n v="1978"/>
    <x v="0"/>
  </r>
  <r>
    <s v="F2PTB7_TRIEC"/>
    <x v="1316"/>
    <n v="1978"/>
    <x v="1"/>
  </r>
  <r>
    <s v="F2PW66_TRIEC"/>
    <x v="1317"/>
    <n v="341"/>
    <x v="0"/>
  </r>
  <r>
    <s v="F2PW66_TRIEC"/>
    <x v="1317"/>
    <n v="341"/>
    <x v="1"/>
  </r>
  <r>
    <s v="F2QNM8_PICP7"/>
    <x v="1318"/>
    <n v="2069"/>
    <x v="5"/>
  </r>
  <r>
    <s v="F2QNM8_PICP7"/>
    <x v="1318"/>
    <n v="2069"/>
    <x v="6"/>
  </r>
  <r>
    <s v="F2QNM8_PICP7"/>
    <x v="1318"/>
    <n v="2069"/>
    <x v="0"/>
  </r>
  <r>
    <s v="F2QNM8_PICP7"/>
    <x v="1318"/>
    <n v="2069"/>
    <x v="1"/>
  </r>
  <r>
    <s v="F2QNM8_PICP7"/>
    <x v="1318"/>
    <n v="2069"/>
    <x v="65"/>
  </r>
  <r>
    <s v="F2QNM8_PICP7"/>
    <x v="1318"/>
    <n v="2069"/>
    <x v="66"/>
  </r>
  <r>
    <s v="F2REB7_STRVP"/>
    <x v="1319"/>
    <n v="331"/>
    <x v="3"/>
  </r>
  <r>
    <s v="F2REB7_STRVP"/>
    <x v="1319"/>
    <n v="331"/>
    <x v="19"/>
  </r>
  <r>
    <s v="F2REB7_STRVP"/>
    <x v="1319"/>
    <n v="331"/>
    <x v="0"/>
  </r>
  <r>
    <s v="F2RIQ9_STRVP"/>
    <x v="1320"/>
    <n v="150"/>
    <x v="0"/>
  </r>
  <r>
    <s v="F2RKP9_STRVP"/>
    <x v="1321"/>
    <n v="284"/>
    <x v="0"/>
  </r>
  <r>
    <s v="F2RKP9_STRVP"/>
    <x v="1321"/>
    <n v="284"/>
    <x v="1"/>
  </r>
  <r>
    <s v="F2RSJ6_TRIT1"/>
    <x v="1322"/>
    <n v="2091"/>
    <x v="5"/>
  </r>
  <r>
    <s v="F2RSJ6_TRIT1"/>
    <x v="1322"/>
    <n v="2091"/>
    <x v="6"/>
  </r>
  <r>
    <s v="F2RSJ6_TRIT1"/>
    <x v="1322"/>
    <n v="2091"/>
    <x v="0"/>
  </r>
  <r>
    <s v="F2RSJ6_TRIT1"/>
    <x v="1322"/>
    <n v="2091"/>
    <x v="1"/>
  </r>
  <r>
    <s v="F2SA45_TRIT1"/>
    <x v="1323"/>
    <n v="327"/>
    <x v="0"/>
  </r>
  <r>
    <s v="F2SA45_TRIT1"/>
    <x v="1323"/>
    <n v="327"/>
    <x v="1"/>
  </r>
  <r>
    <s v="F2SET6_TRIRC"/>
    <x v="1324"/>
    <n v="316"/>
    <x v="0"/>
  </r>
  <r>
    <s v="F2SET6_TRIRC"/>
    <x v="1324"/>
    <n v="316"/>
    <x v="1"/>
  </r>
  <r>
    <s v="F2T0F9_TRIRC"/>
    <x v="1325"/>
    <n v="2074"/>
    <x v="5"/>
  </r>
  <r>
    <s v="F2T0F9_TRIRC"/>
    <x v="1325"/>
    <n v="2074"/>
    <x v="6"/>
  </r>
  <r>
    <s v="F2T0F9_TRIRC"/>
    <x v="1325"/>
    <n v="2074"/>
    <x v="0"/>
  </r>
  <r>
    <s v="F2T0F9_TRIRC"/>
    <x v="1325"/>
    <n v="2074"/>
    <x v="1"/>
  </r>
  <r>
    <s v="F2T0F9_TRIRC"/>
    <x v="1325"/>
    <n v="2074"/>
    <x v="45"/>
  </r>
  <r>
    <s v="F2T141_TRIRC"/>
    <x v="1326"/>
    <n v="2091"/>
    <x v="5"/>
  </r>
  <r>
    <s v="F2T141_TRIRC"/>
    <x v="1326"/>
    <n v="2091"/>
    <x v="6"/>
  </r>
  <r>
    <s v="F2T141_TRIRC"/>
    <x v="1326"/>
    <n v="2091"/>
    <x v="0"/>
  </r>
  <r>
    <s v="F2T141_TRIRC"/>
    <x v="1326"/>
    <n v="2091"/>
    <x v="1"/>
  </r>
  <r>
    <s v="F2T4K4_AJEDA"/>
    <x v="1327"/>
    <n v="327"/>
    <x v="0"/>
  </r>
  <r>
    <s v="F2T4K4_AJEDA"/>
    <x v="1327"/>
    <n v="327"/>
    <x v="1"/>
  </r>
  <r>
    <s v="F2T885_AJEDA"/>
    <x v="1328"/>
    <n v="308"/>
    <x v="0"/>
  </r>
  <r>
    <s v="F2T885_AJEDA"/>
    <x v="1328"/>
    <n v="308"/>
    <x v="1"/>
  </r>
  <r>
    <s v="F2TPW8_AJEDA"/>
    <x v="1329"/>
    <n v="2082"/>
    <x v="5"/>
  </r>
  <r>
    <s v="F2TPW8_AJEDA"/>
    <x v="1329"/>
    <n v="2082"/>
    <x v="6"/>
  </r>
  <r>
    <s v="F2TPW8_AJEDA"/>
    <x v="1329"/>
    <n v="2082"/>
    <x v="0"/>
  </r>
  <r>
    <s v="F2TPW8_AJEDA"/>
    <x v="1329"/>
    <n v="2082"/>
    <x v="1"/>
  </r>
  <r>
    <s v="F2TPW8_AJEDA"/>
    <x v="1329"/>
    <n v="2082"/>
    <x v="7"/>
  </r>
  <r>
    <s v="F2TPW8_AJEDA"/>
    <x v="1329"/>
    <n v="2082"/>
    <x v="8"/>
  </r>
  <r>
    <s v="F2U7V0_SALS5"/>
    <x v="1330"/>
    <n v="728"/>
    <x v="0"/>
  </r>
  <r>
    <s v="F2U7V0_SALS5"/>
    <x v="1330"/>
    <n v="728"/>
    <x v="1"/>
  </r>
  <r>
    <s v="F2U7V0_SALS5"/>
    <x v="1330"/>
    <n v="728"/>
    <x v="22"/>
  </r>
  <r>
    <s v="F2U7V0_SALS5"/>
    <x v="1330"/>
    <n v="728"/>
    <x v="16"/>
  </r>
  <r>
    <s v="F2V3F9_MYCTU"/>
    <x v="1331"/>
    <n v="166"/>
    <x v="0"/>
  </r>
  <r>
    <s v="F2V3G1_MYCTU"/>
    <x v="1332"/>
    <n v="158"/>
    <x v="0"/>
  </r>
  <r>
    <s v="F2V4K9_MYCTU"/>
    <x v="1333"/>
    <n v="290"/>
    <x v="0"/>
  </r>
  <r>
    <s v="F2V4K9_MYCTU"/>
    <x v="1333"/>
    <n v="290"/>
    <x v="1"/>
  </r>
  <r>
    <s v="F2V5W0_MYCTU"/>
    <x v="1334"/>
    <n v="286"/>
    <x v="0"/>
  </r>
  <r>
    <s v="F2V5W0_MYCTU"/>
    <x v="1334"/>
    <n v="286"/>
    <x v="1"/>
  </r>
  <r>
    <s v="F2V5W4_MYCTU"/>
    <x v="1335"/>
    <n v="311"/>
    <x v="3"/>
  </r>
  <r>
    <s v="F2V5W4_MYCTU"/>
    <x v="1335"/>
    <n v="311"/>
    <x v="0"/>
  </r>
  <r>
    <s v="F2VAR4_MYCTU"/>
    <x v="1336"/>
    <n v="166"/>
    <x v="0"/>
  </r>
  <r>
    <s v="F2VBC8_MYCTU"/>
    <x v="1337"/>
    <n v="280"/>
    <x v="0"/>
  </r>
  <r>
    <s v="F2VBC8_MYCTU"/>
    <x v="1337"/>
    <n v="280"/>
    <x v="1"/>
  </r>
  <r>
    <s v="F2Z6I5_YARLI"/>
    <x v="1338"/>
    <n v="901"/>
    <x v="0"/>
  </r>
  <r>
    <s v="F2Z6I5_YARLI"/>
    <x v="1338"/>
    <n v="901"/>
    <x v="1"/>
  </r>
  <r>
    <s v="F2Z6I5_YARLI"/>
    <x v="1338"/>
    <n v="901"/>
    <x v="91"/>
  </r>
  <r>
    <s v="F2Z6I5_YARLI"/>
    <x v="1338"/>
    <n v="901"/>
    <x v="16"/>
  </r>
  <r>
    <s v="F2Z6I5_YARLI"/>
    <x v="1338"/>
    <n v="901"/>
    <x v="16"/>
  </r>
  <r>
    <s v="F3BQJ2_PROAA"/>
    <x v="1339"/>
    <n v="142"/>
    <x v="0"/>
  </r>
  <r>
    <s v="F3CDJ5_PSESG"/>
    <x v="1340"/>
    <n v="199"/>
    <x v="0"/>
  </r>
  <r>
    <s v="F3CT74_PROAA"/>
    <x v="1341"/>
    <n v="142"/>
    <x v="0"/>
  </r>
  <r>
    <s v="F3CW46_PROAA"/>
    <x v="1342"/>
    <n v="142"/>
    <x v="0"/>
  </r>
  <r>
    <s v="F3D1P4_PROAA"/>
    <x v="1343"/>
    <n v="142"/>
    <x v="0"/>
  </r>
  <r>
    <s v="F3D8N1_9PSED"/>
    <x v="1344"/>
    <n v="285"/>
    <x v="0"/>
  </r>
  <r>
    <s v="F3D8N1_9PSED"/>
    <x v="1344"/>
    <n v="285"/>
    <x v="1"/>
  </r>
  <r>
    <s v="F3DZA1_9PSED"/>
    <x v="1345"/>
    <n v="285"/>
    <x v="0"/>
  </r>
  <r>
    <s v="F3DZA1_9PSED"/>
    <x v="1345"/>
    <n v="285"/>
    <x v="1"/>
  </r>
  <r>
    <s v="F3EQV2_9PSED"/>
    <x v="1346"/>
    <n v="285"/>
    <x v="0"/>
  </r>
  <r>
    <s v="F3EQV2_9PSED"/>
    <x v="1346"/>
    <n v="285"/>
    <x v="1"/>
  </r>
  <r>
    <s v="F3FR73_PSESX"/>
    <x v="1347"/>
    <n v="285"/>
    <x v="0"/>
  </r>
  <r>
    <s v="F3FR73_PSESX"/>
    <x v="1347"/>
    <n v="285"/>
    <x v="1"/>
  </r>
  <r>
    <s v="F3G7W3_PSESJ"/>
    <x v="1348"/>
    <n v="286"/>
    <x v="0"/>
  </r>
  <r>
    <s v="F3G7W3_PSESJ"/>
    <x v="1348"/>
    <n v="286"/>
    <x v="1"/>
  </r>
  <r>
    <s v="F3GXK6_PSESX"/>
    <x v="1349"/>
    <n v="285"/>
    <x v="0"/>
  </r>
  <r>
    <s v="F3GXK6_PSESX"/>
    <x v="1349"/>
    <n v="285"/>
    <x v="1"/>
  </r>
  <r>
    <s v="F3I0M0_PSESF"/>
    <x v="1350"/>
    <n v="285"/>
    <x v="0"/>
  </r>
  <r>
    <s v="F3I0M0_PSESF"/>
    <x v="1350"/>
    <n v="285"/>
    <x v="1"/>
  </r>
  <r>
    <s v="F3J0J2_PSEAP"/>
    <x v="1351"/>
    <n v="285"/>
    <x v="0"/>
  </r>
  <r>
    <s v="F3J0J2_PSEAP"/>
    <x v="1351"/>
    <n v="285"/>
    <x v="1"/>
  </r>
  <r>
    <s v="F3JIN4_PSESX"/>
    <x v="1352"/>
    <n v="285"/>
    <x v="0"/>
  </r>
  <r>
    <s v="F3JIN4_PSESX"/>
    <x v="1352"/>
    <n v="285"/>
    <x v="1"/>
  </r>
  <r>
    <s v="F3JYA0_PSESZ"/>
    <x v="1353"/>
    <n v="285"/>
    <x v="0"/>
  </r>
  <r>
    <s v="F3JYA0_PSESZ"/>
    <x v="1353"/>
    <n v="285"/>
    <x v="1"/>
  </r>
  <r>
    <s v="F3L1W2_9GAMM"/>
    <x v="1354"/>
    <n v="318"/>
    <x v="3"/>
  </r>
  <r>
    <s v="F3L1W2_9GAMM"/>
    <x v="1354"/>
    <n v="318"/>
    <x v="19"/>
  </r>
  <r>
    <s v="F3L1W2_9GAMM"/>
    <x v="1354"/>
    <n v="318"/>
    <x v="0"/>
  </r>
  <r>
    <s v="F3NB61_9ACTO"/>
    <x v="1355"/>
    <n v="285"/>
    <x v="0"/>
  </r>
  <r>
    <s v="F3NB61_9ACTO"/>
    <x v="1355"/>
    <n v="285"/>
    <x v="1"/>
  </r>
  <r>
    <s v="F3NEN1_9ACTO"/>
    <x v="1356"/>
    <n v="158"/>
    <x v="0"/>
  </r>
  <r>
    <s v="F3NJ19_9ACTO"/>
    <x v="1357"/>
    <n v="151"/>
    <x v="0"/>
  </r>
  <r>
    <s v="F3P2Y9_9ACTO"/>
    <x v="1358"/>
    <n v="142"/>
    <x v="0"/>
  </r>
  <r>
    <s v="F3ZE99_9ACTO"/>
    <x v="1359"/>
    <n v="281"/>
    <x v="0"/>
  </r>
  <r>
    <s v="F3ZE99_9ACTO"/>
    <x v="1359"/>
    <n v="281"/>
    <x v="1"/>
  </r>
  <r>
    <s v="F3ZG49_9ACTO"/>
    <x v="1360"/>
    <n v="152"/>
    <x v="0"/>
  </r>
  <r>
    <s v="F4AK39_GLAS4"/>
    <x v="1361"/>
    <n v="423"/>
    <x v="0"/>
  </r>
  <r>
    <s v="F4AK39_GLAS4"/>
    <x v="1361"/>
    <n v="423"/>
    <x v="92"/>
  </r>
  <r>
    <s v="F4CPK9_PSEUX"/>
    <x v="1362"/>
    <n v="279"/>
    <x v="0"/>
  </r>
  <r>
    <s v="F4CPK9_PSEUX"/>
    <x v="1362"/>
    <n v="279"/>
    <x v="1"/>
  </r>
  <r>
    <s v="F4CSW6_PSEUX"/>
    <x v="1363"/>
    <n v="302"/>
    <x v="0"/>
  </r>
  <r>
    <s v="F4CXL8_PSEUX"/>
    <x v="1364"/>
    <n v="147"/>
    <x v="0"/>
  </r>
  <r>
    <s v="F4CZ06_PSEUX"/>
    <x v="1365"/>
    <n v="168"/>
    <x v="0"/>
  </r>
  <r>
    <s v="F4DQL1_PSEMN"/>
    <x v="1366"/>
    <n v="275"/>
    <x v="0"/>
  </r>
  <r>
    <s v="F4F600_VERMA"/>
    <x v="1367"/>
    <n v="134"/>
    <x v="0"/>
  </r>
  <r>
    <s v="F4FAC6_VERMA"/>
    <x v="1368"/>
    <n v="373"/>
    <x v="0"/>
  </r>
  <r>
    <s v="F4FAC6_VERMA"/>
    <x v="1368"/>
    <n v="373"/>
    <x v="1"/>
  </r>
  <r>
    <s v="F4FAR3_VERMA"/>
    <x v="1369"/>
    <n v="287"/>
    <x v="0"/>
  </r>
  <r>
    <s v="F4FAR3_VERMA"/>
    <x v="1369"/>
    <n v="287"/>
    <x v="1"/>
  </r>
  <r>
    <s v="F4FDC2_VERMA"/>
    <x v="1370"/>
    <n v="148"/>
    <x v="0"/>
  </r>
  <r>
    <s v="F4G4H1_ALIDK"/>
    <x v="1371"/>
    <n v="153"/>
    <x v="0"/>
  </r>
  <r>
    <s v="F4G6C1_ALIDK"/>
    <x v="1372"/>
    <n v="285"/>
    <x v="0"/>
  </r>
  <r>
    <s v="F4G6C1_ALIDK"/>
    <x v="1372"/>
    <n v="285"/>
    <x v="1"/>
  </r>
  <r>
    <s v="F4G6D8_ALIDK"/>
    <x v="1373"/>
    <n v="164"/>
    <x v="0"/>
  </r>
  <r>
    <s v="F4GA45_ALIDK"/>
    <x v="1374"/>
    <n v="156"/>
    <x v="0"/>
  </r>
  <r>
    <s v="F4GBN2_ALIDK"/>
    <x v="1375"/>
    <n v="379"/>
    <x v="0"/>
  </r>
  <r>
    <s v="F4GDJ7_ALIDK"/>
    <x v="1376"/>
    <n v="311"/>
    <x v="0"/>
  </r>
  <r>
    <s v="F4GDJ7_ALIDK"/>
    <x v="1376"/>
    <n v="311"/>
    <x v="1"/>
  </r>
  <r>
    <s v="F4GDK7_ALIDK"/>
    <x v="1377"/>
    <n v="294"/>
    <x v="0"/>
  </r>
  <r>
    <s v="F4GDK9_ALIDK"/>
    <x v="1378"/>
    <n v="297"/>
    <x v="0"/>
  </r>
  <r>
    <s v="F4GDK9_ALIDK"/>
    <x v="1378"/>
    <n v="297"/>
    <x v="1"/>
  </r>
  <r>
    <s v="F4GFH4_ALIDK"/>
    <x v="1379"/>
    <n v="291"/>
    <x v="0"/>
  </r>
  <r>
    <s v="F4GFH4_ALIDK"/>
    <x v="1379"/>
    <n v="291"/>
    <x v="1"/>
  </r>
  <r>
    <s v="F4GFI5_ALIDK"/>
    <x v="1380"/>
    <n v="282"/>
    <x v="0"/>
  </r>
  <r>
    <s v="F4GTY6_PUSST"/>
    <x v="1381"/>
    <n v="284"/>
    <x v="0"/>
  </r>
  <r>
    <s v="F4GVL0_PUSST"/>
    <x v="1382"/>
    <n v="281"/>
    <x v="0"/>
  </r>
  <r>
    <s v="F4GVL0_PUSST"/>
    <x v="1382"/>
    <n v="281"/>
    <x v="1"/>
  </r>
  <r>
    <s v="F4H1D8_CELFA"/>
    <x v="1383"/>
    <n v="149"/>
    <x v="0"/>
  </r>
  <r>
    <s v="F4L9R7_BORPC"/>
    <x v="1384"/>
    <n v="155"/>
    <x v="0"/>
  </r>
  <r>
    <s v="F4LC24_BORPC"/>
    <x v="1385"/>
    <n v="149"/>
    <x v="0"/>
  </r>
  <r>
    <s v="F4LC44_BORPC"/>
    <x v="1386"/>
    <n v="287"/>
    <x v="0"/>
  </r>
  <r>
    <s v="F4LC44_BORPC"/>
    <x v="1386"/>
    <n v="287"/>
    <x v="1"/>
  </r>
  <r>
    <s v="F4NYL2_BATDJ"/>
    <x v="1387"/>
    <n v="1047"/>
    <x v="0"/>
  </r>
  <r>
    <s v="F4NYL2_BATDJ"/>
    <x v="1387"/>
    <n v="1047"/>
    <x v="1"/>
  </r>
  <r>
    <s v="F4NYL2_BATDJ"/>
    <x v="1387"/>
    <n v="1047"/>
    <x v="91"/>
  </r>
  <r>
    <s v="F4NYL2_BATDJ"/>
    <x v="1387"/>
    <n v="1047"/>
    <x v="22"/>
  </r>
  <r>
    <s v="F4NYL2_BATDJ"/>
    <x v="1387"/>
    <n v="1047"/>
    <x v="16"/>
  </r>
  <r>
    <s v="F4NYL2_BATDJ"/>
    <x v="1387"/>
    <n v="1047"/>
    <x v="16"/>
  </r>
  <r>
    <s v="F4PSB4_DICFS"/>
    <x v="1388"/>
    <n v="303"/>
    <x v="0"/>
  </r>
  <r>
    <s v="F4PSB4_DICFS"/>
    <x v="1388"/>
    <n v="303"/>
    <x v="1"/>
  </r>
  <r>
    <s v="F4QV25_BREDI"/>
    <x v="1389"/>
    <n v="288"/>
    <x v="0"/>
  </r>
  <r>
    <s v="F4QV25_BREDI"/>
    <x v="1389"/>
    <n v="288"/>
    <x v="1"/>
  </r>
  <r>
    <s v="F4QZI3_BREDI"/>
    <x v="1390"/>
    <n v="231"/>
    <x v="0"/>
  </r>
  <r>
    <s v="F4QZI3_BREDI"/>
    <x v="1390"/>
    <n v="231"/>
    <x v="1"/>
  </r>
  <r>
    <s v="F4RGN7_MELLP"/>
    <x v="1391"/>
    <n v="900"/>
    <x v="0"/>
  </r>
  <r>
    <s v="F4RGN7_MELLP"/>
    <x v="1391"/>
    <n v="900"/>
    <x v="1"/>
  </r>
  <r>
    <s v="F4RGN7_MELLP"/>
    <x v="1391"/>
    <n v="900"/>
    <x v="16"/>
  </r>
  <r>
    <s v="F4RGN7_MELLP"/>
    <x v="1391"/>
    <n v="900"/>
    <x v="16"/>
  </r>
  <r>
    <s v="F4RGP0_MELLP"/>
    <x v="1392"/>
    <n v="898"/>
    <x v="0"/>
  </r>
  <r>
    <s v="F4RGP0_MELLP"/>
    <x v="1392"/>
    <n v="898"/>
    <x v="1"/>
  </r>
  <r>
    <s v="F4RGP0_MELLP"/>
    <x v="1392"/>
    <n v="898"/>
    <x v="16"/>
  </r>
  <r>
    <s v="F4RGP0_MELLP"/>
    <x v="1392"/>
    <n v="898"/>
    <x v="16"/>
  </r>
  <r>
    <s v="F5HE57_HUMAN"/>
    <x v="1393"/>
    <n v="761"/>
    <x v="0"/>
  </r>
  <r>
    <s v="F5HE57_HUMAN"/>
    <x v="1393"/>
    <n v="761"/>
    <x v="1"/>
  </r>
  <r>
    <s v="F5HE57_HUMAN"/>
    <x v="1393"/>
    <n v="761"/>
    <x v="41"/>
  </r>
  <r>
    <s v="F5HE57_HUMAN"/>
    <x v="1393"/>
    <n v="761"/>
    <x v="22"/>
  </r>
  <r>
    <s v="F5HE57_HUMAN"/>
    <x v="1393"/>
    <n v="761"/>
    <x v="16"/>
  </r>
  <r>
    <s v="F5HF27_CRYNB"/>
    <x v="1394"/>
    <n v="893"/>
    <x v="0"/>
  </r>
  <r>
    <s v="F5HF27_CRYNB"/>
    <x v="1394"/>
    <n v="893"/>
    <x v="1"/>
  </r>
  <r>
    <s v="F5HF27_CRYNB"/>
    <x v="1394"/>
    <n v="893"/>
    <x v="16"/>
  </r>
  <r>
    <s v="F5HF27_CRYNB"/>
    <x v="1394"/>
    <n v="893"/>
    <x v="16"/>
  </r>
  <r>
    <s v="F5JWG0_PSEAI"/>
    <x v="1395"/>
    <n v="288"/>
    <x v="0"/>
  </r>
  <r>
    <s v="F5JWG0_PSEAI"/>
    <x v="1395"/>
    <n v="288"/>
    <x v="1"/>
  </r>
  <r>
    <s v="F5KE54_PSEAI"/>
    <x v="1396"/>
    <n v="288"/>
    <x v="0"/>
  </r>
  <r>
    <s v="F5KE54_PSEAI"/>
    <x v="1396"/>
    <n v="288"/>
    <x v="1"/>
  </r>
  <r>
    <s v="F5KMP1_PSEAI"/>
    <x v="1397"/>
    <n v="275"/>
    <x v="0"/>
  </r>
  <r>
    <s v="F5L6H6_9BACI"/>
    <x v="1398"/>
    <n v="149"/>
    <x v="0"/>
  </r>
  <r>
    <s v="F5SMG6_9GAMM"/>
    <x v="1399"/>
    <n v="299"/>
    <x v="0"/>
  </r>
  <r>
    <s v="F5SMG6_9GAMM"/>
    <x v="1399"/>
    <n v="299"/>
    <x v="1"/>
  </r>
  <r>
    <s v="F5TQE4_9ACTO"/>
    <x v="1400"/>
    <n v="142"/>
    <x v="0"/>
  </r>
  <r>
    <s v="F5TS89_9ACTO"/>
    <x v="1401"/>
    <n v="142"/>
    <x v="0"/>
  </r>
  <r>
    <s v="F5XMZ5_MICPN"/>
    <x v="1402"/>
    <n v="141"/>
    <x v="0"/>
  </r>
  <r>
    <s v="F5Y442_RAMTT"/>
    <x v="1403"/>
    <n v="288"/>
    <x v="0"/>
  </r>
  <r>
    <s v="F5Y668_RAMTT"/>
    <x v="1404"/>
    <n v="295"/>
    <x v="0"/>
  </r>
  <r>
    <s v="F5YRN7_MYCSD"/>
    <x v="1405"/>
    <n v="416"/>
    <x v="0"/>
  </r>
  <r>
    <s v="F5YV13_MYCSD"/>
    <x v="1406"/>
    <n v="334"/>
    <x v="0"/>
  </r>
  <r>
    <s v="F5YV13_MYCSD"/>
    <x v="1406"/>
    <n v="334"/>
    <x v="1"/>
  </r>
  <r>
    <s v="F5YWT9_MYCSD"/>
    <x v="1407"/>
    <n v="291"/>
    <x v="0"/>
  </r>
  <r>
    <s v="F5YWT9_MYCSD"/>
    <x v="1407"/>
    <n v="291"/>
    <x v="1"/>
  </r>
  <r>
    <s v="F5YY24_MYCSD"/>
    <x v="1408"/>
    <n v="280"/>
    <x v="0"/>
  </r>
  <r>
    <s v="F5YY24_MYCSD"/>
    <x v="1408"/>
    <n v="280"/>
    <x v="1"/>
  </r>
  <r>
    <s v="F5Z1J9_MYCSD"/>
    <x v="1409"/>
    <n v="175"/>
    <x v="0"/>
  </r>
  <r>
    <s v="F5Z2B7_MYCSD"/>
    <x v="1410"/>
    <n v="286"/>
    <x v="0"/>
  </r>
  <r>
    <s v="F5Z2B7_MYCSD"/>
    <x v="1410"/>
    <n v="286"/>
    <x v="1"/>
  </r>
  <r>
    <s v="F5Z2C2_MYCSD"/>
    <x v="1411"/>
    <n v="322"/>
    <x v="3"/>
  </r>
  <r>
    <s v="F5Z2C2_MYCSD"/>
    <x v="1411"/>
    <n v="322"/>
    <x v="0"/>
  </r>
  <r>
    <s v="F5Z367_MYCSD"/>
    <x v="1412"/>
    <n v="128"/>
    <x v="0"/>
  </r>
  <r>
    <s v="F5Z3D2_MYCSD"/>
    <x v="1413"/>
    <n v="158"/>
    <x v="0"/>
  </r>
  <r>
    <s v="F5Z3D4_MYCSD"/>
    <x v="1414"/>
    <n v="166"/>
    <x v="0"/>
  </r>
  <r>
    <s v="F5Z3Y4_MYCSD"/>
    <x v="1415"/>
    <n v="289"/>
    <x v="0"/>
  </r>
  <r>
    <s v="F5Z3Y4_MYCSD"/>
    <x v="1415"/>
    <n v="289"/>
    <x v="1"/>
  </r>
  <r>
    <s v="F6AGD2_PSEF1"/>
    <x v="1416"/>
    <n v="275"/>
    <x v="0"/>
  </r>
  <r>
    <s v="F6AN98_DELSC"/>
    <x v="1417"/>
    <n v="162"/>
    <x v="0"/>
  </r>
  <r>
    <s v="F6B1B7_DELSC"/>
    <x v="1418"/>
    <n v="297"/>
    <x v="0"/>
  </r>
  <r>
    <s v="F6B1B7_DELSC"/>
    <x v="1418"/>
    <n v="297"/>
    <x v="1"/>
  </r>
  <r>
    <s v="F6B1B9_DELSC"/>
    <x v="1419"/>
    <n v="302"/>
    <x v="0"/>
  </r>
  <r>
    <s v="F6B218_DELSC"/>
    <x v="1420"/>
    <n v="165"/>
    <x v="0"/>
  </r>
  <r>
    <s v="F6CLX1_DESK7"/>
    <x v="1421"/>
    <n v="144"/>
    <x v="0"/>
  </r>
  <r>
    <s v="F6EHQ6_AMYSD"/>
    <x v="1422"/>
    <n v="141"/>
    <x v="0"/>
  </r>
  <r>
    <s v="F6EIE1_AMYSD"/>
    <x v="1423"/>
    <n v="286"/>
    <x v="0"/>
  </r>
  <r>
    <s v="F6EIE1_AMYSD"/>
    <x v="1423"/>
    <n v="286"/>
    <x v="1"/>
  </r>
  <r>
    <s v="F6EJD1_AMYSD"/>
    <x v="1424"/>
    <n v="292"/>
    <x v="0"/>
  </r>
  <r>
    <s v="F6EJD1_AMYSD"/>
    <x v="1424"/>
    <n v="292"/>
    <x v="1"/>
  </r>
  <r>
    <s v="F6EN43_AMYSD"/>
    <x v="1425"/>
    <n v="289"/>
    <x v="3"/>
  </r>
  <r>
    <s v="F6EN43_AMYSD"/>
    <x v="1425"/>
    <n v="289"/>
    <x v="0"/>
  </r>
  <r>
    <s v="F6EN53_AMYSD"/>
    <x v="1426"/>
    <n v="285"/>
    <x v="0"/>
  </r>
  <r>
    <s v="F6EN53_AMYSD"/>
    <x v="1426"/>
    <n v="285"/>
    <x v="1"/>
  </r>
  <r>
    <s v="F6EU55_SPHCR"/>
    <x v="1427"/>
    <n v="274"/>
    <x v="0"/>
  </r>
  <r>
    <s v="F6EW95_SPHCR"/>
    <x v="1428"/>
    <n v="163"/>
    <x v="0"/>
  </r>
  <r>
    <s v="F6F1G5_SPHCR"/>
    <x v="1429"/>
    <n v="168"/>
    <x v="0"/>
  </r>
  <r>
    <s v="F6F1J8_SPHCR"/>
    <x v="1430"/>
    <n v="308"/>
    <x v="0"/>
  </r>
  <r>
    <s v="F6F1J8_SPHCR"/>
    <x v="1430"/>
    <n v="308"/>
    <x v="1"/>
  </r>
  <r>
    <s v="F6FVD2_ISOV2"/>
    <x v="1431"/>
    <n v="155"/>
    <x v="0"/>
  </r>
  <r>
    <s v="F6IHL0_9SPHN"/>
    <x v="1432"/>
    <n v="283"/>
    <x v="0"/>
  </r>
  <r>
    <s v="F6IHL8_9SPHN"/>
    <x v="1433"/>
    <n v="295"/>
    <x v="0"/>
  </r>
  <r>
    <s v="F6IHL8_9SPHN"/>
    <x v="1433"/>
    <n v="295"/>
    <x v="1"/>
  </r>
  <r>
    <s v="F6IHR4_9SPHN"/>
    <x v="1434"/>
    <n v="284"/>
    <x v="0"/>
  </r>
  <r>
    <s v="F6IHR4_9SPHN"/>
    <x v="1434"/>
    <n v="284"/>
    <x v="1"/>
  </r>
  <r>
    <s v="F6IHS2_9SPHN"/>
    <x v="1435"/>
    <n v="283"/>
    <x v="0"/>
  </r>
  <r>
    <s v="F6W1Y5_CIOIN"/>
    <x v="1436"/>
    <n v="720"/>
    <x v="0"/>
  </r>
  <r>
    <s v="F6W1Y5_CIOIN"/>
    <x v="1436"/>
    <n v="720"/>
    <x v="1"/>
  </r>
  <r>
    <s v="F6W1Y5_CIOIN"/>
    <x v="1436"/>
    <n v="720"/>
    <x v="22"/>
  </r>
  <r>
    <s v="F6W1Y5_CIOIN"/>
    <x v="1436"/>
    <n v="720"/>
    <x v="16"/>
  </r>
  <r>
    <s v="F6ZEV4_ORNAN"/>
    <x v="1437"/>
    <n v="726"/>
    <x v="0"/>
  </r>
  <r>
    <s v="F6ZEV4_ORNAN"/>
    <x v="1437"/>
    <n v="726"/>
    <x v="1"/>
  </r>
  <r>
    <s v="F6ZEV4_ORNAN"/>
    <x v="1437"/>
    <n v="726"/>
    <x v="22"/>
  </r>
  <r>
    <s v="F6ZEV4_ORNAN"/>
    <x v="1437"/>
    <n v="726"/>
    <x v="16"/>
  </r>
  <r>
    <s v="F7A8T5_ORNAN"/>
    <x v="1438"/>
    <n v="646"/>
    <x v="0"/>
  </r>
  <r>
    <s v="F7A8T5_ORNAN"/>
    <x v="1438"/>
    <n v="646"/>
    <x v="1"/>
  </r>
  <r>
    <s v="F7A8T5_ORNAN"/>
    <x v="1438"/>
    <n v="646"/>
    <x v="16"/>
  </r>
  <r>
    <s v="F7A8U4_ORNAN"/>
    <x v="1439"/>
    <n v="646"/>
    <x v="0"/>
  </r>
  <r>
    <s v="F7A8U4_ORNAN"/>
    <x v="1439"/>
    <n v="646"/>
    <x v="1"/>
  </r>
  <r>
    <s v="F7A8U4_ORNAN"/>
    <x v="1439"/>
    <n v="646"/>
    <x v="16"/>
  </r>
  <r>
    <s v="F7C0A1_XENTR"/>
    <x v="1440"/>
    <n v="605"/>
    <x v="0"/>
  </r>
  <r>
    <s v="F7C0A1_XENTR"/>
    <x v="1440"/>
    <n v="605"/>
    <x v="1"/>
  </r>
  <r>
    <s v="F7C0A1_XENTR"/>
    <x v="1440"/>
    <n v="605"/>
    <x v="93"/>
  </r>
  <r>
    <s v="F7C0A1_XENTR"/>
    <x v="1440"/>
    <n v="605"/>
    <x v="16"/>
  </r>
  <r>
    <s v="F7CLZ9_MONDO"/>
    <x v="1441"/>
    <n v="737"/>
    <x v="0"/>
  </r>
  <r>
    <s v="F7CLZ9_MONDO"/>
    <x v="1441"/>
    <n v="737"/>
    <x v="1"/>
  </r>
  <r>
    <s v="F7CLZ9_MONDO"/>
    <x v="1441"/>
    <n v="737"/>
    <x v="22"/>
  </r>
  <r>
    <s v="F7CLZ9_MONDO"/>
    <x v="1441"/>
    <n v="737"/>
    <x v="16"/>
  </r>
  <r>
    <s v="F7HYJ0_CALJA"/>
    <x v="1442"/>
    <n v="736"/>
    <x v="0"/>
  </r>
  <r>
    <s v="F7HYJ0_CALJA"/>
    <x v="1442"/>
    <n v="736"/>
    <x v="1"/>
  </r>
  <r>
    <s v="F7HYJ0_CALJA"/>
    <x v="1442"/>
    <n v="736"/>
    <x v="41"/>
  </r>
  <r>
    <s v="F7HYJ0_CALJA"/>
    <x v="1442"/>
    <n v="736"/>
    <x v="22"/>
  </r>
  <r>
    <s v="F7HYJ0_CALJA"/>
    <x v="1442"/>
    <n v="736"/>
    <x v="16"/>
  </r>
  <r>
    <s v="F7I0T2_CALJA"/>
    <x v="1443"/>
    <n v="484"/>
    <x v="0"/>
  </r>
  <r>
    <s v="F7I0T2_CALJA"/>
    <x v="1443"/>
    <n v="484"/>
    <x v="41"/>
  </r>
  <r>
    <s v="F7I0T2_CALJA"/>
    <x v="1443"/>
    <n v="484"/>
    <x v="16"/>
  </r>
  <r>
    <s v="F7I0W7_CALJA"/>
    <x v="1444"/>
    <n v="718"/>
    <x v="0"/>
  </r>
  <r>
    <s v="F7I0W7_CALJA"/>
    <x v="1444"/>
    <n v="718"/>
    <x v="1"/>
  </r>
  <r>
    <s v="F7I0W7_CALJA"/>
    <x v="1444"/>
    <n v="718"/>
    <x v="41"/>
  </r>
  <r>
    <s v="F7I0W7_CALJA"/>
    <x v="1444"/>
    <n v="718"/>
    <x v="22"/>
  </r>
  <r>
    <s v="F7I0W7_CALJA"/>
    <x v="1444"/>
    <n v="718"/>
    <x v="16"/>
  </r>
  <r>
    <s v="F7IAA8_CALJA"/>
    <x v="1445"/>
    <n v="599"/>
    <x v="0"/>
  </r>
  <r>
    <s v="F7IAA8_CALJA"/>
    <x v="1445"/>
    <n v="599"/>
    <x v="1"/>
  </r>
  <r>
    <s v="F7IAA8_CALJA"/>
    <x v="1445"/>
    <n v="599"/>
    <x v="22"/>
  </r>
  <r>
    <s v="F7IAA8_CALJA"/>
    <x v="1445"/>
    <n v="599"/>
    <x v="16"/>
  </r>
  <r>
    <s v="F7P4N3_MYCPA"/>
    <x v="1446"/>
    <n v="176"/>
    <x v="0"/>
  </r>
  <r>
    <s v="F7P5Z1_MYCPA"/>
    <x v="1447"/>
    <n v="167"/>
    <x v="0"/>
  </r>
  <r>
    <s v="F7P5Z3_MYCPA"/>
    <x v="1448"/>
    <n v="150"/>
    <x v="0"/>
  </r>
  <r>
    <s v="F7P6B5_MYCPA"/>
    <x v="1449"/>
    <n v="174"/>
    <x v="0"/>
  </r>
  <r>
    <s v="F7P792_MYCPA"/>
    <x v="1450"/>
    <n v="281"/>
    <x v="0"/>
  </r>
  <r>
    <s v="F7P792_MYCPA"/>
    <x v="1450"/>
    <n v="281"/>
    <x v="1"/>
  </r>
  <r>
    <s v="F7P871_MYCPA"/>
    <x v="1451"/>
    <n v="288"/>
    <x v="0"/>
  </r>
  <r>
    <s v="F7P871_MYCPA"/>
    <x v="1451"/>
    <n v="288"/>
    <x v="1"/>
  </r>
  <r>
    <s v="F7PBA5_MYCPA"/>
    <x v="1452"/>
    <n v="181"/>
    <x v="0"/>
  </r>
  <r>
    <s v="F7PBV0_MYCPA"/>
    <x v="1453"/>
    <n v="317"/>
    <x v="3"/>
  </r>
  <r>
    <s v="F7PBV0_MYCPA"/>
    <x v="1453"/>
    <n v="317"/>
    <x v="0"/>
  </r>
  <r>
    <s v="F7PBV4_MYCPA"/>
    <x v="1454"/>
    <n v="286"/>
    <x v="0"/>
  </r>
  <r>
    <s v="F7PBV4_MYCPA"/>
    <x v="1454"/>
    <n v="286"/>
    <x v="1"/>
  </r>
  <r>
    <s v="F7PDX6_MYCPA"/>
    <x v="1455"/>
    <n v="166"/>
    <x v="0"/>
  </r>
  <r>
    <s v="F7QG23_9BRAD"/>
    <x v="1456"/>
    <n v="158"/>
    <x v="0"/>
  </r>
  <r>
    <s v="F7QPS5_9BRAD"/>
    <x v="1457"/>
    <n v="286"/>
    <x v="0"/>
  </r>
  <r>
    <s v="F7QPS5_9BRAD"/>
    <x v="1457"/>
    <n v="286"/>
    <x v="1"/>
  </r>
  <r>
    <s v="F7QRQ6_9BRAD"/>
    <x v="1458"/>
    <n v="283"/>
    <x v="0"/>
  </r>
  <r>
    <s v="F7S579_9PROT"/>
    <x v="1459"/>
    <n v="289"/>
    <x v="0"/>
  </r>
  <r>
    <s v="F7S579_9PROT"/>
    <x v="1459"/>
    <n v="289"/>
    <x v="1"/>
  </r>
  <r>
    <s v="F7S580_9PROT"/>
    <x v="1460"/>
    <n v="285"/>
    <x v="0"/>
  </r>
  <r>
    <s v="F7SB85_9PROT"/>
    <x v="1461"/>
    <n v="230"/>
    <x v="0"/>
  </r>
  <r>
    <s v="F7SB85_9PROT"/>
    <x v="1461"/>
    <n v="230"/>
    <x v="1"/>
  </r>
  <r>
    <s v="F7T264_ALCXX"/>
    <x v="1462"/>
    <n v="286"/>
    <x v="0"/>
  </r>
  <r>
    <s v="F7T264_ALCXX"/>
    <x v="1462"/>
    <n v="286"/>
    <x v="1"/>
  </r>
  <r>
    <s v="F7T278_ALCXX"/>
    <x v="1463"/>
    <n v="276"/>
    <x v="0"/>
  </r>
  <r>
    <s v="F7UUQ8_EEGSY"/>
    <x v="1464"/>
    <n v="290"/>
    <x v="0"/>
  </r>
  <r>
    <s v="F7UUQ8_EEGSY"/>
    <x v="1464"/>
    <n v="290"/>
    <x v="1"/>
  </r>
  <r>
    <s v="F7VN81_SORMK"/>
    <x v="1465"/>
    <n v="2092"/>
    <x v="5"/>
  </r>
  <r>
    <s v="F7VN81_SORMK"/>
    <x v="1465"/>
    <n v="2092"/>
    <x v="6"/>
  </r>
  <r>
    <s v="F7VN81_SORMK"/>
    <x v="1465"/>
    <n v="2092"/>
    <x v="0"/>
  </r>
  <r>
    <s v="F7VN81_SORMK"/>
    <x v="1465"/>
    <n v="2092"/>
    <x v="1"/>
  </r>
  <r>
    <s v="F7VN81_SORMK"/>
    <x v="1465"/>
    <n v="2092"/>
    <x v="38"/>
  </r>
  <r>
    <s v="F7WE43_MYCTC"/>
    <x v="1466"/>
    <n v="286"/>
    <x v="0"/>
  </r>
  <r>
    <s v="F7WE43_MYCTC"/>
    <x v="1466"/>
    <n v="286"/>
    <x v="1"/>
  </r>
  <r>
    <s v="F7WE47_MYCTC"/>
    <x v="1467"/>
    <n v="308"/>
    <x v="3"/>
  </r>
  <r>
    <s v="F7WE47_MYCTC"/>
    <x v="1467"/>
    <n v="308"/>
    <x v="0"/>
  </r>
  <r>
    <s v="F7WJW8_MYCTC"/>
    <x v="1468"/>
    <n v="280"/>
    <x v="0"/>
  </r>
  <r>
    <s v="F7WJW8_MYCTC"/>
    <x v="1468"/>
    <n v="280"/>
    <x v="1"/>
  </r>
  <r>
    <s v="F7WMG0_MYCTC"/>
    <x v="1469"/>
    <n v="166"/>
    <x v="0"/>
  </r>
  <r>
    <s v="F7WMZ6_MYCTC"/>
    <x v="1470"/>
    <n v="290"/>
    <x v="0"/>
  </r>
  <r>
    <s v="F7WMZ6_MYCTC"/>
    <x v="1470"/>
    <n v="290"/>
    <x v="1"/>
  </r>
  <r>
    <s v="F7WN90_MYCTC"/>
    <x v="1471"/>
    <n v="158"/>
    <x v="0"/>
  </r>
  <r>
    <s v="F7WN92_MYCTC"/>
    <x v="1472"/>
    <n v="147"/>
    <x v="0"/>
  </r>
  <r>
    <s v="F7WNQ4_MYCTD"/>
    <x v="1473"/>
    <n v="280"/>
    <x v="0"/>
  </r>
  <r>
    <s v="F7WNQ4_MYCTD"/>
    <x v="1473"/>
    <n v="280"/>
    <x v="1"/>
  </r>
  <r>
    <s v="F7WQT0_MYCTD"/>
    <x v="1474"/>
    <n v="166"/>
    <x v="0"/>
  </r>
  <r>
    <s v="F7WRW8_MYCTD"/>
    <x v="1475"/>
    <n v="290"/>
    <x v="0"/>
  </r>
  <r>
    <s v="F7WRW8_MYCTD"/>
    <x v="1475"/>
    <n v="290"/>
    <x v="1"/>
  </r>
  <r>
    <s v="F7WS22_MYCTD"/>
    <x v="1476"/>
    <n v="158"/>
    <x v="0"/>
  </r>
  <r>
    <s v="F7WS24_MYCTD"/>
    <x v="1477"/>
    <n v="166"/>
    <x v="0"/>
  </r>
  <r>
    <s v="F7WT81_MYCTD"/>
    <x v="1478"/>
    <n v="286"/>
    <x v="0"/>
  </r>
  <r>
    <s v="F7WT81_MYCTD"/>
    <x v="1478"/>
    <n v="286"/>
    <x v="1"/>
  </r>
  <r>
    <s v="F7WT85_MYCTD"/>
    <x v="1479"/>
    <n v="308"/>
    <x v="3"/>
  </r>
  <r>
    <s v="F7WT85_MYCTD"/>
    <x v="1479"/>
    <n v="308"/>
    <x v="0"/>
  </r>
  <r>
    <s v="F7Y3E6_MESOW"/>
    <x v="1480"/>
    <n v="280"/>
    <x v="0"/>
  </r>
  <r>
    <s v="F7Z4X0_BACC6"/>
    <x v="1481"/>
    <n v="149"/>
    <x v="0"/>
  </r>
  <r>
    <s v="F7ZIY1_ROSLO"/>
    <x v="1482"/>
    <n v="344"/>
    <x v="0"/>
  </r>
  <r>
    <s v="F7ZJX6_ROSLO"/>
    <x v="1483"/>
    <n v="279"/>
    <x v="0"/>
  </r>
  <r>
    <s v="F7ZZ25_CELGA"/>
    <x v="1484"/>
    <n v="149"/>
    <x v="0"/>
  </r>
  <r>
    <s v="F8AVF1_FRADG"/>
    <x v="1485"/>
    <n v="149"/>
    <x v="0"/>
  </r>
  <r>
    <s v="F8AXF1_FRADG"/>
    <x v="1486"/>
    <n v="151"/>
    <x v="0"/>
  </r>
  <r>
    <s v="F8C721_MYXFH"/>
    <x v="1487"/>
    <n v="149"/>
    <x v="0"/>
  </r>
  <r>
    <s v="F8CLD8_MYXFH"/>
    <x v="1488"/>
    <n v="162"/>
    <x v="0"/>
  </r>
  <r>
    <s v="F8D075_BACTR"/>
    <x v="1489"/>
    <n v="149"/>
    <x v="0"/>
  </r>
  <r>
    <s v="F8DTB5_ZYMMA"/>
    <x v="1490"/>
    <n v="291"/>
    <x v="0"/>
  </r>
  <r>
    <s v="F8E1A9_CORRG"/>
    <x v="1491"/>
    <n v="314"/>
    <x v="0"/>
  </r>
  <r>
    <s v="F8E1A9_CORRG"/>
    <x v="1491"/>
    <n v="314"/>
    <x v="1"/>
  </r>
  <r>
    <s v="F8ES58_ZYMMT"/>
    <x v="1492"/>
    <n v="290"/>
    <x v="0"/>
  </r>
  <r>
    <s v="F8GQP8_CUPNN"/>
    <x v="1493"/>
    <n v="282"/>
    <x v="0"/>
  </r>
  <r>
    <s v="F8GQP8_CUPNN"/>
    <x v="1493"/>
    <n v="282"/>
    <x v="94"/>
  </r>
  <r>
    <s v="F8GQP8_CUPNN"/>
    <x v="1493"/>
    <n v="282"/>
    <x v="2"/>
  </r>
  <r>
    <s v="F8GRF0_CUPNN"/>
    <x v="1494"/>
    <n v="288"/>
    <x v="0"/>
  </r>
  <r>
    <s v="F8GRH6_CUPNN"/>
    <x v="1495"/>
    <n v="153"/>
    <x v="0"/>
  </r>
  <r>
    <s v="F8GUI3_CUPNN"/>
    <x v="1496"/>
    <n v="286"/>
    <x v="0"/>
  </r>
  <r>
    <s v="F8GUI3_CUPNN"/>
    <x v="1496"/>
    <n v="286"/>
    <x v="94"/>
  </r>
  <r>
    <s v="F8GUI3_CUPNN"/>
    <x v="1496"/>
    <n v="286"/>
    <x v="2"/>
  </r>
  <r>
    <s v="F8GUX9_CUPNN"/>
    <x v="1497"/>
    <n v="147"/>
    <x v="0"/>
  </r>
  <r>
    <s v="F8GV32_CUPNN"/>
    <x v="1498"/>
    <n v="147"/>
    <x v="0"/>
  </r>
  <r>
    <s v="F8GYI3_CUPNN"/>
    <x v="1499"/>
    <n v="344"/>
    <x v="0"/>
  </r>
  <r>
    <s v="F8H6D8_PSEUT"/>
    <x v="1500"/>
    <n v="273"/>
    <x v="0"/>
  </r>
  <r>
    <s v="F8I240_SULAT"/>
    <x v="1501"/>
    <n v="145"/>
    <x v="0"/>
  </r>
  <r>
    <s v="F8I7E0_SULAT"/>
    <x v="1502"/>
    <n v="159"/>
    <x v="0"/>
  </r>
  <r>
    <s v="F8IJ30_ALIAT"/>
    <x v="1503"/>
    <n v="151"/>
    <x v="0"/>
  </r>
  <r>
    <s v="F8JR64_STREN"/>
    <x v="1504"/>
    <n v="331"/>
    <x v="3"/>
  </r>
  <r>
    <s v="F8JR64_STREN"/>
    <x v="1504"/>
    <n v="331"/>
    <x v="19"/>
  </r>
  <r>
    <s v="F8JR64_STREN"/>
    <x v="1504"/>
    <n v="331"/>
    <x v="0"/>
  </r>
  <r>
    <s v="F8JXE2_STREN"/>
    <x v="1505"/>
    <n v="294"/>
    <x v="0"/>
  </r>
  <r>
    <s v="F8JXE2_STREN"/>
    <x v="1505"/>
    <n v="294"/>
    <x v="1"/>
  </r>
  <r>
    <s v="F8JYB9_STREN"/>
    <x v="1506"/>
    <n v="150"/>
    <x v="0"/>
  </r>
  <r>
    <s v="F8K354_STREN"/>
    <x v="1507"/>
    <n v="290"/>
    <x v="0"/>
  </r>
  <r>
    <s v="F8K354_STREN"/>
    <x v="1507"/>
    <n v="290"/>
    <x v="1"/>
  </r>
  <r>
    <s v="F8M0D1_MYCA0"/>
    <x v="1508"/>
    <n v="280"/>
    <x v="0"/>
  </r>
  <r>
    <s v="F8M0D1_MYCA0"/>
    <x v="1508"/>
    <n v="280"/>
    <x v="1"/>
  </r>
  <r>
    <s v="F8M1W4_MYCA0"/>
    <x v="1509"/>
    <n v="166"/>
    <x v="0"/>
  </r>
  <r>
    <s v="F8M2L8_MYCA0"/>
    <x v="1510"/>
    <n v="158"/>
    <x v="0"/>
  </r>
  <r>
    <s v="F8M2M0_MYCA0"/>
    <x v="1511"/>
    <n v="166"/>
    <x v="0"/>
  </r>
  <r>
    <s v="F8M754_MYCA0"/>
    <x v="1512"/>
    <n v="290"/>
    <x v="0"/>
  </r>
  <r>
    <s v="F8M754_MYCA0"/>
    <x v="1512"/>
    <n v="290"/>
    <x v="1"/>
  </r>
  <r>
    <s v="F8M8A8_MYCA0"/>
    <x v="1513"/>
    <n v="286"/>
    <x v="0"/>
  </r>
  <r>
    <s v="F8M8A8_MYCA0"/>
    <x v="1513"/>
    <n v="286"/>
    <x v="1"/>
  </r>
  <r>
    <s v="F8M8B2_MYCA0"/>
    <x v="1514"/>
    <n v="311"/>
    <x v="3"/>
  </r>
  <r>
    <s v="F8M8B2_MYCA0"/>
    <x v="1514"/>
    <n v="311"/>
    <x v="0"/>
  </r>
  <r>
    <s v="F8MHN7_NEUT8"/>
    <x v="1515"/>
    <n v="2092"/>
    <x v="5"/>
  </r>
  <r>
    <s v="F8MHN7_NEUT8"/>
    <x v="1515"/>
    <n v="2092"/>
    <x v="6"/>
  </r>
  <r>
    <s v="F8MHN7_NEUT8"/>
    <x v="1515"/>
    <n v="2092"/>
    <x v="0"/>
  </r>
  <r>
    <s v="F8MHN7_NEUT8"/>
    <x v="1515"/>
    <n v="2092"/>
    <x v="1"/>
  </r>
  <r>
    <s v="F8MHN7_NEUT8"/>
    <x v="1515"/>
    <n v="2092"/>
    <x v="38"/>
  </r>
  <r>
    <s v="F8N279_NEUT8"/>
    <x v="1516"/>
    <n v="310"/>
    <x v="0"/>
  </r>
  <r>
    <s v="F8N279_NEUT8"/>
    <x v="1516"/>
    <n v="310"/>
    <x v="1"/>
  </r>
  <r>
    <s v="F8NRJ5_SERL9"/>
    <x v="1517"/>
    <n v="313"/>
    <x v="0"/>
  </r>
  <r>
    <s v="F8NRJ5_SERL9"/>
    <x v="1517"/>
    <n v="313"/>
    <x v="1"/>
  </r>
  <r>
    <s v="F8NW33_SERL9"/>
    <x v="1518"/>
    <n v="912"/>
    <x v="0"/>
  </r>
  <r>
    <s v="F8NW33_SERL9"/>
    <x v="1518"/>
    <n v="912"/>
    <x v="1"/>
  </r>
  <r>
    <s v="F8NW33_SERL9"/>
    <x v="1518"/>
    <n v="912"/>
    <x v="16"/>
  </r>
  <r>
    <s v="F8NW33_SERL9"/>
    <x v="1518"/>
    <n v="912"/>
    <x v="16"/>
  </r>
  <r>
    <s v="F8NWS0_SERL9"/>
    <x v="1519"/>
    <n v="3925"/>
    <x v="27"/>
  </r>
  <r>
    <s v="F8NWS0_SERL9"/>
    <x v="1519"/>
    <n v="3925"/>
    <x v="5"/>
  </r>
  <r>
    <s v="F8NWS0_SERL9"/>
    <x v="1519"/>
    <n v="3925"/>
    <x v="6"/>
  </r>
  <r>
    <s v="F8NWS0_SERL9"/>
    <x v="1519"/>
    <n v="3925"/>
    <x v="28"/>
  </r>
  <r>
    <s v="F8NWS0_SERL9"/>
    <x v="1519"/>
    <n v="3925"/>
    <x v="0"/>
  </r>
  <r>
    <s v="F8NWS0_SERL9"/>
    <x v="1519"/>
    <n v="3925"/>
    <x v="1"/>
  </r>
  <r>
    <s v="F8NWS0_SERL9"/>
    <x v="1519"/>
    <n v="3925"/>
    <x v="79"/>
  </r>
  <r>
    <s v="F8NWS0_SERL9"/>
    <x v="1519"/>
    <n v="3925"/>
    <x v="29"/>
  </r>
  <r>
    <s v="F8NWS0_SERL9"/>
    <x v="1519"/>
    <n v="3925"/>
    <x v="45"/>
  </r>
  <r>
    <s v="F8NWS0_SERL9"/>
    <x v="1519"/>
    <n v="3925"/>
    <x v="33"/>
  </r>
  <r>
    <s v="F8NWS0_SERL9"/>
    <x v="1519"/>
    <n v="3925"/>
    <x v="34"/>
  </r>
  <r>
    <s v="F8PRK0_SERL3"/>
    <x v="1520"/>
    <n v="313"/>
    <x v="0"/>
  </r>
  <r>
    <s v="F8PRK0_SERL3"/>
    <x v="1520"/>
    <n v="313"/>
    <x v="1"/>
  </r>
  <r>
    <s v="F8PXS3_SERL3"/>
    <x v="1521"/>
    <n v="931"/>
    <x v="0"/>
  </r>
  <r>
    <s v="F8PXS3_SERL3"/>
    <x v="1521"/>
    <n v="931"/>
    <x v="1"/>
  </r>
  <r>
    <s v="F8PXS3_SERL3"/>
    <x v="1521"/>
    <n v="931"/>
    <x v="16"/>
  </r>
  <r>
    <s v="F8PXS3_SERL3"/>
    <x v="1521"/>
    <n v="931"/>
    <x v="16"/>
  </r>
  <r>
    <s v="F8PY67_SERL3"/>
    <x v="1522"/>
    <n v="3909"/>
    <x v="27"/>
  </r>
  <r>
    <s v="F8PY67_SERL3"/>
    <x v="1522"/>
    <n v="3909"/>
    <x v="5"/>
  </r>
  <r>
    <s v="F8PY67_SERL3"/>
    <x v="1522"/>
    <n v="3909"/>
    <x v="6"/>
  </r>
  <r>
    <s v="F8PY67_SERL3"/>
    <x v="1522"/>
    <n v="3909"/>
    <x v="28"/>
  </r>
  <r>
    <s v="F8PY67_SERL3"/>
    <x v="1522"/>
    <n v="3909"/>
    <x v="0"/>
  </r>
  <r>
    <s v="F8PY67_SERL3"/>
    <x v="1522"/>
    <n v="3909"/>
    <x v="1"/>
  </r>
  <r>
    <s v="F8PY67_SERL3"/>
    <x v="1522"/>
    <n v="3909"/>
    <x v="79"/>
  </r>
  <r>
    <s v="F8PY67_SERL3"/>
    <x v="1522"/>
    <n v="3909"/>
    <x v="29"/>
  </r>
  <r>
    <s v="F8PY67_SERL3"/>
    <x v="1522"/>
    <n v="3909"/>
    <x v="45"/>
  </r>
  <r>
    <s v="F8PY67_SERL3"/>
    <x v="1522"/>
    <n v="3909"/>
    <x v="33"/>
  </r>
  <r>
    <s v="F8PY67_SERL3"/>
    <x v="1522"/>
    <n v="3909"/>
    <x v="34"/>
  </r>
  <r>
    <s v="F9DMY2_9BACL"/>
    <x v="1523"/>
    <n v="147"/>
    <x v="0"/>
  </r>
  <r>
    <s v="F9FV38_FUSOF"/>
    <x v="1524"/>
    <n v="312"/>
    <x v="0"/>
  </r>
  <r>
    <s v="F9FV38_FUSOF"/>
    <x v="1524"/>
    <n v="312"/>
    <x v="1"/>
  </r>
  <r>
    <s v="F9FWN3_FUSOF"/>
    <x v="1525"/>
    <n v="334"/>
    <x v="0"/>
  </r>
  <r>
    <s v="F9FWN3_FUSOF"/>
    <x v="1525"/>
    <n v="334"/>
    <x v="1"/>
  </r>
  <r>
    <s v="F9G3E8_FUSOF"/>
    <x v="1526"/>
    <n v="899"/>
    <x v="0"/>
  </r>
  <r>
    <s v="F9G3E8_FUSOF"/>
    <x v="1526"/>
    <n v="899"/>
    <x v="1"/>
  </r>
  <r>
    <s v="F9G3E8_FUSOF"/>
    <x v="1526"/>
    <n v="899"/>
    <x v="39"/>
  </r>
  <r>
    <s v="F9G3E8_FUSOF"/>
    <x v="1526"/>
    <n v="899"/>
    <x v="16"/>
  </r>
  <r>
    <s v="F9G3E8_FUSOF"/>
    <x v="1526"/>
    <n v="899"/>
    <x v="16"/>
  </r>
  <r>
    <s v="F9GA86_FUSOF"/>
    <x v="1527"/>
    <n v="334"/>
    <x v="0"/>
  </r>
  <r>
    <s v="F9GA86_FUSOF"/>
    <x v="1527"/>
    <n v="334"/>
    <x v="1"/>
  </r>
  <r>
    <s v="F9GAZ8_FUSOF"/>
    <x v="1528"/>
    <n v="895"/>
    <x v="0"/>
  </r>
  <r>
    <s v="F9GAZ8_FUSOF"/>
    <x v="1528"/>
    <n v="895"/>
    <x v="1"/>
  </r>
  <r>
    <s v="F9GAZ8_FUSOF"/>
    <x v="1528"/>
    <n v="895"/>
    <x v="16"/>
  </r>
  <r>
    <s v="F9GAZ8_FUSOF"/>
    <x v="1528"/>
    <n v="895"/>
    <x v="16"/>
  </r>
  <r>
    <s v="F9N7N3_9ACTO"/>
    <x v="1529"/>
    <n v="142"/>
    <x v="0"/>
  </r>
  <r>
    <s v="F9NNY0_PROAA"/>
    <x v="1530"/>
    <n v="142"/>
    <x v="0"/>
  </r>
  <r>
    <s v="F9NX07_PROAA"/>
    <x v="1531"/>
    <n v="142"/>
    <x v="0"/>
  </r>
  <r>
    <s v="F9QFQ5_9MYCO"/>
    <x v="1532"/>
    <n v="183"/>
    <x v="0"/>
  </r>
  <r>
    <s v="F9QG26_9MYCO"/>
    <x v="1533"/>
    <n v="151"/>
    <x v="0"/>
  </r>
  <r>
    <s v="F9QGP4_9MYCO"/>
    <x v="1534"/>
    <n v="176"/>
    <x v="0"/>
  </r>
  <r>
    <s v="F9QJD7_9MYCO"/>
    <x v="1535"/>
    <n v="166"/>
    <x v="0"/>
  </r>
  <r>
    <s v="F9QJD9_9MYCO"/>
    <x v="1536"/>
    <n v="159"/>
    <x v="0"/>
  </r>
  <r>
    <s v="F9QJR6_9MYCO"/>
    <x v="1537"/>
    <n v="173"/>
    <x v="0"/>
  </r>
  <r>
    <s v="F9QKK7_9MYCO"/>
    <x v="1538"/>
    <n v="280"/>
    <x v="0"/>
  </r>
  <r>
    <s v="F9QKK7_9MYCO"/>
    <x v="1538"/>
    <n v="280"/>
    <x v="1"/>
  </r>
  <r>
    <s v="F9QN81_9MYCO"/>
    <x v="1539"/>
    <n v="343"/>
    <x v="0"/>
  </r>
  <r>
    <s v="F9QN81_9MYCO"/>
    <x v="1539"/>
    <n v="343"/>
    <x v="1"/>
  </r>
  <r>
    <s v="F9QRL0_9MYCO"/>
    <x v="1540"/>
    <n v="166"/>
    <x v="0"/>
  </r>
  <r>
    <s v="F9QS52_9MYCO"/>
    <x v="1541"/>
    <n v="290"/>
    <x v="0"/>
  </r>
  <r>
    <s v="F9QS52_9MYCO"/>
    <x v="1541"/>
    <n v="290"/>
    <x v="1"/>
  </r>
  <r>
    <s v="F9QTJ2_9MYCO"/>
    <x v="1542"/>
    <n v="181"/>
    <x v="0"/>
  </r>
  <r>
    <s v="F9QUC3_9MYCO"/>
    <x v="1543"/>
    <n v="290"/>
    <x v="0"/>
  </r>
  <r>
    <s v="F9QUC3_9MYCO"/>
    <x v="1543"/>
    <n v="290"/>
    <x v="1"/>
  </r>
  <r>
    <s v="F9QUC7_9MYCO"/>
    <x v="1544"/>
    <n v="320"/>
    <x v="3"/>
  </r>
  <r>
    <s v="F9QUC7_9MYCO"/>
    <x v="1544"/>
    <n v="320"/>
    <x v="0"/>
  </r>
  <r>
    <s v="F9UVR3_MYCBO"/>
    <x v="1545"/>
    <n v="280"/>
    <x v="0"/>
  </r>
  <r>
    <s v="F9UVR3_MYCBO"/>
    <x v="1545"/>
    <n v="280"/>
    <x v="1"/>
  </r>
  <r>
    <s v="F9UX99_MYCBO"/>
    <x v="1546"/>
    <n v="166"/>
    <x v="0"/>
  </r>
  <r>
    <s v="F9UY38_MYCBO"/>
    <x v="1547"/>
    <n v="158"/>
    <x v="0"/>
  </r>
  <r>
    <s v="F9UY40_MYCBO"/>
    <x v="1548"/>
    <n v="166"/>
    <x v="0"/>
  </r>
  <r>
    <s v="F9V082_MYCBO"/>
    <x v="1549"/>
    <n v="290"/>
    <x v="0"/>
  </r>
  <r>
    <s v="F9V082_MYCBO"/>
    <x v="1549"/>
    <n v="290"/>
    <x v="1"/>
  </r>
  <r>
    <s v="F9V0M2_MYCBO"/>
    <x v="1550"/>
    <n v="286"/>
    <x v="0"/>
  </r>
  <r>
    <s v="F9V0M2_MYCBO"/>
    <x v="1550"/>
    <n v="286"/>
    <x v="1"/>
  </r>
  <r>
    <s v="F9V0M6_MYCBO"/>
    <x v="1551"/>
    <n v="311"/>
    <x v="3"/>
  </r>
  <r>
    <s v="F9V0M6_MYCBO"/>
    <x v="1551"/>
    <n v="311"/>
    <x v="0"/>
  </r>
  <r>
    <s v="F9VPL6_9ACTO"/>
    <x v="1552"/>
    <n v="285"/>
    <x v="0"/>
  </r>
  <r>
    <s v="F9VPL6_9ACTO"/>
    <x v="1552"/>
    <n v="285"/>
    <x v="1"/>
  </r>
  <r>
    <s v="F9VPN0_9ACTO"/>
    <x v="1553"/>
    <n v="418"/>
    <x v="0"/>
  </r>
  <r>
    <s v="F9VQP8_9ACTO"/>
    <x v="1554"/>
    <n v="295"/>
    <x v="0"/>
  </r>
  <r>
    <s v="F9VQP8_9ACTO"/>
    <x v="1554"/>
    <n v="295"/>
    <x v="1"/>
  </r>
  <r>
    <s v="F9VRN6_9ACTO"/>
    <x v="1555"/>
    <n v="284"/>
    <x v="0"/>
  </r>
  <r>
    <s v="F9VRN6_9ACTO"/>
    <x v="1555"/>
    <n v="284"/>
    <x v="1"/>
  </r>
  <r>
    <s v="F9VTX6_9ACTO"/>
    <x v="1556"/>
    <n v="365"/>
    <x v="0"/>
  </r>
  <r>
    <s v="F9VTX6_9ACTO"/>
    <x v="1556"/>
    <n v="365"/>
    <x v="1"/>
  </r>
  <r>
    <s v="F9VUJ7_9ACTO"/>
    <x v="1557"/>
    <n v="350"/>
    <x v="3"/>
  </r>
  <r>
    <s v="F9VUJ7_9ACTO"/>
    <x v="1557"/>
    <n v="350"/>
    <x v="0"/>
  </r>
  <r>
    <s v="F9VUK5_9ACTO"/>
    <x v="1558"/>
    <n v="286"/>
    <x v="0"/>
  </r>
  <r>
    <s v="F9VUK5_9ACTO"/>
    <x v="1558"/>
    <n v="286"/>
    <x v="1"/>
  </r>
  <r>
    <s v="F9W1R6_9ACTO"/>
    <x v="1559"/>
    <n v="350"/>
    <x v="0"/>
  </r>
  <r>
    <s v="F9W1R6_9ACTO"/>
    <x v="1559"/>
    <n v="350"/>
    <x v="1"/>
  </r>
  <r>
    <s v="F9X5G0_MYCGM"/>
    <x v="1560"/>
    <n v="2096"/>
    <x v="5"/>
  </r>
  <r>
    <s v="F9X5G0_MYCGM"/>
    <x v="1560"/>
    <n v="2096"/>
    <x v="6"/>
  </r>
  <r>
    <s v="F9X5G0_MYCGM"/>
    <x v="1560"/>
    <n v="2096"/>
    <x v="0"/>
  </r>
  <r>
    <s v="F9X5G0_MYCGM"/>
    <x v="1560"/>
    <n v="2096"/>
    <x v="1"/>
  </r>
  <r>
    <s v="F9X7J8_MYCGM"/>
    <x v="1561"/>
    <n v="314"/>
    <x v="0"/>
  </r>
  <r>
    <s v="F9X7J8_MYCGM"/>
    <x v="1561"/>
    <n v="314"/>
    <x v="1"/>
  </r>
  <r>
    <s v="F9XBV7_MYCGM"/>
    <x v="1562"/>
    <n v="908"/>
    <x v="0"/>
  </r>
  <r>
    <s v="F9XBV7_MYCGM"/>
    <x v="1562"/>
    <n v="908"/>
    <x v="1"/>
  </r>
  <r>
    <s v="F9XBV7_MYCGM"/>
    <x v="1562"/>
    <n v="908"/>
    <x v="16"/>
  </r>
  <r>
    <s v="F9XBV7_MYCGM"/>
    <x v="1562"/>
    <n v="908"/>
    <x v="16"/>
  </r>
  <r>
    <s v="F9YZV9_PROAA"/>
    <x v="1563"/>
    <n v="142"/>
    <x v="0"/>
  </r>
  <r>
    <s v="FAS1_CANAX"/>
    <x v="1564"/>
    <n v="2037"/>
    <x v="5"/>
  </r>
  <r>
    <s v="FAS1_CANAX"/>
    <x v="1564"/>
    <n v="2037"/>
    <x v="6"/>
  </r>
  <r>
    <s v="FAS1_CANAX"/>
    <x v="1564"/>
    <n v="2037"/>
    <x v="0"/>
  </r>
  <r>
    <s v="FAS1_CANAX"/>
    <x v="1564"/>
    <n v="2037"/>
    <x v="1"/>
  </r>
  <r>
    <s v="FAS1_CANAX"/>
    <x v="1564"/>
    <n v="2037"/>
    <x v="14"/>
  </r>
  <r>
    <s v="FAS1_SCHPO"/>
    <x v="1565"/>
    <n v="2073"/>
    <x v="5"/>
  </r>
  <r>
    <s v="FAS1_SCHPO"/>
    <x v="1565"/>
    <n v="2073"/>
    <x v="6"/>
  </r>
  <r>
    <s v="FAS1_SCHPO"/>
    <x v="1565"/>
    <n v="2073"/>
    <x v="0"/>
  </r>
  <r>
    <s v="FAS1_SCHPO"/>
    <x v="1565"/>
    <n v="2073"/>
    <x v="1"/>
  </r>
  <r>
    <s v="FAS1_SCHPO"/>
    <x v="1565"/>
    <n v="2073"/>
    <x v="48"/>
  </r>
  <r>
    <s v="FAS1_YARLI"/>
    <x v="1566"/>
    <n v="2086"/>
    <x v="5"/>
  </r>
  <r>
    <s v="FAS1_YARLI"/>
    <x v="1566"/>
    <n v="2086"/>
    <x v="6"/>
  </r>
  <r>
    <s v="FAS1_YARLI"/>
    <x v="1566"/>
    <n v="2086"/>
    <x v="0"/>
  </r>
  <r>
    <s v="FAS1_YARLI"/>
    <x v="1566"/>
    <n v="2086"/>
    <x v="1"/>
  </r>
  <r>
    <s v="FAS1_YARLI"/>
    <x v="1566"/>
    <n v="2086"/>
    <x v="65"/>
  </r>
  <r>
    <s v="FAS1_YARLI"/>
    <x v="1566"/>
    <n v="2086"/>
    <x v="67"/>
  </r>
  <r>
    <s v="FAS1_YEAST"/>
    <x v="1567"/>
    <n v="2051"/>
    <x v="5"/>
  </r>
  <r>
    <s v="FAS1_YEAST"/>
    <x v="1567"/>
    <n v="2051"/>
    <x v="6"/>
  </r>
  <r>
    <s v="FAS1_YEAST"/>
    <x v="1567"/>
    <n v="2051"/>
    <x v="0"/>
  </r>
  <r>
    <s v="FAS1_YEAST"/>
    <x v="1567"/>
    <n v="2051"/>
    <x v="1"/>
  </r>
  <r>
    <s v="FOX2_YEAST"/>
    <x v="1568"/>
    <n v="900"/>
    <x v="0"/>
  </r>
  <r>
    <s v="FOX2_YEAST"/>
    <x v="1568"/>
    <n v="900"/>
    <x v="1"/>
  </r>
  <r>
    <s v="FOX2_YEAST"/>
    <x v="1568"/>
    <n v="900"/>
    <x v="16"/>
  </r>
  <r>
    <s v="FOX2_YEAST"/>
    <x v="1568"/>
    <n v="900"/>
    <x v="16"/>
  </r>
  <r>
    <s v="G0AQE2_9GAMM"/>
    <x v="1569"/>
    <n v="287"/>
    <x v="0"/>
  </r>
  <r>
    <s v="G0AQE2_9GAMM"/>
    <x v="1569"/>
    <n v="287"/>
    <x v="1"/>
  </r>
  <r>
    <s v="G0DER9_9GAMM"/>
    <x v="1570"/>
    <n v="287"/>
    <x v="0"/>
  </r>
  <r>
    <s v="G0DER9_9GAMM"/>
    <x v="1570"/>
    <n v="287"/>
    <x v="1"/>
  </r>
  <r>
    <s v="G0DUN0_PROAA"/>
    <x v="1571"/>
    <n v="142"/>
    <x v="0"/>
  </r>
  <r>
    <s v="G0ERJ4_CUPNN"/>
    <x v="1572"/>
    <n v="146"/>
    <x v="0"/>
  </r>
  <r>
    <s v="G0FNF0_AMYMD"/>
    <x v="1573"/>
    <n v="411"/>
    <x v="0"/>
  </r>
  <r>
    <s v="G0FS25_AMYMD"/>
    <x v="1574"/>
    <n v="147"/>
    <x v="0"/>
  </r>
  <r>
    <s v="G0FSQ7_AMYMD"/>
    <x v="1575"/>
    <n v="163"/>
    <x v="0"/>
  </r>
  <r>
    <s v="G0FX78_AMYMD"/>
    <x v="1576"/>
    <n v="280"/>
    <x v="0"/>
  </r>
  <r>
    <s v="G0FX78_AMYMD"/>
    <x v="1576"/>
    <n v="280"/>
    <x v="1"/>
  </r>
  <r>
    <s v="G0FX78_AMYMD"/>
    <x v="1576"/>
    <n v="280"/>
    <x v="78"/>
  </r>
  <r>
    <s v="G0G894_AMYMD"/>
    <x v="1577"/>
    <n v="302"/>
    <x v="3"/>
  </r>
  <r>
    <s v="G0G894_AMYMD"/>
    <x v="1577"/>
    <n v="302"/>
    <x v="0"/>
  </r>
  <r>
    <s v="G0G899_AMYMD"/>
    <x v="1578"/>
    <n v="283"/>
    <x v="0"/>
  </r>
  <r>
    <s v="G0G899_AMYMD"/>
    <x v="1578"/>
    <n v="283"/>
    <x v="1"/>
  </r>
  <r>
    <s v="G0HAI1_CORVD"/>
    <x v="1579"/>
    <n v="309"/>
    <x v="0"/>
  </r>
  <r>
    <s v="G0HAI1_CORVD"/>
    <x v="1579"/>
    <n v="309"/>
    <x v="1"/>
  </r>
  <r>
    <s v="G0N9T6_CAEBE"/>
    <x v="1580"/>
    <n v="298"/>
    <x v="0"/>
  </r>
  <r>
    <s v="G0N9T6_CAEBE"/>
    <x v="1580"/>
    <n v="298"/>
    <x v="1"/>
  </r>
  <r>
    <s v="G0PH77_CAEBE"/>
    <x v="1581"/>
    <n v="298"/>
    <x v="0"/>
  </r>
  <r>
    <s v="G0PH77_CAEBE"/>
    <x v="1581"/>
    <n v="298"/>
    <x v="1"/>
  </r>
  <r>
    <s v="G0PVJ0_STRGR"/>
    <x v="1582"/>
    <n v="285"/>
    <x v="0"/>
  </r>
  <r>
    <s v="G0PVJ0_STRGR"/>
    <x v="1582"/>
    <n v="285"/>
    <x v="1"/>
  </r>
  <r>
    <s v="G0PXT2_STRGR"/>
    <x v="1583"/>
    <n v="150"/>
    <x v="0"/>
  </r>
  <r>
    <s v="G0Q9D7_STRGR"/>
    <x v="1584"/>
    <n v="382"/>
    <x v="3"/>
  </r>
  <r>
    <s v="G0Q9D7_STRGR"/>
    <x v="1584"/>
    <n v="382"/>
    <x v="19"/>
  </r>
  <r>
    <s v="G0Q9D7_STRGR"/>
    <x v="1584"/>
    <n v="382"/>
    <x v="0"/>
  </r>
  <r>
    <s v="G0R0B0_ICHMG"/>
    <x v="1585"/>
    <n v="299"/>
    <x v="0"/>
  </r>
  <r>
    <s v="G0R0B0_ICHMG"/>
    <x v="1585"/>
    <n v="299"/>
    <x v="1"/>
  </r>
  <r>
    <s v="G0RDK3_HYPJQ"/>
    <x v="1586"/>
    <n v="313"/>
    <x v="0"/>
  </r>
  <r>
    <s v="G0RDK3_HYPJQ"/>
    <x v="1586"/>
    <n v="313"/>
    <x v="1"/>
  </r>
  <r>
    <s v="G0RLE5_HYPJQ"/>
    <x v="1587"/>
    <n v="2101"/>
    <x v="5"/>
  </r>
  <r>
    <s v="G0RLE5_HYPJQ"/>
    <x v="1587"/>
    <n v="2101"/>
    <x v="6"/>
  </r>
  <r>
    <s v="G0RLE5_HYPJQ"/>
    <x v="1587"/>
    <n v="2101"/>
    <x v="0"/>
  </r>
  <r>
    <s v="G0RLE5_HYPJQ"/>
    <x v="1587"/>
    <n v="2101"/>
    <x v="1"/>
  </r>
  <r>
    <s v="G0S3V4_CHATD"/>
    <x v="1588"/>
    <n v="892"/>
    <x v="0"/>
  </r>
  <r>
    <s v="G0S3V4_CHATD"/>
    <x v="1588"/>
    <n v="892"/>
    <x v="1"/>
  </r>
  <r>
    <s v="G0S3V4_CHATD"/>
    <x v="1588"/>
    <n v="892"/>
    <x v="16"/>
  </r>
  <r>
    <s v="G0S3V4_CHATD"/>
    <x v="1588"/>
    <n v="892"/>
    <x v="16"/>
  </r>
  <r>
    <s v="G0S867_CHATD"/>
    <x v="1589"/>
    <n v="2122"/>
    <x v="5"/>
  </r>
  <r>
    <s v="G0S867_CHATD"/>
    <x v="1589"/>
    <n v="2122"/>
    <x v="6"/>
  </r>
  <r>
    <s v="G0S867_CHATD"/>
    <x v="1589"/>
    <n v="2122"/>
    <x v="0"/>
  </r>
  <r>
    <s v="G0S867_CHATD"/>
    <x v="1589"/>
    <n v="2122"/>
    <x v="1"/>
  </r>
  <r>
    <s v="G0S867_CHATD"/>
    <x v="1589"/>
    <n v="2122"/>
    <x v="38"/>
  </r>
  <r>
    <s v="G0TIC3_MYCCP"/>
    <x v="1590"/>
    <n v="290"/>
    <x v="0"/>
  </r>
  <r>
    <s v="G0TIC3_MYCCP"/>
    <x v="1590"/>
    <n v="290"/>
    <x v="1"/>
  </r>
  <r>
    <s v="G0TJH0_MYCCP"/>
    <x v="1591"/>
    <n v="286"/>
    <x v="0"/>
  </r>
  <r>
    <s v="G0TJH0_MYCCP"/>
    <x v="1591"/>
    <n v="286"/>
    <x v="1"/>
  </r>
  <r>
    <s v="G0TJH4_MYCCP"/>
    <x v="1592"/>
    <n v="311"/>
    <x v="3"/>
  </r>
  <r>
    <s v="G0TJH4_MYCCP"/>
    <x v="1592"/>
    <n v="311"/>
    <x v="0"/>
  </r>
  <r>
    <s v="G0TN42_MYCCP"/>
    <x v="1593"/>
    <n v="280"/>
    <x v="0"/>
  </r>
  <r>
    <s v="G0TN42_MYCCP"/>
    <x v="1593"/>
    <n v="280"/>
    <x v="1"/>
  </r>
  <r>
    <s v="G0TPL4_MYCCP"/>
    <x v="1594"/>
    <n v="166"/>
    <x v="0"/>
  </r>
  <r>
    <s v="G0TQB5_MYCCP"/>
    <x v="1595"/>
    <n v="158"/>
    <x v="0"/>
  </r>
  <r>
    <s v="G0TQB7_MYCCP"/>
    <x v="1596"/>
    <n v="166"/>
    <x v="0"/>
  </r>
  <r>
    <s v="G0V6F4_NAUCC"/>
    <x v="1597"/>
    <n v="920"/>
    <x v="0"/>
  </r>
  <r>
    <s v="G0V6F4_NAUCC"/>
    <x v="1597"/>
    <n v="920"/>
    <x v="1"/>
  </r>
  <r>
    <s v="G0V6F4_NAUCC"/>
    <x v="1597"/>
    <n v="920"/>
    <x v="16"/>
  </r>
  <r>
    <s v="G0V6F4_NAUCC"/>
    <x v="1597"/>
    <n v="920"/>
    <x v="16"/>
  </r>
  <r>
    <s v="G0VKV9_NAUCC"/>
    <x v="1598"/>
    <n v="2045"/>
    <x v="5"/>
  </r>
  <r>
    <s v="G0VKV9_NAUCC"/>
    <x v="1598"/>
    <n v="2045"/>
    <x v="6"/>
  </r>
  <r>
    <s v="G0VKV9_NAUCC"/>
    <x v="1598"/>
    <n v="2045"/>
    <x v="0"/>
  </r>
  <r>
    <s v="G0VKV9_NAUCC"/>
    <x v="1598"/>
    <n v="2045"/>
    <x v="1"/>
  </r>
  <r>
    <s v="G0WH81_NAUDC"/>
    <x v="1599"/>
    <n v="2051"/>
    <x v="5"/>
  </r>
  <r>
    <s v="G0WH81_NAUDC"/>
    <x v="1599"/>
    <n v="2051"/>
    <x v="6"/>
  </r>
  <r>
    <s v="G0WH81_NAUDC"/>
    <x v="1599"/>
    <n v="2051"/>
    <x v="0"/>
  </r>
  <r>
    <s v="G0WH81_NAUDC"/>
    <x v="1599"/>
    <n v="2051"/>
    <x v="1"/>
  </r>
  <r>
    <s v="G0WHX4_NAUDC"/>
    <x v="1600"/>
    <n v="928"/>
    <x v="0"/>
  </r>
  <r>
    <s v="G0WHX4_NAUDC"/>
    <x v="1600"/>
    <n v="928"/>
    <x v="1"/>
  </r>
  <r>
    <s v="G0WHX4_NAUDC"/>
    <x v="1600"/>
    <n v="928"/>
    <x v="16"/>
  </r>
  <r>
    <s v="G0WHX4_NAUDC"/>
    <x v="1600"/>
    <n v="928"/>
    <x v="16"/>
  </r>
  <r>
    <s v="G1MB69_AILME"/>
    <x v="1601"/>
    <n v="737"/>
    <x v="0"/>
  </r>
  <r>
    <s v="G1MB69_AILME"/>
    <x v="1601"/>
    <n v="737"/>
    <x v="1"/>
  </r>
  <r>
    <s v="G1MB69_AILME"/>
    <x v="1601"/>
    <n v="737"/>
    <x v="22"/>
  </r>
  <r>
    <s v="G1MB69_AILME"/>
    <x v="1601"/>
    <n v="737"/>
    <x v="16"/>
  </r>
  <r>
    <s v="G1PDM9_MYOLU"/>
    <x v="1602"/>
    <n v="635"/>
    <x v="0"/>
  </r>
  <r>
    <s v="G1PDM9_MYOLU"/>
    <x v="1602"/>
    <n v="635"/>
    <x v="1"/>
  </r>
  <r>
    <s v="G1PDM9_MYOLU"/>
    <x v="1602"/>
    <n v="635"/>
    <x v="41"/>
  </r>
  <r>
    <s v="G1PDM9_MYOLU"/>
    <x v="1602"/>
    <n v="635"/>
    <x v="22"/>
  </r>
  <r>
    <s v="G1PDM9_MYOLU"/>
    <x v="1602"/>
    <n v="635"/>
    <x v="16"/>
  </r>
  <r>
    <s v="G1RMN8_NOMLE"/>
    <x v="1603"/>
    <n v="734"/>
    <x v="0"/>
  </r>
  <r>
    <s v="G1RMN8_NOMLE"/>
    <x v="1603"/>
    <n v="734"/>
    <x v="1"/>
  </r>
  <r>
    <s v="G1RMN8_NOMLE"/>
    <x v="1603"/>
    <n v="734"/>
    <x v="41"/>
  </r>
  <r>
    <s v="G1RMN8_NOMLE"/>
    <x v="1603"/>
    <n v="734"/>
    <x v="22"/>
  </r>
  <r>
    <s v="G1RMN8_NOMLE"/>
    <x v="1603"/>
    <n v="734"/>
    <x v="16"/>
  </r>
  <r>
    <s v="G1RMN9_NOMLE"/>
    <x v="1604"/>
    <n v="716"/>
    <x v="0"/>
  </r>
  <r>
    <s v="G1RMN9_NOMLE"/>
    <x v="1604"/>
    <n v="716"/>
    <x v="1"/>
  </r>
  <r>
    <s v="G1RMN9_NOMLE"/>
    <x v="1604"/>
    <n v="716"/>
    <x v="41"/>
  </r>
  <r>
    <s v="G1RMN9_NOMLE"/>
    <x v="1604"/>
    <n v="716"/>
    <x v="22"/>
  </r>
  <r>
    <s v="G1RMN9_NOMLE"/>
    <x v="1604"/>
    <n v="716"/>
    <x v="16"/>
  </r>
  <r>
    <s v="G1RMP2_NOMLE"/>
    <x v="1605"/>
    <n v="762"/>
    <x v="0"/>
  </r>
  <r>
    <s v="G1RMP2_NOMLE"/>
    <x v="1605"/>
    <n v="762"/>
    <x v="1"/>
  </r>
  <r>
    <s v="G1RMP2_NOMLE"/>
    <x v="1605"/>
    <n v="762"/>
    <x v="41"/>
  </r>
  <r>
    <s v="G1RMP2_NOMLE"/>
    <x v="1605"/>
    <n v="762"/>
    <x v="22"/>
  </r>
  <r>
    <s v="G1RMP2_NOMLE"/>
    <x v="1605"/>
    <n v="762"/>
    <x v="16"/>
  </r>
  <r>
    <s v="G1T060_RABIT"/>
    <x v="1606"/>
    <n v="590"/>
    <x v="0"/>
  </r>
  <r>
    <s v="G1T060_RABIT"/>
    <x v="1606"/>
    <n v="590"/>
    <x v="1"/>
  </r>
  <r>
    <s v="G1T060_RABIT"/>
    <x v="1606"/>
    <n v="590"/>
    <x v="16"/>
  </r>
  <r>
    <s v="G1X345_ARTOA"/>
    <x v="1607"/>
    <n v="2092"/>
    <x v="5"/>
  </r>
  <r>
    <s v="G1X345_ARTOA"/>
    <x v="1607"/>
    <n v="2092"/>
    <x v="6"/>
  </r>
  <r>
    <s v="G1X345_ARTOA"/>
    <x v="1607"/>
    <n v="2092"/>
    <x v="0"/>
  </r>
  <r>
    <s v="G1X345_ARTOA"/>
    <x v="1607"/>
    <n v="2092"/>
    <x v="1"/>
  </r>
  <r>
    <s v="G1XA10_ARTOA"/>
    <x v="1608"/>
    <n v="313"/>
    <x v="0"/>
  </r>
  <r>
    <s v="G1XA10_ARTOA"/>
    <x v="1608"/>
    <n v="313"/>
    <x v="1"/>
  </r>
  <r>
    <s v="G2G4K8_9ACTO"/>
    <x v="1609"/>
    <n v="153"/>
    <x v="0"/>
  </r>
  <r>
    <s v="G2G9T0_9ACTO"/>
    <x v="1610"/>
    <n v="320"/>
    <x v="0"/>
  </r>
  <r>
    <s v="G2G9T0_9ACTO"/>
    <x v="1610"/>
    <n v="320"/>
    <x v="1"/>
  </r>
  <r>
    <s v="G2G9T0_9ACTO"/>
    <x v="1610"/>
    <n v="320"/>
    <x v="95"/>
  </r>
  <r>
    <s v="G2GF08_9ACTO"/>
    <x v="1611"/>
    <n v="285"/>
    <x v="0"/>
  </r>
  <r>
    <s v="G2GF08_9ACTO"/>
    <x v="1611"/>
    <n v="285"/>
    <x v="1"/>
  </r>
  <r>
    <s v="G2GJ98_9ACTO"/>
    <x v="1612"/>
    <n v="286"/>
    <x v="3"/>
  </r>
  <r>
    <s v="G2GJ98_9ACTO"/>
    <x v="1612"/>
    <n v="286"/>
    <x v="19"/>
  </r>
  <r>
    <s v="G2GJ98_9ACTO"/>
    <x v="1612"/>
    <n v="286"/>
    <x v="0"/>
  </r>
  <r>
    <s v="G2L2Q0_PSEAI"/>
    <x v="1613"/>
    <n v="288"/>
    <x v="0"/>
  </r>
  <r>
    <s v="G2L2Q0_PSEAI"/>
    <x v="1613"/>
    <n v="288"/>
    <x v="1"/>
  </r>
  <r>
    <s v="G2L403_PSEAI"/>
    <x v="1614"/>
    <n v="275"/>
    <x v="0"/>
  </r>
  <r>
    <s v="G2MY55_MYCTU"/>
    <x v="1615"/>
    <n v="166"/>
    <x v="0"/>
  </r>
  <r>
    <s v="G2MZW9_MYCTU"/>
    <x v="1616"/>
    <n v="158"/>
    <x v="0"/>
  </r>
  <r>
    <s v="G2MZX1_MYCTU"/>
    <x v="1617"/>
    <n v="166"/>
    <x v="0"/>
  </r>
  <r>
    <s v="G2N585_MYCTU"/>
    <x v="1618"/>
    <n v="280"/>
    <x v="0"/>
  </r>
  <r>
    <s v="G2N585_MYCTU"/>
    <x v="1618"/>
    <n v="280"/>
    <x v="1"/>
  </r>
  <r>
    <s v="G2N8T6_MYCTU"/>
    <x v="1619"/>
    <n v="290"/>
    <x v="0"/>
  </r>
  <r>
    <s v="G2N8T6_MYCTU"/>
    <x v="1619"/>
    <n v="290"/>
    <x v="1"/>
  </r>
  <r>
    <s v="G2N978_MYCTU"/>
    <x v="1620"/>
    <n v="286"/>
    <x v="0"/>
  </r>
  <r>
    <s v="G2N978_MYCTU"/>
    <x v="1620"/>
    <n v="286"/>
    <x v="1"/>
  </r>
  <r>
    <s v="G2N982_MYCTU"/>
    <x v="1621"/>
    <n v="311"/>
    <x v="3"/>
  </r>
  <r>
    <s v="G2N982_MYCTU"/>
    <x v="1621"/>
    <n v="311"/>
    <x v="0"/>
  </r>
  <r>
    <s v="G2ND33_9ACTO"/>
    <x v="1622"/>
    <n v="150"/>
    <x v="0"/>
  </r>
  <r>
    <s v="G2NU05_STRVO"/>
    <x v="1623"/>
    <n v="178"/>
    <x v="0"/>
  </r>
  <r>
    <s v="G2P6T3_STRVO"/>
    <x v="1624"/>
    <n v="284"/>
    <x v="0"/>
  </r>
  <r>
    <s v="G2P6T3_STRVO"/>
    <x v="1624"/>
    <n v="284"/>
    <x v="1"/>
  </r>
  <r>
    <s v="G2PB22_STRVO"/>
    <x v="1625"/>
    <n v="327"/>
    <x v="3"/>
  </r>
  <r>
    <s v="G2PB22_STRVO"/>
    <x v="1625"/>
    <n v="327"/>
    <x v="19"/>
  </r>
  <r>
    <s v="G2PB22_STRVO"/>
    <x v="1625"/>
    <n v="327"/>
    <x v="0"/>
  </r>
  <r>
    <s v="G2PBJ8_STRVO"/>
    <x v="1626"/>
    <n v="156"/>
    <x v="0"/>
  </r>
  <r>
    <s v="G2Q0U3_THIHA"/>
    <x v="1627"/>
    <n v="309"/>
    <x v="0"/>
  </r>
  <r>
    <s v="G2Q0U3_THIHA"/>
    <x v="1627"/>
    <n v="309"/>
    <x v="1"/>
  </r>
  <r>
    <s v="G2QL76_THIHA"/>
    <x v="1628"/>
    <n v="2118"/>
    <x v="5"/>
  </r>
  <r>
    <s v="G2QL76_THIHA"/>
    <x v="1628"/>
    <n v="2118"/>
    <x v="6"/>
  </r>
  <r>
    <s v="G2QL76_THIHA"/>
    <x v="1628"/>
    <n v="2118"/>
    <x v="0"/>
  </r>
  <r>
    <s v="G2QL76_THIHA"/>
    <x v="1628"/>
    <n v="2118"/>
    <x v="1"/>
  </r>
  <r>
    <s v="G2QL76_THIHA"/>
    <x v="1628"/>
    <n v="2118"/>
    <x v="38"/>
  </r>
  <r>
    <s v="G2RDA3_THITE"/>
    <x v="1629"/>
    <n v="2128"/>
    <x v="5"/>
  </r>
  <r>
    <s v="G2RDA3_THITE"/>
    <x v="1629"/>
    <n v="2128"/>
    <x v="6"/>
  </r>
  <r>
    <s v="G2RDA3_THITE"/>
    <x v="1629"/>
    <n v="2128"/>
    <x v="0"/>
  </r>
  <r>
    <s v="G2RDA3_THITE"/>
    <x v="1629"/>
    <n v="2128"/>
    <x v="1"/>
  </r>
  <r>
    <s v="G2RDA3_THITE"/>
    <x v="1629"/>
    <n v="2128"/>
    <x v="38"/>
  </r>
  <r>
    <s v="G2RE08_THITE"/>
    <x v="1630"/>
    <n v="896"/>
    <x v="0"/>
  </r>
  <r>
    <s v="G2RE08_THITE"/>
    <x v="1630"/>
    <n v="896"/>
    <x v="1"/>
  </r>
  <r>
    <s v="G2RE08_THITE"/>
    <x v="1630"/>
    <n v="896"/>
    <x v="16"/>
  </r>
  <r>
    <s v="G2RE08_THITE"/>
    <x v="1630"/>
    <n v="896"/>
    <x v="16"/>
  </r>
  <r>
    <s v="G2REE7_THITE"/>
    <x v="1631"/>
    <n v="309"/>
    <x v="0"/>
  </r>
  <r>
    <s v="G2REE7_THITE"/>
    <x v="1631"/>
    <n v="309"/>
    <x v="1"/>
  </r>
  <r>
    <s v="G2TNR9_BACCO"/>
    <x v="1632"/>
    <n v="149"/>
    <x v="0"/>
  </r>
  <r>
    <s v="G2UD43_PSEAI"/>
    <x v="1633"/>
    <n v="275"/>
    <x v="0"/>
  </r>
  <r>
    <s v="G2UEE7_PSEAI"/>
    <x v="1634"/>
    <n v="275"/>
    <x v="0"/>
  </r>
  <r>
    <s v="G2UF41_PSEAI"/>
    <x v="1635"/>
    <n v="288"/>
    <x v="0"/>
  </r>
  <r>
    <s v="G2UF41_PSEAI"/>
    <x v="1635"/>
    <n v="288"/>
    <x v="1"/>
  </r>
  <r>
    <s v="G2ULW3_MYCTU"/>
    <x v="1636"/>
    <n v="158"/>
    <x v="0"/>
  </r>
  <r>
    <s v="G2ULW5_MYCTU"/>
    <x v="1637"/>
    <n v="166"/>
    <x v="0"/>
  </r>
  <r>
    <s v="G2UPP1_MYCTU"/>
    <x v="1638"/>
    <n v="280"/>
    <x v="0"/>
  </r>
  <r>
    <s v="G2UPP1_MYCTU"/>
    <x v="1638"/>
    <n v="280"/>
    <x v="1"/>
  </r>
  <r>
    <s v="G2UQD2_MYCTU"/>
    <x v="1639"/>
    <n v="286"/>
    <x v="0"/>
  </r>
  <r>
    <s v="G2UQD2_MYCTU"/>
    <x v="1639"/>
    <n v="286"/>
    <x v="1"/>
  </r>
  <r>
    <s v="G2UQD6_MYCTU"/>
    <x v="1640"/>
    <n v="308"/>
    <x v="3"/>
  </r>
  <r>
    <s v="G2UQD6_MYCTU"/>
    <x v="1640"/>
    <n v="308"/>
    <x v="0"/>
  </r>
  <r>
    <s v="G2URX8_MYCTU"/>
    <x v="1641"/>
    <n v="166"/>
    <x v="0"/>
  </r>
  <r>
    <s v="G2UVH0_MYCTU"/>
    <x v="1642"/>
    <n v="290"/>
    <x v="0"/>
  </r>
  <r>
    <s v="G2UVH0_MYCTU"/>
    <x v="1642"/>
    <n v="290"/>
    <x v="1"/>
  </r>
  <r>
    <s v="G2WHL1_YEASK"/>
    <x v="1643"/>
    <n v="2051"/>
    <x v="5"/>
  </r>
  <r>
    <s v="G2WHL1_YEASK"/>
    <x v="1643"/>
    <n v="2051"/>
    <x v="6"/>
  </r>
  <r>
    <s v="G2WHL1_YEASK"/>
    <x v="1643"/>
    <n v="2051"/>
    <x v="0"/>
  </r>
  <r>
    <s v="G2WHL1_YEASK"/>
    <x v="1643"/>
    <n v="2051"/>
    <x v="1"/>
  </r>
  <r>
    <s v="G2WI41_YEASK"/>
    <x v="1644"/>
    <n v="900"/>
    <x v="0"/>
  </r>
  <r>
    <s v="G2WI41_YEASK"/>
    <x v="1644"/>
    <n v="900"/>
    <x v="1"/>
  </r>
  <r>
    <s v="G2WI41_YEASK"/>
    <x v="1644"/>
    <n v="900"/>
    <x v="16"/>
  </r>
  <r>
    <s v="G2WI41_YEASK"/>
    <x v="1644"/>
    <n v="900"/>
    <x v="16"/>
  </r>
  <r>
    <s v="G2WQI9_VERDV"/>
    <x v="1645"/>
    <n v="2101"/>
    <x v="5"/>
  </r>
  <r>
    <s v="G2WQI9_VERDV"/>
    <x v="1645"/>
    <n v="2101"/>
    <x v="6"/>
  </r>
  <r>
    <s v="G2WQI9_VERDV"/>
    <x v="1645"/>
    <n v="2101"/>
    <x v="0"/>
  </r>
  <r>
    <s v="G2WQI9_VERDV"/>
    <x v="1645"/>
    <n v="2101"/>
    <x v="1"/>
  </r>
  <r>
    <s v="G2WQI9_VERDV"/>
    <x v="1645"/>
    <n v="2101"/>
    <x v="38"/>
  </r>
  <r>
    <s v="G2WS62_VERDV"/>
    <x v="1646"/>
    <n v="904"/>
    <x v="0"/>
  </r>
  <r>
    <s v="G2WS62_VERDV"/>
    <x v="1646"/>
    <n v="904"/>
    <x v="1"/>
  </r>
  <r>
    <s v="G2WS62_VERDV"/>
    <x v="1646"/>
    <n v="904"/>
    <x v="39"/>
  </r>
  <r>
    <s v="G2WS62_VERDV"/>
    <x v="1646"/>
    <n v="904"/>
    <x v="16"/>
  </r>
  <r>
    <s v="G2WS62_VERDV"/>
    <x v="1646"/>
    <n v="904"/>
    <x v="16"/>
  </r>
  <r>
    <s v="G2WYY3_VERDV"/>
    <x v="1647"/>
    <n v="309"/>
    <x v="0"/>
  </r>
  <r>
    <s v="G2WYY3_VERDV"/>
    <x v="1647"/>
    <n v="309"/>
    <x v="1"/>
  </r>
  <r>
    <s v="G2X477_VERDV"/>
    <x v="1648"/>
    <n v="872"/>
    <x v="0"/>
  </r>
  <r>
    <s v="G2X477_VERDV"/>
    <x v="1648"/>
    <n v="872"/>
    <x v="1"/>
  </r>
  <r>
    <s v="G2X477_VERDV"/>
    <x v="1648"/>
    <n v="872"/>
    <x v="96"/>
  </r>
  <r>
    <s v="G2X477_VERDV"/>
    <x v="1648"/>
    <n v="872"/>
    <x v="16"/>
  </r>
  <r>
    <s v="G2X477_VERDV"/>
    <x v="1648"/>
    <n v="872"/>
    <x v="16"/>
  </r>
  <r>
    <s v="G2YEW6_BOTF4"/>
    <x v="1649"/>
    <n v="351"/>
    <x v="0"/>
  </r>
  <r>
    <s v="G2YEW6_BOTF4"/>
    <x v="1649"/>
    <n v="351"/>
    <x v="1"/>
  </r>
  <r>
    <s v="G2YMV6_BOTF4"/>
    <x v="1650"/>
    <n v="905"/>
    <x v="0"/>
  </r>
  <r>
    <s v="G2YMV6_BOTF4"/>
    <x v="1650"/>
    <n v="905"/>
    <x v="1"/>
  </r>
  <r>
    <s v="G2YMV6_BOTF4"/>
    <x v="1650"/>
    <n v="905"/>
    <x v="16"/>
  </r>
  <r>
    <s v="G2YMV6_BOTF4"/>
    <x v="1650"/>
    <n v="905"/>
    <x v="16"/>
  </r>
  <r>
    <s v="G2YVH6_BOTF4"/>
    <x v="1651"/>
    <n v="2100"/>
    <x v="5"/>
  </r>
  <r>
    <s v="G2YVH6_BOTF4"/>
    <x v="1651"/>
    <n v="2100"/>
    <x v="6"/>
  </r>
  <r>
    <s v="G2YVH6_BOTF4"/>
    <x v="1651"/>
    <n v="2100"/>
    <x v="0"/>
  </r>
  <r>
    <s v="G2YVH6_BOTF4"/>
    <x v="1651"/>
    <n v="2100"/>
    <x v="1"/>
  </r>
  <r>
    <s v="G2ZLV7_9RALS"/>
    <x v="1652"/>
    <n v="312"/>
    <x v="0"/>
  </r>
  <r>
    <s v="G2ZLV7_9RALS"/>
    <x v="1652"/>
    <n v="312"/>
    <x v="1"/>
  </r>
  <r>
    <s v="G3AN74_SPAPN"/>
    <x v="1653"/>
    <n v="2071"/>
    <x v="5"/>
  </r>
  <r>
    <s v="G3AN74_SPAPN"/>
    <x v="1653"/>
    <n v="2071"/>
    <x v="6"/>
  </r>
  <r>
    <s v="G3AN74_SPAPN"/>
    <x v="1653"/>
    <n v="2071"/>
    <x v="0"/>
  </r>
  <r>
    <s v="G3AN74_SPAPN"/>
    <x v="1653"/>
    <n v="2071"/>
    <x v="1"/>
  </r>
  <r>
    <s v="G3AZC9_CANTC"/>
    <x v="1654"/>
    <n v="893"/>
    <x v="0"/>
  </r>
  <r>
    <s v="G3AZC9_CANTC"/>
    <x v="1654"/>
    <n v="893"/>
    <x v="1"/>
  </r>
  <r>
    <s v="G3AZC9_CANTC"/>
    <x v="1654"/>
    <n v="893"/>
    <x v="16"/>
  </r>
  <r>
    <s v="G3AZC9_CANTC"/>
    <x v="1654"/>
    <n v="893"/>
    <x v="16"/>
  </r>
  <r>
    <s v="G3B5J3_CANTC"/>
    <x v="1655"/>
    <n v="2077"/>
    <x v="5"/>
  </r>
  <r>
    <s v="G3B5J3_CANTC"/>
    <x v="1655"/>
    <n v="2077"/>
    <x v="6"/>
  </r>
  <r>
    <s v="G3B5J3_CANTC"/>
    <x v="1655"/>
    <n v="2077"/>
    <x v="0"/>
  </r>
  <r>
    <s v="G3B5J3_CANTC"/>
    <x v="1655"/>
    <n v="2077"/>
    <x v="1"/>
  </r>
  <r>
    <s v="G3B5J3_CANTC"/>
    <x v="1655"/>
    <n v="2077"/>
    <x v="21"/>
  </r>
  <r>
    <s v="G3HHY2_CRIGR"/>
    <x v="1656"/>
    <n v="461"/>
    <x v="0"/>
  </r>
  <r>
    <s v="G3HHY2_CRIGR"/>
    <x v="1656"/>
    <n v="461"/>
    <x v="1"/>
  </r>
  <r>
    <s v="G3HHY2_CRIGR"/>
    <x v="1656"/>
    <n v="461"/>
    <x v="22"/>
  </r>
  <r>
    <s v="G3HHY2_CRIGR"/>
    <x v="1656"/>
    <n v="461"/>
    <x v="16"/>
  </r>
  <r>
    <s v="G3J887_CORMM"/>
    <x v="1657"/>
    <n v="2103"/>
    <x v="5"/>
  </r>
  <r>
    <s v="G3J887_CORMM"/>
    <x v="1657"/>
    <n v="2103"/>
    <x v="6"/>
  </r>
  <r>
    <s v="G3J887_CORMM"/>
    <x v="1657"/>
    <n v="2103"/>
    <x v="0"/>
  </r>
  <r>
    <s v="G3J887_CORMM"/>
    <x v="1657"/>
    <n v="2103"/>
    <x v="1"/>
  </r>
  <r>
    <s v="G3J909_CORMM"/>
    <x v="1658"/>
    <n v="309"/>
    <x v="0"/>
  </r>
  <r>
    <s v="G3J909_CORMM"/>
    <x v="1658"/>
    <n v="309"/>
    <x v="1"/>
  </r>
  <r>
    <s v="G3JE20_CORMM"/>
    <x v="1659"/>
    <n v="922"/>
    <x v="0"/>
  </r>
  <r>
    <s v="G3JE20_CORMM"/>
    <x v="1659"/>
    <n v="922"/>
    <x v="1"/>
  </r>
  <r>
    <s v="G3JE20_CORMM"/>
    <x v="1659"/>
    <n v="922"/>
    <x v="16"/>
  </r>
  <r>
    <s v="G3JE20_CORMM"/>
    <x v="1659"/>
    <n v="922"/>
    <x v="16"/>
  </r>
  <r>
    <s v="G3K3A5_9BURK"/>
    <x v="1660"/>
    <n v="169"/>
    <x v="0"/>
  </r>
  <r>
    <s v="G3LGT7_9PSED"/>
    <x v="1661"/>
    <n v="135"/>
    <x v="0"/>
  </r>
  <r>
    <s v="G3NSH6_GASAC"/>
    <x v="1662"/>
    <n v="739"/>
    <x v="0"/>
  </r>
  <r>
    <s v="G3NSH6_GASAC"/>
    <x v="1662"/>
    <n v="739"/>
    <x v="1"/>
  </r>
  <r>
    <s v="G3NSH6_GASAC"/>
    <x v="1662"/>
    <n v="739"/>
    <x v="22"/>
  </r>
  <r>
    <s v="G3NSH6_GASAC"/>
    <x v="1662"/>
    <n v="739"/>
    <x v="16"/>
  </r>
  <r>
    <s v="G3QHZ6_GORGO"/>
    <x v="1663"/>
    <n v="761"/>
    <x v="0"/>
  </r>
  <r>
    <s v="G3QHZ6_GORGO"/>
    <x v="1663"/>
    <n v="761"/>
    <x v="1"/>
  </r>
  <r>
    <s v="G3QHZ6_GORGO"/>
    <x v="1663"/>
    <n v="761"/>
    <x v="41"/>
  </r>
  <r>
    <s v="G3QHZ6_GORGO"/>
    <x v="1663"/>
    <n v="761"/>
    <x v="22"/>
  </r>
  <r>
    <s v="G3QHZ6_GORGO"/>
    <x v="1663"/>
    <n v="761"/>
    <x v="16"/>
  </r>
  <r>
    <s v="G3TI42_LOXAF"/>
    <x v="1664"/>
    <n v="500"/>
    <x v="0"/>
  </r>
  <r>
    <s v="G3TI42_LOXAF"/>
    <x v="1664"/>
    <n v="500"/>
    <x v="16"/>
  </r>
  <r>
    <s v="G3VS44_SARHA"/>
    <x v="1665"/>
    <n v="736"/>
    <x v="0"/>
  </r>
  <r>
    <s v="G3VS44_SARHA"/>
    <x v="1665"/>
    <n v="736"/>
    <x v="1"/>
  </r>
  <r>
    <s v="G3VS44_SARHA"/>
    <x v="1665"/>
    <n v="736"/>
    <x v="22"/>
  </r>
  <r>
    <s v="G3VS44_SARHA"/>
    <x v="1665"/>
    <n v="736"/>
    <x v="16"/>
  </r>
  <r>
    <s v="G3XD07_PSEAE"/>
    <x v="1666"/>
    <n v="288"/>
    <x v="0"/>
  </r>
  <r>
    <s v="G3XD07_PSEAE"/>
    <x v="1666"/>
    <n v="288"/>
    <x v="1"/>
  </r>
  <r>
    <s v="G3XMB5_ASPNA"/>
    <x v="1667"/>
    <n v="2092"/>
    <x v="5"/>
  </r>
  <r>
    <s v="G3XMB5_ASPNA"/>
    <x v="1667"/>
    <n v="2092"/>
    <x v="6"/>
  </r>
  <r>
    <s v="G3XMB5_ASPNA"/>
    <x v="1667"/>
    <n v="2092"/>
    <x v="0"/>
  </r>
  <r>
    <s v="G3XMB5_ASPNA"/>
    <x v="1667"/>
    <n v="2092"/>
    <x v="1"/>
  </r>
  <r>
    <s v="G3XMB5_ASPNA"/>
    <x v="1667"/>
    <n v="2092"/>
    <x v="12"/>
  </r>
  <r>
    <s v="G3XMB5_ASPNA"/>
    <x v="1667"/>
    <n v="2092"/>
    <x v="13"/>
  </r>
  <r>
    <s v="G3XTE8_ASPNA"/>
    <x v="1668"/>
    <n v="2088"/>
    <x v="5"/>
  </r>
  <r>
    <s v="G3XTE8_ASPNA"/>
    <x v="1668"/>
    <n v="2088"/>
    <x v="6"/>
  </r>
  <r>
    <s v="G3XTE8_ASPNA"/>
    <x v="1668"/>
    <n v="2088"/>
    <x v="0"/>
  </r>
  <r>
    <s v="G3XTE8_ASPNA"/>
    <x v="1668"/>
    <n v="2088"/>
    <x v="1"/>
  </r>
  <r>
    <s v="G3XTE8_ASPNA"/>
    <x v="1668"/>
    <n v="2088"/>
    <x v="7"/>
  </r>
  <r>
    <s v="G3XTE8_ASPNA"/>
    <x v="1668"/>
    <n v="2088"/>
    <x v="8"/>
  </r>
  <r>
    <s v="G3XUM0_ASPNA"/>
    <x v="1669"/>
    <n v="1826"/>
    <x v="5"/>
  </r>
  <r>
    <s v="G3XUM0_ASPNA"/>
    <x v="1669"/>
    <n v="1826"/>
    <x v="6"/>
  </r>
  <r>
    <s v="G3XUM0_ASPNA"/>
    <x v="1669"/>
    <n v="1826"/>
    <x v="0"/>
  </r>
  <r>
    <s v="G3XUM0_ASPNA"/>
    <x v="1669"/>
    <n v="1826"/>
    <x v="1"/>
  </r>
  <r>
    <s v="G3XUM0_ASPNA"/>
    <x v="1669"/>
    <n v="1826"/>
    <x v="14"/>
  </r>
  <r>
    <s v="G3XUM0_ASPNA"/>
    <x v="1669"/>
    <n v="1826"/>
    <x v="15"/>
  </r>
  <r>
    <s v="G3Y460_ASPNA"/>
    <x v="1670"/>
    <n v="2057"/>
    <x v="5"/>
  </r>
  <r>
    <s v="G3Y460_ASPNA"/>
    <x v="1670"/>
    <n v="2057"/>
    <x v="6"/>
  </r>
  <r>
    <s v="G3Y460_ASPNA"/>
    <x v="1670"/>
    <n v="2057"/>
    <x v="0"/>
  </r>
  <r>
    <s v="G3Y460_ASPNA"/>
    <x v="1670"/>
    <n v="2057"/>
    <x v="1"/>
  </r>
  <r>
    <s v="G3YGP2_ASPNA"/>
    <x v="1671"/>
    <n v="2005"/>
    <x v="5"/>
  </r>
  <r>
    <s v="G3YGP2_ASPNA"/>
    <x v="1671"/>
    <n v="2005"/>
    <x v="6"/>
  </r>
  <r>
    <s v="G3YGP2_ASPNA"/>
    <x v="1671"/>
    <n v="2005"/>
    <x v="0"/>
  </r>
  <r>
    <s v="G3YGP2_ASPNA"/>
    <x v="1671"/>
    <n v="2005"/>
    <x v="1"/>
  </r>
  <r>
    <s v="G3YGP2_ASPNA"/>
    <x v="1671"/>
    <n v="2005"/>
    <x v="10"/>
  </r>
  <r>
    <s v="G3YGP2_ASPNA"/>
    <x v="1671"/>
    <n v="2005"/>
    <x v="11"/>
  </r>
  <r>
    <s v="G3YL71_9RALS"/>
    <x v="1672"/>
    <n v="306"/>
    <x v="0"/>
  </r>
  <r>
    <s v="G3YL71_9RALS"/>
    <x v="1672"/>
    <n v="306"/>
    <x v="1"/>
  </r>
  <r>
    <s v="G4CVF7_9ACTO"/>
    <x v="1673"/>
    <n v="153"/>
    <x v="0"/>
  </r>
  <r>
    <s v="G4GM69_9EURY"/>
    <x v="1674"/>
    <n v="338"/>
    <x v="0"/>
  </r>
  <r>
    <s v="G4GM69_9EURY"/>
    <x v="1674"/>
    <n v="338"/>
    <x v="1"/>
  </r>
  <r>
    <s v="G4GNG3_9EURY"/>
    <x v="1675"/>
    <n v="128"/>
    <x v="0"/>
  </r>
  <r>
    <s v="G4HQF8_MYCRH"/>
    <x v="1676"/>
    <n v="192"/>
    <x v="0"/>
  </r>
  <r>
    <s v="G4HRU0_MYCRH"/>
    <x v="1677"/>
    <n v="322"/>
    <x v="3"/>
  </r>
  <r>
    <s v="G4HRU0_MYCRH"/>
    <x v="1677"/>
    <n v="322"/>
    <x v="0"/>
  </r>
  <r>
    <s v="G4HRU6_MYCRH"/>
    <x v="1678"/>
    <n v="286"/>
    <x v="0"/>
  </r>
  <r>
    <s v="G4HRU6_MYCRH"/>
    <x v="1678"/>
    <n v="286"/>
    <x v="1"/>
  </r>
  <r>
    <s v="G4HT25_MYCRH"/>
    <x v="1679"/>
    <n v="176"/>
    <x v="0"/>
  </r>
  <r>
    <s v="G4HUX3_MYCRH"/>
    <x v="1680"/>
    <n v="289"/>
    <x v="0"/>
  </r>
  <r>
    <s v="G4HUX3_MYCRH"/>
    <x v="1680"/>
    <n v="289"/>
    <x v="1"/>
  </r>
  <r>
    <s v="G4HWM5_MYCRH"/>
    <x v="1681"/>
    <n v="170"/>
    <x v="0"/>
  </r>
  <r>
    <s v="G4HWN3_MYCRH"/>
    <x v="1682"/>
    <n v="343"/>
    <x v="0"/>
  </r>
  <r>
    <s v="G4HWN3_MYCRH"/>
    <x v="1682"/>
    <n v="343"/>
    <x v="1"/>
  </r>
  <r>
    <s v="G4HYN9_MYCRH"/>
    <x v="1683"/>
    <n v="286"/>
    <x v="0"/>
  </r>
  <r>
    <s v="G4HYN9_MYCRH"/>
    <x v="1683"/>
    <n v="286"/>
    <x v="1"/>
  </r>
  <r>
    <s v="G4HZ73_MYCRH"/>
    <x v="1684"/>
    <n v="140"/>
    <x v="0"/>
  </r>
  <r>
    <s v="G4HZ78_MYCRH"/>
    <x v="1685"/>
    <n v="266"/>
    <x v="0"/>
  </r>
  <r>
    <s v="G4HZ78_MYCRH"/>
    <x v="1685"/>
    <n v="266"/>
    <x v="1"/>
  </r>
  <r>
    <s v="G4I0D9_MYCRH"/>
    <x v="1686"/>
    <n v="170"/>
    <x v="0"/>
  </r>
  <r>
    <s v="G4IY54_9PSEU"/>
    <x v="1687"/>
    <n v="358"/>
    <x v="3"/>
  </r>
  <r>
    <s v="G4IY54_9PSEU"/>
    <x v="1687"/>
    <n v="358"/>
    <x v="19"/>
  </r>
  <r>
    <s v="G4IY54_9PSEU"/>
    <x v="1687"/>
    <n v="358"/>
    <x v="0"/>
  </r>
  <r>
    <s v="G4IZB7_9PSEU"/>
    <x v="1688"/>
    <n v="287"/>
    <x v="0"/>
  </r>
  <r>
    <s v="G4IZB7_9PSEU"/>
    <x v="1688"/>
    <n v="287"/>
    <x v="1"/>
  </r>
  <r>
    <s v="G4J1U7_9PSEU"/>
    <x v="1689"/>
    <n v="307"/>
    <x v="0"/>
  </r>
  <r>
    <s v="G4J1U7_9PSEU"/>
    <x v="1689"/>
    <n v="307"/>
    <x v="1"/>
  </r>
  <r>
    <s v="G4J538_9PSEU"/>
    <x v="1690"/>
    <n v="175"/>
    <x v="0"/>
  </r>
  <r>
    <s v="G4LPE0_PSEAI"/>
    <x v="1691"/>
    <n v="275"/>
    <x v="0"/>
  </r>
  <r>
    <s v="G4LQF9_PSEAI"/>
    <x v="1692"/>
    <n v="288"/>
    <x v="0"/>
  </r>
  <r>
    <s v="G4LQF9_PSEAI"/>
    <x v="1692"/>
    <n v="288"/>
    <x v="1"/>
  </r>
  <r>
    <s v="G4MU82_MAGO7"/>
    <x v="1693"/>
    <n v="310"/>
    <x v="0"/>
  </r>
  <r>
    <s v="G4MU82_MAGO7"/>
    <x v="1693"/>
    <n v="310"/>
    <x v="1"/>
  </r>
  <r>
    <s v="G4MZY1_MAGO7"/>
    <x v="1694"/>
    <n v="896"/>
    <x v="0"/>
  </r>
  <r>
    <s v="G4MZY1_MAGO7"/>
    <x v="1694"/>
    <n v="896"/>
    <x v="1"/>
  </r>
  <r>
    <s v="G4MZY1_MAGO7"/>
    <x v="1694"/>
    <n v="896"/>
    <x v="39"/>
  </r>
  <r>
    <s v="G4MZY1_MAGO7"/>
    <x v="1694"/>
    <n v="896"/>
    <x v="16"/>
  </r>
  <r>
    <s v="G4MZY1_MAGO7"/>
    <x v="1694"/>
    <n v="896"/>
    <x v="16"/>
  </r>
  <r>
    <s v="G4NIT9_MAGO7"/>
    <x v="1695"/>
    <n v="2120"/>
    <x v="5"/>
  </r>
  <r>
    <s v="G4NIT9_MAGO7"/>
    <x v="1695"/>
    <n v="2120"/>
    <x v="6"/>
  </r>
  <r>
    <s v="G4NIT9_MAGO7"/>
    <x v="1695"/>
    <n v="2120"/>
    <x v="0"/>
  </r>
  <r>
    <s v="G4NIT9_MAGO7"/>
    <x v="1695"/>
    <n v="2120"/>
    <x v="1"/>
  </r>
  <r>
    <s v="G4NIT9_MAGO7"/>
    <x v="1695"/>
    <n v="2120"/>
    <x v="38"/>
  </r>
  <r>
    <s v="G4PK44_BRUML"/>
    <x v="1696"/>
    <n v="278"/>
    <x v="0"/>
  </r>
  <r>
    <s v="G4QBT8_TAYAM"/>
    <x v="1697"/>
    <n v="281"/>
    <x v="0"/>
  </r>
  <r>
    <s v="G4QBT8_TAYAM"/>
    <x v="1697"/>
    <n v="281"/>
    <x v="90"/>
  </r>
  <r>
    <s v="G4T5S4_PIRID"/>
    <x v="1698"/>
    <n v="895"/>
    <x v="0"/>
  </r>
  <r>
    <s v="G4T5S4_PIRID"/>
    <x v="1698"/>
    <n v="895"/>
    <x v="1"/>
  </r>
  <r>
    <s v="G4T5S4_PIRID"/>
    <x v="1698"/>
    <n v="895"/>
    <x v="16"/>
  </r>
  <r>
    <s v="G4T5S4_PIRID"/>
    <x v="1698"/>
    <n v="895"/>
    <x v="16"/>
  </r>
  <r>
    <s v="G4T5U8_PIRID"/>
    <x v="1699"/>
    <n v="3929"/>
    <x v="27"/>
  </r>
  <r>
    <s v="G4T5U8_PIRID"/>
    <x v="1699"/>
    <n v="3929"/>
    <x v="5"/>
  </r>
  <r>
    <s v="G4T5U8_PIRID"/>
    <x v="1699"/>
    <n v="3929"/>
    <x v="6"/>
  </r>
  <r>
    <s v="G4T5U8_PIRID"/>
    <x v="1699"/>
    <n v="3929"/>
    <x v="28"/>
  </r>
  <r>
    <s v="G4T5U8_PIRID"/>
    <x v="1699"/>
    <n v="3929"/>
    <x v="0"/>
  </r>
  <r>
    <s v="G4T5U8_PIRID"/>
    <x v="1699"/>
    <n v="3929"/>
    <x v="1"/>
  </r>
  <r>
    <s v="G4T5U8_PIRID"/>
    <x v="1699"/>
    <n v="3929"/>
    <x v="58"/>
  </r>
  <r>
    <s v="G4T5U8_PIRID"/>
    <x v="1699"/>
    <n v="3929"/>
    <x v="29"/>
  </r>
  <r>
    <s v="G4T5U8_PIRID"/>
    <x v="1699"/>
    <n v="3929"/>
    <x v="38"/>
  </r>
  <r>
    <s v="G4T5U8_PIRID"/>
    <x v="1699"/>
    <n v="3929"/>
    <x v="21"/>
  </r>
  <r>
    <s v="G4T5U8_PIRID"/>
    <x v="1699"/>
    <n v="3929"/>
    <x v="31"/>
  </r>
  <r>
    <s v="G4T5U8_PIRID"/>
    <x v="1699"/>
    <n v="3929"/>
    <x v="32"/>
  </r>
  <r>
    <s v="G4T5U8_PIRID"/>
    <x v="1699"/>
    <n v="3929"/>
    <x v="33"/>
  </r>
  <r>
    <s v="G4T5U8_PIRID"/>
    <x v="1699"/>
    <n v="3929"/>
    <x v="34"/>
  </r>
  <r>
    <s v="G4TVS3_PIRID"/>
    <x v="1700"/>
    <n v="312"/>
    <x v="0"/>
  </r>
  <r>
    <s v="G4TVS3_PIRID"/>
    <x v="1700"/>
    <n v="312"/>
    <x v="1"/>
  </r>
  <r>
    <s v="G4U5Q2_NEUT9"/>
    <x v="1701"/>
    <n v="310"/>
    <x v="0"/>
  </r>
  <r>
    <s v="G4U5Q2_NEUT9"/>
    <x v="1701"/>
    <n v="310"/>
    <x v="1"/>
  </r>
  <r>
    <s v="G4UM51_NEUT9"/>
    <x v="1702"/>
    <n v="2092"/>
    <x v="5"/>
  </r>
  <r>
    <s v="G4UM51_NEUT9"/>
    <x v="1702"/>
    <n v="2092"/>
    <x v="6"/>
  </r>
  <r>
    <s v="G4UM51_NEUT9"/>
    <x v="1702"/>
    <n v="2092"/>
    <x v="0"/>
  </r>
  <r>
    <s v="G4UM51_NEUT9"/>
    <x v="1702"/>
    <n v="2092"/>
    <x v="1"/>
  </r>
  <r>
    <s v="G4UM51_NEUT9"/>
    <x v="1702"/>
    <n v="2092"/>
    <x v="38"/>
  </r>
  <r>
    <s v="G4ZGI8_PHYSP"/>
    <x v="1703"/>
    <n v="298"/>
    <x v="0"/>
  </r>
  <r>
    <s v="G4ZGI8_PHYSP"/>
    <x v="1703"/>
    <n v="298"/>
    <x v="1"/>
  </r>
  <r>
    <s v="G5CZJ1_9GAMM"/>
    <x v="1704"/>
    <n v="280"/>
    <x v="0"/>
  </r>
  <r>
    <s v="G5E2Z8_9PIPI"/>
    <x v="1705"/>
    <n v="358"/>
    <x v="0"/>
  </r>
  <r>
    <s v="G5E2Z8_9PIPI"/>
    <x v="1705"/>
    <n v="358"/>
    <x v="1"/>
  </r>
  <r>
    <s v="G5E2Z8_9PIPI"/>
    <x v="1705"/>
    <n v="358"/>
    <x v="22"/>
  </r>
  <r>
    <s v="G5E2Z8_9PIPI"/>
    <x v="1705"/>
    <n v="358"/>
    <x v="16"/>
  </r>
  <r>
    <s v="G5E9S2_HUMAN"/>
    <x v="1706"/>
    <n v="596"/>
    <x v="0"/>
  </r>
  <r>
    <s v="G5E9S2_HUMAN"/>
    <x v="1706"/>
    <n v="596"/>
    <x v="1"/>
  </r>
  <r>
    <s v="G5E9S2_HUMAN"/>
    <x v="1706"/>
    <n v="596"/>
    <x v="22"/>
  </r>
  <r>
    <s v="G5E9S2_HUMAN"/>
    <x v="1706"/>
    <n v="596"/>
    <x v="16"/>
  </r>
  <r>
    <s v="G5EQ35_9MICC"/>
    <x v="1707"/>
    <n v="150"/>
    <x v="0"/>
  </r>
  <r>
    <s v="G5F074_9ACTO"/>
    <x v="1708"/>
    <n v="142"/>
    <x v="0"/>
  </r>
  <r>
    <s v="G5FXD5_9PSED"/>
    <x v="1709"/>
    <n v="275"/>
    <x v="0"/>
  </r>
  <r>
    <s v="G5FXP4_9PSED"/>
    <x v="1710"/>
    <n v="288"/>
    <x v="0"/>
  </r>
  <r>
    <s v="G5FXP4_9PSED"/>
    <x v="1710"/>
    <n v="288"/>
    <x v="1"/>
  </r>
  <r>
    <s v="G5HIK9_9CLOT"/>
    <x v="1711"/>
    <n v="286"/>
    <x v="0"/>
  </r>
  <r>
    <s v="G5HIK9_9CLOT"/>
    <x v="1711"/>
    <n v="286"/>
    <x v="1"/>
  </r>
  <r>
    <s v="G6DNQ2_DANPL"/>
    <x v="1712"/>
    <n v="332"/>
    <x v="0"/>
  </r>
  <r>
    <s v="G6DNQ2_DANPL"/>
    <x v="1712"/>
    <n v="332"/>
    <x v="16"/>
  </r>
  <r>
    <s v="G6DUM9_9GAMM"/>
    <x v="1713"/>
    <n v="287"/>
    <x v="0"/>
  </r>
  <r>
    <s v="G6DUM9_9GAMM"/>
    <x v="1713"/>
    <n v="287"/>
    <x v="1"/>
  </r>
  <r>
    <s v="G6E7W9_9SPHN"/>
    <x v="1714"/>
    <n v="425"/>
    <x v="0"/>
  </r>
  <r>
    <s v="G6E830_9SPHN"/>
    <x v="1715"/>
    <n v="272"/>
    <x v="0"/>
  </r>
  <r>
    <s v="G6E863_9SPHN"/>
    <x v="1716"/>
    <n v="411"/>
    <x v="0"/>
  </r>
  <r>
    <s v="G6EAS1_9SPHN"/>
    <x v="1717"/>
    <n v="298"/>
    <x v="0"/>
  </r>
  <r>
    <s v="G6EAS1_9SPHN"/>
    <x v="1717"/>
    <n v="298"/>
    <x v="1"/>
  </r>
  <r>
    <s v="G6ECI9_9SPHN"/>
    <x v="1718"/>
    <n v="414"/>
    <x v="0"/>
  </r>
  <r>
    <s v="G6ECL1_9SPHN"/>
    <x v="1719"/>
    <n v="286"/>
    <x v="0"/>
  </r>
  <r>
    <s v="G6ECL1_9SPHN"/>
    <x v="1719"/>
    <n v="286"/>
    <x v="1"/>
  </r>
  <r>
    <s v="G6ED69_9SPHN"/>
    <x v="1720"/>
    <n v="286"/>
    <x v="0"/>
  </r>
  <r>
    <s v="G6ED69_9SPHN"/>
    <x v="1720"/>
    <n v="286"/>
    <x v="1"/>
  </r>
  <r>
    <s v="G6EDB0_9SPHN"/>
    <x v="1721"/>
    <n v="285"/>
    <x v="0"/>
  </r>
  <r>
    <s v="G6EDB0_9SPHN"/>
    <x v="1721"/>
    <n v="285"/>
    <x v="1"/>
  </r>
  <r>
    <s v="G6EGQ1_9SPHN"/>
    <x v="1722"/>
    <n v="284"/>
    <x v="0"/>
  </r>
  <r>
    <s v="G6EGQ1_9SPHN"/>
    <x v="1722"/>
    <n v="284"/>
    <x v="1"/>
  </r>
  <r>
    <s v="G6G692_9FIRM"/>
    <x v="1723"/>
    <n v="132"/>
    <x v="0"/>
  </r>
  <r>
    <s v="G6H2K8_9ACTO"/>
    <x v="1724"/>
    <n v="161"/>
    <x v="0"/>
  </r>
  <r>
    <s v="G6H6F3_9ACTO"/>
    <x v="1725"/>
    <n v="162"/>
    <x v="0"/>
  </r>
  <r>
    <s v="G6H8A2_9ACTO"/>
    <x v="1726"/>
    <n v="278"/>
    <x v="0"/>
  </r>
  <r>
    <s v="G6H8A2_9ACTO"/>
    <x v="1726"/>
    <n v="278"/>
    <x v="1"/>
  </r>
  <r>
    <s v="G6H8W2_9ACTO"/>
    <x v="1727"/>
    <n v="173"/>
    <x v="0"/>
  </r>
  <r>
    <s v="G6HEN7_9ACTO"/>
    <x v="1728"/>
    <n v="316"/>
    <x v="0"/>
  </r>
  <r>
    <s v="G6HEN7_9ACTO"/>
    <x v="1728"/>
    <n v="316"/>
    <x v="1"/>
  </r>
  <r>
    <s v="G6HL83_9ACTO"/>
    <x v="1729"/>
    <n v="155"/>
    <x v="0"/>
  </r>
  <r>
    <s v="G6X6Y2_MYCAB"/>
    <x v="1730"/>
    <n v="152"/>
    <x v="0"/>
  </r>
  <r>
    <s v="G6X6Y4_MYCAB"/>
    <x v="1731"/>
    <n v="163"/>
    <x v="0"/>
  </r>
  <r>
    <s v="G6X8U2_MYCAB"/>
    <x v="1732"/>
    <n v="157"/>
    <x v="0"/>
  </r>
  <r>
    <s v="G6X8Z4_MYCAB"/>
    <x v="1733"/>
    <n v="156"/>
    <x v="0"/>
  </r>
  <r>
    <s v="G6X8Z6_MYCAB"/>
    <x v="1734"/>
    <n v="156"/>
    <x v="0"/>
  </r>
  <r>
    <s v="G6X9G5_MYCAB"/>
    <x v="1735"/>
    <n v="155"/>
    <x v="0"/>
  </r>
  <r>
    <s v="G6XB38_MYCAB"/>
    <x v="1736"/>
    <n v="283"/>
    <x v="0"/>
  </r>
  <r>
    <s v="G6XB38_MYCAB"/>
    <x v="1736"/>
    <n v="283"/>
    <x v="1"/>
  </r>
  <r>
    <s v="G6XCL5_MYCAB"/>
    <x v="1737"/>
    <n v="293"/>
    <x v="0"/>
  </r>
  <r>
    <s v="G6XCL5_MYCAB"/>
    <x v="1737"/>
    <n v="293"/>
    <x v="1"/>
  </r>
  <r>
    <s v="G6XDT4_MYCAB"/>
    <x v="1738"/>
    <n v="342"/>
    <x v="0"/>
  </r>
  <r>
    <s v="G6XDT4_MYCAB"/>
    <x v="1738"/>
    <n v="342"/>
    <x v="1"/>
  </r>
  <r>
    <s v="G6XE72_MYCAB"/>
    <x v="1739"/>
    <n v="316"/>
    <x v="3"/>
  </r>
  <r>
    <s v="G6XE72_MYCAB"/>
    <x v="1739"/>
    <n v="316"/>
    <x v="0"/>
  </r>
  <r>
    <s v="G6XE77_MYCAB"/>
    <x v="1740"/>
    <n v="285"/>
    <x v="0"/>
  </r>
  <r>
    <s v="G6XE77_MYCAB"/>
    <x v="1740"/>
    <n v="285"/>
    <x v="1"/>
  </r>
  <r>
    <s v="G6YPP0_9ALTE"/>
    <x v="1741"/>
    <n v="291"/>
    <x v="0"/>
  </r>
  <r>
    <s v="G6YPP0_9ALTE"/>
    <x v="1741"/>
    <n v="291"/>
    <x v="1"/>
  </r>
  <r>
    <s v="G7CDB4_MYCTH"/>
    <x v="1742"/>
    <n v="286"/>
    <x v="0"/>
  </r>
  <r>
    <s v="G7CDB4_MYCTH"/>
    <x v="1742"/>
    <n v="286"/>
    <x v="1"/>
  </r>
  <r>
    <s v="G7CEH9_MYCTH"/>
    <x v="1743"/>
    <n v="172"/>
    <x v="0"/>
  </r>
  <r>
    <s v="G7CFU9_MYCTH"/>
    <x v="1744"/>
    <n v="161"/>
    <x v="0"/>
  </r>
  <r>
    <s v="G7CGX3_MYCTH"/>
    <x v="1745"/>
    <n v="286"/>
    <x v="0"/>
  </r>
  <r>
    <s v="G7CGX3_MYCTH"/>
    <x v="1745"/>
    <n v="286"/>
    <x v="1"/>
  </r>
  <r>
    <s v="G7CGX6_MYCTH"/>
    <x v="1746"/>
    <n v="317"/>
    <x v="3"/>
  </r>
  <r>
    <s v="G7CGX6_MYCTH"/>
    <x v="1746"/>
    <n v="317"/>
    <x v="0"/>
  </r>
  <r>
    <s v="G7CHH3_MYCTH"/>
    <x v="1747"/>
    <n v="193"/>
    <x v="0"/>
  </r>
  <r>
    <s v="G7CI82_MYCTH"/>
    <x v="1748"/>
    <n v="340"/>
    <x v="0"/>
  </r>
  <r>
    <s v="G7CI82_MYCTH"/>
    <x v="1748"/>
    <n v="340"/>
    <x v="1"/>
  </r>
  <r>
    <s v="G7CKR7_MYCTH"/>
    <x v="1749"/>
    <n v="158"/>
    <x v="0"/>
  </r>
  <r>
    <s v="G7CKR9_MYCTH"/>
    <x v="1750"/>
    <n v="172"/>
    <x v="0"/>
  </r>
  <r>
    <s v="G7CN56_MYCTH"/>
    <x v="1751"/>
    <n v="182"/>
    <x v="0"/>
  </r>
  <r>
    <s v="G7D565_BRAJP"/>
    <x v="1752"/>
    <n v="286"/>
    <x v="0"/>
  </r>
  <r>
    <s v="G7D565_BRAJP"/>
    <x v="1752"/>
    <n v="286"/>
    <x v="1"/>
  </r>
  <r>
    <s v="G7D7C7_BRAJP"/>
    <x v="1753"/>
    <n v="283"/>
    <x v="0"/>
  </r>
  <r>
    <s v="G7DY64_MIXOS"/>
    <x v="1754"/>
    <n v="2782"/>
    <x v="27"/>
  </r>
  <r>
    <s v="G7DY64_MIXOS"/>
    <x v="1754"/>
    <n v="2782"/>
    <x v="5"/>
  </r>
  <r>
    <s v="G7DY64_MIXOS"/>
    <x v="1754"/>
    <n v="2782"/>
    <x v="28"/>
  </r>
  <r>
    <s v="G7DY64_MIXOS"/>
    <x v="1754"/>
    <n v="2782"/>
    <x v="0"/>
  </r>
  <r>
    <s v="G7DY64_MIXOS"/>
    <x v="1754"/>
    <n v="2782"/>
    <x v="1"/>
  </r>
  <r>
    <s v="G7DY64_MIXOS"/>
    <x v="1754"/>
    <n v="2782"/>
    <x v="81"/>
  </r>
  <r>
    <s v="G7DY64_MIXOS"/>
    <x v="1754"/>
    <n v="2782"/>
    <x v="29"/>
  </r>
  <r>
    <s v="G7DY64_MIXOS"/>
    <x v="1754"/>
    <n v="2782"/>
    <x v="31"/>
  </r>
  <r>
    <s v="G7DY64_MIXOS"/>
    <x v="1754"/>
    <n v="2782"/>
    <x v="33"/>
  </r>
  <r>
    <s v="G7DY64_MIXOS"/>
    <x v="1754"/>
    <n v="2782"/>
    <x v="34"/>
  </r>
  <r>
    <s v="G7EAV0_MIXOS"/>
    <x v="1755"/>
    <n v="945"/>
    <x v="0"/>
  </r>
  <r>
    <s v="G7EAV0_MIXOS"/>
    <x v="1755"/>
    <n v="945"/>
    <x v="1"/>
  </r>
  <r>
    <s v="G7EAV0_MIXOS"/>
    <x v="1755"/>
    <n v="945"/>
    <x v="16"/>
  </r>
  <r>
    <s v="G7EAV0_MIXOS"/>
    <x v="1755"/>
    <n v="945"/>
    <x v="16"/>
  </r>
  <r>
    <s v="G7GML7_9ACTO"/>
    <x v="1756"/>
    <n v="433"/>
    <x v="0"/>
  </r>
  <r>
    <s v="G7GNQ7_9ACTO"/>
    <x v="1757"/>
    <n v="266"/>
    <x v="0"/>
  </r>
  <r>
    <s v="G7GNQ7_9ACTO"/>
    <x v="1757"/>
    <n v="266"/>
    <x v="1"/>
  </r>
  <r>
    <s v="G7GQ04_9ACTO"/>
    <x v="1758"/>
    <n v="285"/>
    <x v="0"/>
  </r>
  <r>
    <s v="G7GQ04_9ACTO"/>
    <x v="1758"/>
    <n v="285"/>
    <x v="1"/>
  </r>
  <r>
    <s v="G7GQV0_9ACTO"/>
    <x v="1759"/>
    <n v="363"/>
    <x v="0"/>
  </r>
  <r>
    <s v="G7GQV0_9ACTO"/>
    <x v="1759"/>
    <n v="363"/>
    <x v="1"/>
  </r>
  <r>
    <s v="G7GSU1_9ACTO"/>
    <x v="1760"/>
    <n v="339"/>
    <x v="3"/>
  </r>
  <r>
    <s v="G7GSU1_9ACTO"/>
    <x v="1760"/>
    <n v="339"/>
    <x v="0"/>
  </r>
  <r>
    <s v="G7GWL3_9ACTO"/>
    <x v="1761"/>
    <n v="295"/>
    <x v="0"/>
  </r>
  <r>
    <s v="G7GWL3_9ACTO"/>
    <x v="1761"/>
    <n v="295"/>
    <x v="1"/>
  </r>
  <r>
    <s v="G7GYE5_9ACTO"/>
    <x v="1762"/>
    <n v="296"/>
    <x v="0"/>
  </r>
  <r>
    <s v="G7GYE5_9ACTO"/>
    <x v="1762"/>
    <n v="296"/>
    <x v="1"/>
  </r>
  <r>
    <s v="G7H0W0_9ACTO"/>
    <x v="1763"/>
    <n v="287"/>
    <x v="0"/>
  </r>
  <r>
    <s v="G7H0W0_9ACTO"/>
    <x v="1763"/>
    <n v="287"/>
    <x v="1"/>
  </r>
  <r>
    <s v="G7H3B8_9ACTO"/>
    <x v="1764"/>
    <n v="290"/>
    <x v="0"/>
  </r>
  <r>
    <s v="G7H3B8_9ACTO"/>
    <x v="1764"/>
    <n v="290"/>
    <x v="1"/>
  </r>
  <r>
    <s v="G7H674_9ACTO"/>
    <x v="1765"/>
    <n v="292"/>
    <x v="0"/>
  </r>
  <r>
    <s v="G7H748_9ACTO"/>
    <x v="1766"/>
    <n v="344"/>
    <x v="0"/>
  </r>
  <r>
    <s v="G7H748_9ACTO"/>
    <x v="1766"/>
    <n v="344"/>
    <x v="1"/>
  </r>
  <r>
    <s v="G7H778_9ACTO"/>
    <x v="1767"/>
    <n v="510"/>
    <x v="3"/>
  </r>
  <r>
    <s v="G7H778_9ACTO"/>
    <x v="1767"/>
    <n v="510"/>
    <x v="0"/>
  </r>
  <r>
    <s v="G7H778_9ACTO"/>
    <x v="1767"/>
    <n v="510"/>
    <x v="1"/>
  </r>
  <r>
    <s v="G7H7E9_9ACTO"/>
    <x v="1768"/>
    <n v="357"/>
    <x v="0"/>
  </r>
  <r>
    <s v="G7H7E9_9ACTO"/>
    <x v="1768"/>
    <n v="357"/>
    <x v="1"/>
  </r>
  <r>
    <s v="G7HP72_9BURK"/>
    <x v="1769"/>
    <n v="286"/>
    <x v="0"/>
  </r>
  <r>
    <s v="G7P839_MACFA"/>
    <x v="1770"/>
    <n v="759"/>
    <x v="0"/>
  </r>
  <r>
    <s v="G7P839_MACFA"/>
    <x v="1770"/>
    <n v="759"/>
    <x v="1"/>
  </r>
  <r>
    <s v="G7P839_MACFA"/>
    <x v="1770"/>
    <n v="759"/>
    <x v="41"/>
  </r>
  <r>
    <s v="G7P839_MACFA"/>
    <x v="1770"/>
    <n v="759"/>
    <x v="22"/>
  </r>
  <r>
    <s v="G7P839_MACFA"/>
    <x v="1770"/>
    <n v="759"/>
    <x v="16"/>
  </r>
  <r>
    <s v="G7QJM6_LEPII"/>
    <x v="1771"/>
    <n v="150"/>
    <x v="0"/>
  </r>
  <r>
    <s v="G7QT07_MYCBO"/>
    <x v="1772"/>
    <n v="280"/>
    <x v="0"/>
  </r>
  <r>
    <s v="G7QT07_MYCBO"/>
    <x v="1772"/>
    <n v="280"/>
    <x v="1"/>
  </r>
  <r>
    <s v="G7QV42_MYCBO"/>
    <x v="1773"/>
    <n v="166"/>
    <x v="0"/>
  </r>
  <r>
    <s v="G7QWD3_MYCBO"/>
    <x v="1774"/>
    <n v="158"/>
    <x v="0"/>
  </r>
  <r>
    <s v="G7QWD5_MYCBO"/>
    <x v="1775"/>
    <n v="166"/>
    <x v="0"/>
  </r>
  <r>
    <s v="G7QZI1_MYCBO"/>
    <x v="1776"/>
    <n v="290"/>
    <x v="0"/>
  </r>
  <r>
    <s v="G7QZI1_MYCBO"/>
    <x v="1776"/>
    <n v="290"/>
    <x v="1"/>
  </r>
  <r>
    <s v="G7R0T8_MYCBO"/>
    <x v="1777"/>
    <n v="286"/>
    <x v="0"/>
  </r>
  <r>
    <s v="G7R0T8_MYCBO"/>
    <x v="1777"/>
    <n v="286"/>
    <x v="1"/>
  </r>
  <r>
    <s v="G7R0U2_MYCBO"/>
    <x v="1778"/>
    <n v="311"/>
    <x v="3"/>
  </r>
  <r>
    <s v="G7R0U2_MYCBO"/>
    <x v="1778"/>
    <n v="311"/>
    <x v="0"/>
  </r>
  <r>
    <s v="G7U6Y8_PROAA"/>
    <x v="1779"/>
    <n v="142"/>
    <x v="0"/>
  </r>
  <r>
    <s v="G7WCK6_DESOD"/>
    <x v="1780"/>
    <n v="132"/>
    <x v="0"/>
  </r>
  <r>
    <s v="G7XM57_ASPKW"/>
    <x v="1781"/>
    <n v="1991"/>
    <x v="5"/>
  </r>
  <r>
    <s v="G7XM57_ASPKW"/>
    <x v="1781"/>
    <n v="1991"/>
    <x v="6"/>
  </r>
  <r>
    <s v="G7XM57_ASPKW"/>
    <x v="1781"/>
    <n v="1991"/>
    <x v="0"/>
  </r>
  <r>
    <s v="G7XM57_ASPKW"/>
    <x v="1781"/>
    <n v="1991"/>
    <x v="1"/>
  </r>
  <r>
    <s v="G7XM57_ASPKW"/>
    <x v="1781"/>
    <n v="1991"/>
    <x v="10"/>
  </r>
  <r>
    <s v="G7XM57_ASPKW"/>
    <x v="1781"/>
    <n v="1991"/>
    <x v="11"/>
  </r>
  <r>
    <s v="G7XM57_ASPKW"/>
    <x v="1781"/>
    <n v="1991"/>
    <x v="13"/>
  </r>
  <r>
    <s v="G7XTC6_ASPKW"/>
    <x v="1782"/>
    <n v="2092"/>
    <x v="5"/>
  </r>
  <r>
    <s v="G7XTC6_ASPKW"/>
    <x v="1782"/>
    <n v="2092"/>
    <x v="6"/>
  </r>
  <r>
    <s v="G7XTC6_ASPKW"/>
    <x v="1782"/>
    <n v="2092"/>
    <x v="0"/>
  </r>
  <r>
    <s v="G7XTC6_ASPKW"/>
    <x v="1782"/>
    <n v="2092"/>
    <x v="1"/>
  </r>
  <r>
    <s v="G7XTC6_ASPKW"/>
    <x v="1782"/>
    <n v="2092"/>
    <x v="58"/>
  </r>
  <r>
    <s v="G7XTC6_ASPKW"/>
    <x v="1782"/>
    <n v="2092"/>
    <x v="12"/>
  </r>
  <r>
    <s v="G7XY71_ASPKW"/>
    <x v="1783"/>
    <n v="2034"/>
    <x v="5"/>
  </r>
  <r>
    <s v="G7XY71_ASPKW"/>
    <x v="1783"/>
    <n v="2034"/>
    <x v="6"/>
  </r>
  <r>
    <s v="G7XY71_ASPKW"/>
    <x v="1783"/>
    <n v="2034"/>
    <x v="0"/>
  </r>
  <r>
    <s v="G7XY71_ASPKW"/>
    <x v="1783"/>
    <n v="2034"/>
    <x v="1"/>
  </r>
  <r>
    <s v="G7XZS0_ASPKW"/>
    <x v="1784"/>
    <n v="2038"/>
    <x v="5"/>
  </r>
  <r>
    <s v="G7XZS0_ASPKW"/>
    <x v="1784"/>
    <n v="2038"/>
    <x v="6"/>
  </r>
  <r>
    <s v="G7XZS0_ASPKW"/>
    <x v="1784"/>
    <n v="2038"/>
    <x v="0"/>
  </r>
  <r>
    <s v="G7XZS0_ASPKW"/>
    <x v="1784"/>
    <n v="2038"/>
    <x v="1"/>
  </r>
  <r>
    <s v="G7XZS0_ASPKW"/>
    <x v="1784"/>
    <n v="2038"/>
    <x v="10"/>
  </r>
  <r>
    <s v="G7XZS0_ASPKW"/>
    <x v="1784"/>
    <n v="2038"/>
    <x v="15"/>
  </r>
  <r>
    <s v="G7Y0P3_ASPKW"/>
    <x v="1785"/>
    <n v="2088"/>
    <x v="5"/>
  </r>
  <r>
    <s v="G7Y0P3_ASPKW"/>
    <x v="1785"/>
    <n v="2088"/>
    <x v="6"/>
  </r>
  <r>
    <s v="G7Y0P3_ASPKW"/>
    <x v="1785"/>
    <n v="2088"/>
    <x v="0"/>
  </r>
  <r>
    <s v="G7Y0P3_ASPKW"/>
    <x v="1785"/>
    <n v="2088"/>
    <x v="1"/>
  </r>
  <r>
    <s v="G7Y0P3_ASPKW"/>
    <x v="1785"/>
    <n v="2088"/>
    <x v="7"/>
  </r>
  <r>
    <s v="G7Y0P3_ASPKW"/>
    <x v="1785"/>
    <n v="2088"/>
    <x v="8"/>
  </r>
  <r>
    <s v="G8AS21_AZOBR"/>
    <x v="1786"/>
    <n v="279"/>
    <x v="0"/>
  </r>
  <r>
    <s v="G8AXX1_AZOBR"/>
    <x v="1787"/>
    <n v="291"/>
    <x v="0"/>
  </r>
  <r>
    <s v="G8B9H7_CANPC"/>
    <x v="1788"/>
    <n v="2047"/>
    <x v="5"/>
  </r>
  <r>
    <s v="G8B9H7_CANPC"/>
    <x v="1788"/>
    <n v="2047"/>
    <x v="6"/>
  </r>
  <r>
    <s v="G8B9H7_CANPC"/>
    <x v="1788"/>
    <n v="2047"/>
    <x v="0"/>
  </r>
  <r>
    <s v="G8B9H7_CANPC"/>
    <x v="1788"/>
    <n v="2047"/>
    <x v="1"/>
  </r>
  <r>
    <s v="G8B9H7_CANPC"/>
    <x v="1788"/>
    <n v="2047"/>
    <x v="97"/>
  </r>
  <r>
    <s v="G8BPE5_TETPH"/>
    <x v="1789"/>
    <n v="2080"/>
    <x v="5"/>
  </r>
  <r>
    <s v="G8BPE5_TETPH"/>
    <x v="1789"/>
    <n v="2080"/>
    <x v="6"/>
  </r>
  <r>
    <s v="G8BPE5_TETPH"/>
    <x v="1789"/>
    <n v="2080"/>
    <x v="0"/>
  </r>
  <r>
    <s v="G8BPE5_TETPH"/>
    <x v="1789"/>
    <n v="2080"/>
    <x v="1"/>
  </r>
  <r>
    <s v="G8BPE5_TETPH"/>
    <x v="1789"/>
    <n v="2080"/>
    <x v="7"/>
  </r>
  <r>
    <s v="G8BPE5_TETPH"/>
    <x v="1789"/>
    <n v="2080"/>
    <x v="21"/>
  </r>
  <r>
    <s v="G8BWA6_TETPH"/>
    <x v="1790"/>
    <n v="910"/>
    <x v="0"/>
  </r>
  <r>
    <s v="G8BWA6_TETPH"/>
    <x v="1790"/>
    <n v="910"/>
    <x v="1"/>
  </r>
  <r>
    <s v="G8BWA6_TETPH"/>
    <x v="1790"/>
    <n v="910"/>
    <x v="16"/>
  </r>
  <r>
    <s v="G8BWA6_TETPH"/>
    <x v="1790"/>
    <n v="910"/>
    <x v="16"/>
  </r>
  <r>
    <s v="G8JRG4_ERECY"/>
    <x v="1791"/>
    <n v="2047"/>
    <x v="5"/>
  </r>
  <r>
    <s v="G8JRG4_ERECY"/>
    <x v="1791"/>
    <n v="2047"/>
    <x v="6"/>
  </r>
  <r>
    <s v="G8JRG4_ERECY"/>
    <x v="1791"/>
    <n v="2047"/>
    <x v="0"/>
  </r>
  <r>
    <s v="G8JRG4_ERECY"/>
    <x v="1791"/>
    <n v="2047"/>
    <x v="1"/>
  </r>
  <r>
    <s v="G8JW96_ERECY"/>
    <x v="1792"/>
    <n v="894"/>
    <x v="0"/>
  </r>
  <r>
    <s v="G8JW96_ERECY"/>
    <x v="1792"/>
    <n v="894"/>
    <x v="1"/>
  </r>
  <r>
    <s v="G8JW96_ERECY"/>
    <x v="1792"/>
    <n v="894"/>
    <x v="16"/>
  </r>
  <r>
    <s v="G8JW96_ERECY"/>
    <x v="1792"/>
    <n v="894"/>
    <x v="16"/>
  </r>
  <r>
    <s v="G8M486_9BURK"/>
    <x v="1793"/>
    <n v="303"/>
    <x v="0"/>
  </r>
  <r>
    <s v="G8M486_9BURK"/>
    <x v="1793"/>
    <n v="303"/>
    <x v="1"/>
  </r>
  <r>
    <s v="G8MH40_9BURK"/>
    <x v="1794"/>
    <n v="279"/>
    <x v="0"/>
  </r>
  <r>
    <s v="G8MMP5_9BURK"/>
    <x v="1795"/>
    <n v="291"/>
    <x v="0"/>
  </r>
  <r>
    <s v="G8MMP5_9BURK"/>
    <x v="1795"/>
    <n v="291"/>
    <x v="1"/>
  </r>
  <r>
    <s v="G8MMS2_9BURK"/>
    <x v="1796"/>
    <n v="282"/>
    <x v="0"/>
  </r>
  <r>
    <s v="G8MNI0_9BURK"/>
    <x v="1797"/>
    <n v="144"/>
    <x v="0"/>
  </r>
  <r>
    <s v="G8N5W3_GEOTH"/>
    <x v="1798"/>
    <n v="149"/>
    <x v="0"/>
  </r>
  <r>
    <s v="G8NLF4_BRUSS"/>
    <x v="1799"/>
    <n v="278"/>
    <x v="0"/>
  </r>
  <r>
    <s v="G8RGI8_MYCRN"/>
    <x v="1800"/>
    <n v="157"/>
    <x v="0"/>
  </r>
  <r>
    <s v="G8RGJ5_MYCRN"/>
    <x v="1801"/>
    <n v="161"/>
    <x v="0"/>
  </r>
  <r>
    <s v="G8RGM3_MYCRN"/>
    <x v="1802"/>
    <n v="274"/>
    <x v="0"/>
  </r>
  <r>
    <s v="G8RGM3_MYCRN"/>
    <x v="1802"/>
    <n v="274"/>
    <x v="1"/>
  </r>
  <r>
    <s v="G8RHV0_MYCRN"/>
    <x v="1803"/>
    <n v="280"/>
    <x v="0"/>
  </r>
  <r>
    <s v="G8RHV0_MYCRN"/>
    <x v="1803"/>
    <n v="280"/>
    <x v="1"/>
  </r>
  <r>
    <s v="G8RL84_MYCRN"/>
    <x v="1804"/>
    <n v="341"/>
    <x v="0"/>
  </r>
  <r>
    <s v="G8RL84_MYCRN"/>
    <x v="1804"/>
    <n v="341"/>
    <x v="1"/>
  </r>
  <r>
    <s v="G8RM85_MYCRN"/>
    <x v="1805"/>
    <n v="289"/>
    <x v="0"/>
  </r>
  <r>
    <s v="G8RM85_MYCRN"/>
    <x v="1805"/>
    <n v="289"/>
    <x v="1"/>
  </r>
  <r>
    <s v="G8RMQ3_MYCRN"/>
    <x v="1806"/>
    <n v="358"/>
    <x v="0"/>
  </r>
  <r>
    <s v="G8RN13_MYCRN"/>
    <x v="1807"/>
    <n v="277"/>
    <x v="0"/>
  </r>
  <r>
    <s v="G8RN13_MYCRN"/>
    <x v="1807"/>
    <n v="277"/>
    <x v="1"/>
  </r>
  <r>
    <s v="G8RQK8_MYCRN"/>
    <x v="1808"/>
    <n v="179"/>
    <x v="0"/>
  </r>
  <r>
    <s v="G8RQL0_MYCRN"/>
    <x v="1809"/>
    <n v="159"/>
    <x v="0"/>
  </r>
  <r>
    <s v="G8RRC9_MYCRN"/>
    <x v="1810"/>
    <n v="176"/>
    <x v="0"/>
  </r>
  <r>
    <s v="G8RSV1_MYCRN"/>
    <x v="1811"/>
    <n v="167"/>
    <x v="0"/>
  </r>
  <r>
    <s v="G8RT67_MYCRN"/>
    <x v="1812"/>
    <n v="328"/>
    <x v="3"/>
  </r>
  <r>
    <s v="G8RT67_MYCRN"/>
    <x v="1812"/>
    <n v="328"/>
    <x v="0"/>
  </r>
  <r>
    <s v="G8RU39_MYCRN"/>
    <x v="1813"/>
    <n v="286"/>
    <x v="0"/>
  </r>
  <r>
    <s v="G8RU39_MYCRN"/>
    <x v="1813"/>
    <n v="286"/>
    <x v="1"/>
  </r>
  <r>
    <s v="G8RUU1_MYCRN"/>
    <x v="1814"/>
    <n v="191"/>
    <x v="0"/>
  </r>
  <r>
    <s v="G8RV51_MYCRN"/>
    <x v="1815"/>
    <n v="176"/>
    <x v="0"/>
  </r>
  <r>
    <s v="G8RXN9_MYCRN"/>
    <x v="1816"/>
    <n v="175"/>
    <x v="0"/>
  </r>
  <r>
    <s v="G8RXP1_MYCRN"/>
    <x v="1817"/>
    <n v="152"/>
    <x v="0"/>
  </r>
  <r>
    <s v="G8S8T8_ACTS5"/>
    <x v="1818"/>
    <n v="310"/>
    <x v="0"/>
  </r>
  <r>
    <s v="G8S8T8_ACTS5"/>
    <x v="1818"/>
    <n v="310"/>
    <x v="1"/>
  </r>
  <r>
    <s v="G8SFV2_ACTS5"/>
    <x v="1819"/>
    <n v="166"/>
    <x v="0"/>
  </r>
  <r>
    <s v="G8SUB3_BRUCA"/>
    <x v="1820"/>
    <n v="278"/>
    <x v="0"/>
  </r>
  <r>
    <s v="G8T3L9_BRUAO"/>
    <x v="1821"/>
    <n v="278"/>
    <x v="0"/>
  </r>
  <r>
    <s v="G8TSB2_9FIRM"/>
    <x v="1822"/>
    <n v="147"/>
    <x v="0"/>
  </r>
  <r>
    <s v="G8TSI6_9FIRM"/>
    <x v="1823"/>
    <n v="145"/>
    <x v="0"/>
  </r>
  <r>
    <s v="G8V8V5_PROAA"/>
    <x v="1824"/>
    <n v="142"/>
    <x v="0"/>
  </r>
  <r>
    <s v="G8VGZ8_PROAA"/>
    <x v="1825"/>
    <n v="142"/>
    <x v="0"/>
  </r>
  <r>
    <s v="G8VNH7_PROAA"/>
    <x v="1826"/>
    <n v="142"/>
    <x v="0"/>
  </r>
  <r>
    <s v="G8YH23_PICSO"/>
    <x v="1827"/>
    <n v="2093"/>
    <x v="5"/>
  </r>
  <r>
    <s v="G8YH23_PICSO"/>
    <x v="1827"/>
    <n v="2093"/>
    <x v="6"/>
  </r>
  <r>
    <s v="G8YH23_PICSO"/>
    <x v="1827"/>
    <n v="2093"/>
    <x v="0"/>
  </r>
  <r>
    <s v="G8YH23_PICSO"/>
    <x v="1827"/>
    <n v="2093"/>
    <x v="1"/>
  </r>
  <r>
    <s v="G8ZLY4_TORDC"/>
    <x v="1828"/>
    <n v="902"/>
    <x v="0"/>
  </r>
  <r>
    <s v="G8ZLY4_TORDC"/>
    <x v="1828"/>
    <n v="902"/>
    <x v="1"/>
  </r>
  <r>
    <s v="G8ZLY4_TORDC"/>
    <x v="1828"/>
    <n v="902"/>
    <x v="16"/>
  </r>
  <r>
    <s v="G8ZLY4_TORDC"/>
    <x v="1828"/>
    <n v="902"/>
    <x v="16"/>
  </r>
  <r>
    <s v="G8ZUN9_TORDC"/>
    <x v="1829"/>
    <n v="2051"/>
    <x v="5"/>
  </r>
  <r>
    <s v="G8ZUN9_TORDC"/>
    <x v="1829"/>
    <n v="2051"/>
    <x v="6"/>
  </r>
  <r>
    <s v="G8ZUN9_TORDC"/>
    <x v="1829"/>
    <n v="2051"/>
    <x v="0"/>
  </r>
  <r>
    <s v="G8ZUN9_TORDC"/>
    <x v="1829"/>
    <n v="2051"/>
    <x v="1"/>
  </r>
  <r>
    <s v="G8ZUN9_TORDC"/>
    <x v="1829"/>
    <n v="2051"/>
    <x v="7"/>
  </r>
  <r>
    <s v="G9AAA5_RHIFH"/>
    <x v="1830"/>
    <n v="288"/>
    <x v="0"/>
  </r>
  <r>
    <s v="G9C9P4_DELAC"/>
    <x v="1831"/>
    <n v="169"/>
    <x v="0"/>
  </r>
  <r>
    <s v="G9K4U5_MUSPF"/>
    <x v="1832"/>
    <n v="737"/>
    <x v="0"/>
  </r>
  <r>
    <s v="G9K4U5_MUSPF"/>
    <x v="1832"/>
    <n v="737"/>
    <x v="1"/>
  </r>
  <r>
    <s v="G9K4U5_MUSPF"/>
    <x v="1832"/>
    <n v="737"/>
    <x v="22"/>
  </r>
  <r>
    <s v="G9K4U5_MUSPF"/>
    <x v="1832"/>
    <n v="737"/>
    <x v="16"/>
  </r>
  <r>
    <s v="G9MYY9_HYPVG"/>
    <x v="1833"/>
    <n v="2101"/>
    <x v="5"/>
  </r>
  <r>
    <s v="G9MYY9_HYPVG"/>
    <x v="1833"/>
    <n v="2101"/>
    <x v="6"/>
  </r>
  <r>
    <s v="G9MYY9_HYPVG"/>
    <x v="1833"/>
    <n v="2101"/>
    <x v="0"/>
  </r>
  <r>
    <s v="G9MYY9_HYPVG"/>
    <x v="1833"/>
    <n v="2101"/>
    <x v="1"/>
  </r>
  <r>
    <s v="G9NA47_HYPVG"/>
    <x v="1834"/>
    <n v="309"/>
    <x v="0"/>
  </r>
  <r>
    <s v="G9NA47_HYPVG"/>
    <x v="1834"/>
    <n v="309"/>
    <x v="1"/>
  </r>
  <r>
    <s v="G9P2L6_HYPAI"/>
    <x v="1835"/>
    <n v="2101"/>
    <x v="5"/>
  </r>
  <r>
    <s v="G9P2L6_HYPAI"/>
    <x v="1835"/>
    <n v="2101"/>
    <x v="6"/>
  </r>
  <r>
    <s v="G9P2L6_HYPAI"/>
    <x v="1835"/>
    <n v="2101"/>
    <x v="0"/>
  </r>
  <r>
    <s v="G9P2L6_HYPAI"/>
    <x v="1835"/>
    <n v="2101"/>
    <x v="1"/>
  </r>
  <r>
    <s v="G9P424_HYPAI"/>
    <x v="1836"/>
    <n v="309"/>
    <x v="0"/>
  </r>
  <r>
    <s v="G9P424_HYPAI"/>
    <x v="1836"/>
    <n v="309"/>
    <x v="1"/>
  </r>
  <r>
    <s v="G9QHZ8_9BACI"/>
    <x v="1837"/>
    <n v="149"/>
    <x v="0"/>
  </r>
  <r>
    <s v="G9ZWE0_9PROT"/>
    <x v="1838"/>
    <n v="281"/>
    <x v="0"/>
  </r>
  <r>
    <s v="G9ZWE0_9PROT"/>
    <x v="1838"/>
    <n v="281"/>
    <x v="98"/>
  </r>
  <r>
    <s v="G9ZWG8_9PROT"/>
    <x v="1839"/>
    <n v="385"/>
    <x v="0"/>
  </r>
  <r>
    <s v="G9ZZB3_9PROT"/>
    <x v="1840"/>
    <n v="148"/>
    <x v="0"/>
  </r>
  <r>
    <s v="G9ZZK8_9PROT"/>
    <x v="1841"/>
    <n v="291"/>
    <x v="0"/>
  </r>
  <r>
    <s v="H0A0V4_9PROT"/>
    <x v="1842"/>
    <n v="282"/>
    <x v="0"/>
  </r>
  <r>
    <s v="H0A0V4_9PROT"/>
    <x v="1842"/>
    <n v="282"/>
    <x v="1"/>
  </r>
  <r>
    <s v="H0A113_9PROT"/>
    <x v="1843"/>
    <n v="293"/>
    <x v="0"/>
  </r>
  <r>
    <s v="H0B469_9ACTO"/>
    <x v="1844"/>
    <n v="150"/>
    <x v="0"/>
  </r>
  <r>
    <s v="H0BHH0_9ACTO"/>
    <x v="1845"/>
    <n v="332"/>
    <x v="3"/>
  </r>
  <r>
    <s v="H0BHH0_9ACTO"/>
    <x v="1845"/>
    <n v="332"/>
    <x v="19"/>
  </r>
  <r>
    <s v="H0BHH0_9ACTO"/>
    <x v="1845"/>
    <n v="332"/>
    <x v="0"/>
  </r>
  <r>
    <s v="H0BNK2_9ACTO"/>
    <x v="1846"/>
    <n v="284"/>
    <x v="0"/>
  </r>
  <r>
    <s v="H0BNK2_9ACTO"/>
    <x v="1846"/>
    <n v="284"/>
    <x v="1"/>
  </r>
  <r>
    <s v="H0BZB6_9BURK"/>
    <x v="1847"/>
    <n v="147"/>
    <x v="0"/>
  </r>
  <r>
    <s v="H0BZG2_9BURK"/>
    <x v="1848"/>
    <n v="285"/>
    <x v="0"/>
  </r>
  <r>
    <s v="H0BZG2_9BURK"/>
    <x v="1848"/>
    <n v="285"/>
    <x v="1"/>
  </r>
  <r>
    <s v="H0E0K3_9ACTN"/>
    <x v="1849"/>
    <n v="291"/>
    <x v="0"/>
  </r>
  <r>
    <s v="H0E0K3_9ACTN"/>
    <x v="1849"/>
    <n v="291"/>
    <x v="1"/>
  </r>
  <r>
    <s v="H0E4Y0_9ACTN"/>
    <x v="1850"/>
    <n v="299"/>
    <x v="0"/>
  </r>
  <r>
    <s v="H0E4Y0_9ACTN"/>
    <x v="1850"/>
    <n v="299"/>
    <x v="1"/>
  </r>
  <r>
    <s v="H0E5M4_9ACTN"/>
    <x v="1851"/>
    <n v="151"/>
    <x v="0"/>
  </r>
  <r>
    <s v="H0E6J8_9ACTN"/>
    <x v="1852"/>
    <n v="148"/>
    <x v="0"/>
  </r>
  <r>
    <s v="H0E8D7_9ACTN"/>
    <x v="1853"/>
    <n v="143"/>
    <x v="0"/>
  </r>
  <r>
    <s v="H0EAN6_9ACTN"/>
    <x v="1854"/>
    <n v="287"/>
    <x v="0"/>
  </r>
  <r>
    <s v="H0EAN6_9ACTN"/>
    <x v="1854"/>
    <n v="287"/>
    <x v="1"/>
  </r>
  <r>
    <s v="H0EH03_GLAL7"/>
    <x v="1855"/>
    <n v="2087"/>
    <x v="5"/>
  </r>
  <r>
    <s v="H0EH03_GLAL7"/>
    <x v="1855"/>
    <n v="2087"/>
    <x v="6"/>
  </r>
  <r>
    <s v="H0EH03_GLAL7"/>
    <x v="1855"/>
    <n v="2087"/>
    <x v="0"/>
  </r>
  <r>
    <s v="H0EH03_GLAL7"/>
    <x v="1855"/>
    <n v="2087"/>
    <x v="1"/>
  </r>
  <r>
    <s v="H0EH03_GLAL7"/>
    <x v="1855"/>
    <n v="2087"/>
    <x v="7"/>
  </r>
  <r>
    <s v="H0EH03_GLAL7"/>
    <x v="1855"/>
    <n v="2087"/>
    <x v="8"/>
  </r>
  <r>
    <s v="H0EVS8_GLAL7"/>
    <x v="1856"/>
    <n v="827"/>
    <x v="0"/>
  </r>
  <r>
    <s v="H0EVS8_GLAL7"/>
    <x v="1856"/>
    <n v="827"/>
    <x v="1"/>
  </r>
  <r>
    <s v="H0EVS8_GLAL7"/>
    <x v="1856"/>
    <n v="827"/>
    <x v="39"/>
  </r>
  <r>
    <s v="H0EVS8_GLAL7"/>
    <x v="1856"/>
    <n v="827"/>
    <x v="16"/>
  </r>
  <r>
    <s v="H0EVS8_GLAL7"/>
    <x v="1856"/>
    <n v="827"/>
    <x v="16"/>
  </r>
  <r>
    <s v="H0F189_9BURK"/>
    <x v="1857"/>
    <n v="276"/>
    <x v="0"/>
  </r>
  <r>
    <s v="H0F6P1_9BURK"/>
    <x v="1858"/>
    <n v="400"/>
    <x v="0"/>
  </r>
  <r>
    <s v="H0FFB0_9BURK"/>
    <x v="1859"/>
    <n v="381"/>
    <x v="0"/>
  </r>
  <r>
    <s v="H0FFB0_9BURK"/>
    <x v="1859"/>
    <n v="381"/>
    <x v="92"/>
  </r>
  <r>
    <s v="H0FFJ2_9BURK"/>
    <x v="1860"/>
    <n v="286"/>
    <x v="0"/>
  </r>
  <r>
    <s v="H0FFJ2_9BURK"/>
    <x v="1860"/>
    <n v="286"/>
    <x v="1"/>
  </r>
  <r>
    <s v="H0G6Z6_RHIML"/>
    <x v="1861"/>
    <n v="282"/>
    <x v="0"/>
  </r>
  <r>
    <s v="H0GJD2_9SACH"/>
    <x v="1862"/>
    <n v="900"/>
    <x v="0"/>
  </r>
  <r>
    <s v="H0GJD2_9SACH"/>
    <x v="1862"/>
    <n v="900"/>
    <x v="1"/>
  </r>
  <r>
    <s v="H0GJD2_9SACH"/>
    <x v="1862"/>
    <n v="900"/>
    <x v="16"/>
  </r>
  <r>
    <s v="H0GJD2_9SACH"/>
    <x v="1862"/>
    <n v="900"/>
    <x v="16"/>
  </r>
  <r>
    <s v="H0GJK0_9SACH"/>
    <x v="1863"/>
    <n v="2051"/>
    <x v="5"/>
  </r>
  <r>
    <s v="H0GJK0_9SACH"/>
    <x v="1863"/>
    <n v="2051"/>
    <x v="6"/>
  </r>
  <r>
    <s v="H0GJK0_9SACH"/>
    <x v="1863"/>
    <n v="2051"/>
    <x v="0"/>
  </r>
  <r>
    <s v="H0GJK0_9SACH"/>
    <x v="1863"/>
    <n v="2051"/>
    <x v="1"/>
  </r>
  <r>
    <s v="H0I5C1_9MYCO"/>
    <x v="1864"/>
    <n v="283"/>
    <x v="0"/>
  </r>
  <r>
    <s v="H0I5C1_9MYCO"/>
    <x v="1864"/>
    <n v="283"/>
    <x v="1"/>
  </r>
  <r>
    <s v="H0I5Z9_9MYCO"/>
    <x v="1865"/>
    <n v="316"/>
    <x v="3"/>
  </r>
  <r>
    <s v="H0I5Z9_9MYCO"/>
    <x v="1865"/>
    <n v="316"/>
    <x v="0"/>
  </r>
  <r>
    <s v="H0I603_9MYCO"/>
    <x v="1866"/>
    <n v="285"/>
    <x v="0"/>
  </r>
  <r>
    <s v="H0I603_9MYCO"/>
    <x v="1866"/>
    <n v="285"/>
    <x v="1"/>
  </r>
  <r>
    <s v="H0I8T7_9MYCO"/>
    <x v="1867"/>
    <n v="157"/>
    <x v="0"/>
  </r>
  <r>
    <s v="H0IES1_9MYCO"/>
    <x v="1868"/>
    <n v="156"/>
    <x v="0"/>
  </r>
  <r>
    <s v="H0IES3_9MYCO"/>
    <x v="1869"/>
    <n v="138"/>
    <x v="0"/>
  </r>
  <r>
    <s v="H0IF84_9MYCO"/>
    <x v="1870"/>
    <n v="155"/>
    <x v="0"/>
  </r>
  <r>
    <s v="H0IGW6_9MYCO"/>
    <x v="1871"/>
    <n v="283"/>
    <x v="0"/>
  </r>
  <r>
    <s v="H0IGW6_9MYCO"/>
    <x v="1871"/>
    <n v="283"/>
    <x v="1"/>
  </r>
  <r>
    <s v="H0IHU5_9MYCO"/>
    <x v="1872"/>
    <n v="323"/>
    <x v="0"/>
  </r>
  <r>
    <s v="H0IHU5_9MYCO"/>
    <x v="1872"/>
    <n v="323"/>
    <x v="1"/>
  </r>
  <r>
    <s v="H0IIS3_MYCAB"/>
    <x v="1873"/>
    <n v="283"/>
    <x v="0"/>
  </r>
  <r>
    <s v="H0IIS3_MYCAB"/>
    <x v="1873"/>
    <n v="283"/>
    <x v="1"/>
  </r>
  <r>
    <s v="H0IK45_MYCAB"/>
    <x v="1874"/>
    <n v="315"/>
    <x v="3"/>
  </r>
  <r>
    <s v="H0IK45_MYCAB"/>
    <x v="1874"/>
    <n v="315"/>
    <x v="0"/>
  </r>
  <r>
    <s v="H0IKC5_MYCAB"/>
    <x v="1875"/>
    <n v="285"/>
    <x v="0"/>
  </r>
  <r>
    <s v="H0IKC5_MYCAB"/>
    <x v="1875"/>
    <n v="285"/>
    <x v="1"/>
  </r>
  <r>
    <s v="H0IMI5_MYCAB"/>
    <x v="1876"/>
    <n v="157"/>
    <x v="0"/>
  </r>
  <r>
    <s v="H0IUS8_MYCAB"/>
    <x v="1877"/>
    <n v="156"/>
    <x v="0"/>
  </r>
  <r>
    <s v="H0IUT0_MYCAB"/>
    <x v="1878"/>
    <n v="103"/>
    <x v="0"/>
  </r>
  <r>
    <s v="H0IUZ2_MYCAB"/>
    <x v="1879"/>
    <n v="155"/>
    <x v="0"/>
  </r>
  <r>
    <s v="H0IWA6_MYCAB"/>
    <x v="1880"/>
    <n v="283"/>
    <x v="0"/>
  </r>
  <r>
    <s v="H0IWA6_MYCAB"/>
    <x v="1880"/>
    <n v="283"/>
    <x v="1"/>
  </r>
  <r>
    <s v="H0IWX9_MYCAB"/>
    <x v="1881"/>
    <n v="323"/>
    <x v="0"/>
  </r>
  <r>
    <s v="H0IWX9_MYCAB"/>
    <x v="1881"/>
    <n v="323"/>
    <x v="1"/>
  </r>
  <r>
    <s v="H0JLJ3_9NOCA"/>
    <x v="1882"/>
    <n v="286"/>
    <x v="0"/>
  </r>
  <r>
    <s v="H0JLJ3_9NOCA"/>
    <x v="1882"/>
    <n v="286"/>
    <x v="1"/>
  </r>
  <r>
    <s v="H0JLK3_9NOCA"/>
    <x v="1883"/>
    <n v="339"/>
    <x v="3"/>
  </r>
  <r>
    <s v="H0JLK3_9NOCA"/>
    <x v="1883"/>
    <n v="339"/>
    <x v="0"/>
  </r>
  <r>
    <s v="H0JNH0_9NOCA"/>
    <x v="1884"/>
    <n v="289"/>
    <x v="0"/>
  </r>
  <r>
    <s v="H0JNH0_9NOCA"/>
    <x v="1884"/>
    <n v="289"/>
    <x v="1"/>
  </r>
  <r>
    <s v="H0JQN2_9NOCA"/>
    <x v="1885"/>
    <n v="184"/>
    <x v="0"/>
  </r>
  <r>
    <s v="H0JRP1_9NOCA"/>
    <x v="1886"/>
    <n v="191"/>
    <x v="0"/>
  </r>
  <r>
    <s v="H0JVR2_9NOCA"/>
    <x v="1887"/>
    <n v="96"/>
    <x v="0"/>
  </r>
  <r>
    <s v="H0K685_9PSEU"/>
    <x v="1888"/>
    <n v="291"/>
    <x v="0"/>
  </r>
  <r>
    <s v="H0K685_9PSEU"/>
    <x v="1888"/>
    <n v="291"/>
    <x v="1"/>
  </r>
  <r>
    <s v="H0K685_9PSEU"/>
    <x v="1888"/>
    <n v="291"/>
    <x v="78"/>
  </r>
  <r>
    <s v="H0K6E3_9PSEU"/>
    <x v="1889"/>
    <n v="147"/>
    <x v="0"/>
  </r>
  <r>
    <s v="H0KAB4_9PSEU"/>
    <x v="1890"/>
    <n v="145"/>
    <x v="0"/>
  </r>
  <r>
    <s v="H0PTR9_9RHOO"/>
    <x v="1891"/>
    <n v="281"/>
    <x v="0"/>
  </r>
  <r>
    <s v="H0PTR9_9RHOO"/>
    <x v="1891"/>
    <n v="281"/>
    <x v="1"/>
  </r>
  <r>
    <s v="H0Q5H2_9RHOO"/>
    <x v="1892"/>
    <n v="141"/>
    <x v="0"/>
  </r>
  <r>
    <s v="H0QQ17_ARTGO"/>
    <x v="1893"/>
    <n v="153"/>
    <x v="0"/>
  </r>
  <r>
    <s v="H0QW29_9ACTO"/>
    <x v="1894"/>
    <n v="294"/>
    <x v="0"/>
  </r>
  <r>
    <s v="H0QW29_9ACTO"/>
    <x v="1894"/>
    <n v="294"/>
    <x v="1"/>
  </r>
  <r>
    <s v="H0QX12_9ACTO"/>
    <x v="1895"/>
    <n v="132"/>
    <x v="0"/>
  </r>
  <r>
    <s v="H0QYU3_9ACTO"/>
    <x v="1896"/>
    <n v="362"/>
    <x v="0"/>
  </r>
  <r>
    <s v="H0QYU3_9ACTO"/>
    <x v="1896"/>
    <n v="362"/>
    <x v="1"/>
  </r>
  <r>
    <s v="H0R0G1_9ACTO"/>
    <x v="1897"/>
    <n v="383"/>
    <x v="3"/>
  </r>
  <r>
    <s v="H0R0G1_9ACTO"/>
    <x v="1897"/>
    <n v="383"/>
    <x v="0"/>
  </r>
  <r>
    <s v="H0R1B9_9ACTO"/>
    <x v="1898"/>
    <n v="286"/>
    <x v="0"/>
  </r>
  <r>
    <s v="H0R1B9_9ACTO"/>
    <x v="1898"/>
    <n v="286"/>
    <x v="1"/>
  </r>
  <r>
    <s v="H0R3H4_9ACTO"/>
    <x v="1899"/>
    <n v="293"/>
    <x v="0"/>
  </r>
  <r>
    <s v="H0RCT1_9ACTO"/>
    <x v="1900"/>
    <n v="342"/>
    <x v="0"/>
  </r>
  <r>
    <s v="H0RCT1_9ACTO"/>
    <x v="1900"/>
    <n v="342"/>
    <x v="1"/>
  </r>
  <r>
    <s v="H0RDJ8_9ACTO"/>
    <x v="1901"/>
    <n v="336"/>
    <x v="3"/>
  </r>
  <r>
    <s v="H0RDJ8_9ACTO"/>
    <x v="1901"/>
    <n v="336"/>
    <x v="0"/>
  </r>
  <r>
    <s v="H0RDL1_9ACTO"/>
    <x v="1902"/>
    <n v="286"/>
    <x v="0"/>
  </r>
  <r>
    <s v="H0RDL1_9ACTO"/>
    <x v="1902"/>
    <n v="286"/>
    <x v="1"/>
  </r>
  <r>
    <s v="H0RGD3_9ACTO"/>
    <x v="1903"/>
    <n v="366"/>
    <x v="0"/>
  </r>
  <r>
    <s v="H0RGD3_9ACTO"/>
    <x v="1903"/>
    <n v="366"/>
    <x v="1"/>
  </r>
  <r>
    <s v="H0RK52_9ACTO"/>
    <x v="1904"/>
    <n v="154"/>
    <x v="0"/>
  </r>
  <r>
    <s v="H0S161_9BRAD"/>
    <x v="1905"/>
    <n v="284"/>
    <x v="0"/>
  </r>
  <r>
    <s v="H0S251_9BRAD"/>
    <x v="1906"/>
    <n v="286"/>
    <x v="0"/>
  </r>
  <r>
    <s v="H0S251_9BRAD"/>
    <x v="1906"/>
    <n v="286"/>
    <x v="1"/>
  </r>
  <r>
    <s v="H0SEF0_9BRAD"/>
    <x v="1907"/>
    <n v="286"/>
    <x v="0"/>
  </r>
  <r>
    <s v="H0SEF0_9BRAD"/>
    <x v="1907"/>
    <n v="286"/>
    <x v="1"/>
  </r>
  <r>
    <s v="H0SSS4_9BRAD"/>
    <x v="1908"/>
    <n v="282"/>
    <x v="0"/>
  </r>
  <r>
    <s v="H0SVX7_9BRAD"/>
    <x v="1909"/>
    <n v="284"/>
    <x v="0"/>
  </r>
  <r>
    <s v="H0T6R9_9BRAD"/>
    <x v="1910"/>
    <n v="286"/>
    <x v="0"/>
  </r>
  <r>
    <s v="H0T6R9_9BRAD"/>
    <x v="1910"/>
    <n v="286"/>
    <x v="1"/>
  </r>
  <r>
    <s v="H0T9E5_9BRAD"/>
    <x v="1911"/>
    <n v="159"/>
    <x v="0"/>
  </r>
  <r>
    <s v="H0TQQ6_9BRAD"/>
    <x v="1912"/>
    <n v="159"/>
    <x v="0"/>
  </r>
  <r>
    <s v="H0TSQ0_9BRAD"/>
    <x v="1913"/>
    <n v="281"/>
    <x v="0"/>
  </r>
  <r>
    <s v="H0TTM0_9BRAD"/>
    <x v="1914"/>
    <n v="287"/>
    <x v="0"/>
  </r>
  <r>
    <s v="H0TTM0_9BRAD"/>
    <x v="1914"/>
    <n v="287"/>
    <x v="1"/>
  </r>
  <r>
    <s v="H0TV17_9BRAD"/>
    <x v="1915"/>
    <n v="286"/>
    <x v="0"/>
  </r>
  <r>
    <s v="H0TV17_9BRAD"/>
    <x v="1915"/>
    <n v="286"/>
    <x v="1"/>
  </r>
  <r>
    <s v="H0VG24_CAVPO"/>
    <x v="1916"/>
    <n v="738"/>
    <x v="0"/>
  </r>
  <r>
    <s v="H0VG24_CAVPO"/>
    <x v="1916"/>
    <n v="738"/>
    <x v="1"/>
  </r>
  <r>
    <s v="H0VG24_CAVPO"/>
    <x v="1916"/>
    <n v="738"/>
    <x v="22"/>
  </r>
  <r>
    <s v="H0VG24_CAVPO"/>
    <x v="1916"/>
    <n v="738"/>
    <x v="16"/>
  </r>
  <r>
    <s v="H0WLQ0_OTOGA"/>
    <x v="1917"/>
    <n v="710"/>
    <x v="0"/>
  </r>
  <r>
    <s v="H0WLQ0_OTOGA"/>
    <x v="1917"/>
    <n v="710"/>
    <x v="1"/>
  </r>
  <r>
    <s v="H0WLQ0_OTOGA"/>
    <x v="1917"/>
    <n v="710"/>
    <x v="22"/>
  </r>
  <r>
    <s v="H0WLQ0_OTOGA"/>
    <x v="1917"/>
    <n v="710"/>
    <x v="16"/>
  </r>
  <r>
    <s v="H1JU37_9MYCO"/>
    <x v="1918"/>
    <n v="280"/>
    <x v="0"/>
  </r>
  <r>
    <s v="H1JU37_9MYCO"/>
    <x v="1918"/>
    <n v="280"/>
    <x v="1"/>
  </r>
  <r>
    <s v="H1JUV4_9MYCO"/>
    <x v="1919"/>
    <n v="244"/>
    <x v="0"/>
  </r>
  <r>
    <s v="H1JX21_9MYCO"/>
    <x v="1920"/>
    <n v="342"/>
    <x v="0"/>
  </r>
  <r>
    <s v="H1JX21_9MYCO"/>
    <x v="1920"/>
    <n v="342"/>
    <x v="1"/>
  </r>
  <r>
    <s v="H1JZP5_9MYCO"/>
    <x v="1921"/>
    <n v="332"/>
    <x v="3"/>
  </r>
  <r>
    <s v="H1JZP5_9MYCO"/>
    <x v="1921"/>
    <n v="332"/>
    <x v="0"/>
  </r>
  <r>
    <s v="H1K151_9MYCO"/>
    <x v="1922"/>
    <n v="289"/>
    <x v="0"/>
  </r>
  <r>
    <s v="H1K151_9MYCO"/>
    <x v="1922"/>
    <n v="289"/>
    <x v="1"/>
  </r>
  <r>
    <s v="H1K262_9MYCO"/>
    <x v="1923"/>
    <n v="178"/>
    <x v="0"/>
  </r>
  <r>
    <s v="H1K5J4_9MYCO"/>
    <x v="1924"/>
    <n v="180"/>
    <x v="0"/>
  </r>
  <r>
    <s v="H1K665_9MYCO"/>
    <x v="1925"/>
    <n v="167"/>
    <x v="0"/>
  </r>
  <r>
    <s v="H1K7U2_9MYCO"/>
    <x v="1926"/>
    <n v="286"/>
    <x v="0"/>
  </r>
  <r>
    <s v="H1K7U2_9MYCO"/>
    <x v="1926"/>
    <n v="286"/>
    <x v="1"/>
  </r>
  <r>
    <s v="H1K8N2_9MYCO"/>
    <x v="1927"/>
    <n v="176"/>
    <x v="0"/>
  </r>
  <r>
    <s v="H1K8U1_9MYCO"/>
    <x v="1928"/>
    <n v="175"/>
    <x v="0"/>
  </r>
  <r>
    <s v="H1K8U3_9MYCO"/>
    <x v="1929"/>
    <n v="159"/>
    <x v="0"/>
  </r>
  <r>
    <s v="H1QGP5_9ACTO"/>
    <x v="1930"/>
    <n v="150"/>
    <x v="0"/>
  </r>
  <r>
    <s v="H1QQB1_9ACTO"/>
    <x v="1931"/>
    <n v="303"/>
    <x v="0"/>
  </r>
  <r>
    <s v="H1QQB1_9ACTO"/>
    <x v="1931"/>
    <n v="303"/>
    <x v="1"/>
  </r>
  <r>
    <s v="H1RIP0_COMTE"/>
    <x v="1932"/>
    <n v="309"/>
    <x v="0"/>
  </r>
  <r>
    <s v="H1RIP2_COMTE"/>
    <x v="1933"/>
    <n v="296"/>
    <x v="0"/>
  </r>
  <r>
    <s v="H1RIP2_COMTE"/>
    <x v="1933"/>
    <n v="296"/>
    <x v="1"/>
  </r>
  <r>
    <s v="H1RT69_COMTE"/>
    <x v="1934"/>
    <n v="314"/>
    <x v="3"/>
  </r>
  <r>
    <s v="H1RT69_COMTE"/>
    <x v="1934"/>
    <n v="314"/>
    <x v="19"/>
  </r>
  <r>
    <s v="H1RT69_COMTE"/>
    <x v="1934"/>
    <n v="314"/>
    <x v="0"/>
  </r>
  <r>
    <s v="H1RW91_COMTE"/>
    <x v="1935"/>
    <n v="146"/>
    <x v="0"/>
  </r>
  <r>
    <s v="H1S3Z5_9BURK"/>
    <x v="1936"/>
    <n v="146"/>
    <x v="0"/>
  </r>
  <r>
    <s v="H1S618_9BURK"/>
    <x v="1937"/>
    <n v="146"/>
    <x v="0"/>
  </r>
  <r>
    <s v="H1S629_9BURK"/>
    <x v="1938"/>
    <n v="291"/>
    <x v="0"/>
  </r>
  <r>
    <s v="H1S629_9BURK"/>
    <x v="1938"/>
    <n v="291"/>
    <x v="1"/>
  </r>
  <r>
    <s v="H1S725_9BURK"/>
    <x v="1939"/>
    <n v="288"/>
    <x v="0"/>
  </r>
  <r>
    <s v="H1S739_9BURK"/>
    <x v="1940"/>
    <n v="287"/>
    <x v="0"/>
  </r>
  <r>
    <s v="H1S739_9BURK"/>
    <x v="1940"/>
    <n v="287"/>
    <x v="1"/>
  </r>
  <r>
    <s v="H1SCE5_9BURK"/>
    <x v="1941"/>
    <n v="282"/>
    <x v="0"/>
  </r>
  <r>
    <s v="H1SCE5_9BURK"/>
    <x v="1941"/>
    <n v="282"/>
    <x v="2"/>
  </r>
  <r>
    <s v="H1SHM9_9BURK"/>
    <x v="1942"/>
    <n v="146"/>
    <x v="0"/>
  </r>
  <r>
    <s v="H1UVU1_COLHI"/>
    <x v="1943"/>
    <n v="309"/>
    <x v="0"/>
  </r>
  <r>
    <s v="H1UVU1_COLHI"/>
    <x v="1943"/>
    <n v="309"/>
    <x v="1"/>
  </r>
  <r>
    <s v="H1V2D1_COLHI"/>
    <x v="1944"/>
    <n v="498"/>
    <x v="0"/>
  </r>
  <r>
    <s v="H1V2D1_COLHI"/>
    <x v="1944"/>
    <n v="498"/>
    <x v="1"/>
  </r>
  <r>
    <s v="H1V2D1_COLHI"/>
    <x v="1944"/>
    <n v="498"/>
    <x v="16"/>
  </r>
  <r>
    <s v="H1VBD0_COLHI"/>
    <x v="1945"/>
    <n v="1467"/>
    <x v="5"/>
  </r>
  <r>
    <s v="H1VBD0_COLHI"/>
    <x v="1945"/>
    <n v="1467"/>
    <x v="6"/>
  </r>
  <r>
    <s v="H1VBD0_COLHI"/>
    <x v="1945"/>
    <n v="1467"/>
    <x v="0"/>
  </r>
  <r>
    <s v="H1VBD0_COLHI"/>
    <x v="1945"/>
    <n v="1467"/>
    <x v="1"/>
  </r>
  <r>
    <s v="H1VYE2_COLHI"/>
    <x v="1946"/>
    <n v="2100"/>
    <x v="5"/>
  </r>
  <r>
    <s v="H1VYE2_COLHI"/>
    <x v="1946"/>
    <n v="2100"/>
    <x v="6"/>
  </r>
  <r>
    <s v="H1VYE2_COLHI"/>
    <x v="1946"/>
    <n v="2100"/>
    <x v="0"/>
  </r>
  <r>
    <s v="H1VYE2_COLHI"/>
    <x v="1946"/>
    <n v="2100"/>
    <x v="1"/>
  </r>
  <r>
    <s v="H1VYE2_COLHI"/>
    <x v="1946"/>
    <n v="2100"/>
    <x v="10"/>
  </r>
  <r>
    <s v="H1VYE2_COLHI"/>
    <x v="1946"/>
    <n v="2100"/>
    <x v="38"/>
  </r>
  <r>
    <s v="H1YM48_9GAMM"/>
    <x v="1947"/>
    <n v="287"/>
    <x v="0"/>
  </r>
  <r>
    <s v="H1YM48_9GAMM"/>
    <x v="1947"/>
    <n v="287"/>
    <x v="1"/>
  </r>
  <r>
    <s v="H2ANQ8_KAZAF"/>
    <x v="1948"/>
    <n v="2041"/>
    <x v="5"/>
  </r>
  <r>
    <s v="H2ANQ8_KAZAF"/>
    <x v="1948"/>
    <n v="2041"/>
    <x v="6"/>
  </r>
  <r>
    <s v="H2ANQ8_KAZAF"/>
    <x v="1948"/>
    <n v="2041"/>
    <x v="0"/>
  </r>
  <r>
    <s v="H2ANQ8_KAZAF"/>
    <x v="1948"/>
    <n v="2041"/>
    <x v="1"/>
  </r>
  <r>
    <s v="H2AUF3_KAZAF"/>
    <x v="1949"/>
    <n v="922"/>
    <x v="0"/>
  </r>
  <r>
    <s v="H2AUF3_KAZAF"/>
    <x v="1949"/>
    <n v="922"/>
    <x v="1"/>
  </r>
  <r>
    <s v="H2AUF3_KAZAF"/>
    <x v="1949"/>
    <n v="922"/>
    <x v="16"/>
  </r>
  <r>
    <s v="H2AUF3_KAZAF"/>
    <x v="1949"/>
    <n v="922"/>
    <x v="16"/>
  </r>
  <r>
    <s v="H2CJ60_9LEPT"/>
    <x v="1950"/>
    <n v="149"/>
    <x v="0"/>
  </r>
  <r>
    <s v="H2JRT7_STRHJ"/>
    <x v="1951"/>
    <n v="150"/>
    <x v="0"/>
  </r>
  <r>
    <s v="H2K068_STRHJ"/>
    <x v="1952"/>
    <n v="285"/>
    <x v="0"/>
  </r>
  <r>
    <s v="H2K068_STRHJ"/>
    <x v="1952"/>
    <n v="285"/>
    <x v="1"/>
  </r>
  <r>
    <s v="H2LEQ2_ORYLA"/>
    <x v="1953"/>
    <n v="652"/>
    <x v="0"/>
  </r>
  <r>
    <s v="H2LEQ2_ORYLA"/>
    <x v="1953"/>
    <n v="652"/>
    <x v="1"/>
  </r>
  <r>
    <s v="H2LEQ2_ORYLA"/>
    <x v="1953"/>
    <n v="652"/>
    <x v="99"/>
  </r>
  <r>
    <s v="H2LEQ2_ORYLA"/>
    <x v="1953"/>
    <n v="652"/>
    <x v="22"/>
  </r>
  <r>
    <s v="H2LEQ2_ORYLA"/>
    <x v="1953"/>
    <n v="652"/>
    <x v="16"/>
  </r>
  <r>
    <s v="H2PGC5_PONAB"/>
    <x v="1954"/>
    <n v="735"/>
    <x v="0"/>
  </r>
  <r>
    <s v="H2PGC5_PONAB"/>
    <x v="1954"/>
    <n v="735"/>
    <x v="1"/>
  </r>
  <r>
    <s v="H2PGC5_PONAB"/>
    <x v="1954"/>
    <n v="735"/>
    <x v="41"/>
  </r>
  <r>
    <s v="H2PGC5_PONAB"/>
    <x v="1954"/>
    <n v="735"/>
    <x v="22"/>
  </r>
  <r>
    <s v="H2PGC5_PONAB"/>
    <x v="1954"/>
    <n v="735"/>
    <x v="16"/>
  </r>
  <r>
    <s v="H2QRD5_PANTR"/>
    <x v="1955"/>
    <n v="761"/>
    <x v="0"/>
  </r>
  <r>
    <s v="H2QRD5_PANTR"/>
    <x v="1955"/>
    <n v="761"/>
    <x v="1"/>
  </r>
  <r>
    <s v="H2QRD5_PANTR"/>
    <x v="1955"/>
    <n v="761"/>
    <x v="41"/>
  </r>
  <r>
    <s v="H2QRD5_PANTR"/>
    <x v="1955"/>
    <n v="761"/>
    <x v="22"/>
  </r>
  <r>
    <s v="H2QRD5_PANTR"/>
    <x v="1955"/>
    <n v="761"/>
    <x v="16"/>
  </r>
  <r>
    <s v="H2V179_TAKRU"/>
    <x v="1956"/>
    <n v="703"/>
    <x v="0"/>
  </r>
  <r>
    <s v="H2V179_TAKRU"/>
    <x v="1956"/>
    <n v="703"/>
    <x v="1"/>
  </r>
  <r>
    <s v="H2V179_TAKRU"/>
    <x v="1956"/>
    <n v="703"/>
    <x v="16"/>
  </r>
  <r>
    <s v="H2V180_TAKRU"/>
    <x v="1957"/>
    <n v="738"/>
    <x v="0"/>
  </r>
  <r>
    <s v="H2V180_TAKRU"/>
    <x v="1957"/>
    <n v="738"/>
    <x v="1"/>
  </r>
  <r>
    <s v="H2V180_TAKRU"/>
    <x v="1957"/>
    <n v="738"/>
    <x v="22"/>
  </r>
  <r>
    <s v="H2V180_TAKRU"/>
    <x v="1957"/>
    <n v="738"/>
    <x v="16"/>
  </r>
  <r>
    <s v="H2VN91_CAEJA"/>
    <x v="1958"/>
    <n v="299"/>
    <x v="0"/>
  </r>
  <r>
    <s v="H2VN91_CAEJA"/>
    <x v="1958"/>
    <n v="299"/>
    <x v="1"/>
  </r>
  <r>
    <s v="H2YTE3_CIOSA"/>
    <x v="1959"/>
    <n v="720"/>
    <x v="0"/>
  </r>
  <r>
    <s v="H2YTE3_CIOSA"/>
    <x v="1959"/>
    <n v="720"/>
    <x v="1"/>
  </r>
  <r>
    <s v="H2YTE3_CIOSA"/>
    <x v="1959"/>
    <n v="720"/>
    <x v="22"/>
  </r>
  <r>
    <s v="H2YTE3_CIOSA"/>
    <x v="1959"/>
    <n v="720"/>
    <x v="16"/>
  </r>
  <r>
    <s v="H3A2L8_LATCH"/>
    <x v="1960"/>
    <n v="740"/>
    <x v="0"/>
  </r>
  <r>
    <s v="H3A2L8_LATCH"/>
    <x v="1960"/>
    <n v="740"/>
    <x v="1"/>
  </r>
  <r>
    <s v="H3A2L8_LATCH"/>
    <x v="1960"/>
    <n v="740"/>
    <x v="22"/>
  </r>
  <r>
    <s v="H3A2L8_LATCH"/>
    <x v="1960"/>
    <n v="740"/>
    <x v="16"/>
  </r>
  <r>
    <s v="H3A2L9_LATCH"/>
    <x v="1961"/>
    <n v="726"/>
    <x v="0"/>
  </r>
  <r>
    <s v="H3A2L9_LATCH"/>
    <x v="1961"/>
    <n v="726"/>
    <x v="1"/>
  </r>
  <r>
    <s v="H3A2L9_LATCH"/>
    <x v="1961"/>
    <n v="726"/>
    <x v="22"/>
  </r>
  <r>
    <s v="H3A2L9_LATCH"/>
    <x v="1961"/>
    <n v="726"/>
    <x v="16"/>
  </r>
  <r>
    <s v="H3DH09_TETNG"/>
    <x v="1962"/>
    <n v="736"/>
    <x v="0"/>
  </r>
  <r>
    <s v="H3DH09_TETNG"/>
    <x v="1962"/>
    <n v="736"/>
    <x v="1"/>
  </r>
  <r>
    <s v="H3DH09_TETNG"/>
    <x v="1962"/>
    <n v="736"/>
    <x v="22"/>
  </r>
  <r>
    <s v="H3DH09_TETNG"/>
    <x v="1962"/>
    <n v="736"/>
    <x v="16"/>
  </r>
  <r>
    <s v="H3EDJ3_PRIPA"/>
    <x v="1963"/>
    <n v="293"/>
    <x v="0"/>
  </r>
  <r>
    <s v="H3EDJ3_PRIPA"/>
    <x v="1963"/>
    <n v="293"/>
    <x v="1"/>
  </r>
  <r>
    <s v="H3EDJ4_PRIPA"/>
    <x v="1964"/>
    <n v="271"/>
    <x v="0"/>
  </r>
  <r>
    <s v="H3EDJ4_PRIPA"/>
    <x v="1964"/>
    <n v="271"/>
    <x v="1"/>
  </r>
  <r>
    <s v="H3EDJ6_PRIPA"/>
    <x v="1965"/>
    <n v="114"/>
    <x v="0"/>
  </r>
  <r>
    <s v="H3EDK0_PRIPA"/>
    <x v="1966"/>
    <n v="314"/>
    <x v="0"/>
  </r>
  <r>
    <s v="H3EDK0_PRIPA"/>
    <x v="1966"/>
    <n v="314"/>
    <x v="1"/>
  </r>
  <r>
    <s v="H3FFC7_PRIPA"/>
    <x v="1967"/>
    <n v="295"/>
    <x v="0"/>
  </r>
  <r>
    <s v="H3FFC7_PRIPA"/>
    <x v="1967"/>
    <n v="295"/>
    <x v="1"/>
  </r>
  <r>
    <s v="H3G843_PHYRM"/>
    <x v="1968"/>
    <n v="274"/>
    <x v="0"/>
  </r>
  <r>
    <s v="H3G843_PHYRM"/>
    <x v="1968"/>
    <n v="274"/>
    <x v="1"/>
  </r>
  <r>
    <s v="H3HZK5_STRPU"/>
    <x v="1969"/>
    <n v="740"/>
    <x v="0"/>
  </r>
  <r>
    <s v="H3HZK5_STRPU"/>
    <x v="1969"/>
    <n v="740"/>
    <x v="1"/>
  </r>
  <r>
    <s v="H3HZK5_STRPU"/>
    <x v="1969"/>
    <n v="740"/>
    <x v="22"/>
  </r>
  <r>
    <s v="H3HZK5_STRPU"/>
    <x v="1969"/>
    <n v="740"/>
    <x v="16"/>
  </r>
  <r>
    <s v="H3PEA6_BRUAO"/>
    <x v="1970"/>
    <n v="278"/>
    <x v="0"/>
  </r>
  <r>
    <s v="H3PLH9_BRUAO"/>
    <x v="1971"/>
    <n v="278"/>
    <x v="0"/>
  </r>
  <r>
    <s v="H3PVH6_BRUAO"/>
    <x v="1972"/>
    <n v="278"/>
    <x v="0"/>
  </r>
  <r>
    <s v="H3Q0V0_BRUAO"/>
    <x v="1973"/>
    <n v="278"/>
    <x v="0"/>
  </r>
  <r>
    <s v="H3QDC6_BRUAO"/>
    <x v="1974"/>
    <n v="278"/>
    <x v="0"/>
  </r>
  <r>
    <s v="H3QMA3_BRUAO"/>
    <x v="1975"/>
    <n v="278"/>
    <x v="0"/>
  </r>
  <r>
    <s v="H3QW79_BRUAO"/>
    <x v="1976"/>
    <n v="278"/>
    <x v="0"/>
  </r>
  <r>
    <s v="H3R332_BRUAO"/>
    <x v="1977"/>
    <n v="278"/>
    <x v="0"/>
  </r>
  <r>
    <s v="H3SRR3_PSEAE"/>
    <x v="1978"/>
    <n v="288"/>
    <x v="0"/>
  </r>
  <r>
    <s v="H3SRR3_PSEAE"/>
    <x v="1978"/>
    <n v="288"/>
    <x v="1"/>
  </r>
  <r>
    <s v="H3T1K8_PSEAE"/>
    <x v="1979"/>
    <n v="275"/>
    <x v="0"/>
  </r>
  <r>
    <s v="H3T729_PSEAE"/>
    <x v="1980"/>
    <n v="275"/>
    <x v="0"/>
  </r>
  <r>
    <s v="H3TB52_PSEAE"/>
    <x v="1981"/>
    <n v="288"/>
    <x v="0"/>
  </r>
  <r>
    <s v="H3TB52_PSEAE"/>
    <x v="1981"/>
    <n v="288"/>
    <x v="1"/>
  </r>
  <r>
    <s v="H5RJB8_9NOCA"/>
    <x v="1982"/>
    <n v="344"/>
    <x v="0"/>
  </r>
  <r>
    <s v="H5RJB8_9NOCA"/>
    <x v="1982"/>
    <n v="344"/>
    <x v="1"/>
  </r>
  <r>
    <s v="H5RLQ4_9NOCA"/>
    <x v="1983"/>
    <n v="291"/>
    <x v="0"/>
  </r>
  <r>
    <s v="H5RLQ4_9NOCA"/>
    <x v="1983"/>
    <n v="291"/>
    <x v="1"/>
  </r>
  <r>
    <s v="H5RQ40_9NOCA"/>
    <x v="1984"/>
    <n v="357"/>
    <x v="0"/>
  </r>
  <r>
    <s v="H5RQ40_9NOCA"/>
    <x v="1984"/>
    <n v="357"/>
    <x v="1"/>
  </r>
  <r>
    <s v="H5RR11_9NOCA"/>
    <x v="1985"/>
    <n v="356"/>
    <x v="0"/>
  </r>
  <r>
    <s v="H5RR11_9NOCA"/>
    <x v="1985"/>
    <n v="356"/>
    <x v="1"/>
  </r>
  <r>
    <s v="H5RRE8_9NOCA"/>
    <x v="1986"/>
    <n v="153"/>
    <x v="0"/>
  </r>
  <r>
    <s v="H5RUB3_9NOCA"/>
    <x v="1987"/>
    <n v="355"/>
    <x v="0"/>
  </r>
  <r>
    <s v="H5RUB3_9NOCA"/>
    <x v="1987"/>
    <n v="355"/>
    <x v="1"/>
  </r>
  <r>
    <s v="H5RUC2_9NOCA"/>
    <x v="1988"/>
    <n v="339"/>
    <x v="0"/>
  </r>
  <r>
    <s v="H5RZ62_9NOCA"/>
    <x v="1989"/>
    <n v="292"/>
    <x v="0"/>
  </r>
  <r>
    <s v="H5RZ62_9NOCA"/>
    <x v="1989"/>
    <n v="292"/>
    <x v="1"/>
  </r>
  <r>
    <s v="H5S1Q2_9NOCA"/>
    <x v="1990"/>
    <n v="294"/>
    <x v="0"/>
  </r>
  <r>
    <s v="H5S1Q2_9NOCA"/>
    <x v="1990"/>
    <n v="294"/>
    <x v="1"/>
  </r>
  <r>
    <s v="H5S5M6_9NOCA"/>
    <x v="1991"/>
    <n v="286"/>
    <x v="0"/>
  </r>
  <r>
    <s v="H5S5M6_9NOCA"/>
    <x v="1991"/>
    <n v="286"/>
    <x v="1"/>
  </r>
  <r>
    <s v="H5S7V1_9NOCA"/>
    <x v="1992"/>
    <n v="312"/>
    <x v="3"/>
  </r>
  <r>
    <s v="H5S7V1_9NOCA"/>
    <x v="1992"/>
    <n v="312"/>
    <x v="0"/>
  </r>
  <r>
    <s v="H5S7W5_9NOCA"/>
    <x v="1993"/>
    <n v="288"/>
    <x v="0"/>
  </r>
  <r>
    <s v="H5S7W5_9NOCA"/>
    <x v="1993"/>
    <n v="288"/>
    <x v="1"/>
  </r>
  <r>
    <s v="H5SKC3_9ZZZZ"/>
    <x v="1994"/>
    <n v="718"/>
    <x v="0"/>
  </r>
  <r>
    <s v="H5SKC3_9ZZZZ"/>
    <x v="1994"/>
    <n v="718"/>
    <x v="1"/>
  </r>
  <r>
    <s v="H5SKC3_9ZZZZ"/>
    <x v="1994"/>
    <n v="718"/>
    <x v="22"/>
  </r>
  <r>
    <s v="H5SKC3_9ZZZZ"/>
    <x v="1994"/>
    <n v="718"/>
    <x v="16"/>
  </r>
  <r>
    <s v="H5TGN5_9ACTO"/>
    <x v="1995"/>
    <n v="300"/>
    <x v="0"/>
  </r>
  <r>
    <s v="H5TGN5_9ACTO"/>
    <x v="1995"/>
    <n v="300"/>
    <x v="1"/>
  </r>
  <r>
    <s v="H5THL6_9ACTO"/>
    <x v="1996"/>
    <n v="343"/>
    <x v="0"/>
  </r>
  <r>
    <s v="H5THL6_9ACTO"/>
    <x v="1996"/>
    <n v="343"/>
    <x v="1"/>
  </r>
  <r>
    <s v="H5TNC0_9ACTO"/>
    <x v="1997"/>
    <n v="361"/>
    <x v="0"/>
  </r>
  <r>
    <s v="H5TNC0_9ACTO"/>
    <x v="1997"/>
    <n v="361"/>
    <x v="1"/>
  </r>
  <r>
    <s v="H5TNQ7_9ACTO"/>
    <x v="1998"/>
    <n v="288"/>
    <x v="0"/>
  </r>
  <r>
    <s v="H5TPT8_9ACTO"/>
    <x v="1999"/>
    <n v="287"/>
    <x v="0"/>
  </r>
  <r>
    <s v="H5TPT8_9ACTO"/>
    <x v="1999"/>
    <n v="287"/>
    <x v="1"/>
  </r>
  <r>
    <s v="H5TU03_9ACTO"/>
    <x v="2000"/>
    <n v="363"/>
    <x v="3"/>
  </r>
  <r>
    <s v="H5TU03_9ACTO"/>
    <x v="2000"/>
    <n v="363"/>
    <x v="0"/>
  </r>
  <r>
    <s v="H5TY21_9ACTO"/>
    <x v="2001"/>
    <n v="358"/>
    <x v="3"/>
  </r>
  <r>
    <s v="H5TY21_9ACTO"/>
    <x v="2001"/>
    <n v="358"/>
    <x v="0"/>
  </r>
  <r>
    <s v="H5TY29_9ACTO"/>
    <x v="2002"/>
    <n v="287"/>
    <x v="0"/>
  </r>
  <r>
    <s v="H5TY29_9ACTO"/>
    <x v="2002"/>
    <n v="287"/>
    <x v="1"/>
  </r>
  <r>
    <s v="H5TZV4_9ACTO"/>
    <x v="2003"/>
    <n v="300"/>
    <x v="0"/>
  </r>
  <r>
    <s v="H5TZV4_9ACTO"/>
    <x v="2003"/>
    <n v="300"/>
    <x v="1"/>
  </r>
  <r>
    <s v="H5U757_9ACTO"/>
    <x v="2004"/>
    <n v="361"/>
    <x v="0"/>
  </r>
  <r>
    <s v="H5U757_9ACTO"/>
    <x v="2004"/>
    <n v="361"/>
    <x v="1"/>
  </r>
  <r>
    <s v="H5U7L8_9ACTO"/>
    <x v="2005"/>
    <n v="343"/>
    <x v="0"/>
  </r>
  <r>
    <s v="H5U7L8_9ACTO"/>
    <x v="2005"/>
    <n v="343"/>
    <x v="1"/>
  </r>
  <r>
    <s v="H5UDN1_9ACTO"/>
    <x v="2006"/>
    <n v="354"/>
    <x v="3"/>
  </r>
  <r>
    <s v="H5UDN1_9ACTO"/>
    <x v="2006"/>
    <n v="354"/>
    <x v="0"/>
  </r>
  <r>
    <s v="H5UDS8_9ACTO"/>
    <x v="2007"/>
    <n v="267"/>
    <x v="0"/>
  </r>
  <r>
    <s v="H5UDS8_9ACTO"/>
    <x v="2007"/>
    <n v="267"/>
    <x v="1"/>
  </r>
  <r>
    <s v="H5UDT1_9ACTO"/>
    <x v="2008"/>
    <n v="287"/>
    <x v="0"/>
  </r>
  <r>
    <s v="H5UDT1_9ACTO"/>
    <x v="2008"/>
    <n v="287"/>
    <x v="1"/>
  </r>
  <r>
    <s v="H5UGL9_9ACTO"/>
    <x v="2009"/>
    <n v="365"/>
    <x v="0"/>
  </r>
  <r>
    <s v="H5UGL9_9ACTO"/>
    <x v="2009"/>
    <n v="365"/>
    <x v="1"/>
  </r>
  <r>
    <s v="H5UHW2_9ACTO"/>
    <x v="2010"/>
    <n v="353"/>
    <x v="0"/>
  </r>
  <r>
    <s v="H5UHW2_9ACTO"/>
    <x v="2010"/>
    <n v="353"/>
    <x v="1"/>
  </r>
  <r>
    <s v="H5UJV8_9ACTO"/>
    <x v="2011"/>
    <n v="151"/>
    <x v="0"/>
  </r>
  <r>
    <s v="H5UM05_9ACTO"/>
    <x v="2012"/>
    <n v="180"/>
    <x v="0"/>
  </r>
  <r>
    <s v="H5UM05_9ACTO"/>
    <x v="2012"/>
    <n v="180"/>
    <x v="100"/>
  </r>
  <r>
    <s v="H5UM05_9ACTO"/>
    <x v="2012"/>
    <n v="180"/>
    <x v="101"/>
  </r>
  <r>
    <s v="H5UM84_9ACTO"/>
    <x v="2013"/>
    <n v="295"/>
    <x v="0"/>
  </r>
  <r>
    <s v="H5UM84_9ACTO"/>
    <x v="2013"/>
    <n v="295"/>
    <x v="1"/>
  </r>
  <r>
    <s v="H5UQ92_9MICO"/>
    <x v="2014"/>
    <n v="149"/>
    <x v="0"/>
  </r>
  <r>
    <s v="H5URP8_9MICO"/>
    <x v="2015"/>
    <n v="358"/>
    <x v="0"/>
  </r>
  <r>
    <s v="H5URP8_9MICO"/>
    <x v="2015"/>
    <n v="358"/>
    <x v="102"/>
  </r>
  <r>
    <s v="H5WQH1_9BURK"/>
    <x v="2016"/>
    <n v="290"/>
    <x v="0"/>
  </r>
  <r>
    <s v="H5WUE3_9BURK"/>
    <x v="2017"/>
    <n v="289"/>
    <x v="0"/>
  </r>
  <r>
    <s v="H5X669_9PSEU"/>
    <x v="2018"/>
    <n v="147"/>
    <x v="0"/>
  </r>
  <r>
    <s v="H5X747_9PSEU"/>
    <x v="2019"/>
    <n v="332"/>
    <x v="0"/>
  </r>
  <r>
    <s v="H5X747_9PSEU"/>
    <x v="2019"/>
    <n v="332"/>
    <x v="1"/>
  </r>
  <r>
    <s v="H5X9D3_9PSEU"/>
    <x v="2020"/>
    <n v="166"/>
    <x v="0"/>
  </r>
  <r>
    <s v="H5X9F4_9PSEU"/>
    <x v="2021"/>
    <n v="320"/>
    <x v="3"/>
  </r>
  <r>
    <s v="H5X9F4_9PSEU"/>
    <x v="2021"/>
    <n v="320"/>
    <x v="19"/>
  </r>
  <r>
    <s v="H5X9F4_9PSEU"/>
    <x v="2021"/>
    <n v="320"/>
    <x v="0"/>
  </r>
  <r>
    <s v="H5XBK7_9PSEU"/>
    <x v="2022"/>
    <n v="289"/>
    <x v="0"/>
  </r>
  <r>
    <s v="H5XBK7_9PSEU"/>
    <x v="2022"/>
    <n v="289"/>
    <x v="1"/>
  </r>
  <r>
    <s v="H5XC09_9PSEU"/>
    <x v="2023"/>
    <n v="294"/>
    <x v="0"/>
  </r>
  <r>
    <s v="H5XC09_9PSEU"/>
    <x v="2023"/>
    <n v="294"/>
    <x v="1"/>
  </r>
  <r>
    <s v="H5XFL1_9PSEU"/>
    <x v="2024"/>
    <n v="147"/>
    <x v="0"/>
  </r>
  <r>
    <s v="H5XRF7_9PSEU"/>
    <x v="2025"/>
    <n v="286"/>
    <x v="0"/>
  </r>
  <r>
    <s v="H5XRF7_9PSEU"/>
    <x v="2025"/>
    <n v="286"/>
    <x v="1"/>
  </r>
  <r>
    <s v="H5XRF7_9PSEU"/>
    <x v="2025"/>
    <n v="286"/>
    <x v="78"/>
  </r>
  <r>
    <s v="H5XSW8_9FIRM"/>
    <x v="2026"/>
    <n v="132"/>
    <x v="0"/>
  </r>
  <r>
    <s v="H5YAJ5_9BRAD"/>
    <x v="2027"/>
    <n v="294"/>
    <x v="0"/>
  </r>
  <r>
    <s v="H5YAJ5_9BRAD"/>
    <x v="2027"/>
    <n v="294"/>
    <x v="1"/>
  </r>
  <r>
    <s v="H5YJG0_9BRAD"/>
    <x v="2028"/>
    <n v="286"/>
    <x v="0"/>
  </r>
  <r>
    <s v="H5YJG0_9BRAD"/>
    <x v="2028"/>
    <n v="286"/>
    <x v="1"/>
  </r>
  <r>
    <s v="H5YKI4_9BRAD"/>
    <x v="2029"/>
    <n v="282"/>
    <x v="0"/>
  </r>
  <r>
    <s v="H6BQX5_EXODN"/>
    <x v="2030"/>
    <n v="311"/>
    <x v="0"/>
  </r>
  <r>
    <s v="H6BQX5_EXODN"/>
    <x v="2030"/>
    <n v="311"/>
    <x v="1"/>
  </r>
  <r>
    <s v="H6BYL7_EXODN"/>
    <x v="2031"/>
    <n v="2106"/>
    <x v="5"/>
  </r>
  <r>
    <s v="H6BYL7_EXODN"/>
    <x v="2031"/>
    <n v="2106"/>
    <x v="6"/>
  </r>
  <r>
    <s v="H6BYL7_EXODN"/>
    <x v="2031"/>
    <n v="2106"/>
    <x v="0"/>
  </r>
  <r>
    <s v="H6BYL7_EXODN"/>
    <x v="2031"/>
    <n v="2106"/>
    <x v="1"/>
  </r>
  <r>
    <s v="H6BYL7_EXODN"/>
    <x v="2031"/>
    <n v="2106"/>
    <x v="103"/>
  </r>
  <r>
    <s v="H6BYL7_EXODN"/>
    <x v="2031"/>
    <n v="2106"/>
    <x v="42"/>
  </r>
  <r>
    <s v="H6BYL8_EXODN"/>
    <x v="2032"/>
    <n v="2095"/>
    <x v="5"/>
  </r>
  <r>
    <s v="H6BYL8_EXODN"/>
    <x v="2032"/>
    <n v="2095"/>
    <x v="6"/>
  </r>
  <r>
    <s v="H6BYL8_EXODN"/>
    <x v="2032"/>
    <n v="2095"/>
    <x v="0"/>
  </r>
  <r>
    <s v="H6BYL8_EXODN"/>
    <x v="2032"/>
    <n v="2095"/>
    <x v="1"/>
  </r>
  <r>
    <s v="H6BYL8_EXODN"/>
    <x v="2032"/>
    <n v="2095"/>
    <x v="103"/>
  </r>
  <r>
    <s v="H6BYL8_EXODN"/>
    <x v="2032"/>
    <n v="2095"/>
    <x v="42"/>
  </r>
  <r>
    <s v="H6C5S0_EXODN"/>
    <x v="2033"/>
    <n v="2088"/>
    <x v="5"/>
  </r>
  <r>
    <s v="H6C5S0_EXODN"/>
    <x v="2033"/>
    <n v="2088"/>
    <x v="6"/>
  </r>
  <r>
    <s v="H6C5S0_EXODN"/>
    <x v="2033"/>
    <n v="2088"/>
    <x v="0"/>
  </r>
  <r>
    <s v="H6C5S0_EXODN"/>
    <x v="2033"/>
    <n v="2088"/>
    <x v="1"/>
  </r>
  <r>
    <s v="H6MT23_GORPV"/>
    <x v="2034"/>
    <n v="286"/>
    <x v="0"/>
  </r>
  <r>
    <s v="H6MT23_GORPV"/>
    <x v="2034"/>
    <n v="286"/>
    <x v="1"/>
  </r>
  <r>
    <s v="H6MT36_GORPV"/>
    <x v="2035"/>
    <n v="336"/>
    <x v="3"/>
  </r>
  <r>
    <s v="H6MT36_GORPV"/>
    <x v="2035"/>
    <n v="336"/>
    <x v="0"/>
  </r>
  <r>
    <s v="H6MWU5_GORPV"/>
    <x v="2036"/>
    <n v="342"/>
    <x v="0"/>
  </r>
  <r>
    <s v="H6MWU5_GORPV"/>
    <x v="2036"/>
    <n v="342"/>
    <x v="1"/>
  </r>
  <r>
    <s v="H6N2C9_GORPV"/>
    <x v="2037"/>
    <n v="366"/>
    <x v="0"/>
  </r>
  <r>
    <s v="H6N2C9_GORPV"/>
    <x v="2037"/>
    <n v="366"/>
    <x v="1"/>
  </r>
  <r>
    <s v="H6N4H8_GORPV"/>
    <x v="2038"/>
    <n v="147"/>
    <x v="0"/>
  </r>
  <r>
    <s v="H6QS39_PUCGT"/>
    <x v="2039"/>
    <n v="2749"/>
    <x v="27"/>
  </r>
  <r>
    <s v="H6QS39_PUCGT"/>
    <x v="2039"/>
    <n v="2749"/>
    <x v="5"/>
  </r>
  <r>
    <s v="H6QS39_PUCGT"/>
    <x v="2039"/>
    <n v="2749"/>
    <x v="28"/>
  </r>
  <r>
    <s v="H6QS39_PUCGT"/>
    <x v="2039"/>
    <n v="2749"/>
    <x v="0"/>
  </r>
  <r>
    <s v="H6QS39_PUCGT"/>
    <x v="2039"/>
    <n v="2749"/>
    <x v="1"/>
  </r>
  <r>
    <s v="H6QS39_PUCGT"/>
    <x v="2039"/>
    <n v="2749"/>
    <x v="88"/>
  </r>
  <r>
    <s v="H6QS39_PUCGT"/>
    <x v="2039"/>
    <n v="2749"/>
    <x v="29"/>
  </r>
  <r>
    <s v="H6QS39_PUCGT"/>
    <x v="2039"/>
    <n v="2749"/>
    <x v="33"/>
  </r>
  <r>
    <s v="H6QS39_PUCGT"/>
    <x v="2039"/>
    <n v="2749"/>
    <x v="34"/>
  </r>
  <r>
    <s v="H6QYB3_NOCCG"/>
    <x v="2040"/>
    <n v="152"/>
    <x v="0"/>
  </r>
  <r>
    <s v="H6R1R1_NOCCG"/>
    <x v="2041"/>
    <n v="291"/>
    <x v="0"/>
  </r>
  <r>
    <s v="H6R1R1_NOCCG"/>
    <x v="2041"/>
    <n v="291"/>
    <x v="1"/>
  </r>
  <r>
    <s v="H6R2G7_NOCCG"/>
    <x v="2042"/>
    <n v="353"/>
    <x v="0"/>
  </r>
  <r>
    <s v="H6R2G7_NOCCG"/>
    <x v="2042"/>
    <n v="353"/>
    <x v="1"/>
  </r>
  <r>
    <s v="H6R3P2_NOCCG"/>
    <x v="2043"/>
    <n v="141"/>
    <x v="0"/>
  </r>
  <r>
    <s v="H6R686_NOCCG"/>
    <x v="2044"/>
    <n v="346"/>
    <x v="0"/>
  </r>
  <r>
    <s v="H6R686_NOCCG"/>
    <x v="2044"/>
    <n v="346"/>
    <x v="1"/>
  </r>
  <r>
    <s v="H6R6U5_NOCCG"/>
    <x v="2045"/>
    <n v="354"/>
    <x v="0"/>
  </r>
  <r>
    <s v="H6R6U5_NOCCG"/>
    <x v="2045"/>
    <n v="354"/>
    <x v="1"/>
  </r>
  <r>
    <s v="H6R6V1_NOCCG"/>
    <x v="2046"/>
    <n v="345"/>
    <x v="0"/>
  </r>
  <r>
    <s v="H6R6V1_NOCCG"/>
    <x v="2046"/>
    <n v="345"/>
    <x v="1"/>
  </r>
  <r>
    <s v="H6R806_NOCCG"/>
    <x v="2047"/>
    <n v="340"/>
    <x v="0"/>
  </r>
  <r>
    <s v="H6R806_NOCCG"/>
    <x v="2047"/>
    <n v="340"/>
    <x v="1"/>
  </r>
  <r>
    <s v="H6RBT6_NOCCG"/>
    <x v="2048"/>
    <n v="315"/>
    <x v="3"/>
  </r>
  <r>
    <s v="H6RBT6_NOCCG"/>
    <x v="2048"/>
    <n v="315"/>
    <x v="0"/>
  </r>
  <r>
    <s v="H6RBW3_NOCCG"/>
    <x v="2049"/>
    <n v="287"/>
    <x v="0"/>
  </r>
  <r>
    <s v="H6RBW3_NOCCG"/>
    <x v="2049"/>
    <n v="287"/>
    <x v="1"/>
  </r>
  <r>
    <s v="H6RMW6_BLASD"/>
    <x v="2050"/>
    <n v="151"/>
    <x v="0"/>
  </r>
  <r>
    <s v="H6S5Z9_MYCTU"/>
    <x v="2051"/>
    <n v="280"/>
    <x v="0"/>
  </r>
  <r>
    <s v="H6S5Z9_MYCTU"/>
    <x v="2051"/>
    <n v="280"/>
    <x v="1"/>
  </r>
  <r>
    <s v="H6S776_MYCTU"/>
    <x v="2052"/>
    <n v="166"/>
    <x v="0"/>
  </r>
  <r>
    <s v="H6S822_MYCTU"/>
    <x v="2053"/>
    <n v="158"/>
    <x v="0"/>
  </r>
  <r>
    <s v="H6S824_MYCTU"/>
    <x v="2054"/>
    <n v="166"/>
    <x v="0"/>
  </r>
  <r>
    <s v="H6S8I7_MYCTU"/>
    <x v="2055"/>
    <n v="290"/>
    <x v="0"/>
  </r>
  <r>
    <s v="H6S8I7_MYCTU"/>
    <x v="2055"/>
    <n v="290"/>
    <x v="1"/>
  </r>
  <r>
    <s v="H6S9D4_MYCTU"/>
    <x v="2056"/>
    <n v="286"/>
    <x v="0"/>
  </r>
  <r>
    <s v="H6S9D4_MYCTU"/>
    <x v="2056"/>
    <n v="286"/>
    <x v="1"/>
  </r>
  <r>
    <s v="H6S9D8_MYCTU"/>
    <x v="2057"/>
    <n v="311"/>
    <x v="3"/>
  </r>
  <r>
    <s v="H6S9D8_MYCTU"/>
    <x v="2057"/>
    <n v="311"/>
    <x v="0"/>
  </r>
  <r>
    <s v="H6SJU8_RHOPH"/>
    <x v="2058"/>
    <n v="351"/>
    <x v="0"/>
  </r>
  <r>
    <s v="H7DRF8_9FIRM"/>
    <x v="2059"/>
    <n v="132"/>
    <x v="0"/>
  </r>
  <r>
    <s v="H7EPZ0_PSEST"/>
    <x v="2060"/>
    <n v="273"/>
    <x v="0"/>
  </r>
  <r>
    <s v="H7GA02_PROAA"/>
    <x v="2061"/>
    <n v="142"/>
    <x v="0"/>
  </r>
  <r>
    <s v="H8E415_9MICO"/>
    <x v="2062"/>
    <n v="149"/>
    <x v="0"/>
  </r>
  <r>
    <s v="H8EUP6_MYCTE"/>
    <x v="2063"/>
    <n v="280"/>
    <x v="0"/>
  </r>
  <r>
    <s v="H8EUP6_MYCTE"/>
    <x v="2063"/>
    <n v="280"/>
    <x v="1"/>
  </r>
  <r>
    <s v="H8EVZ5_MYCTE"/>
    <x v="2064"/>
    <n v="166"/>
    <x v="0"/>
  </r>
  <r>
    <s v="H8EWW1_MYCTE"/>
    <x v="2065"/>
    <n v="158"/>
    <x v="0"/>
  </r>
  <r>
    <s v="H8EWW3_MYCTE"/>
    <x v="2066"/>
    <n v="166"/>
    <x v="0"/>
  </r>
  <r>
    <s v="H8EZ51_MYCTE"/>
    <x v="2067"/>
    <n v="290"/>
    <x v="0"/>
  </r>
  <r>
    <s v="H8EZ51_MYCTE"/>
    <x v="2067"/>
    <n v="290"/>
    <x v="1"/>
  </r>
  <r>
    <s v="H8F041_MYCTE"/>
    <x v="2068"/>
    <n v="286"/>
    <x v="0"/>
  </r>
  <r>
    <s v="H8F041_MYCTE"/>
    <x v="2068"/>
    <n v="286"/>
    <x v="1"/>
  </r>
  <r>
    <s v="H8F045_MYCTE"/>
    <x v="2069"/>
    <n v="308"/>
    <x v="3"/>
  </r>
  <r>
    <s v="H8F045_MYCTE"/>
    <x v="2069"/>
    <n v="308"/>
    <x v="0"/>
  </r>
  <r>
    <s v="H8GA78_9PSEU"/>
    <x v="2070"/>
    <n v="291"/>
    <x v="0"/>
  </r>
  <r>
    <s v="H8GA78_9PSEU"/>
    <x v="2070"/>
    <n v="291"/>
    <x v="1"/>
  </r>
  <r>
    <s v="H8GA78_9PSEU"/>
    <x v="2070"/>
    <n v="291"/>
    <x v="78"/>
  </r>
  <r>
    <s v="H8GFI1_9PSEU"/>
    <x v="2071"/>
    <n v="147"/>
    <x v="0"/>
  </r>
  <r>
    <s v="H8HKS5_MYCTU"/>
    <x v="2072"/>
    <n v="158"/>
    <x v="0"/>
  </r>
  <r>
    <s v="H8HKS6_MYCTU"/>
    <x v="2073"/>
    <n v="166"/>
    <x v="0"/>
  </r>
  <r>
    <s v="H8HMK4_MYCTU"/>
    <x v="2074"/>
    <n v="290"/>
    <x v="0"/>
  </r>
  <r>
    <s v="H8HMK4_MYCTU"/>
    <x v="2074"/>
    <n v="290"/>
    <x v="1"/>
  </r>
  <r>
    <s v="H8HNV1_MYCTU"/>
    <x v="2075"/>
    <n v="286"/>
    <x v="0"/>
  </r>
  <r>
    <s v="H8HNV1_MYCTU"/>
    <x v="2075"/>
    <n v="286"/>
    <x v="1"/>
  </r>
  <r>
    <s v="H8HNV5_MYCTU"/>
    <x v="2076"/>
    <n v="311"/>
    <x v="3"/>
  </r>
  <r>
    <s v="H8HNV5_MYCTU"/>
    <x v="2076"/>
    <n v="311"/>
    <x v="0"/>
  </r>
  <r>
    <s v="H8HT40_MYCTU"/>
    <x v="2077"/>
    <n v="280"/>
    <x v="0"/>
  </r>
  <r>
    <s v="H8HT40_MYCTU"/>
    <x v="2077"/>
    <n v="280"/>
    <x v="1"/>
  </r>
  <r>
    <s v="H8HY83_MYCTU"/>
    <x v="2078"/>
    <n v="280"/>
    <x v="0"/>
  </r>
  <r>
    <s v="H8HY83_MYCTU"/>
    <x v="2078"/>
    <n v="280"/>
    <x v="1"/>
  </r>
  <r>
    <s v="H8HZU9_MYCTU"/>
    <x v="2079"/>
    <n v="290"/>
    <x v="0"/>
  </r>
  <r>
    <s v="H8HZU9_MYCTU"/>
    <x v="2079"/>
    <n v="290"/>
    <x v="1"/>
  </r>
  <r>
    <s v="H8I1E8_MYCTU"/>
    <x v="2080"/>
    <n v="311"/>
    <x v="3"/>
  </r>
  <r>
    <s v="H8I1E8_MYCTU"/>
    <x v="2080"/>
    <n v="311"/>
    <x v="0"/>
  </r>
  <r>
    <s v="H8I1N3_MYCTU"/>
    <x v="2081"/>
    <n v="158"/>
    <x v="0"/>
  </r>
  <r>
    <s v="H8IJS0_MYCIA"/>
    <x v="2082"/>
    <n v="431"/>
    <x v="0"/>
  </r>
  <r>
    <s v="H8IJW7_MYCIA"/>
    <x v="2083"/>
    <n v="144"/>
    <x v="0"/>
  </r>
  <r>
    <s v="H8ING6_MYCIA"/>
    <x v="2084"/>
    <n v="320"/>
    <x v="3"/>
  </r>
  <r>
    <s v="H8ING6_MYCIA"/>
    <x v="2084"/>
    <n v="320"/>
    <x v="0"/>
  </r>
  <r>
    <s v="H8INH0_MYCIA"/>
    <x v="2085"/>
    <n v="286"/>
    <x v="0"/>
  </r>
  <r>
    <s v="H8INH0_MYCIA"/>
    <x v="2085"/>
    <n v="286"/>
    <x v="1"/>
  </r>
  <r>
    <s v="H8INU6_MYCIA"/>
    <x v="2086"/>
    <n v="161"/>
    <x v="0"/>
  </r>
  <r>
    <s v="H8IPE6_MYCIA"/>
    <x v="2087"/>
    <n v="176"/>
    <x v="0"/>
  </r>
  <r>
    <s v="H8IPY5_MYCIA"/>
    <x v="2088"/>
    <n v="288"/>
    <x v="0"/>
  </r>
  <r>
    <s v="H8IPY5_MYCIA"/>
    <x v="2088"/>
    <n v="288"/>
    <x v="1"/>
  </r>
  <r>
    <s v="H8IS09_MYCIA"/>
    <x v="2089"/>
    <n v="183"/>
    <x v="0"/>
  </r>
  <r>
    <s v="H8ISG9_MYCIA"/>
    <x v="2090"/>
    <n v="166"/>
    <x v="0"/>
  </r>
  <r>
    <s v="H8ISH1_MYCIA"/>
    <x v="2091"/>
    <n v="159"/>
    <x v="0"/>
  </r>
  <r>
    <s v="H8ITH8_MYCIA"/>
    <x v="2092"/>
    <n v="173"/>
    <x v="0"/>
  </r>
  <r>
    <s v="H8IWI1_MYCIA"/>
    <x v="2093"/>
    <n v="181"/>
    <x v="0"/>
  </r>
  <r>
    <s v="H8IX50_MYCIA"/>
    <x v="2094"/>
    <n v="281"/>
    <x v="0"/>
  </r>
  <r>
    <s v="H8IX50_MYCIA"/>
    <x v="2094"/>
    <n v="281"/>
    <x v="1"/>
  </r>
  <r>
    <s v="H8IX93_MYCIT"/>
    <x v="2095"/>
    <n v="431"/>
    <x v="0"/>
  </r>
  <r>
    <s v="H8IXE1_MYCIT"/>
    <x v="2096"/>
    <n v="124"/>
    <x v="0"/>
  </r>
  <r>
    <s v="H8IZC8_MYCIT"/>
    <x v="2097"/>
    <n v="161"/>
    <x v="0"/>
  </r>
  <r>
    <s v="H8J0H7_MYCIT"/>
    <x v="2098"/>
    <n v="288"/>
    <x v="0"/>
  </r>
  <r>
    <s v="H8J0H7_MYCIT"/>
    <x v="2098"/>
    <n v="288"/>
    <x v="1"/>
  </r>
  <r>
    <s v="H8J0Y3_MYCIT"/>
    <x v="2099"/>
    <n v="176"/>
    <x v="0"/>
  </r>
  <r>
    <s v="H8J2H1_MYCIT"/>
    <x v="2100"/>
    <n v="157"/>
    <x v="0"/>
  </r>
  <r>
    <s v="H8J2H3_MYCIT"/>
    <x v="2101"/>
    <n v="150"/>
    <x v="0"/>
  </r>
  <r>
    <s v="H8J2L4_MYCIT"/>
    <x v="2102"/>
    <n v="320"/>
    <x v="3"/>
  </r>
  <r>
    <s v="H8J2L4_MYCIT"/>
    <x v="2102"/>
    <n v="320"/>
    <x v="0"/>
  </r>
  <r>
    <s v="H8J2L8_MYCIT"/>
    <x v="2103"/>
    <n v="286"/>
    <x v="0"/>
  </r>
  <r>
    <s v="H8J2L8_MYCIT"/>
    <x v="2103"/>
    <n v="286"/>
    <x v="1"/>
  </r>
  <r>
    <s v="H8J2V5_MYCIT"/>
    <x v="2104"/>
    <n v="183"/>
    <x v="0"/>
  </r>
  <r>
    <s v="H8J478_MYCIT"/>
    <x v="2105"/>
    <n v="173"/>
    <x v="0"/>
  </r>
  <r>
    <s v="H8J731_MYCIT"/>
    <x v="2106"/>
    <n v="280"/>
    <x v="0"/>
  </r>
  <r>
    <s v="H8J731_MYCIT"/>
    <x v="2106"/>
    <n v="280"/>
    <x v="1"/>
  </r>
  <r>
    <s v="H8J7G9_MYCIT"/>
    <x v="2107"/>
    <n v="130"/>
    <x v="0"/>
  </r>
  <r>
    <s v="H8J7H1_MYCIT"/>
    <x v="2108"/>
    <n v="175"/>
    <x v="0"/>
  </r>
  <r>
    <s v="H8JAW7_MYCIT"/>
    <x v="2109"/>
    <n v="181"/>
    <x v="0"/>
  </r>
  <r>
    <s v="H8JCH1_MYCIT"/>
    <x v="2110"/>
    <n v="431"/>
    <x v="0"/>
  </r>
  <r>
    <s v="H8JE65_MYCIT"/>
    <x v="2111"/>
    <n v="183"/>
    <x v="0"/>
  </r>
  <r>
    <s v="H8JEL0_MYCIT"/>
    <x v="2112"/>
    <n v="288"/>
    <x v="0"/>
  </r>
  <r>
    <s v="H8JEL0_MYCIT"/>
    <x v="2112"/>
    <n v="288"/>
    <x v="1"/>
  </r>
  <r>
    <s v="H8JET0_MYCIT"/>
    <x v="2113"/>
    <n v="320"/>
    <x v="3"/>
  </r>
  <r>
    <s v="H8JET0_MYCIT"/>
    <x v="2113"/>
    <n v="320"/>
    <x v="0"/>
  </r>
  <r>
    <s v="H8JET4_MYCIT"/>
    <x v="2114"/>
    <n v="286"/>
    <x v="0"/>
  </r>
  <r>
    <s v="H8JET4_MYCIT"/>
    <x v="2114"/>
    <n v="286"/>
    <x v="1"/>
  </r>
  <r>
    <s v="H8JGJ7_MYCIT"/>
    <x v="2115"/>
    <n v="166"/>
    <x v="0"/>
  </r>
  <r>
    <s v="H8JH88_MYCIT"/>
    <x v="2116"/>
    <n v="159"/>
    <x v="0"/>
  </r>
  <r>
    <s v="H8JI90_MYCIT"/>
    <x v="2117"/>
    <n v="173"/>
    <x v="0"/>
  </r>
  <r>
    <s v="H8JL43_MYCIT"/>
    <x v="2118"/>
    <n v="280"/>
    <x v="0"/>
  </r>
  <r>
    <s v="H8JL43_MYCIT"/>
    <x v="2118"/>
    <n v="280"/>
    <x v="1"/>
  </r>
  <r>
    <s v="H8JN83_MYCIT"/>
    <x v="2119"/>
    <n v="181"/>
    <x v="0"/>
  </r>
  <r>
    <s v="H8JQM1_MYCIT"/>
    <x v="2120"/>
    <n v="176"/>
    <x v="0"/>
  </r>
  <r>
    <s v="H8JQN7_MYCIT"/>
    <x v="2121"/>
    <n v="166"/>
    <x v="0"/>
  </r>
  <r>
    <s v="H8JRM0_MYCIT"/>
    <x v="2122"/>
    <n v="145"/>
    <x v="0"/>
  </r>
  <r>
    <s v="H8L4P6_FRAAD"/>
    <x v="2123"/>
    <n v="296"/>
    <x v="0"/>
  </r>
  <r>
    <s v="H8L4P6_FRAAD"/>
    <x v="2123"/>
    <n v="296"/>
    <x v="1"/>
  </r>
  <r>
    <s v="H8MM89_CORCM"/>
    <x v="2124"/>
    <n v="149"/>
    <x v="0"/>
  </r>
  <r>
    <s v="H8MQ06_CORCM"/>
    <x v="2125"/>
    <n v="160"/>
    <x v="0"/>
  </r>
  <r>
    <s v="H8N135_CORCM"/>
    <x v="2126"/>
    <n v="177"/>
    <x v="0"/>
  </r>
  <r>
    <s v="H8N135_CORCM"/>
    <x v="2126"/>
    <n v="177"/>
    <x v="104"/>
  </r>
  <r>
    <s v="H8W9M4_MARHY"/>
    <x v="2127"/>
    <n v="291"/>
    <x v="0"/>
  </r>
  <r>
    <s v="H8W9M4_MARHY"/>
    <x v="2127"/>
    <n v="291"/>
    <x v="1"/>
  </r>
  <r>
    <s v="H8X7W8_9ASCO"/>
    <x v="2128"/>
    <n v="2046"/>
    <x v="5"/>
  </r>
  <r>
    <s v="H8X7W8_9ASCO"/>
    <x v="2128"/>
    <n v="2046"/>
    <x v="6"/>
  </r>
  <r>
    <s v="H8X7W8_9ASCO"/>
    <x v="2128"/>
    <n v="2046"/>
    <x v="0"/>
  </r>
  <r>
    <s v="H8X7W8_9ASCO"/>
    <x v="2128"/>
    <n v="2046"/>
    <x v="1"/>
  </r>
  <r>
    <s v="H8X7W8_9ASCO"/>
    <x v="2128"/>
    <n v="2046"/>
    <x v="7"/>
  </r>
  <r>
    <s v="H8X7W8_9ASCO"/>
    <x v="2128"/>
    <n v="2046"/>
    <x v="97"/>
  </r>
  <r>
    <s v="H9G8B5_ANOCA"/>
    <x v="2129"/>
    <n v="738"/>
    <x v="0"/>
  </r>
  <r>
    <s v="H9G8B5_ANOCA"/>
    <x v="2129"/>
    <n v="738"/>
    <x v="1"/>
  </r>
  <r>
    <s v="H9G8B5_ANOCA"/>
    <x v="2129"/>
    <n v="738"/>
    <x v="22"/>
  </r>
  <r>
    <s v="H9G8B5_ANOCA"/>
    <x v="2129"/>
    <n v="738"/>
    <x v="16"/>
  </r>
  <r>
    <s v="H9I5Q2_ATTCE"/>
    <x v="2130"/>
    <n v="308"/>
    <x v="0"/>
  </r>
  <r>
    <s v="H9I5Q2_ATTCE"/>
    <x v="2130"/>
    <n v="308"/>
    <x v="1"/>
  </r>
  <r>
    <s v="H9IXE6_BOMMO"/>
    <x v="2131"/>
    <n v="722"/>
    <x v="0"/>
  </r>
  <r>
    <s v="H9IXE6_BOMMO"/>
    <x v="2131"/>
    <n v="722"/>
    <x v="1"/>
  </r>
  <r>
    <s v="H9IXE6_BOMMO"/>
    <x v="2131"/>
    <n v="722"/>
    <x v="22"/>
  </r>
  <r>
    <s v="H9IXE6_BOMMO"/>
    <x v="2131"/>
    <n v="722"/>
    <x v="16"/>
  </r>
  <r>
    <s v="H9KMA3_APIME"/>
    <x v="2132"/>
    <n v="727"/>
    <x v="0"/>
  </r>
  <r>
    <s v="H9KMA3_APIME"/>
    <x v="2132"/>
    <n v="727"/>
    <x v="1"/>
  </r>
  <r>
    <s v="H9KMA3_APIME"/>
    <x v="2132"/>
    <n v="727"/>
    <x v="22"/>
  </r>
  <r>
    <s v="H9KMA3_APIME"/>
    <x v="2132"/>
    <n v="727"/>
    <x v="16"/>
  </r>
  <r>
    <s v="H9Z8E0_MACMU"/>
    <x v="2133"/>
    <n v="735"/>
    <x v="0"/>
  </r>
  <r>
    <s v="H9Z8E0_MACMU"/>
    <x v="2133"/>
    <n v="735"/>
    <x v="1"/>
  </r>
  <r>
    <s v="H9Z8E0_MACMU"/>
    <x v="2133"/>
    <n v="735"/>
    <x v="41"/>
  </r>
  <r>
    <s v="H9Z8E0_MACMU"/>
    <x v="2133"/>
    <n v="735"/>
    <x v="22"/>
  </r>
  <r>
    <s v="H9Z8E0_MACMU"/>
    <x v="2133"/>
    <n v="735"/>
    <x v="16"/>
  </r>
  <r>
    <s v="I0FZH4_9BRAD"/>
    <x v="2134"/>
    <n v="151"/>
    <x v="0"/>
  </r>
  <r>
    <s v="I0G5W5_9BRAD"/>
    <x v="2135"/>
    <n v="286"/>
    <x v="0"/>
  </r>
  <r>
    <s v="I0G5W5_9BRAD"/>
    <x v="2135"/>
    <n v="286"/>
    <x v="1"/>
  </r>
  <r>
    <s v="I0GE74_9BRAD"/>
    <x v="2136"/>
    <n v="283"/>
    <x v="0"/>
  </r>
  <r>
    <s v="I0GYG8_ACTMI"/>
    <x v="2137"/>
    <n v="150"/>
    <x v="0"/>
  </r>
  <r>
    <s v="I0H288_ACTMI"/>
    <x v="2138"/>
    <n v="402"/>
    <x v="3"/>
  </r>
  <r>
    <s v="I0H288_ACTMI"/>
    <x v="2138"/>
    <n v="402"/>
    <x v="19"/>
  </r>
  <r>
    <s v="I0H288_ACTMI"/>
    <x v="2138"/>
    <n v="402"/>
    <x v="0"/>
  </r>
  <r>
    <s v="I0H288_ACTMI"/>
    <x v="2138"/>
    <n v="402"/>
    <x v="1"/>
  </r>
  <r>
    <s v="I0H4J7_ACTMI"/>
    <x v="2139"/>
    <n v="292"/>
    <x v="0"/>
  </r>
  <r>
    <s v="I0H4J7_ACTMI"/>
    <x v="2139"/>
    <n v="292"/>
    <x v="1"/>
  </r>
  <r>
    <s v="I0HCW2_ACTMI"/>
    <x v="2140"/>
    <n v="294"/>
    <x v="0"/>
  </r>
  <r>
    <s v="I0HCW2_ACTMI"/>
    <x v="2140"/>
    <n v="294"/>
    <x v="1"/>
  </r>
  <r>
    <s v="I0HD41_ACTMI"/>
    <x v="2141"/>
    <n v="167"/>
    <x v="0"/>
  </r>
  <r>
    <s v="I0JIC8_HALHO"/>
    <x v="2142"/>
    <n v="144"/>
    <x v="0"/>
  </r>
  <r>
    <s v="I0LC93_9ACTO"/>
    <x v="2143"/>
    <n v="148"/>
    <x v="0"/>
  </r>
  <r>
    <s v="I0LEP3_9ACTO"/>
    <x v="2144"/>
    <n v="288"/>
    <x v="0"/>
  </r>
  <r>
    <s v="I0LEP3_9ACTO"/>
    <x v="2144"/>
    <n v="288"/>
    <x v="1"/>
  </r>
  <r>
    <s v="I0P6J0_MYCAB"/>
    <x v="2145"/>
    <n v="157"/>
    <x v="0"/>
  </r>
  <r>
    <s v="I0P7H1_MYCAB"/>
    <x v="2146"/>
    <n v="316"/>
    <x v="3"/>
  </r>
  <r>
    <s v="I0P7H1_MYCAB"/>
    <x v="2146"/>
    <n v="316"/>
    <x v="0"/>
  </r>
  <r>
    <s v="I0P7H6_MYCAB"/>
    <x v="2147"/>
    <n v="285"/>
    <x v="0"/>
  </r>
  <r>
    <s v="I0P7H6_MYCAB"/>
    <x v="2147"/>
    <n v="285"/>
    <x v="1"/>
  </r>
  <r>
    <s v="I0P9P6_MYCAB"/>
    <x v="2148"/>
    <n v="157"/>
    <x v="0"/>
  </r>
  <r>
    <s v="I0PBX0_MYCAB"/>
    <x v="2149"/>
    <n v="283"/>
    <x v="0"/>
  </r>
  <r>
    <s v="I0PBX0_MYCAB"/>
    <x v="2149"/>
    <n v="283"/>
    <x v="1"/>
  </r>
  <r>
    <s v="I0PFN3_MYCAB"/>
    <x v="2150"/>
    <n v="342"/>
    <x v="0"/>
  </r>
  <r>
    <s v="I0PFN3_MYCAB"/>
    <x v="2150"/>
    <n v="342"/>
    <x v="1"/>
  </r>
  <r>
    <s v="I0PGE0_MYCAB"/>
    <x v="2151"/>
    <n v="293"/>
    <x v="0"/>
  </r>
  <r>
    <s v="I0PGE0_MYCAB"/>
    <x v="2151"/>
    <n v="293"/>
    <x v="1"/>
  </r>
  <r>
    <s v="I0PID3_MYCAB"/>
    <x v="2152"/>
    <n v="342"/>
    <x v="0"/>
  </r>
  <r>
    <s v="I0PID3_MYCAB"/>
    <x v="2152"/>
    <n v="342"/>
    <x v="1"/>
  </r>
  <r>
    <s v="I0PIS4_MYCAB"/>
    <x v="2153"/>
    <n v="156"/>
    <x v="0"/>
  </r>
  <r>
    <s v="I0PIS6_MYCAB"/>
    <x v="2154"/>
    <n v="156"/>
    <x v="0"/>
  </r>
  <r>
    <s v="I0PJ66_MYCAB"/>
    <x v="2155"/>
    <n v="316"/>
    <x v="3"/>
  </r>
  <r>
    <s v="I0PJ66_MYCAB"/>
    <x v="2155"/>
    <n v="316"/>
    <x v="0"/>
  </r>
  <r>
    <s v="I0PJ71_MYCAB"/>
    <x v="2156"/>
    <n v="285"/>
    <x v="0"/>
  </r>
  <r>
    <s v="I0PJ71_MYCAB"/>
    <x v="2156"/>
    <n v="285"/>
    <x v="1"/>
  </r>
  <r>
    <s v="I0PJS7_MYCAB"/>
    <x v="2157"/>
    <n v="155"/>
    <x v="0"/>
  </r>
  <r>
    <s v="I0PK25_MYCAB"/>
    <x v="2158"/>
    <n v="156"/>
    <x v="0"/>
  </r>
  <r>
    <s v="I0PK27_MYCAB"/>
    <x v="2159"/>
    <n v="156"/>
    <x v="0"/>
  </r>
  <r>
    <s v="I0PN00_MYCAB"/>
    <x v="2160"/>
    <n v="155"/>
    <x v="0"/>
  </r>
  <r>
    <s v="I0PPW8_MYCAB"/>
    <x v="2161"/>
    <n v="293"/>
    <x v="0"/>
  </r>
  <r>
    <s v="I0PPW8_MYCAB"/>
    <x v="2161"/>
    <n v="293"/>
    <x v="1"/>
  </r>
  <r>
    <s v="I0PVK4_MYCAB"/>
    <x v="2162"/>
    <n v="283"/>
    <x v="0"/>
  </r>
  <r>
    <s v="I0PVK4_MYCAB"/>
    <x v="2162"/>
    <n v="283"/>
    <x v="1"/>
  </r>
  <r>
    <s v="I0PWK8_MYCAB"/>
    <x v="2163"/>
    <n v="175"/>
    <x v="0"/>
  </r>
  <r>
    <s v="I0PWL0_MYCAB"/>
    <x v="2164"/>
    <n v="152"/>
    <x v="0"/>
  </r>
  <r>
    <s v="I0R326_9MICO"/>
    <x v="2165"/>
    <n v="147"/>
    <x v="0"/>
  </r>
  <r>
    <s v="I0RCQ3_MYCPH"/>
    <x v="2166"/>
    <n v="170"/>
    <x v="0"/>
  </r>
  <r>
    <s v="I0RD54_MYCXE"/>
    <x v="2167"/>
    <n v="318"/>
    <x v="3"/>
  </r>
  <r>
    <s v="I0RD54_MYCXE"/>
    <x v="2167"/>
    <n v="318"/>
    <x v="0"/>
  </r>
  <r>
    <s v="I0RD57_MYCXE"/>
    <x v="2168"/>
    <n v="289"/>
    <x v="0"/>
  </r>
  <r>
    <s v="I0RD57_MYCXE"/>
    <x v="2168"/>
    <n v="289"/>
    <x v="1"/>
  </r>
  <r>
    <s v="I0RDQ3_MYCPH"/>
    <x v="2169"/>
    <n v="344"/>
    <x v="0"/>
  </r>
  <r>
    <s v="I0RDQ3_MYCPH"/>
    <x v="2169"/>
    <n v="344"/>
    <x v="1"/>
  </r>
  <r>
    <s v="I0RF06_MYCPH"/>
    <x v="2170"/>
    <n v="172"/>
    <x v="0"/>
  </r>
  <r>
    <s v="I0RF16_MYCPH"/>
    <x v="2171"/>
    <n v="104"/>
    <x v="0"/>
  </r>
  <r>
    <s v="I0RFT4_MYCXE"/>
    <x v="2172"/>
    <n v="271"/>
    <x v="0"/>
  </r>
  <r>
    <s v="I0RFT4_MYCXE"/>
    <x v="2172"/>
    <n v="271"/>
    <x v="1"/>
  </r>
  <r>
    <s v="I0RH46_MYCPH"/>
    <x v="2173"/>
    <n v="424"/>
    <x v="0"/>
  </r>
  <r>
    <s v="I0RH64_MYCPH"/>
    <x v="2174"/>
    <n v="152"/>
    <x v="0"/>
  </r>
  <r>
    <s v="I0RK30_MYCXE"/>
    <x v="2175"/>
    <n v="181"/>
    <x v="0"/>
  </r>
  <r>
    <s v="I0RN41_MYCXE"/>
    <x v="2176"/>
    <n v="343"/>
    <x v="0"/>
  </r>
  <r>
    <s v="I0RN41_MYCXE"/>
    <x v="2176"/>
    <n v="343"/>
    <x v="1"/>
  </r>
  <r>
    <s v="I0RNP6_MYCXE"/>
    <x v="2177"/>
    <n v="280"/>
    <x v="0"/>
  </r>
  <r>
    <s v="I0RNP6_MYCXE"/>
    <x v="2177"/>
    <n v="280"/>
    <x v="1"/>
  </r>
  <r>
    <s v="I0RNW1_MYCPH"/>
    <x v="2178"/>
    <n v="273"/>
    <x v="0"/>
  </r>
  <r>
    <s v="I0RNW1_MYCPH"/>
    <x v="2178"/>
    <n v="273"/>
    <x v="1"/>
  </r>
  <r>
    <s v="I0RPT3_MYCPH"/>
    <x v="2179"/>
    <n v="430"/>
    <x v="0"/>
  </r>
  <r>
    <s v="I0RPW8_MYCXE"/>
    <x v="2180"/>
    <n v="159"/>
    <x v="0"/>
  </r>
  <r>
    <s v="I0RPX0_MYCXE"/>
    <x v="2181"/>
    <n v="167"/>
    <x v="0"/>
  </r>
  <r>
    <s v="I0RQS3_MYCXE"/>
    <x v="2182"/>
    <n v="178"/>
    <x v="0"/>
  </r>
  <r>
    <s v="I0RRA5_MYCPH"/>
    <x v="2183"/>
    <n v="286"/>
    <x v="0"/>
  </r>
  <r>
    <s v="I0RRA5_MYCPH"/>
    <x v="2183"/>
    <n v="286"/>
    <x v="1"/>
  </r>
  <r>
    <s v="I0RRB0_MYCPH"/>
    <x v="2184"/>
    <n v="332"/>
    <x v="3"/>
  </r>
  <r>
    <s v="I0RRB0_MYCPH"/>
    <x v="2184"/>
    <n v="332"/>
    <x v="0"/>
  </r>
  <r>
    <s v="I0RUF2_MYCPH"/>
    <x v="2185"/>
    <n v="159"/>
    <x v="0"/>
  </r>
  <r>
    <s v="I0RUF4_MYCPH"/>
    <x v="2186"/>
    <n v="181"/>
    <x v="0"/>
  </r>
  <r>
    <s v="I0RX35_MYCPH"/>
    <x v="2187"/>
    <n v="126"/>
    <x v="0"/>
  </r>
  <r>
    <s v="I0RY91_MYCPH"/>
    <x v="2188"/>
    <n v="176"/>
    <x v="0"/>
  </r>
  <r>
    <s v="I0RZ35_MYCXE"/>
    <x v="2189"/>
    <n v="170"/>
    <x v="0"/>
  </r>
  <r>
    <s v="I0S0X5_MYCXE"/>
    <x v="2190"/>
    <n v="292"/>
    <x v="0"/>
  </r>
  <r>
    <s v="I0S0X5_MYCXE"/>
    <x v="2190"/>
    <n v="292"/>
    <x v="1"/>
  </r>
  <r>
    <s v="I0S215_MYCPH"/>
    <x v="2191"/>
    <n v="102"/>
    <x v="0"/>
  </r>
  <r>
    <s v="I0U927_BACTR"/>
    <x v="2192"/>
    <n v="149"/>
    <x v="0"/>
  </r>
  <r>
    <s v="I0UUF3_9MICC"/>
    <x v="2193"/>
    <n v="153"/>
    <x v="0"/>
  </r>
  <r>
    <s v="I0V1A0_9PSEU"/>
    <x v="2194"/>
    <n v="174"/>
    <x v="0"/>
  </r>
  <r>
    <s v="I0V2P6_9PSEU"/>
    <x v="2195"/>
    <n v="284"/>
    <x v="0"/>
  </r>
  <r>
    <s v="I0V2P6_9PSEU"/>
    <x v="2195"/>
    <n v="284"/>
    <x v="1"/>
  </r>
  <r>
    <s v="I0W671_9NOCA"/>
    <x v="2196"/>
    <n v="151"/>
    <x v="0"/>
  </r>
  <r>
    <s v="I0WER4_9NOCA"/>
    <x v="2197"/>
    <n v="290"/>
    <x v="0"/>
  </r>
  <r>
    <s v="I0WER4_9NOCA"/>
    <x v="2197"/>
    <n v="290"/>
    <x v="1"/>
  </r>
  <r>
    <s v="I0WES2_9NOCA"/>
    <x v="2198"/>
    <n v="312"/>
    <x v="3"/>
  </r>
  <r>
    <s v="I0WES2_9NOCA"/>
    <x v="2198"/>
    <n v="312"/>
    <x v="19"/>
  </r>
  <r>
    <s v="I0WES2_9NOCA"/>
    <x v="2198"/>
    <n v="312"/>
    <x v="0"/>
  </r>
  <r>
    <s v="I0WES6_9NOCA"/>
    <x v="2199"/>
    <n v="270"/>
    <x v="0"/>
  </r>
  <r>
    <s v="I0WES6_9NOCA"/>
    <x v="2199"/>
    <n v="270"/>
    <x v="1"/>
  </r>
  <r>
    <s v="I0WG80_9NOCA"/>
    <x v="2200"/>
    <n v="159"/>
    <x v="0"/>
  </r>
  <r>
    <s v="I0WKX1_9NOCA"/>
    <x v="2201"/>
    <n v="150"/>
    <x v="0"/>
  </r>
  <r>
    <s v="I0WLG2_9NOCA"/>
    <x v="2202"/>
    <n v="148"/>
    <x v="0"/>
  </r>
  <r>
    <s v="I0WPA5_9NOCA"/>
    <x v="2203"/>
    <n v="140"/>
    <x v="0"/>
  </r>
  <r>
    <s v="I0WQR6_9NOCA"/>
    <x v="2204"/>
    <n v="291"/>
    <x v="0"/>
  </r>
  <r>
    <s v="I0WQR6_9NOCA"/>
    <x v="2204"/>
    <n v="291"/>
    <x v="1"/>
  </r>
  <r>
    <s v="I0WRD4_9NOCA"/>
    <x v="2205"/>
    <n v="183"/>
    <x v="0"/>
  </r>
  <r>
    <s v="I0WU03_9NOCA"/>
    <x v="2206"/>
    <n v="141"/>
    <x v="0"/>
  </r>
  <r>
    <s v="I0WXX4_9NOCA"/>
    <x v="2207"/>
    <n v="292"/>
    <x v="0"/>
  </r>
  <r>
    <s v="I0WXX4_9NOCA"/>
    <x v="2207"/>
    <n v="292"/>
    <x v="1"/>
  </r>
  <r>
    <s v="I0WZX7_9NOCA"/>
    <x v="2208"/>
    <n v="288"/>
    <x v="0"/>
  </r>
  <r>
    <s v="I0WZX7_9NOCA"/>
    <x v="2208"/>
    <n v="288"/>
    <x v="1"/>
  </r>
  <r>
    <s v="I0X012_9NOCA"/>
    <x v="2209"/>
    <n v="336"/>
    <x v="3"/>
  </r>
  <r>
    <s v="I0X012_9NOCA"/>
    <x v="2209"/>
    <n v="336"/>
    <x v="0"/>
  </r>
  <r>
    <s v="I0XV84_9LEPT"/>
    <x v="2210"/>
    <n v="150"/>
    <x v="0"/>
  </r>
  <r>
    <s v="I0XWX9_9LEPT"/>
    <x v="2211"/>
    <n v="3301"/>
    <x v="5"/>
  </r>
  <r>
    <s v="I0XWX9_9LEPT"/>
    <x v="2211"/>
    <n v="3301"/>
    <x v="6"/>
  </r>
  <r>
    <s v="I0XWX9_9LEPT"/>
    <x v="2211"/>
    <n v="3301"/>
    <x v="28"/>
  </r>
  <r>
    <s v="I0XWX9_9LEPT"/>
    <x v="2211"/>
    <n v="3301"/>
    <x v="0"/>
  </r>
  <r>
    <s v="I0XWX9_9LEPT"/>
    <x v="2211"/>
    <n v="3301"/>
    <x v="1"/>
  </r>
  <r>
    <s v="I0XWX9_9LEPT"/>
    <x v="2211"/>
    <n v="3301"/>
    <x v="105"/>
  </r>
  <r>
    <s v="I0XWX9_9LEPT"/>
    <x v="2211"/>
    <n v="3301"/>
    <x v="106"/>
  </r>
  <r>
    <s v="I0XWX9_9LEPT"/>
    <x v="2211"/>
    <n v="3301"/>
    <x v="107"/>
  </r>
  <r>
    <s v="I0XWX9_9LEPT"/>
    <x v="2211"/>
    <n v="3301"/>
    <x v="108"/>
  </r>
  <r>
    <s v="I0XWX9_9LEPT"/>
    <x v="2211"/>
    <n v="3301"/>
    <x v="33"/>
  </r>
  <r>
    <s v="I0XWX9_9LEPT"/>
    <x v="2211"/>
    <n v="3301"/>
    <x v="34"/>
  </r>
  <r>
    <s v="I0XXD3_9BURK"/>
    <x v="2212"/>
    <n v="301"/>
    <x v="0"/>
  </r>
  <r>
    <s v="I0XXD3_9BURK"/>
    <x v="2212"/>
    <n v="301"/>
    <x v="1"/>
  </r>
  <r>
    <s v="I0Y6H8_9BURK"/>
    <x v="2213"/>
    <n v="145"/>
    <x v="0"/>
  </r>
  <r>
    <s v="I0Y8A8_9BURK"/>
    <x v="2214"/>
    <n v="187"/>
    <x v="0"/>
  </r>
  <r>
    <s v="I1AHP9_PSEAI"/>
    <x v="2215"/>
    <n v="288"/>
    <x v="0"/>
  </r>
  <r>
    <s v="I1AHP9_PSEAI"/>
    <x v="2215"/>
    <n v="288"/>
    <x v="1"/>
  </r>
  <r>
    <s v="I1AIC5_PSEAI"/>
    <x v="2216"/>
    <n v="275"/>
    <x v="0"/>
  </r>
  <r>
    <s v="I1AQV5_9RHOB"/>
    <x v="2217"/>
    <n v="343"/>
    <x v="0"/>
  </r>
  <r>
    <s v="I1ATZ7_9RHOB"/>
    <x v="2218"/>
    <n v="272"/>
    <x v="0"/>
  </r>
  <r>
    <s v="I1AWX5_9RHOB"/>
    <x v="2219"/>
    <n v="283"/>
    <x v="0"/>
  </r>
  <r>
    <s v="I1AWX5_9RHOB"/>
    <x v="2219"/>
    <n v="283"/>
    <x v="1"/>
  </r>
  <r>
    <s v="I1AX01_9RHOB"/>
    <x v="2220"/>
    <n v="160"/>
    <x v="0"/>
  </r>
  <r>
    <s v="I1BKH0_RHIO9"/>
    <x v="2221"/>
    <n v="341"/>
    <x v="0"/>
  </r>
  <r>
    <s v="I1BKH0_RHIO9"/>
    <x v="2221"/>
    <n v="341"/>
    <x v="109"/>
  </r>
  <r>
    <s v="I1C5U5_RHIO9"/>
    <x v="2222"/>
    <n v="912"/>
    <x v="0"/>
  </r>
  <r>
    <s v="I1C5U5_RHIO9"/>
    <x v="2222"/>
    <n v="912"/>
    <x v="1"/>
  </r>
  <r>
    <s v="I1C5U5_RHIO9"/>
    <x v="2222"/>
    <n v="912"/>
    <x v="16"/>
  </r>
  <r>
    <s v="I1C5U5_RHIO9"/>
    <x v="2222"/>
    <n v="912"/>
    <x v="16"/>
  </r>
  <r>
    <s v="I1CT50_RHIO9"/>
    <x v="2223"/>
    <n v="322"/>
    <x v="0"/>
  </r>
  <r>
    <s v="I1CT50_RHIO9"/>
    <x v="2223"/>
    <n v="322"/>
    <x v="109"/>
  </r>
  <r>
    <s v="I1CXF0_9PSEU"/>
    <x v="2224"/>
    <n v="147"/>
    <x v="0"/>
  </r>
  <r>
    <s v="I1D201_9PSEU"/>
    <x v="2225"/>
    <n v="499"/>
    <x v="0"/>
  </r>
  <r>
    <s v="I1D201_9PSEU"/>
    <x v="2225"/>
    <n v="499"/>
    <x v="110"/>
  </r>
  <r>
    <s v="I1D201_9PSEU"/>
    <x v="2225"/>
    <n v="499"/>
    <x v="16"/>
  </r>
  <r>
    <s v="I1D856_9PSEU"/>
    <x v="2226"/>
    <n v="286"/>
    <x v="0"/>
  </r>
  <r>
    <s v="I1D856_9PSEU"/>
    <x v="2226"/>
    <n v="286"/>
    <x v="1"/>
  </r>
  <r>
    <s v="I1D856_9PSEU"/>
    <x v="2226"/>
    <n v="286"/>
    <x v="78"/>
  </r>
  <r>
    <s v="I1GK70_AMPQE"/>
    <x v="2227"/>
    <n v="735"/>
    <x v="0"/>
  </r>
  <r>
    <s v="I1GK70_AMPQE"/>
    <x v="2227"/>
    <n v="735"/>
    <x v="1"/>
  </r>
  <r>
    <s v="I1GK70_AMPQE"/>
    <x v="2227"/>
    <n v="735"/>
    <x v="22"/>
  </r>
  <r>
    <s v="I1GK70_AMPQE"/>
    <x v="2227"/>
    <n v="735"/>
    <x v="16"/>
  </r>
  <r>
    <s v="I1ISF7_BRADI"/>
    <x v="2228"/>
    <n v="334"/>
    <x v="0"/>
  </r>
  <r>
    <s v="I1ISF7_BRADI"/>
    <x v="2228"/>
    <n v="334"/>
    <x v="1"/>
  </r>
  <r>
    <s v="I1ISF8_BRADI"/>
    <x v="2229"/>
    <n v="326"/>
    <x v="0"/>
  </r>
  <r>
    <s v="I1ISF8_BRADI"/>
    <x v="2229"/>
    <n v="326"/>
    <x v="1"/>
  </r>
  <r>
    <s v="I1ISF9_BRADI"/>
    <x v="2230"/>
    <n v="319"/>
    <x v="0"/>
  </r>
  <r>
    <s v="I1ISF9_BRADI"/>
    <x v="2230"/>
    <n v="319"/>
    <x v="1"/>
  </r>
  <r>
    <s v="I1ISG0_BRADI"/>
    <x v="2231"/>
    <n v="314"/>
    <x v="0"/>
  </r>
  <r>
    <s v="I1ISG0_BRADI"/>
    <x v="2231"/>
    <n v="314"/>
    <x v="1"/>
  </r>
  <r>
    <s v="I1ISG1_BRADI"/>
    <x v="2232"/>
    <n v="238"/>
    <x v="0"/>
  </r>
  <r>
    <s v="I1JSX9_SOYBN"/>
    <x v="2233"/>
    <n v="308"/>
    <x v="0"/>
  </r>
  <r>
    <s v="I1JSX9_SOYBN"/>
    <x v="2233"/>
    <n v="308"/>
    <x v="1"/>
  </r>
  <r>
    <s v="I1K7F5_SOYBN"/>
    <x v="2234"/>
    <n v="308"/>
    <x v="0"/>
  </r>
  <r>
    <s v="I1K7F5_SOYBN"/>
    <x v="2234"/>
    <n v="308"/>
    <x v="1"/>
  </r>
  <r>
    <s v="I1QQX3_ORYGL"/>
    <x v="2235"/>
    <n v="315"/>
    <x v="0"/>
  </r>
  <r>
    <s v="I1QQX3_ORYGL"/>
    <x v="2235"/>
    <n v="315"/>
    <x v="1"/>
  </r>
  <r>
    <s v="I1RLA2_GIBZE"/>
    <x v="2236"/>
    <n v="309"/>
    <x v="0"/>
  </r>
  <r>
    <s v="I1RLA2_GIBZE"/>
    <x v="2236"/>
    <n v="309"/>
    <x v="1"/>
  </r>
  <r>
    <s v="I1RMW9_GIBZE"/>
    <x v="2237"/>
    <n v="2104"/>
    <x v="5"/>
  </r>
  <r>
    <s v="I1RMW9_GIBZE"/>
    <x v="2237"/>
    <n v="2104"/>
    <x v="6"/>
  </r>
  <r>
    <s v="I1RMW9_GIBZE"/>
    <x v="2237"/>
    <n v="2104"/>
    <x v="0"/>
  </r>
  <r>
    <s v="I1RMW9_GIBZE"/>
    <x v="2237"/>
    <n v="2104"/>
    <x v="1"/>
  </r>
  <r>
    <s v="I1RZ25_GIBZE"/>
    <x v="2238"/>
    <n v="899"/>
    <x v="0"/>
  </r>
  <r>
    <s v="I1RZ25_GIBZE"/>
    <x v="2238"/>
    <n v="899"/>
    <x v="1"/>
  </r>
  <r>
    <s v="I1RZ25_GIBZE"/>
    <x v="2238"/>
    <n v="899"/>
    <x v="39"/>
  </r>
  <r>
    <s v="I1RZ25_GIBZE"/>
    <x v="2238"/>
    <n v="899"/>
    <x v="16"/>
  </r>
  <r>
    <s v="I1RZ25_GIBZE"/>
    <x v="2238"/>
    <n v="899"/>
    <x v="16"/>
  </r>
  <r>
    <s v="I1S2F6_GIBZE"/>
    <x v="2239"/>
    <n v="285"/>
    <x v="0"/>
  </r>
  <r>
    <s v="I1S489_GIBZE"/>
    <x v="2240"/>
    <n v="2060"/>
    <x v="5"/>
  </r>
  <r>
    <s v="I1S489_GIBZE"/>
    <x v="2240"/>
    <n v="2060"/>
    <x v="6"/>
  </r>
  <r>
    <s v="I1S489_GIBZE"/>
    <x v="2240"/>
    <n v="2060"/>
    <x v="0"/>
  </r>
  <r>
    <s v="I1S489_GIBZE"/>
    <x v="2240"/>
    <n v="2060"/>
    <x v="1"/>
  </r>
  <r>
    <s v="I1S489_GIBZE"/>
    <x v="2240"/>
    <n v="2060"/>
    <x v="10"/>
  </r>
  <r>
    <s v="I1S489_GIBZE"/>
    <x v="2240"/>
    <n v="2060"/>
    <x v="7"/>
  </r>
  <r>
    <s v="I1SEE1_MYCTU"/>
    <x v="2241"/>
    <n v="286"/>
    <x v="0"/>
  </r>
  <r>
    <s v="I1SEE1_MYCTU"/>
    <x v="2241"/>
    <n v="286"/>
    <x v="1"/>
  </r>
  <r>
    <s v="I1SEV1_MYCTU"/>
    <x v="2242"/>
    <n v="280"/>
    <x v="0"/>
  </r>
  <r>
    <s v="I1SEV1_MYCTU"/>
    <x v="2242"/>
    <n v="280"/>
    <x v="1"/>
  </r>
  <r>
    <s v="I1SFB1_MYCTU"/>
    <x v="2243"/>
    <n v="311"/>
    <x v="3"/>
  </r>
  <r>
    <s v="I1SFB1_MYCTU"/>
    <x v="2243"/>
    <n v="311"/>
    <x v="0"/>
  </r>
  <r>
    <s v="I1SGB6_MYCTU"/>
    <x v="2244"/>
    <n v="290"/>
    <x v="0"/>
  </r>
  <r>
    <s v="I1SGB6_MYCTU"/>
    <x v="2244"/>
    <n v="290"/>
    <x v="1"/>
  </r>
  <r>
    <s v="MFEB_DICDI"/>
    <x v="2245"/>
    <n v="294"/>
    <x v="0"/>
  </r>
  <r>
    <s v="MFEB_DICDI"/>
    <x v="2245"/>
    <n v="294"/>
    <x v="1"/>
  </r>
  <r>
    <s v="O42484_CHICK"/>
    <x v="2246"/>
    <n v="735"/>
    <x v="0"/>
  </r>
  <r>
    <s v="O42484_CHICK"/>
    <x v="2246"/>
    <n v="735"/>
    <x v="1"/>
  </r>
  <r>
    <s v="O42484_CHICK"/>
    <x v="2246"/>
    <n v="735"/>
    <x v="22"/>
  </r>
  <r>
    <s v="O42484_CHICK"/>
    <x v="2246"/>
    <n v="735"/>
    <x v="16"/>
  </r>
  <r>
    <s v="O53664_MYCTU"/>
    <x v="2247"/>
    <n v="280"/>
    <x v="0"/>
  </r>
  <r>
    <s v="O53664_MYCTU"/>
    <x v="2247"/>
    <n v="280"/>
    <x v="1"/>
  </r>
  <r>
    <s v="O69502_MYCLE"/>
    <x v="2248"/>
    <n v="280"/>
    <x v="0"/>
  </r>
  <r>
    <s v="O69502_MYCLE"/>
    <x v="2248"/>
    <n v="280"/>
    <x v="1"/>
  </r>
  <r>
    <s v="O70529_CAVPO"/>
    <x v="2249"/>
    <n v="735"/>
    <x v="0"/>
  </r>
  <r>
    <s v="O70529_CAVPO"/>
    <x v="2249"/>
    <n v="735"/>
    <x v="1"/>
  </r>
  <r>
    <s v="O70529_CAVPO"/>
    <x v="2249"/>
    <n v="735"/>
    <x v="22"/>
  </r>
  <r>
    <s v="O70529_CAVPO"/>
    <x v="2249"/>
    <n v="735"/>
    <x v="16"/>
  </r>
  <r>
    <s v="P71859_MYCTU"/>
    <x v="2250"/>
    <n v="311"/>
    <x v="3"/>
  </r>
  <r>
    <s v="P71859_MYCTU"/>
    <x v="2250"/>
    <n v="311"/>
    <x v="0"/>
  </r>
  <r>
    <s v="P78616_EMEND"/>
    <x v="2251"/>
    <n v="2091"/>
    <x v="5"/>
  </r>
  <r>
    <s v="P78616_EMEND"/>
    <x v="2251"/>
    <n v="2091"/>
    <x v="6"/>
  </r>
  <r>
    <s v="P78616_EMEND"/>
    <x v="2251"/>
    <n v="2091"/>
    <x v="0"/>
  </r>
  <r>
    <s v="P78616_EMEND"/>
    <x v="2251"/>
    <n v="2091"/>
    <x v="1"/>
  </r>
  <r>
    <s v="Q02I38_PSEAB"/>
    <x v="2252"/>
    <n v="275"/>
    <x v="0"/>
  </r>
  <r>
    <s v="Q02II4_PSEAB"/>
    <x v="2253"/>
    <n v="288"/>
    <x v="0"/>
  </r>
  <r>
    <s v="Q02II4_PSEAB"/>
    <x v="2253"/>
    <n v="288"/>
    <x v="1"/>
  </r>
  <r>
    <s v="Q04VT5_LEPBJ"/>
    <x v="2254"/>
    <n v="150"/>
    <x v="0"/>
  </r>
  <r>
    <s v="Q04XN5_LEPBL"/>
    <x v="2255"/>
    <n v="150"/>
    <x v="0"/>
  </r>
  <r>
    <s v="Q07IK4_RHOP5"/>
    <x v="2256"/>
    <n v="285"/>
    <x v="0"/>
  </r>
  <r>
    <s v="Q07J39_RHOP5"/>
    <x v="2257"/>
    <n v="156"/>
    <x v="0"/>
  </r>
  <r>
    <s v="Q07KS6_RHOP5"/>
    <x v="2258"/>
    <n v="286"/>
    <x v="0"/>
  </r>
  <r>
    <s v="Q07KS6_RHOP5"/>
    <x v="2258"/>
    <n v="286"/>
    <x v="1"/>
  </r>
  <r>
    <s v="Q07XB4_SHEFN"/>
    <x v="2259"/>
    <n v="288"/>
    <x v="0"/>
  </r>
  <r>
    <s v="Q07XB4_SHEFN"/>
    <x v="2259"/>
    <n v="288"/>
    <x v="1"/>
  </r>
  <r>
    <s v="Q08UD9_STIAD"/>
    <x v="2260"/>
    <n v="135"/>
    <x v="0"/>
  </r>
  <r>
    <s v="Q094T6_STIAD"/>
    <x v="2261"/>
    <n v="149"/>
    <x v="0"/>
  </r>
  <r>
    <s v="Q0B208_BURCM"/>
    <x v="2262"/>
    <n v="285"/>
    <x v="0"/>
  </r>
  <r>
    <s v="Q0BWE1_HYPNA"/>
    <x v="2263"/>
    <n v="350"/>
    <x v="0"/>
  </r>
  <r>
    <s v="Q0CCB7_ASPTN"/>
    <x v="2264"/>
    <n v="2062"/>
    <x v="5"/>
  </r>
  <r>
    <s v="Q0CCB7_ASPTN"/>
    <x v="2264"/>
    <n v="2062"/>
    <x v="6"/>
  </r>
  <r>
    <s v="Q0CCB7_ASPTN"/>
    <x v="2264"/>
    <n v="2062"/>
    <x v="0"/>
  </r>
  <r>
    <s v="Q0CCB7_ASPTN"/>
    <x v="2264"/>
    <n v="2062"/>
    <x v="1"/>
  </r>
  <r>
    <s v="Q0CCB7_ASPTN"/>
    <x v="2264"/>
    <n v="2062"/>
    <x v="14"/>
  </r>
  <r>
    <s v="Q0CCB7_ASPTN"/>
    <x v="2264"/>
    <n v="2062"/>
    <x v="14"/>
  </r>
  <r>
    <s v="Q0CCB7_ASPTN"/>
    <x v="2264"/>
    <n v="2062"/>
    <x v="111"/>
  </r>
  <r>
    <s v="Q0CCB7_ASPTN"/>
    <x v="2264"/>
    <n v="2062"/>
    <x v="13"/>
  </r>
  <r>
    <s v="Q0CPX6_ASPTN"/>
    <x v="2265"/>
    <n v="2091"/>
    <x v="5"/>
  </r>
  <r>
    <s v="Q0CPX6_ASPTN"/>
    <x v="2265"/>
    <n v="2091"/>
    <x v="6"/>
  </r>
  <r>
    <s v="Q0CPX6_ASPTN"/>
    <x v="2265"/>
    <n v="2091"/>
    <x v="0"/>
  </r>
  <r>
    <s v="Q0CPX6_ASPTN"/>
    <x v="2265"/>
    <n v="2091"/>
    <x v="1"/>
  </r>
  <r>
    <s v="Q0CPX6_ASPTN"/>
    <x v="2265"/>
    <n v="2091"/>
    <x v="7"/>
  </r>
  <r>
    <s v="Q0CPX6_ASPTN"/>
    <x v="2265"/>
    <n v="2091"/>
    <x v="8"/>
  </r>
  <r>
    <s v="Q0FLF1_9RHOB"/>
    <x v="2266"/>
    <n v="379"/>
    <x v="0"/>
  </r>
  <r>
    <s v="Q0FNG1_9RHOB"/>
    <x v="2267"/>
    <n v="343"/>
    <x v="0"/>
  </r>
  <r>
    <s v="Q0FQK4_9RHOB"/>
    <x v="2268"/>
    <n v="265"/>
    <x v="0"/>
  </r>
  <r>
    <s v="Q0FTT2_9RHOB"/>
    <x v="2269"/>
    <n v="287"/>
    <x v="0"/>
  </r>
  <r>
    <s v="Q0FTT2_9RHOB"/>
    <x v="2269"/>
    <n v="287"/>
    <x v="1"/>
  </r>
  <r>
    <s v="Q0FTU2_9RHOB"/>
    <x v="2270"/>
    <n v="278"/>
    <x v="0"/>
  </r>
  <r>
    <s v="Q0IIL6_BOVIN"/>
    <x v="2271"/>
    <n v="736"/>
    <x v="0"/>
  </r>
  <r>
    <s v="Q0IIL6_BOVIN"/>
    <x v="2271"/>
    <n v="736"/>
    <x v="1"/>
  </r>
  <r>
    <s v="Q0IIL6_BOVIN"/>
    <x v="2271"/>
    <n v="736"/>
    <x v="22"/>
  </r>
  <r>
    <s v="Q0IIL6_BOVIN"/>
    <x v="2271"/>
    <n v="736"/>
    <x v="16"/>
  </r>
  <r>
    <s v="Q0IZW8_ORYSJ"/>
    <x v="2272"/>
    <n v="315"/>
    <x v="0"/>
  </r>
  <r>
    <s v="Q0IZW8_ORYSJ"/>
    <x v="2272"/>
    <n v="315"/>
    <x v="1"/>
  </r>
  <r>
    <s v="Q0K3C1_CUPNH"/>
    <x v="2273"/>
    <n v="153"/>
    <x v="0"/>
  </r>
  <r>
    <s v="Q0K3E8_CUPNH"/>
    <x v="2274"/>
    <n v="288"/>
    <x v="0"/>
  </r>
  <r>
    <s v="Q0K905_CUPNH"/>
    <x v="2275"/>
    <n v="286"/>
    <x v="0"/>
  </r>
  <r>
    <s v="Q0K9S3_CUPNH"/>
    <x v="2276"/>
    <n v="290"/>
    <x v="0"/>
  </r>
  <r>
    <s v="Q0K9S3_CUPNH"/>
    <x v="2276"/>
    <n v="290"/>
    <x v="1"/>
  </r>
  <r>
    <s v="Q0KC42_CUPNH"/>
    <x v="2277"/>
    <n v="145"/>
    <x v="0"/>
  </r>
  <r>
    <s v="Q0PND9_MAGGR"/>
    <x v="2278"/>
    <n v="896"/>
    <x v="0"/>
  </r>
  <r>
    <s v="Q0PND9_MAGGR"/>
    <x v="2278"/>
    <n v="896"/>
    <x v="1"/>
  </r>
  <r>
    <s v="Q0PND9_MAGGR"/>
    <x v="2278"/>
    <n v="896"/>
    <x v="39"/>
  </r>
  <r>
    <s v="Q0PND9_MAGGR"/>
    <x v="2278"/>
    <n v="896"/>
    <x v="16"/>
  </r>
  <r>
    <s v="Q0PND9_MAGGR"/>
    <x v="2278"/>
    <n v="896"/>
    <x v="16"/>
  </r>
  <r>
    <s v="Q0RG84_FRAAA"/>
    <x v="2279"/>
    <n v="425"/>
    <x v="0"/>
  </r>
  <r>
    <s v="Q0RKE2_FRAAA"/>
    <x v="2280"/>
    <n v="183"/>
    <x v="0"/>
  </r>
  <r>
    <s v="Q0RKE2_FRAAA"/>
    <x v="2280"/>
    <n v="183"/>
    <x v="112"/>
  </r>
  <r>
    <s v="Q0RL50_FRAAA"/>
    <x v="2281"/>
    <n v="130"/>
    <x v="0"/>
  </r>
  <r>
    <s v="Q0RLX6_FRAAA"/>
    <x v="2282"/>
    <n v="452"/>
    <x v="0"/>
  </r>
  <r>
    <s v="Q0RMT9_FRAAA"/>
    <x v="2283"/>
    <n v="353"/>
    <x v="0"/>
  </r>
  <r>
    <s v="Q0RMT9_FRAAA"/>
    <x v="2283"/>
    <n v="353"/>
    <x v="1"/>
  </r>
  <r>
    <s v="Q0RRU0_FRAAA"/>
    <x v="2284"/>
    <n v="145"/>
    <x v="0"/>
  </r>
  <r>
    <s v="Q0RXA0_RHOSR"/>
    <x v="2285"/>
    <n v="288"/>
    <x v="0"/>
  </r>
  <r>
    <s v="Q0RXA0_RHOSR"/>
    <x v="2285"/>
    <n v="288"/>
    <x v="1"/>
  </r>
  <r>
    <s v="Q0RYL4_RHOSR"/>
    <x v="2286"/>
    <n v="186"/>
    <x v="0"/>
  </r>
  <r>
    <s v="Q0RYZ5_RHOSR"/>
    <x v="2287"/>
    <n v="292"/>
    <x v="0"/>
  </r>
  <r>
    <s v="Q0RYZ5_RHOSR"/>
    <x v="2287"/>
    <n v="292"/>
    <x v="1"/>
  </r>
  <r>
    <s v="Q0S116_RHOSR"/>
    <x v="2288"/>
    <n v="92"/>
    <x v="0"/>
  </r>
  <r>
    <s v="Q0S119_RHOSR"/>
    <x v="2289"/>
    <n v="182"/>
    <x v="0"/>
  </r>
  <r>
    <s v="Q0S4C9_RHOSR"/>
    <x v="2290"/>
    <n v="270"/>
    <x v="0"/>
  </r>
  <r>
    <s v="Q0S4C9_RHOSR"/>
    <x v="2290"/>
    <n v="270"/>
    <x v="1"/>
  </r>
  <r>
    <s v="Q0S4D3_RHOSR"/>
    <x v="2291"/>
    <n v="312"/>
    <x v="3"/>
  </r>
  <r>
    <s v="Q0S4D3_RHOSR"/>
    <x v="2291"/>
    <n v="312"/>
    <x v="19"/>
  </r>
  <r>
    <s v="Q0S4D3_RHOSR"/>
    <x v="2291"/>
    <n v="312"/>
    <x v="0"/>
  </r>
  <r>
    <s v="Q0S4E2_RHOSR"/>
    <x v="2292"/>
    <n v="290"/>
    <x v="0"/>
  </r>
  <r>
    <s v="Q0S4E2_RHOSR"/>
    <x v="2292"/>
    <n v="290"/>
    <x v="1"/>
  </r>
  <r>
    <s v="Q0S6J3_RHOSR"/>
    <x v="2293"/>
    <n v="291"/>
    <x v="0"/>
  </r>
  <r>
    <s v="Q0S6J3_RHOSR"/>
    <x v="2293"/>
    <n v="291"/>
    <x v="1"/>
  </r>
  <r>
    <s v="Q0S819_RHOSR"/>
    <x v="2294"/>
    <n v="288"/>
    <x v="0"/>
  </r>
  <r>
    <s v="Q0S819_RHOSR"/>
    <x v="2294"/>
    <n v="288"/>
    <x v="1"/>
  </r>
  <r>
    <s v="Q0S864_RHOSR"/>
    <x v="2295"/>
    <n v="336"/>
    <x v="3"/>
  </r>
  <r>
    <s v="Q0S864_RHOSR"/>
    <x v="2295"/>
    <n v="336"/>
    <x v="0"/>
  </r>
  <r>
    <s v="Q0SCC7_RHOSR"/>
    <x v="2296"/>
    <n v="151"/>
    <x v="0"/>
  </r>
  <r>
    <s v="Q0SF92_RHOSR"/>
    <x v="2297"/>
    <n v="187"/>
    <x v="0"/>
  </r>
  <r>
    <s v="Q0SHI5_RHOSR"/>
    <x v="2298"/>
    <n v="148"/>
    <x v="0"/>
  </r>
  <r>
    <s v="Q0SIN9_RHOSR"/>
    <x v="2299"/>
    <n v="182"/>
    <x v="0"/>
  </r>
  <r>
    <s v="Q0UGM3_PHANO"/>
    <x v="2300"/>
    <n v="1974"/>
    <x v="5"/>
  </r>
  <r>
    <s v="Q0UGM3_PHANO"/>
    <x v="2300"/>
    <n v="1974"/>
    <x v="6"/>
  </r>
  <r>
    <s v="Q0UGM3_PHANO"/>
    <x v="2300"/>
    <n v="1974"/>
    <x v="0"/>
  </r>
  <r>
    <s v="Q0UGM3_PHANO"/>
    <x v="2300"/>
    <n v="1974"/>
    <x v="1"/>
  </r>
  <r>
    <s v="Q0UGM3_PHANO"/>
    <x v="2300"/>
    <n v="1974"/>
    <x v="21"/>
  </r>
  <r>
    <s v="Q0UGM3_PHANO"/>
    <x v="2300"/>
    <n v="1974"/>
    <x v="13"/>
  </r>
  <r>
    <s v="Q0UIF2_PHANO"/>
    <x v="2301"/>
    <n v="313"/>
    <x v="0"/>
  </r>
  <r>
    <s v="Q0UIF2_PHANO"/>
    <x v="2301"/>
    <n v="313"/>
    <x v="1"/>
  </r>
  <r>
    <s v="Q0V1E7_PHANO"/>
    <x v="2302"/>
    <n v="2079"/>
    <x v="5"/>
  </r>
  <r>
    <s v="Q0V1E7_PHANO"/>
    <x v="2302"/>
    <n v="2079"/>
    <x v="6"/>
  </r>
  <r>
    <s v="Q0V1E7_PHANO"/>
    <x v="2302"/>
    <n v="2079"/>
    <x v="0"/>
  </r>
  <r>
    <s v="Q0V1E7_PHANO"/>
    <x v="2302"/>
    <n v="2079"/>
    <x v="1"/>
  </r>
  <r>
    <s v="Q0V1E7_PHANO"/>
    <x v="2302"/>
    <n v="2079"/>
    <x v="7"/>
  </r>
  <r>
    <s v="Q0V1E7_PHANO"/>
    <x v="2302"/>
    <n v="2079"/>
    <x v="8"/>
  </r>
  <r>
    <s v="Q0V4F6_PHANO"/>
    <x v="2303"/>
    <n v="1373"/>
    <x v="5"/>
  </r>
  <r>
    <s v="Q0V4F6_PHANO"/>
    <x v="2303"/>
    <n v="1373"/>
    <x v="6"/>
  </r>
  <r>
    <s v="Q0V4F6_PHANO"/>
    <x v="2303"/>
    <n v="1373"/>
    <x v="0"/>
  </r>
  <r>
    <s v="Q0V4F6_PHANO"/>
    <x v="2303"/>
    <n v="1373"/>
    <x v="14"/>
  </r>
  <r>
    <s v="Q11198_MYCTU"/>
    <x v="2304"/>
    <n v="290"/>
    <x v="0"/>
  </r>
  <r>
    <s v="Q11198_MYCTU"/>
    <x v="2304"/>
    <n v="290"/>
    <x v="1"/>
  </r>
  <r>
    <s v="Q120A1_POLSJ"/>
    <x v="2305"/>
    <n v="285"/>
    <x v="0"/>
  </r>
  <r>
    <s v="Q120A1_POLSJ"/>
    <x v="2305"/>
    <n v="285"/>
    <x v="1"/>
  </r>
  <r>
    <s v="Q122V4_POLSJ"/>
    <x v="2306"/>
    <n v="285"/>
    <x v="0"/>
  </r>
  <r>
    <s v="Q12FZ8_POLSJ"/>
    <x v="2307"/>
    <n v="294"/>
    <x v="0"/>
  </r>
  <r>
    <s v="Q132F5_RHOPS"/>
    <x v="2308"/>
    <n v="148"/>
    <x v="0"/>
  </r>
  <r>
    <s v="Q132S1_RHOPS"/>
    <x v="2309"/>
    <n v="291"/>
    <x v="0"/>
  </r>
  <r>
    <s v="Q135A0_RHOPS"/>
    <x v="2310"/>
    <n v="286"/>
    <x v="0"/>
  </r>
  <r>
    <s v="Q135A0_RHOPS"/>
    <x v="2310"/>
    <n v="286"/>
    <x v="1"/>
  </r>
  <r>
    <s v="Q13C16_RHOPS"/>
    <x v="2311"/>
    <n v="290"/>
    <x v="0"/>
  </r>
  <r>
    <s v="Q13C16_RHOPS"/>
    <x v="2311"/>
    <n v="290"/>
    <x v="1"/>
  </r>
  <r>
    <s v="Q13DM1_RHOPS"/>
    <x v="2312"/>
    <n v="317"/>
    <x v="0"/>
  </r>
  <r>
    <s v="Q13DM1_RHOPS"/>
    <x v="2312"/>
    <n v="317"/>
    <x v="1"/>
  </r>
  <r>
    <s v="Q13H85_BURXL"/>
    <x v="2313"/>
    <n v="278"/>
    <x v="0"/>
  </r>
  <r>
    <s v="Q13H85_BURXL"/>
    <x v="2313"/>
    <n v="278"/>
    <x v="2"/>
  </r>
  <r>
    <s v="Q13HM6_BURXL"/>
    <x v="2314"/>
    <n v="326"/>
    <x v="0"/>
  </r>
  <r>
    <s v="Q13IF9_BURXL"/>
    <x v="2315"/>
    <n v="156"/>
    <x v="0"/>
  </r>
  <r>
    <s v="Q13R81_BURXL"/>
    <x v="2316"/>
    <n v="280"/>
    <x v="0"/>
  </r>
  <r>
    <s v="Q13RM2_BURXL"/>
    <x v="2317"/>
    <n v="146"/>
    <x v="0"/>
  </r>
  <r>
    <s v="Q14DY6_9PSED"/>
    <x v="2318"/>
    <n v="278"/>
    <x v="0"/>
  </r>
  <r>
    <s v="Q169U3_ROSDO"/>
    <x v="2319"/>
    <n v="344"/>
    <x v="0"/>
  </r>
  <r>
    <s v="Q173X5_AEDAE"/>
    <x v="2320"/>
    <n v="719"/>
    <x v="0"/>
  </r>
  <r>
    <s v="Q173X5_AEDAE"/>
    <x v="2320"/>
    <n v="719"/>
    <x v="1"/>
  </r>
  <r>
    <s v="Q173X5_AEDAE"/>
    <x v="2320"/>
    <n v="719"/>
    <x v="22"/>
  </r>
  <r>
    <s v="Q173X5_AEDAE"/>
    <x v="2320"/>
    <n v="719"/>
    <x v="16"/>
  </r>
  <r>
    <s v="Q19058_CAEEL"/>
    <x v="2321"/>
    <n v="298"/>
    <x v="0"/>
  </r>
  <r>
    <s v="Q19058_CAEEL"/>
    <x v="2321"/>
    <n v="298"/>
    <x v="1"/>
  </r>
  <r>
    <s v="Q1B0N2_MYCSS"/>
    <x v="2322"/>
    <n v="348"/>
    <x v="0"/>
  </r>
  <r>
    <s v="Q1B109_MYCSS"/>
    <x v="2323"/>
    <n v="343"/>
    <x v="0"/>
  </r>
  <r>
    <s v="Q1B109_MYCSS"/>
    <x v="2323"/>
    <n v="343"/>
    <x v="1"/>
  </r>
  <r>
    <s v="Q1B2V6_MYCSS"/>
    <x v="2324"/>
    <n v="318"/>
    <x v="3"/>
  </r>
  <r>
    <s v="Q1B2V6_MYCSS"/>
    <x v="2324"/>
    <n v="318"/>
    <x v="0"/>
  </r>
  <r>
    <s v="Q1B2W7_MYCSS"/>
    <x v="2325"/>
    <n v="286"/>
    <x v="0"/>
  </r>
  <r>
    <s v="Q1B2W7_MYCSS"/>
    <x v="2325"/>
    <n v="286"/>
    <x v="1"/>
  </r>
  <r>
    <s v="Q1B715_MYCSS"/>
    <x v="2326"/>
    <n v="152"/>
    <x v="0"/>
  </r>
  <r>
    <s v="Q1B717_MYCSS"/>
    <x v="2327"/>
    <n v="175"/>
    <x v="0"/>
  </r>
  <r>
    <s v="Q1BBF2_MYCSS"/>
    <x v="2328"/>
    <n v="348"/>
    <x v="0"/>
  </r>
  <r>
    <s v="Q1BBT3_MYCSS"/>
    <x v="2329"/>
    <n v="150"/>
    <x v="0"/>
  </r>
  <r>
    <s v="Q1BCU2_MYCSS"/>
    <x v="2330"/>
    <n v="289"/>
    <x v="0"/>
  </r>
  <r>
    <s v="Q1BCU2_MYCSS"/>
    <x v="2330"/>
    <n v="289"/>
    <x v="1"/>
  </r>
  <r>
    <s v="Q1BDJ9_MYCSS"/>
    <x v="2331"/>
    <n v="169"/>
    <x v="0"/>
  </r>
  <r>
    <s v="Q1BDK1_MYCSS"/>
    <x v="2332"/>
    <n v="159"/>
    <x v="0"/>
  </r>
  <r>
    <s v="Q1BE90_MYCSS"/>
    <x v="2333"/>
    <n v="177"/>
    <x v="0"/>
  </r>
  <r>
    <s v="Q1BFH4_MYCSS"/>
    <x v="2334"/>
    <n v="281"/>
    <x v="0"/>
  </r>
  <r>
    <s v="Q1BFH4_MYCSS"/>
    <x v="2334"/>
    <n v="281"/>
    <x v="1"/>
  </r>
  <r>
    <s v="Q1BI78_BURCA"/>
    <x v="2335"/>
    <n v="286"/>
    <x v="0"/>
  </r>
  <r>
    <s v="Q1BI78_BURCA"/>
    <x v="2335"/>
    <n v="286"/>
    <x v="2"/>
  </r>
  <r>
    <s v="Q1D3D4_MYXXD"/>
    <x v="2336"/>
    <n v="149"/>
    <x v="0"/>
  </r>
  <r>
    <s v="Q1D7Z6_MYXXD"/>
    <x v="2337"/>
    <n v="159"/>
    <x v="0"/>
  </r>
  <r>
    <s v="Q1GM04_SILST"/>
    <x v="2338"/>
    <n v="280"/>
    <x v="0"/>
  </r>
  <r>
    <s v="Q1GSG6_SPHAL"/>
    <x v="2339"/>
    <n v="278"/>
    <x v="0"/>
  </r>
  <r>
    <s v="Q1LBU7_RALME"/>
    <x v="2340"/>
    <n v="291"/>
    <x v="0"/>
  </r>
  <r>
    <s v="Q1LBU7_RALME"/>
    <x v="2340"/>
    <n v="291"/>
    <x v="1"/>
  </r>
  <r>
    <s v="Q1LD88_RALME"/>
    <x v="2341"/>
    <n v="146"/>
    <x v="0"/>
  </r>
  <r>
    <s v="Q1LFY6_RALME"/>
    <x v="2342"/>
    <n v="153"/>
    <x v="0"/>
  </r>
  <r>
    <s v="Q1LGG1_RALME"/>
    <x v="2343"/>
    <n v="286"/>
    <x v="0"/>
  </r>
  <r>
    <s v="Q1LGP9_RALME"/>
    <x v="2344"/>
    <n v="297"/>
    <x v="0"/>
  </r>
  <r>
    <s v="Q1LGP9_RALME"/>
    <x v="2344"/>
    <n v="297"/>
    <x v="1"/>
  </r>
  <r>
    <s v="Q1LKC1_RALME"/>
    <x v="2345"/>
    <n v="149"/>
    <x v="0"/>
  </r>
  <r>
    <s v="Q1M370_RHIL3"/>
    <x v="2346"/>
    <n v="283"/>
    <x v="0"/>
  </r>
  <r>
    <s v="Q1M370_RHIL3"/>
    <x v="2346"/>
    <n v="283"/>
    <x v="1"/>
  </r>
  <r>
    <s v="Q1NHB6_9SPHN"/>
    <x v="2347"/>
    <n v="292"/>
    <x v="0"/>
  </r>
  <r>
    <s v="Q1NHB6_9SPHN"/>
    <x v="2347"/>
    <n v="292"/>
    <x v="1"/>
  </r>
  <r>
    <s v="Q1YIH0_MOBAS"/>
    <x v="2348"/>
    <n v="273"/>
    <x v="0"/>
  </r>
  <r>
    <s v="Q20YJ5_RHOPB"/>
    <x v="2349"/>
    <n v="283"/>
    <x v="0"/>
  </r>
  <r>
    <s v="Q20ZB5_RHOPB"/>
    <x v="2350"/>
    <n v="156"/>
    <x v="0"/>
  </r>
  <r>
    <s v="Q211L0_RHOPB"/>
    <x v="2351"/>
    <n v="286"/>
    <x v="0"/>
  </r>
  <r>
    <s v="Q211L0_RHOPB"/>
    <x v="2351"/>
    <n v="286"/>
    <x v="1"/>
  </r>
  <r>
    <s v="Q219F4_RHOPB"/>
    <x v="2352"/>
    <n v="160"/>
    <x v="0"/>
  </r>
  <r>
    <s v="Q21SR3_RHOFD"/>
    <x v="2353"/>
    <n v="281"/>
    <x v="0"/>
  </r>
  <r>
    <s v="Q21SR3_RHOFD"/>
    <x v="2353"/>
    <n v="281"/>
    <x v="1"/>
  </r>
  <r>
    <s v="Q27YP8_STRHY"/>
    <x v="2354"/>
    <n v="287"/>
    <x v="0"/>
  </r>
  <r>
    <s v="Q27YP8_STRHY"/>
    <x v="2354"/>
    <n v="287"/>
    <x v="1"/>
  </r>
  <r>
    <s v="Q28956_PIG"/>
    <x v="2355"/>
    <n v="737"/>
    <x v="0"/>
  </r>
  <r>
    <s v="Q28956_PIG"/>
    <x v="2355"/>
    <n v="737"/>
    <x v="1"/>
  </r>
  <r>
    <s v="Q28956_PIG"/>
    <x v="2355"/>
    <n v="737"/>
    <x v="22"/>
  </r>
  <r>
    <s v="Q28956_PIG"/>
    <x v="2355"/>
    <n v="737"/>
    <x v="16"/>
  </r>
  <r>
    <s v="Q29GJ5_DROPS"/>
    <x v="2356"/>
    <n v="597"/>
    <x v="0"/>
  </r>
  <r>
    <s v="Q29GJ5_DROPS"/>
    <x v="2356"/>
    <n v="597"/>
    <x v="1"/>
  </r>
  <r>
    <s v="Q29GJ5_DROPS"/>
    <x v="2356"/>
    <n v="597"/>
    <x v="16"/>
  </r>
  <r>
    <s v="Q2H2P4_CHAGB"/>
    <x v="2357"/>
    <n v="2111"/>
    <x v="5"/>
  </r>
  <r>
    <s v="Q2H2P4_CHAGB"/>
    <x v="2357"/>
    <n v="2111"/>
    <x v="6"/>
  </r>
  <r>
    <s v="Q2H2P4_CHAGB"/>
    <x v="2357"/>
    <n v="2111"/>
    <x v="0"/>
  </r>
  <r>
    <s v="Q2H2P4_CHAGB"/>
    <x v="2357"/>
    <n v="2111"/>
    <x v="1"/>
  </r>
  <r>
    <s v="Q2H2P4_CHAGB"/>
    <x v="2357"/>
    <n v="2111"/>
    <x v="38"/>
  </r>
  <r>
    <s v="Q2H314_CHAGB"/>
    <x v="2358"/>
    <n v="894"/>
    <x v="0"/>
  </r>
  <r>
    <s v="Q2H314_CHAGB"/>
    <x v="2358"/>
    <n v="894"/>
    <x v="1"/>
  </r>
  <r>
    <s v="Q2H314_CHAGB"/>
    <x v="2358"/>
    <n v="894"/>
    <x v="39"/>
  </r>
  <r>
    <s v="Q2H314_CHAGB"/>
    <x v="2358"/>
    <n v="894"/>
    <x v="16"/>
  </r>
  <r>
    <s v="Q2H314_CHAGB"/>
    <x v="2358"/>
    <n v="894"/>
    <x v="16"/>
  </r>
  <r>
    <s v="Q2HD95_CHAGB"/>
    <x v="2359"/>
    <n v="309"/>
    <x v="0"/>
  </r>
  <r>
    <s v="Q2HD95_CHAGB"/>
    <x v="2359"/>
    <n v="309"/>
    <x v="1"/>
  </r>
  <r>
    <s v="Q2HYU4_CRYNE"/>
    <x v="2360"/>
    <n v="2514"/>
    <x v="5"/>
  </r>
  <r>
    <s v="Q2HYU4_CRYNE"/>
    <x v="2360"/>
    <n v="2514"/>
    <x v="6"/>
  </r>
  <r>
    <s v="Q2HYU4_CRYNE"/>
    <x v="2360"/>
    <n v="2514"/>
    <x v="0"/>
  </r>
  <r>
    <s v="Q2HYU4_CRYNE"/>
    <x v="2360"/>
    <n v="2514"/>
    <x v="1"/>
  </r>
  <r>
    <s v="Q2HYU4_CRYNE"/>
    <x v="2360"/>
    <n v="2514"/>
    <x v="74"/>
  </r>
  <r>
    <s v="Q2HYU4_CRYNE"/>
    <x v="2360"/>
    <n v="2514"/>
    <x v="32"/>
  </r>
  <r>
    <s v="Q2IGU2_ANADE"/>
    <x v="2361"/>
    <n v="144"/>
    <x v="0"/>
  </r>
  <r>
    <s v="Q2ILD1_ANADE"/>
    <x v="2362"/>
    <n v="158"/>
    <x v="0"/>
  </r>
  <r>
    <s v="Q2ISP0_RHOP2"/>
    <x v="2363"/>
    <n v="148"/>
    <x v="0"/>
  </r>
  <r>
    <s v="Q2IT30_RHOP2"/>
    <x v="2364"/>
    <n v="285"/>
    <x v="0"/>
  </r>
  <r>
    <s v="Q2IXK3_RHOP2"/>
    <x v="2365"/>
    <n v="286"/>
    <x v="0"/>
  </r>
  <r>
    <s v="Q2IXK3_RHOP2"/>
    <x v="2365"/>
    <n v="286"/>
    <x v="1"/>
  </r>
  <r>
    <s v="Q2JFJ4_FRASC"/>
    <x v="2366"/>
    <n v="153"/>
    <x v="0"/>
  </r>
  <r>
    <s v="Q2KX66_BORA1"/>
    <x v="2367"/>
    <n v="274"/>
    <x v="0"/>
  </r>
  <r>
    <s v="Q2N741_ERYLH"/>
    <x v="2368"/>
    <n v="283"/>
    <x v="0"/>
  </r>
  <r>
    <s v="Q2PH08_ASPOZ"/>
    <x v="2369"/>
    <n v="1888"/>
    <x v="5"/>
  </r>
  <r>
    <s v="Q2PH08_ASPOZ"/>
    <x v="2369"/>
    <n v="1888"/>
    <x v="6"/>
  </r>
  <r>
    <s v="Q2PH08_ASPOZ"/>
    <x v="2369"/>
    <n v="1888"/>
    <x v="0"/>
  </r>
  <r>
    <s v="Q2PH08_ASPOZ"/>
    <x v="2369"/>
    <n v="1888"/>
    <x v="1"/>
  </r>
  <r>
    <s v="Q2PH08_ASPOZ"/>
    <x v="2369"/>
    <n v="1888"/>
    <x v="7"/>
  </r>
  <r>
    <s v="Q2TXG3_ASPOR"/>
    <x v="2370"/>
    <n v="2026"/>
    <x v="5"/>
  </r>
  <r>
    <s v="Q2TXG3_ASPOR"/>
    <x v="2370"/>
    <n v="2026"/>
    <x v="6"/>
  </r>
  <r>
    <s v="Q2TXG3_ASPOR"/>
    <x v="2370"/>
    <n v="2026"/>
    <x v="0"/>
  </r>
  <r>
    <s v="Q2TXG3_ASPOR"/>
    <x v="2370"/>
    <n v="2026"/>
    <x v="1"/>
  </r>
  <r>
    <s v="Q2TXG3_ASPOR"/>
    <x v="2370"/>
    <n v="2026"/>
    <x v="10"/>
  </r>
  <r>
    <s v="Q2TXG3_ASPOR"/>
    <x v="2370"/>
    <n v="2026"/>
    <x v="61"/>
  </r>
  <r>
    <s v="Q2TXK4_ASPOR"/>
    <x v="2371"/>
    <n v="2063"/>
    <x v="5"/>
  </r>
  <r>
    <s v="Q2TXK4_ASPOR"/>
    <x v="2371"/>
    <n v="2063"/>
    <x v="6"/>
  </r>
  <r>
    <s v="Q2TXK4_ASPOR"/>
    <x v="2371"/>
    <n v="2063"/>
    <x v="0"/>
  </r>
  <r>
    <s v="Q2TXK4_ASPOR"/>
    <x v="2371"/>
    <n v="2063"/>
    <x v="1"/>
  </r>
  <r>
    <s v="Q2TXK4_ASPOR"/>
    <x v="2371"/>
    <n v="2063"/>
    <x v="14"/>
  </r>
  <r>
    <s v="Q2TXK4_ASPOR"/>
    <x v="2371"/>
    <n v="2063"/>
    <x v="14"/>
  </r>
  <r>
    <s v="Q2TXK4_ASPOR"/>
    <x v="2371"/>
    <n v="2063"/>
    <x v="111"/>
  </r>
  <r>
    <s v="Q2TXK4_ASPOR"/>
    <x v="2371"/>
    <n v="2063"/>
    <x v="113"/>
  </r>
  <r>
    <s v="Q2TXK4_ASPOR"/>
    <x v="2371"/>
    <n v="2063"/>
    <x v="13"/>
  </r>
  <r>
    <s v="Q2U1G3_ASPOR"/>
    <x v="2372"/>
    <n v="2148"/>
    <x v="5"/>
  </r>
  <r>
    <s v="Q2U1G3_ASPOR"/>
    <x v="2372"/>
    <n v="2148"/>
    <x v="6"/>
  </r>
  <r>
    <s v="Q2U1G3_ASPOR"/>
    <x v="2372"/>
    <n v="2148"/>
    <x v="0"/>
  </r>
  <r>
    <s v="Q2U1G3_ASPOR"/>
    <x v="2372"/>
    <n v="2148"/>
    <x v="1"/>
  </r>
  <r>
    <s v="Q2U1G3_ASPOR"/>
    <x v="2372"/>
    <n v="2148"/>
    <x v="37"/>
  </r>
  <r>
    <s v="Q2U1G3_ASPOR"/>
    <x v="2372"/>
    <n v="2148"/>
    <x v="59"/>
  </r>
  <r>
    <s v="Q2U1G3_ASPOR"/>
    <x v="2372"/>
    <n v="2148"/>
    <x v="60"/>
  </r>
  <r>
    <s v="Q2U733_ASPOR"/>
    <x v="2373"/>
    <n v="2092"/>
    <x v="5"/>
  </r>
  <r>
    <s v="Q2U733_ASPOR"/>
    <x v="2373"/>
    <n v="2092"/>
    <x v="6"/>
  </r>
  <r>
    <s v="Q2U733_ASPOR"/>
    <x v="2373"/>
    <n v="2092"/>
    <x v="0"/>
  </r>
  <r>
    <s v="Q2U733_ASPOR"/>
    <x v="2373"/>
    <n v="2092"/>
    <x v="1"/>
  </r>
  <r>
    <s v="Q2U733_ASPOR"/>
    <x v="2373"/>
    <n v="2092"/>
    <x v="7"/>
  </r>
  <r>
    <s v="Q2U733_ASPOR"/>
    <x v="2373"/>
    <n v="2092"/>
    <x v="8"/>
  </r>
  <r>
    <s v="Q2UG02_ASPOR"/>
    <x v="2374"/>
    <n v="1888"/>
    <x v="5"/>
  </r>
  <r>
    <s v="Q2UG02_ASPOR"/>
    <x v="2374"/>
    <n v="1888"/>
    <x v="6"/>
  </r>
  <r>
    <s v="Q2UG02_ASPOR"/>
    <x v="2374"/>
    <n v="1888"/>
    <x v="0"/>
  </r>
  <r>
    <s v="Q2UG02_ASPOR"/>
    <x v="2374"/>
    <n v="1888"/>
    <x v="1"/>
  </r>
  <r>
    <s v="Q2UG02_ASPOR"/>
    <x v="2374"/>
    <n v="1888"/>
    <x v="7"/>
  </r>
  <r>
    <s v="Q2UNB4_ASPOR"/>
    <x v="2375"/>
    <n v="307"/>
    <x v="0"/>
  </r>
  <r>
    <s v="Q2UNB4_ASPOR"/>
    <x v="2375"/>
    <n v="307"/>
    <x v="1"/>
  </r>
  <r>
    <s v="Q2W8Z2_MAGSA"/>
    <x v="2376"/>
    <n v="276"/>
    <x v="0"/>
  </r>
  <r>
    <s v="Q2YIS5_BRUA2"/>
    <x v="2377"/>
    <n v="278"/>
    <x v="0"/>
  </r>
  <r>
    <s v="Q39LA2_BURS3"/>
    <x v="2378"/>
    <n v="286"/>
    <x v="0"/>
  </r>
  <r>
    <s v="Q39ME2_BURS3"/>
    <x v="2379"/>
    <n v="291"/>
    <x v="0"/>
  </r>
  <r>
    <s v="Q39ME2_BURS3"/>
    <x v="2379"/>
    <n v="291"/>
    <x v="1"/>
  </r>
  <r>
    <s v="Q39MH2_BURS3"/>
    <x v="2380"/>
    <n v="285"/>
    <x v="0"/>
  </r>
  <r>
    <s v="Q39MH2_BURS3"/>
    <x v="2380"/>
    <n v="285"/>
    <x v="2"/>
  </r>
  <r>
    <s v="Q3IE65_PSEHT"/>
    <x v="2381"/>
    <n v="316"/>
    <x v="3"/>
  </r>
  <r>
    <s v="Q3IE65_PSEHT"/>
    <x v="2381"/>
    <n v="316"/>
    <x v="19"/>
  </r>
  <r>
    <s v="Q3IE65_PSEHT"/>
    <x v="2381"/>
    <n v="316"/>
    <x v="0"/>
  </r>
  <r>
    <s v="Q3SPN1_NITWN"/>
    <x v="2382"/>
    <n v="161"/>
    <x v="0"/>
  </r>
  <r>
    <s v="Q3TT11_MOUSE"/>
    <x v="2383"/>
    <n v="735"/>
    <x v="0"/>
  </r>
  <r>
    <s v="Q3TT11_MOUSE"/>
    <x v="2383"/>
    <n v="735"/>
    <x v="1"/>
  </r>
  <r>
    <s v="Q3TT11_MOUSE"/>
    <x v="2383"/>
    <n v="735"/>
    <x v="22"/>
  </r>
  <r>
    <s v="Q3TT11_MOUSE"/>
    <x v="2383"/>
    <n v="735"/>
    <x v="16"/>
  </r>
  <r>
    <s v="Q3UHW2_MOUSE"/>
    <x v="2384"/>
    <n v="735"/>
    <x v="0"/>
  </r>
  <r>
    <s v="Q3UHW2_MOUSE"/>
    <x v="2384"/>
    <n v="735"/>
    <x v="1"/>
  </r>
  <r>
    <s v="Q3UHW2_MOUSE"/>
    <x v="2384"/>
    <n v="735"/>
    <x v="22"/>
  </r>
  <r>
    <s v="Q3UHW2_MOUSE"/>
    <x v="2384"/>
    <n v="735"/>
    <x v="16"/>
  </r>
  <r>
    <s v="Q3Z934_DEHE1"/>
    <x v="2385"/>
    <n v="147"/>
    <x v="0"/>
  </r>
  <r>
    <s v="Q3ZZS8_DEHSC"/>
    <x v="2386"/>
    <n v="140"/>
    <x v="0"/>
  </r>
  <r>
    <s v="Q46RY0_CUPPJ"/>
    <x v="2387"/>
    <n v="147"/>
    <x v="0"/>
  </r>
  <r>
    <s v="Q46TL2_CUPPJ"/>
    <x v="2388"/>
    <n v="146"/>
    <x v="0"/>
  </r>
  <r>
    <s v="Q46VD8_CUPPJ"/>
    <x v="2389"/>
    <n v="287"/>
    <x v="0"/>
  </r>
  <r>
    <s v="Q47PV1_THEFY"/>
    <x v="2390"/>
    <n v="198"/>
    <x v="0"/>
  </r>
  <r>
    <s v="Q488V1_COLP3"/>
    <x v="2391"/>
    <n v="146"/>
    <x v="0"/>
  </r>
  <r>
    <s v="Q48CY5_PSE14"/>
    <x v="2392"/>
    <n v="285"/>
    <x v="0"/>
  </r>
  <r>
    <s v="Q48CY5_PSE14"/>
    <x v="2392"/>
    <n v="285"/>
    <x v="1"/>
  </r>
  <r>
    <s v="Q4JW24_CORJK"/>
    <x v="2393"/>
    <n v="295"/>
    <x v="0"/>
  </r>
  <r>
    <s v="Q4JW24_CORJK"/>
    <x v="2393"/>
    <n v="295"/>
    <x v="1"/>
  </r>
  <r>
    <s v="Q4KDC9_PSEF5"/>
    <x v="2394"/>
    <n v="275"/>
    <x v="0"/>
  </r>
  <r>
    <s v="Q4PA92_USTMA"/>
    <x v="2395"/>
    <n v="3946"/>
    <x v="27"/>
  </r>
  <r>
    <s v="Q4PA92_USTMA"/>
    <x v="2395"/>
    <n v="3946"/>
    <x v="5"/>
  </r>
  <r>
    <s v="Q4PA92_USTMA"/>
    <x v="2395"/>
    <n v="3946"/>
    <x v="6"/>
  </r>
  <r>
    <s v="Q4PA92_USTMA"/>
    <x v="2395"/>
    <n v="3946"/>
    <x v="28"/>
  </r>
  <r>
    <s v="Q4PA92_USTMA"/>
    <x v="2395"/>
    <n v="3946"/>
    <x v="0"/>
  </r>
  <r>
    <s v="Q4PA92_USTMA"/>
    <x v="2395"/>
    <n v="3946"/>
    <x v="1"/>
  </r>
  <r>
    <s v="Q4PA92_USTMA"/>
    <x v="2395"/>
    <n v="3946"/>
    <x v="81"/>
  </r>
  <r>
    <s v="Q4PA92_USTMA"/>
    <x v="2395"/>
    <n v="3946"/>
    <x v="114"/>
  </r>
  <r>
    <s v="Q4PA92_USTMA"/>
    <x v="2395"/>
    <n v="3946"/>
    <x v="89"/>
  </r>
  <r>
    <s v="Q4PA92_USTMA"/>
    <x v="2395"/>
    <n v="3946"/>
    <x v="29"/>
  </r>
  <r>
    <s v="Q4PA92_USTMA"/>
    <x v="2395"/>
    <n v="3946"/>
    <x v="33"/>
  </r>
  <r>
    <s v="Q4PA92_USTMA"/>
    <x v="2395"/>
    <n v="3946"/>
    <x v="34"/>
  </r>
  <r>
    <s v="Q4PDR6_USTMA"/>
    <x v="2396"/>
    <n v="433"/>
    <x v="0"/>
  </r>
  <r>
    <s v="Q4PDR6_USTMA"/>
    <x v="2396"/>
    <n v="433"/>
    <x v="1"/>
  </r>
  <r>
    <s v="Q4PIB3_USTMA"/>
    <x v="2397"/>
    <n v="1075"/>
    <x v="0"/>
  </r>
  <r>
    <s v="Q4PIB3_USTMA"/>
    <x v="2397"/>
    <n v="1075"/>
    <x v="1"/>
  </r>
  <r>
    <s v="Q4PIB3_USTMA"/>
    <x v="2397"/>
    <n v="1075"/>
    <x v="16"/>
  </r>
  <r>
    <s v="Q4PIB3_USTMA"/>
    <x v="2397"/>
    <n v="1075"/>
    <x v="16"/>
  </r>
  <r>
    <s v="Q4RPT2_TETNG"/>
    <x v="2398"/>
    <n v="716"/>
    <x v="0"/>
  </r>
  <r>
    <s v="Q4RPT2_TETNG"/>
    <x v="2398"/>
    <n v="716"/>
    <x v="1"/>
  </r>
  <r>
    <s v="Q4RPT2_TETNG"/>
    <x v="2398"/>
    <n v="716"/>
    <x v="16"/>
  </r>
  <r>
    <s v="Q4VA88_XENTR"/>
    <x v="2399"/>
    <n v="740"/>
    <x v="0"/>
  </r>
  <r>
    <s v="Q4VA88_XENTR"/>
    <x v="2399"/>
    <n v="740"/>
    <x v="1"/>
  </r>
  <r>
    <s v="Q4VA88_XENTR"/>
    <x v="2399"/>
    <n v="740"/>
    <x v="22"/>
  </r>
  <r>
    <s v="Q4VA88_XENTR"/>
    <x v="2399"/>
    <n v="740"/>
    <x v="16"/>
  </r>
  <r>
    <s v="Q4WDU0_ASPFU"/>
    <x v="2400"/>
    <n v="308"/>
    <x v="0"/>
  </r>
  <r>
    <s v="Q4WDU0_ASPFU"/>
    <x v="2400"/>
    <n v="308"/>
    <x v="1"/>
  </r>
  <r>
    <s v="Q4WEX6_ASPFU"/>
    <x v="2401"/>
    <n v="2092"/>
    <x v="5"/>
  </r>
  <r>
    <s v="Q4WEX6_ASPFU"/>
    <x v="2401"/>
    <n v="2092"/>
    <x v="6"/>
  </r>
  <r>
    <s v="Q4WEX6_ASPFU"/>
    <x v="2401"/>
    <n v="2092"/>
    <x v="0"/>
  </r>
  <r>
    <s v="Q4WEX6_ASPFU"/>
    <x v="2401"/>
    <n v="2092"/>
    <x v="1"/>
  </r>
  <r>
    <s v="Q4WEX6_ASPFU"/>
    <x v="2401"/>
    <n v="2092"/>
    <x v="7"/>
  </r>
  <r>
    <s v="Q4WEX6_ASPFU"/>
    <x v="2401"/>
    <n v="2092"/>
    <x v="8"/>
  </r>
  <r>
    <s v="Q4ZUF7_PSEU2"/>
    <x v="2402"/>
    <n v="281"/>
    <x v="0"/>
  </r>
  <r>
    <s v="Q4ZYQ9_PSEU2"/>
    <x v="2403"/>
    <n v="286"/>
    <x v="0"/>
  </r>
  <r>
    <s v="Q4ZYQ9_PSEU2"/>
    <x v="2403"/>
    <n v="286"/>
    <x v="1"/>
  </r>
  <r>
    <s v="Q55RU4_CRYNB"/>
    <x v="2404"/>
    <n v="2513"/>
    <x v="5"/>
  </r>
  <r>
    <s v="Q55RU4_CRYNB"/>
    <x v="2404"/>
    <n v="2513"/>
    <x v="6"/>
  </r>
  <r>
    <s v="Q55RU4_CRYNB"/>
    <x v="2404"/>
    <n v="2513"/>
    <x v="0"/>
  </r>
  <r>
    <s v="Q55RU4_CRYNB"/>
    <x v="2404"/>
    <n v="2513"/>
    <x v="1"/>
  </r>
  <r>
    <s v="Q55RU4_CRYNB"/>
    <x v="2404"/>
    <n v="2513"/>
    <x v="74"/>
  </r>
  <r>
    <s v="Q55RU4_CRYNB"/>
    <x v="2404"/>
    <n v="2513"/>
    <x v="32"/>
  </r>
  <r>
    <s v="Q579S8_BRUAB"/>
    <x v="2405"/>
    <n v="278"/>
    <x v="0"/>
  </r>
  <r>
    <s v="Q59H27_HUMAN"/>
    <x v="2406"/>
    <n v="471"/>
    <x v="0"/>
  </r>
  <r>
    <s v="Q59H27_HUMAN"/>
    <x v="2406"/>
    <n v="471"/>
    <x v="1"/>
  </r>
  <r>
    <s v="Q59H27_HUMAN"/>
    <x v="2406"/>
    <n v="471"/>
    <x v="41"/>
  </r>
  <r>
    <s v="Q59H27_HUMAN"/>
    <x v="2406"/>
    <n v="471"/>
    <x v="22"/>
  </r>
  <r>
    <s v="Q5A4W7_CANAL"/>
    <x v="2407"/>
    <n v="2037"/>
    <x v="5"/>
  </r>
  <r>
    <s v="Q5A4W7_CANAL"/>
    <x v="2407"/>
    <n v="2037"/>
    <x v="6"/>
  </r>
  <r>
    <s v="Q5A4W7_CANAL"/>
    <x v="2407"/>
    <n v="2037"/>
    <x v="0"/>
  </r>
  <r>
    <s v="Q5A4W7_CANAL"/>
    <x v="2407"/>
    <n v="2037"/>
    <x v="1"/>
  </r>
  <r>
    <s v="Q5A4W7_CANAL"/>
    <x v="2407"/>
    <n v="2037"/>
    <x v="14"/>
  </r>
  <r>
    <s v="Q5AQM2_EMENI"/>
    <x v="2408"/>
    <n v="2093"/>
    <x v="5"/>
  </r>
  <r>
    <s v="Q5AQM2_EMENI"/>
    <x v="2408"/>
    <n v="2093"/>
    <x v="6"/>
  </r>
  <r>
    <s v="Q5AQM2_EMENI"/>
    <x v="2408"/>
    <n v="2093"/>
    <x v="0"/>
  </r>
  <r>
    <s v="Q5AQM2_EMENI"/>
    <x v="2408"/>
    <n v="2093"/>
    <x v="1"/>
  </r>
  <r>
    <s v="Q5ARN9_EMENI"/>
    <x v="2409"/>
    <n v="308"/>
    <x v="0"/>
  </r>
  <r>
    <s v="Q5ARN9_EMENI"/>
    <x v="2409"/>
    <n v="308"/>
    <x v="1"/>
  </r>
  <r>
    <s v="Q5AV07_EMENI"/>
    <x v="2410"/>
    <n v="2111"/>
    <x v="5"/>
  </r>
  <r>
    <s v="Q5AV07_EMENI"/>
    <x v="2410"/>
    <n v="2111"/>
    <x v="6"/>
  </r>
  <r>
    <s v="Q5AV07_EMENI"/>
    <x v="2410"/>
    <n v="2111"/>
    <x v="0"/>
  </r>
  <r>
    <s v="Q5AV07_EMENI"/>
    <x v="2410"/>
    <n v="2111"/>
    <x v="1"/>
  </r>
  <r>
    <s v="Q5AV07_EMENI"/>
    <x v="2410"/>
    <n v="2111"/>
    <x v="56"/>
  </r>
  <r>
    <s v="Q5AV25_EMENI"/>
    <x v="2411"/>
    <n v="583"/>
    <x v="5"/>
  </r>
  <r>
    <s v="Q5AV25_EMENI"/>
    <x v="2411"/>
    <n v="583"/>
    <x v="0"/>
  </r>
  <r>
    <s v="Q5AV25_EMENI"/>
    <x v="2411"/>
    <n v="583"/>
    <x v="1"/>
  </r>
  <r>
    <s v="Q5B7U9_EMENI"/>
    <x v="2412"/>
    <n v="1872"/>
    <x v="5"/>
  </r>
  <r>
    <s v="Q5B7U9_EMENI"/>
    <x v="2412"/>
    <n v="1872"/>
    <x v="6"/>
  </r>
  <r>
    <s v="Q5B7U9_EMENI"/>
    <x v="2412"/>
    <n v="1872"/>
    <x v="0"/>
  </r>
  <r>
    <s v="Q5B7U9_EMENI"/>
    <x v="2412"/>
    <n v="1872"/>
    <x v="1"/>
  </r>
  <r>
    <s v="Q5B7U9_EMENI"/>
    <x v="2412"/>
    <n v="1872"/>
    <x v="115"/>
  </r>
  <r>
    <s v="Q5B7U9_EMENI"/>
    <x v="2412"/>
    <n v="1872"/>
    <x v="111"/>
  </r>
  <r>
    <s v="Q5B7U9_EMENI"/>
    <x v="2412"/>
    <n v="1872"/>
    <x v="116"/>
  </r>
  <r>
    <s v="Q5BA53_EMENI"/>
    <x v="2413"/>
    <n v="316"/>
    <x v="0"/>
  </r>
  <r>
    <s v="Q5BA53_EMENI"/>
    <x v="2413"/>
    <n v="316"/>
    <x v="1"/>
  </r>
  <r>
    <s v="Q5J3D2_ASPFL"/>
    <x v="2414"/>
    <n v="1888"/>
    <x v="5"/>
  </r>
  <r>
    <s v="Q5J3D2_ASPFL"/>
    <x v="2414"/>
    <n v="1888"/>
    <x v="6"/>
  </r>
  <r>
    <s v="Q5J3D2_ASPFL"/>
    <x v="2414"/>
    <n v="1888"/>
    <x v="0"/>
  </r>
  <r>
    <s v="Q5J3D2_ASPFL"/>
    <x v="2414"/>
    <n v="1888"/>
    <x v="1"/>
  </r>
  <r>
    <s v="Q5J3D2_ASPFL"/>
    <x v="2414"/>
    <n v="1888"/>
    <x v="7"/>
  </r>
  <r>
    <s v="Q5KF96_CRYNJ"/>
    <x v="2415"/>
    <n v="893"/>
    <x v="0"/>
  </r>
  <r>
    <s v="Q5KF96_CRYNJ"/>
    <x v="2415"/>
    <n v="893"/>
    <x v="1"/>
  </r>
  <r>
    <s v="Q5KF96_CRYNJ"/>
    <x v="2415"/>
    <n v="893"/>
    <x v="16"/>
  </r>
  <r>
    <s v="Q5KF96_CRYNJ"/>
    <x v="2415"/>
    <n v="893"/>
    <x v="16"/>
  </r>
  <r>
    <s v="Q5KG98_CRYNJ"/>
    <x v="2416"/>
    <n v="2513"/>
    <x v="5"/>
  </r>
  <r>
    <s v="Q5KG98_CRYNJ"/>
    <x v="2416"/>
    <n v="2513"/>
    <x v="6"/>
  </r>
  <r>
    <s v="Q5KG98_CRYNJ"/>
    <x v="2416"/>
    <n v="2513"/>
    <x v="0"/>
  </r>
  <r>
    <s v="Q5KG98_CRYNJ"/>
    <x v="2416"/>
    <n v="2513"/>
    <x v="1"/>
  </r>
  <r>
    <s v="Q5KG98_CRYNJ"/>
    <x v="2416"/>
    <n v="2513"/>
    <x v="74"/>
  </r>
  <r>
    <s v="Q5KG98_CRYNJ"/>
    <x v="2416"/>
    <n v="2513"/>
    <x v="32"/>
  </r>
  <r>
    <s v="Q5KZE5_GEOKA"/>
    <x v="2417"/>
    <n v="149"/>
    <x v="0"/>
  </r>
  <r>
    <s v="Q5LT16_SILPO"/>
    <x v="2418"/>
    <n v="277"/>
    <x v="0"/>
  </r>
  <r>
    <s v="Q5LXD5_SILPO"/>
    <x v="2419"/>
    <n v="342"/>
    <x v="0"/>
  </r>
  <r>
    <s v="Q5NQ95_ZYMMO"/>
    <x v="2420"/>
    <n v="291"/>
    <x v="0"/>
  </r>
  <r>
    <s v="Q5P015_AROAE"/>
    <x v="2421"/>
    <n v="286"/>
    <x v="0"/>
  </r>
  <r>
    <s v="Q5P015_AROAE"/>
    <x v="2421"/>
    <n v="286"/>
    <x v="1"/>
  </r>
  <r>
    <s v="Q5VD76_ASPNO"/>
    <x v="2422"/>
    <n v="1889"/>
    <x v="5"/>
  </r>
  <r>
    <s v="Q5VD76_ASPNO"/>
    <x v="2422"/>
    <n v="1889"/>
    <x v="6"/>
  </r>
  <r>
    <s v="Q5VD76_ASPNO"/>
    <x v="2422"/>
    <n v="1889"/>
    <x v="0"/>
  </r>
  <r>
    <s v="Q5VD76_ASPNO"/>
    <x v="2422"/>
    <n v="1889"/>
    <x v="1"/>
  </r>
  <r>
    <s v="Q5VD76_ASPNO"/>
    <x v="2422"/>
    <n v="1889"/>
    <x v="10"/>
  </r>
  <r>
    <s v="Q5VDA1_ASPFL"/>
    <x v="2423"/>
    <n v="1888"/>
    <x v="5"/>
  </r>
  <r>
    <s v="Q5VDA1_ASPFL"/>
    <x v="2423"/>
    <n v="1888"/>
    <x v="6"/>
  </r>
  <r>
    <s v="Q5VDA1_ASPFL"/>
    <x v="2423"/>
    <n v="1888"/>
    <x v="0"/>
  </r>
  <r>
    <s v="Q5VDA1_ASPFL"/>
    <x v="2423"/>
    <n v="1888"/>
    <x v="1"/>
  </r>
  <r>
    <s v="Q5VDA1_ASPFL"/>
    <x v="2423"/>
    <n v="1888"/>
    <x v="7"/>
  </r>
  <r>
    <s v="Q5VDC4_ASPFL"/>
    <x v="2424"/>
    <n v="1889"/>
    <x v="5"/>
  </r>
  <r>
    <s v="Q5VDC4_ASPFL"/>
    <x v="2424"/>
    <n v="1889"/>
    <x v="6"/>
  </r>
  <r>
    <s v="Q5VDC4_ASPFL"/>
    <x v="2424"/>
    <n v="1889"/>
    <x v="0"/>
  </r>
  <r>
    <s v="Q5VDC4_ASPFL"/>
    <x v="2424"/>
    <n v="1889"/>
    <x v="1"/>
  </r>
  <r>
    <s v="Q5VDC4_ASPFL"/>
    <x v="2424"/>
    <n v="1889"/>
    <x v="10"/>
  </r>
  <r>
    <s v="Q5VDC4_ASPFL"/>
    <x v="2424"/>
    <n v="1889"/>
    <x v="7"/>
  </r>
  <r>
    <s v="Q5VDC4_ASPFL"/>
    <x v="2424"/>
    <n v="1889"/>
    <x v="40"/>
  </r>
  <r>
    <s v="Q5VDE9_ASPFL"/>
    <x v="2425"/>
    <n v="1888"/>
    <x v="5"/>
  </r>
  <r>
    <s v="Q5VDE9_ASPFL"/>
    <x v="2425"/>
    <n v="1888"/>
    <x v="6"/>
  </r>
  <r>
    <s v="Q5VDE9_ASPFL"/>
    <x v="2425"/>
    <n v="1888"/>
    <x v="0"/>
  </r>
  <r>
    <s v="Q5VDE9_ASPFL"/>
    <x v="2425"/>
    <n v="1888"/>
    <x v="1"/>
  </r>
  <r>
    <s v="Q5VDE9_ASPFL"/>
    <x v="2425"/>
    <n v="1888"/>
    <x v="7"/>
  </r>
  <r>
    <s v="Q5VKR0_SACER"/>
    <x v="2426"/>
    <n v="162"/>
    <x v="0"/>
  </r>
  <r>
    <s v="Q5YNL0_NOCFA"/>
    <x v="2427"/>
    <n v="353"/>
    <x v="0"/>
  </r>
  <r>
    <s v="Q5YNL0_NOCFA"/>
    <x v="2427"/>
    <n v="353"/>
    <x v="1"/>
  </r>
  <r>
    <s v="Q5YPC1_NOCFA"/>
    <x v="2428"/>
    <n v="356"/>
    <x v="0"/>
  </r>
  <r>
    <s v="Q5YPC1_NOCFA"/>
    <x v="2428"/>
    <n v="356"/>
    <x v="1"/>
  </r>
  <r>
    <s v="Q5YXJ5_NOCFA"/>
    <x v="2429"/>
    <n v="157"/>
    <x v="0"/>
  </r>
  <r>
    <s v="Q5YY02_NOCFA"/>
    <x v="2430"/>
    <n v="284"/>
    <x v="0"/>
  </r>
  <r>
    <s v="Q5YY02_NOCFA"/>
    <x v="2430"/>
    <n v="284"/>
    <x v="1"/>
  </r>
  <r>
    <s v="Q5Z2N7_NOCFA"/>
    <x v="2431"/>
    <n v="286"/>
    <x v="0"/>
  </r>
  <r>
    <s v="Q5Z2N7_NOCFA"/>
    <x v="2431"/>
    <n v="286"/>
    <x v="1"/>
  </r>
  <r>
    <s v="Q5Z2P8_NOCFA"/>
    <x v="2432"/>
    <n v="310"/>
    <x v="3"/>
  </r>
  <r>
    <s v="Q5Z2P8_NOCFA"/>
    <x v="2432"/>
    <n v="310"/>
    <x v="0"/>
  </r>
  <r>
    <s v="Q60HF2_MACFA"/>
    <x v="2433"/>
    <n v="499"/>
    <x v="0"/>
  </r>
  <r>
    <s v="Q60HF2_MACFA"/>
    <x v="2433"/>
    <n v="499"/>
    <x v="41"/>
  </r>
  <r>
    <s v="Q60HF2_MACFA"/>
    <x v="2433"/>
    <n v="499"/>
    <x v="16"/>
  </r>
  <r>
    <s v="Q68V19_BOVIN"/>
    <x v="2434"/>
    <n v="736"/>
    <x v="0"/>
  </r>
  <r>
    <s v="Q68V19_BOVIN"/>
    <x v="2434"/>
    <n v="736"/>
    <x v="1"/>
  </r>
  <r>
    <s v="Q68V19_BOVIN"/>
    <x v="2434"/>
    <n v="736"/>
    <x v="22"/>
  </r>
  <r>
    <s v="Q68V19_BOVIN"/>
    <x v="2434"/>
    <n v="736"/>
    <x v="16"/>
  </r>
  <r>
    <s v="Q6BWV8_DEBHA"/>
    <x v="2435"/>
    <n v="2073"/>
    <x v="5"/>
  </r>
  <r>
    <s v="Q6BWV8_DEBHA"/>
    <x v="2435"/>
    <n v="2073"/>
    <x v="6"/>
  </r>
  <r>
    <s v="Q6BWV8_DEBHA"/>
    <x v="2435"/>
    <n v="2073"/>
    <x v="0"/>
  </r>
  <r>
    <s v="Q6BWV8_DEBHA"/>
    <x v="2435"/>
    <n v="2073"/>
    <x v="1"/>
  </r>
  <r>
    <s v="Q6CNB5_KLULA"/>
    <x v="2436"/>
    <n v="889"/>
    <x v="0"/>
  </r>
  <r>
    <s v="Q6CNB5_KLULA"/>
    <x v="2436"/>
    <n v="889"/>
    <x v="1"/>
  </r>
  <r>
    <s v="Q6CNB5_KLULA"/>
    <x v="2436"/>
    <n v="889"/>
    <x v="16"/>
  </r>
  <r>
    <s v="Q6CNB5_KLULA"/>
    <x v="2436"/>
    <n v="889"/>
    <x v="16"/>
  </r>
  <r>
    <s v="Q6CWN6_KLULA"/>
    <x v="2437"/>
    <n v="2047"/>
    <x v="5"/>
  </r>
  <r>
    <s v="Q6CWN6_KLULA"/>
    <x v="2437"/>
    <n v="2047"/>
    <x v="6"/>
  </r>
  <r>
    <s v="Q6CWN6_KLULA"/>
    <x v="2437"/>
    <n v="2047"/>
    <x v="0"/>
  </r>
  <r>
    <s v="Q6CWN6_KLULA"/>
    <x v="2437"/>
    <n v="2047"/>
    <x v="1"/>
  </r>
  <r>
    <s v="Q6FLN0_CANGA"/>
    <x v="2438"/>
    <n v="901"/>
    <x v="0"/>
  </r>
  <r>
    <s v="Q6FLN0_CANGA"/>
    <x v="2438"/>
    <n v="901"/>
    <x v="1"/>
  </r>
  <r>
    <s v="Q6FLN0_CANGA"/>
    <x v="2438"/>
    <n v="901"/>
    <x v="16"/>
  </r>
  <r>
    <s v="Q6FLN0_CANGA"/>
    <x v="2438"/>
    <n v="901"/>
    <x v="16"/>
  </r>
  <r>
    <s v="Q6FWF8_CANGA"/>
    <x v="2439"/>
    <n v="2081"/>
    <x v="5"/>
  </r>
  <r>
    <s v="Q6FWF8_CANGA"/>
    <x v="2439"/>
    <n v="2081"/>
    <x v="6"/>
  </r>
  <r>
    <s v="Q6FWF8_CANGA"/>
    <x v="2439"/>
    <n v="2081"/>
    <x v="0"/>
  </r>
  <r>
    <s v="Q6FWF8_CANGA"/>
    <x v="2439"/>
    <n v="2081"/>
    <x v="1"/>
  </r>
  <r>
    <s v="Q6FWF8_CANGA"/>
    <x v="2439"/>
    <n v="2081"/>
    <x v="7"/>
  </r>
  <r>
    <s v="Q6FWF8_CANGA"/>
    <x v="2439"/>
    <n v="2081"/>
    <x v="21"/>
  </r>
  <r>
    <s v="Q6GMC3_XENLA"/>
    <x v="2440"/>
    <n v="741"/>
    <x v="0"/>
  </r>
  <r>
    <s v="Q6GMC3_XENLA"/>
    <x v="2440"/>
    <n v="741"/>
    <x v="1"/>
  </r>
  <r>
    <s v="Q6GMC3_XENLA"/>
    <x v="2440"/>
    <n v="741"/>
    <x v="22"/>
  </r>
  <r>
    <s v="Q6GMC3_XENLA"/>
    <x v="2440"/>
    <n v="741"/>
    <x v="16"/>
  </r>
  <r>
    <s v="Q6IN39_RAT"/>
    <x v="2441"/>
    <n v="751"/>
    <x v="0"/>
  </r>
  <r>
    <s v="Q6IN39_RAT"/>
    <x v="2441"/>
    <n v="751"/>
    <x v="1"/>
  </r>
  <r>
    <s v="Q6IN39_RAT"/>
    <x v="2441"/>
    <n v="751"/>
    <x v="22"/>
  </r>
  <r>
    <s v="Q6IN39_RAT"/>
    <x v="2441"/>
    <n v="751"/>
    <x v="16"/>
  </r>
  <r>
    <s v="Q6MWW2_MYCTU"/>
    <x v="2442"/>
    <n v="286"/>
    <x v="0"/>
  </r>
  <r>
    <s v="Q6MWW2_MYCTU"/>
    <x v="2442"/>
    <n v="286"/>
    <x v="1"/>
  </r>
  <r>
    <s v="Q6N4N5_RHOPA"/>
    <x v="2443"/>
    <n v="148"/>
    <x v="0"/>
  </r>
  <r>
    <s v="Q6N4Z1_RHOPA"/>
    <x v="2444"/>
    <n v="286"/>
    <x v="0"/>
  </r>
  <r>
    <s v="Q6N4Z1_RHOPA"/>
    <x v="2444"/>
    <n v="286"/>
    <x v="1"/>
  </r>
  <r>
    <s v="Q6N9D9_RHOPA"/>
    <x v="2445"/>
    <n v="285"/>
    <x v="0"/>
  </r>
  <r>
    <s v="Q6N9X2_RHOPA"/>
    <x v="2446"/>
    <n v="286"/>
    <x v="0"/>
  </r>
  <r>
    <s v="Q6N9X2_RHOPA"/>
    <x v="2446"/>
    <n v="286"/>
    <x v="1"/>
  </r>
  <r>
    <s v="Q6NZW5_DANRE"/>
    <x v="2447"/>
    <n v="725"/>
    <x v="0"/>
  </r>
  <r>
    <s v="Q6NZW5_DANRE"/>
    <x v="2447"/>
    <n v="725"/>
    <x v="1"/>
  </r>
  <r>
    <s v="Q6NZW5_DANRE"/>
    <x v="2447"/>
    <n v="725"/>
    <x v="22"/>
  </r>
  <r>
    <s v="Q6NZW5_DANRE"/>
    <x v="2447"/>
    <n v="725"/>
    <x v="16"/>
  </r>
  <r>
    <s v="Q6RFZ6_HORSE"/>
    <x v="2448"/>
    <n v="735"/>
    <x v="0"/>
  </r>
  <r>
    <s v="Q6RFZ6_HORSE"/>
    <x v="2448"/>
    <n v="735"/>
    <x v="1"/>
  </r>
  <r>
    <s v="Q6RFZ6_HORSE"/>
    <x v="2448"/>
    <n v="735"/>
    <x v="22"/>
  </r>
  <r>
    <s v="Q6RFZ6_HORSE"/>
    <x v="2448"/>
    <n v="735"/>
    <x v="16"/>
  </r>
  <r>
    <s v="Q72UQ6_LEPIC"/>
    <x v="2449"/>
    <n v="150"/>
    <x v="0"/>
  </r>
  <r>
    <s v="Q73TM7_MYCPA"/>
    <x v="2450"/>
    <n v="280"/>
    <x v="0"/>
  </r>
  <r>
    <s v="Q73TM7_MYCPA"/>
    <x v="2450"/>
    <n v="280"/>
    <x v="1"/>
  </r>
  <r>
    <s v="Q73U89_MYCPA"/>
    <x v="2451"/>
    <n v="288"/>
    <x v="0"/>
  </r>
  <r>
    <s v="Q73U89_MYCPA"/>
    <x v="2451"/>
    <n v="288"/>
    <x v="1"/>
  </r>
  <r>
    <s v="Q73WS4_MYCPA"/>
    <x v="2452"/>
    <n v="181"/>
    <x v="0"/>
  </r>
  <r>
    <s v="Q73XG9_MYCPA"/>
    <x v="2453"/>
    <n v="176"/>
    <x v="0"/>
  </r>
  <r>
    <s v="Q73ZZ1_MYCPA"/>
    <x v="2454"/>
    <n v="161"/>
    <x v="0"/>
  </r>
  <r>
    <s v="Q743R2_MYCPA"/>
    <x v="2455"/>
    <n v="286"/>
    <x v="0"/>
  </r>
  <r>
    <s v="Q743R2_MYCPA"/>
    <x v="2455"/>
    <n v="286"/>
    <x v="1"/>
  </r>
  <r>
    <s v="Q743R6_MYCPA"/>
    <x v="2456"/>
    <n v="317"/>
    <x v="3"/>
  </r>
  <r>
    <s v="Q743R6_MYCPA"/>
    <x v="2456"/>
    <n v="317"/>
    <x v="0"/>
  </r>
  <r>
    <s v="Q757C8_ASHGO"/>
    <x v="2457"/>
    <n v="2046"/>
    <x v="5"/>
  </r>
  <r>
    <s v="Q757C8_ASHGO"/>
    <x v="2457"/>
    <n v="2046"/>
    <x v="6"/>
  </r>
  <r>
    <s v="Q757C8_ASHGO"/>
    <x v="2457"/>
    <n v="2046"/>
    <x v="0"/>
  </r>
  <r>
    <s v="Q757C8_ASHGO"/>
    <x v="2457"/>
    <n v="2046"/>
    <x v="1"/>
  </r>
  <r>
    <s v="Q7D5C0_MYCTU"/>
    <x v="2458"/>
    <n v="286"/>
    <x v="0"/>
  </r>
  <r>
    <s v="Q7D5C0_MYCTU"/>
    <x v="2458"/>
    <n v="286"/>
    <x v="1"/>
  </r>
  <r>
    <s v="Q7Q8E6_ANOGA"/>
    <x v="2459"/>
    <n v="724"/>
    <x v="0"/>
  </r>
  <r>
    <s v="Q7Q8E6_ANOGA"/>
    <x v="2459"/>
    <n v="724"/>
    <x v="1"/>
  </r>
  <r>
    <s v="Q7Q8E6_ANOGA"/>
    <x v="2459"/>
    <n v="724"/>
    <x v="22"/>
  </r>
  <r>
    <s v="Q7Q8E6_ANOGA"/>
    <x v="2459"/>
    <n v="724"/>
    <x v="16"/>
  </r>
  <r>
    <s v="Q7S2L1_NEUCR"/>
    <x v="2460"/>
    <n v="310"/>
    <x v="0"/>
  </r>
  <r>
    <s v="Q7S2L1_NEUCR"/>
    <x v="2460"/>
    <n v="310"/>
    <x v="1"/>
  </r>
  <r>
    <s v="Q7SA55_NEUCR"/>
    <x v="2461"/>
    <n v="2092"/>
    <x v="5"/>
  </r>
  <r>
    <s v="Q7SA55_NEUCR"/>
    <x v="2461"/>
    <n v="2092"/>
    <x v="6"/>
  </r>
  <r>
    <s v="Q7SA55_NEUCR"/>
    <x v="2461"/>
    <n v="2092"/>
    <x v="0"/>
  </r>
  <r>
    <s v="Q7SA55_NEUCR"/>
    <x v="2461"/>
    <n v="2092"/>
    <x v="1"/>
  </r>
  <r>
    <s v="Q7SA55_NEUCR"/>
    <x v="2461"/>
    <n v="2092"/>
    <x v="38"/>
  </r>
  <r>
    <s v="Q7TW90_MYCBO"/>
    <x v="2462"/>
    <n v="311"/>
    <x v="3"/>
  </r>
  <r>
    <s v="Q7TW90_MYCBO"/>
    <x v="2462"/>
    <n v="311"/>
    <x v="0"/>
  </r>
  <r>
    <s v="Q7TW94_MYCBO"/>
    <x v="2463"/>
    <n v="286"/>
    <x v="0"/>
  </r>
  <r>
    <s v="Q7TW94_MYCBO"/>
    <x v="2463"/>
    <n v="286"/>
    <x v="1"/>
  </r>
  <r>
    <s v="Q7TWK5_MYCBO"/>
    <x v="2464"/>
    <n v="290"/>
    <x v="0"/>
  </r>
  <r>
    <s v="Q7TWK5_MYCBO"/>
    <x v="2464"/>
    <n v="290"/>
    <x v="1"/>
  </r>
  <r>
    <s v="Q7U2H3_MYCBO"/>
    <x v="2465"/>
    <n v="280"/>
    <x v="0"/>
  </r>
  <r>
    <s v="Q7U2H3_MYCBO"/>
    <x v="2465"/>
    <n v="280"/>
    <x v="1"/>
  </r>
  <r>
    <s v="Q7VUA9_BORPE"/>
    <x v="2466"/>
    <n v="287"/>
    <x v="0"/>
  </r>
  <r>
    <s v="Q7VUA9_BORPE"/>
    <x v="2466"/>
    <n v="287"/>
    <x v="1"/>
  </r>
  <r>
    <s v="Q7VUX2_BORPE"/>
    <x v="2467"/>
    <n v="155"/>
    <x v="0"/>
  </r>
  <r>
    <s v="Q7VX69_BORPE"/>
    <x v="2468"/>
    <n v="149"/>
    <x v="0"/>
  </r>
  <r>
    <s v="Q7W4L5_BORPA"/>
    <x v="2469"/>
    <n v="276"/>
    <x v="0"/>
  </r>
  <r>
    <s v="Q7W835_BORPA"/>
    <x v="2470"/>
    <n v="149"/>
    <x v="0"/>
  </r>
  <r>
    <s v="Q7WAR4_BORPA"/>
    <x v="2471"/>
    <n v="288"/>
    <x v="0"/>
  </r>
  <r>
    <s v="Q7WAR4_BORPA"/>
    <x v="2471"/>
    <n v="288"/>
    <x v="1"/>
  </r>
  <r>
    <s v="Q7WBE7_BORPA"/>
    <x v="2472"/>
    <n v="155"/>
    <x v="0"/>
  </r>
  <r>
    <s v="Q7WBN6_BORPA"/>
    <x v="2473"/>
    <n v="161"/>
    <x v="0"/>
  </r>
  <r>
    <s v="Q7WBS0_BORPA"/>
    <x v="2474"/>
    <n v="282"/>
    <x v="0"/>
  </r>
  <r>
    <s v="Q7WBS9_BORPA"/>
    <x v="2475"/>
    <n v="291"/>
    <x v="0"/>
  </r>
  <r>
    <s v="Q7WBS9_BORPA"/>
    <x v="2475"/>
    <n v="291"/>
    <x v="1"/>
  </r>
  <r>
    <s v="Q7WE71_BORBR"/>
    <x v="2476"/>
    <n v="287"/>
    <x v="0"/>
  </r>
  <r>
    <s v="Q7WE71_BORBR"/>
    <x v="2476"/>
    <n v="287"/>
    <x v="1"/>
  </r>
  <r>
    <s v="Q7WE86_BORBR"/>
    <x v="2477"/>
    <n v="165"/>
    <x v="0"/>
  </r>
  <r>
    <s v="Q7WG40_BORBR"/>
    <x v="2478"/>
    <n v="276"/>
    <x v="0"/>
  </r>
  <r>
    <s v="Q7WJX2_BORBR"/>
    <x v="2479"/>
    <n v="288"/>
    <x v="0"/>
  </r>
  <r>
    <s v="Q7WJX2_BORBR"/>
    <x v="2479"/>
    <n v="288"/>
    <x v="1"/>
  </r>
  <r>
    <s v="Q7WLI2_BORBR"/>
    <x v="2480"/>
    <n v="149"/>
    <x v="0"/>
  </r>
  <r>
    <s v="Q7WMW8_BORBR"/>
    <x v="2481"/>
    <n v="155"/>
    <x v="0"/>
  </r>
  <r>
    <s v="Q7WPB9_BORBR"/>
    <x v="2482"/>
    <n v="291"/>
    <x v="0"/>
  </r>
  <r>
    <s v="Q7WPB9_BORBR"/>
    <x v="2482"/>
    <n v="291"/>
    <x v="1"/>
  </r>
  <r>
    <s v="Q7WPM5_BORBR"/>
    <x v="2483"/>
    <n v="161"/>
    <x v="0"/>
  </r>
  <r>
    <s v="Q7WPR2_BORBR"/>
    <x v="2484"/>
    <n v="282"/>
    <x v="0"/>
  </r>
  <r>
    <s v="Q7WPS2_BORBR"/>
    <x v="2485"/>
    <n v="341"/>
    <x v="0"/>
  </r>
  <r>
    <s v="Q7WPS2_BORBR"/>
    <x v="2485"/>
    <n v="341"/>
    <x v="1"/>
  </r>
  <r>
    <s v="Q82B35_STRAW"/>
    <x v="2486"/>
    <n v="285"/>
    <x v="0"/>
  </r>
  <r>
    <s v="Q82B35_STRAW"/>
    <x v="2486"/>
    <n v="285"/>
    <x v="1"/>
  </r>
  <r>
    <s v="Q82FP1_STRAW"/>
    <x v="2487"/>
    <n v="316"/>
    <x v="3"/>
  </r>
  <r>
    <s v="Q82FP1_STRAW"/>
    <x v="2487"/>
    <n v="316"/>
    <x v="0"/>
  </r>
  <r>
    <s v="Q89DK2_BRAJA"/>
    <x v="2488"/>
    <n v="159"/>
    <x v="0"/>
  </r>
  <r>
    <s v="Q89E40_BRAJA"/>
    <x v="2489"/>
    <n v="283"/>
    <x v="0"/>
  </r>
  <r>
    <s v="Q89GH2_BRAJA"/>
    <x v="2490"/>
    <n v="291"/>
    <x v="0"/>
  </r>
  <r>
    <s v="Q89GH2_BRAJA"/>
    <x v="2490"/>
    <n v="291"/>
    <x v="1"/>
  </r>
  <r>
    <s v="Q89JF0_BRAJA"/>
    <x v="2491"/>
    <n v="347"/>
    <x v="0"/>
  </r>
  <r>
    <s v="Q89JF0_BRAJA"/>
    <x v="2491"/>
    <n v="347"/>
    <x v="1"/>
  </r>
  <r>
    <s v="Q8AYH1_DANRE"/>
    <x v="2492"/>
    <n v="725"/>
    <x v="0"/>
  </r>
  <r>
    <s v="Q8AYH1_DANRE"/>
    <x v="2492"/>
    <n v="725"/>
    <x v="1"/>
  </r>
  <r>
    <s v="Q8AYH1_DANRE"/>
    <x v="2492"/>
    <n v="725"/>
    <x v="22"/>
  </r>
  <r>
    <s v="Q8AYH1_DANRE"/>
    <x v="2492"/>
    <n v="725"/>
    <x v="16"/>
  </r>
  <r>
    <s v="Q8ESG6_OCEIH"/>
    <x v="2493"/>
    <n v="149"/>
    <x v="0"/>
  </r>
  <r>
    <s v="Q8F090_LEPIN"/>
    <x v="2494"/>
    <n v="150"/>
    <x v="0"/>
  </r>
  <r>
    <s v="Q8FXB3_BRUSU"/>
    <x v="2495"/>
    <n v="278"/>
    <x v="0"/>
  </r>
  <r>
    <s v="Q8NJ77_EMEND"/>
    <x v="2496"/>
    <n v="1893"/>
    <x v="5"/>
  </r>
  <r>
    <s v="Q8NJ77_EMEND"/>
    <x v="2496"/>
    <n v="1893"/>
    <x v="6"/>
  </r>
  <r>
    <s v="Q8NJ77_EMEND"/>
    <x v="2496"/>
    <n v="1893"/>
    <x v="0"/>
  </r>
  <r>
    <s v="Q8NJ77_EMEND"/>
    <x v="2496"/>
    <n v="1893"/>
    <x v="1"/>
  </r>
  <r>
    <s v="Q8NJ77_EMEND"/>
    <x v="2496"/>
    <n v="1893"/>
    <x v="115"/>
  </r>
  <r>
    <s v="Q8NJ77_EMEND"/>
    <x v="2496"/>
    <n v="1893"/>
    <x v="111"/>
  </r>
  <r>
    <s v="Q8NJ77_EMEND"/>
    <x v="2496"/>
    <n v="1893"/>
    <x v="116"/>
  </r>
  <r>
    <s v="Q8TGA1_ASPPA"/>
    <x v="2497"/>
    <n v="1888"/>
    <x v="5"/>
  </r>
  <r>
    <s v="Q8TGA1_ASPPA"/>
    <x v="2497"/>
    <n v="1888"/>
    <x v="6"/>
  </r>
  <r>
    <s v="Q8TGA1_ASPPA"/>
    <x v="2497"/>
    <n v="1888"/>
    <x v="0"/>
  </r>
  <r>
    <s v="Q8TGA1_ASPPA"/>
    <x v="2497"/>
    <n v="1888"/>
    <x v="1"/>
  </r>
  <r>
    <s v="Q8TGA1_ASPPA"/>
    <x v="2497"/>
    <n v="1888"/>
    <x v="7"/>
  </r>
  <r>
    <s v="Q8Y202_RALSO"/>
    <x v="2498"/>
    <n v="152"/>
    <x v="0"/>
  </r>
  <r>
    <s v="Q8YB26_BRUME"/>
    <x v="2499"/>
    <n v="276"/>
    <x v="0"/>
  </r>
  <r>
    <s v="Q96WR1_LACKL"/>
    <x v="2500"/>
    <n v="2049"/>
    <x v="5"/>
  </r>
  <r>
    <s v="Q96WR1_LACKL"/>
    <x v="2500"/>
    <n v="2049"/>
    <x v="6"/>
  </r>
  <r>
    <s v="Q96WR1_LACKL"/>
    <x v="2500"/>
    <n v="2049"/>
    <x v="0"/>
  </r>
  <r>
    <s v="Q96WR1_LACKL"/>
    <x v="2500"/>
    <n v="2049"/>
    <x v="1"/>
  </r>
  <r>
    <s v="Q98TA2_DANRE"/>
    <x v="2501"/>
    <n v="725"/>
    <x v="0"/>
  </r>
  <r>
    <s v="Q98TA2_DANRE"/>
    <x v="2501"/>
    <n v="725"/>
    <x v="1"/>
  </r>
  <r>
    <s v="Q98TA2_DANRE"/>
    <x v="2501"/>
    <n v="725"/>
    <x v="22"/>
  </r>
  <r>
    <s v="Q98TA2_DANRE"/>
    <x v="2501"/>
    <n v="725"/>
    <x v="16"/>
  </r>
  <r>
    <s v="Q9A985_CAUCR"/>
    <x v="2502"/>
    <n v="265"/>
    <x v="0"/>
  </r>
  <r>
    <s v="Q9CD22_MYCLE"/>
    <x v="2503"/>
    <n v="300"/>
    <x v="0"/>
  </r>
  <r>
    <s v="Q9CD22_MYCLE"/>
    <x v="2503"/>
    <n v="300"/>
    <x v="1"/>
  </r>
  <r>
    <s v="Q9I567_PSEAE"/>
    <x v="2504"/>
    <n v="275"/>
    <x v="0"/>
  </r>
  <r>
    <s v="Q9L009_STRCO"/>
    <x v="2505"/>
    <n v="333"/>
    <x v="0"/>
  </r>
  <r>
    <s v="Q9L009_STRCO"/>
    <x v="2505"/>
    <n v="333"/>
    <x v="1"/>
  </r>
  <r>
    <s v="Q9LBK1_PSEAI"/>
    <x v="2506"/>
    <n v="288"/>
    <x v="0"/>
  </r>
  <r>
    <s v="Q9LBK1_PSEAI"/>
    <x v="2506"/>
    <n v="288"/>
    <x v="1"/>
  </r>
  <r>
    <s v="Q9P4D9_YARLL"/>
    <x v="2507"/>
    <n v="901"/>
    <x v="0"/>
  </r>
  <r>
    <s v="Q9P4D9_YARLL"/>
    <x v="2507"/>
    <n v="901"/>
    <x v="1"/>
  </r>
  <r>
    <s v="Q9P4D9_YARLL"/>
    <x v="2507"/>
    <n v="901"/>
    <x v="91"/>
  </r>
  <r>
    <s v="Q9P4D9_YARLL"/>
    <x v="2507"/>
    <n v="901"/>
    <x v="16"/>
  </r>
  <r>
    <s v="Q9P4D9_YARLL"/>
    <x v="2507"/>
    <n v="901"/>
    <x v="16"/>
  </r>
  <r>
    <s v="Q9P980_PICAN"/>
    <x v="2508"/>
    <n v="2060"/>
    <x v="5"/>
  </r>
  <r>
    <s v="Q9P980_PICAN"/>
    <x v="2508"/>
    <n v="2060"/>
    <x v="6"/>
  </r>
  <r>
    <s v="Q9P980_PICAN"/>
    <x v="2508"/>
    <n v="2060"/>
    <x v="0"/>
  </r>
  <r>
    <s v="Q9P980_PICAN"/>
    <x v="2508"/>
    <n v="2060"/>
    <x v="1"/>
  </r>
  <r>
    <s v="Q9P980_PICAN"/>
    <x v="2508"/>
    <n v="2060"/>
    <x v="10"/>
  </r>
  <r>
    <s v="Q9UVH9_GLOMO"/>
    <x v="2509"/>
    <n v="1015"/>
    <x v="0"/>
  </r>
  <r>
    <s v="Q9UVH9_GLOMO"/>
    <x v="2509"/>
    <n v="1015"/>
    <x v="1"/>
  </r>
  <r>
    <s v="Q9UVH9_GLOMO"/>
    <x v="2509"/>
    <n v="1015"/>
    <x v="22"/>
  </r>
  <r>
    <s v="Q9UVH9_GLOMO"/>
    <x v="2509"/>
    <n v="1015"/>
    <x v="16"/>
  </r>
  <r>
    <s v="Q9UVH9_GLOMO"/>
    <x v="2509"/>
    <n v="1015"/>
    <x v="16"/>
  </r>
  <r>
    <s v="Q9ZER1_PSEME"/>
    <x v="2510"/>
    <n v="198"/>
    <x v="0"/>
  </r>
  <r>
    <s v="STCK_EMENI"/>
    <x v="2511"/>
    <n v="1914"/>
    <x v="5"/>
  </r>
  <r>
    <s v="STCK_EMENI"/>
    <x v="2511"/>
    <n v="1914"/>
    <x v="6"/>
  </r>
  <r>
    <s v="STCK_EMENI"/>
    <x v="2511"/>
    <n v="1914"/>
    <x v="0"/>
  </r>
  <r>
    <s v="STCK_EMENI"/>
    <x v="2511"/>
    <n v="1914"/>
    <x v="1"/>
  </r>
  <r>
    <s v="STCK_EMENI"/>
    <x v="2511"/>
    <n v="1914"/>
    <x v="44"/>
  </r>
  <r>
    <s v="STCK_EMENI"/>
    <x v="2511"/>
    <n v="1914"/>
    <x v="13"/>
  </r>
  <r>
    <s v="TOXC_COCCA"/>
    <x v="2512"/>
    <n v="2080"/>
    <x v="5"/>
  </r>
  <r>
    <s v="TOXC_COCCA"/>
    <x v="2512"/>
    <n v="2080"/>
    <x v="6"/>
  </r>
  <r>
    <s v="TOXC_COCCA"/>
    <x v="2512"/>
    <n v="2080"/>
    <x v="0"/>
  </r>
  <r>
    <s v="TOXC_COCCA"/>
    <x v="2512"/>
    <n v="2080"/>
    <x v="1"/>
  </r>
  <r>
    <s v="TOXC_COCCA"/>
    <x v="2512"/>
    <n v="2080"/>
    <x v="7"/>
  </r>
  <r>
    <s v="TOXC_COCCA"/>
    <x v="2512"/>
    <n v="2080"/>
    <x v="8"/>
  </r>
  <r>
    <s v="TOXC_COCCA"/>
    <x v="2512"/>
    <n v="2080"/>
    <x v="38"/>
  </r>
  <r>
    <s v="Y1896_PROAC"/>
    <x v="2513"/>
    <n v="142"/>
    <x v="0"/>
  </r>
  <r>
    <s v="Y1908_MYCLE"/>
    <x v="2514"/>
    <n v="166"/>
    <x v="0"/>
  </r>
  <r>
    <s v="Y1910_MYCLE"/>
    <x v="2515"/>
    <n v="159"/>
    <x v="0"/>
  </r>
  <r>
    <s v="Y2425_MYCLE"/>
    <x v="2516"/>
    <n v="166"/>
    <x v="0"/>
  </r>
  <r>
    <s v="Y2666_THEFY"/>
    <x v="2517"/>
    <n v="152"/>
    <x v="0"/>
  </r>
  <r>
    <s v="Y2793_CLAM3"/>
    <x v="2518"/>
    <n v="149"/>
    <x v="0"/>
  </r>
  <r>
    <s v="Y281_LEIXX"/>
    <x v="2519"/>
    <n v="149"/>
    <x v="0"/>
  </r>
  <r>
    <s v="Y2883_STRGG"/>
    <x v="2520"/>
    <n v="150"/>
    <x v="0"/>
  </r>
  <r>
    <s v="Y3996_MYCPA"/>
    <x v="2521"/>
    <n v="174"/>
    <x v="0"/>
  </r>
  <r>
    <s v="Y4107_MYCPA"/>
    <x v="2522"/>
    <n v="159"/>
    <x v="0"/>
  </r>
  <r>
    <s v="Y4109_MYCPA"/>
    <x v="2523"/>
    <n v="167"/>
    <x v="0"/>
  </r>
  <r>
    <s v="Y4636_STRCO"/>
    <x v="2524"/>
    <n v="150"/>
    <x v="0"/>
  </r>
  <r>
    <s v="Y4901_STRAW"/>
    <x v="2525"/>
    <n v="150"/>
    <x v="0"/>
  </r>
  <r>
    <s v="Y504_MYCTU"/>
    <x v="2526"/>
    <n v="166"/>
    <x v="0"/>
  </r>
  <r>
    <s v="Y516_MYCBO"/>
    <x v="2527"/>
    <n v="166"/>
    <x v="0"/>
  </r>
  <r>
    <s v="Y6066_FRASN"/>
    <x v="2528"/>
    <n v="151"/>
    <x v="0"/>
  </r>
  <r>
    <s v="Y635_MYCTU"/>
    <x v="2529"/>
    <n v="158"/>
    <x v="0"/>
  </r>
  <r>
    <s v="Y637_MYCTU"/>
    <x v="2530"/>
    <n v="166"/>
    <x v="0"/>
  </r>
  <r>
    <s v="Y654_MYCBO"/>
    <x v="2531"/>
    <n v="158"/>
    <x v="0"/>
  </r>
  <r>
    <s v="Y656_MYCBO"/>
    <x v="2532"/>
    <n v="166"/>
    <x v="0"/>
  </r>
  <r>
    <s v="Y6876_SACEN"/>
    <x v="2533"/>
    <n v="156"/>
    <x v="0"/>
  </r>
  <r>
    <s v="Y721_TROWT"/>
    <x v="2534"/>
    <n v="140"/>
    <x v="0"/>
  </r>
  <r>
    <s v="Y736_TROW8"/>
    <x v="2535"/>
    <n v="14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3" cacheId="4" applyNumberFormats="0" applyBorderFormats="0" applyFontFormats="0" applyPatternFormats="0" applyAlignmentFormats="0" applyWidthHeightFormats="1" dataCaption="Значения" updatedVersion="4" minRefreshableVersion="3" useAutoFormatting="1" rowGrandTotals="0" colGrandTotals="0" itemPrintTitles="1" createdVersion="4" indent="0" outline="1" outlineData="1" gridDropZones="1" multipleFieldFilters="0" rowHeaderCaption="AC" colHeaderCaption="PFAM">
  <location ref="A2:DN2539" firstHeaderRow="1" firstDataRow="2" firstDataCol="1"/>
  <pivotFields count="4">
    <pivotField showAll="0"/>
    <pivotField axis="axisRow" showAll="0">
      <items count="25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253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2518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528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2520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6"/>
        <item x="2247"/>
        <item x="2248"/>
        <item x="2249"/>
        <item x="1567"/>
        <item x="1566"/>
        <item x="1564"/>
        <item x="921"/>
        <item x="922"/>
        <item x="2516"/>
        <item x="2526"/>
        <item x="2527"/>
        <item x="2250"/>
        <item x="2251"/>
        <item x="2529"/>
        <item x="2530"/>
        <item x="923"/>
        <item x="2511"/>
        <item x="1568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517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245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513"/>
        <item x="2519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523"/>
        <item x="2522"/>
        <item x="2521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532"/>
        <item x="2531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525"/>
        <item x="2487"/>
        <item x="2534"/>
        <item x="2535"/>
        <item x="2488"/>
        <item x="2489"/>
        <item x="2490"/>
        <item x="2491"/>
        <item x="2492"/>
        <item x="2493"/>
        <item x="2494"/>
        <item x="2495"/>
        <item x="2496"/>
        <item x="2497"/>
        <item x="1260"/>
        <item x="2498"/>
        <item x="2499"/>
        <item x="2512"/>
        <item x="2500"/>
        <item x="2501"/>
        <item x="2502"/>
        <item x="2515"/>
        <item x="2514"/>
        <item x="2503"/>
        <item x="2504"/>
        <item x="2505"/>
        <item x="2524"/>
        <item x="2506"/>
        <item x="2507"/>
        <item x="2508"/>
        <item x="1565"/>
        <item x="2509"/>
        <item x="920"/>
        <item x="2510"/>
        <item t="default"/>
      </items>
    </pivotField>
    <pivotField showAll="0"/>
    <pivotField axis="axisCol" dataField="1" showAll="0">
      <items count="118">
        <item x="110"/>
        <item x="15"/>
        <item x="49"/>
        <item x="14"/>
        <item x="86"/>
        <item x="97"/>
        <item x="40"/>
        <item x="48"/>
        <item x="31"/>
        <item x="109"/>
        <item x="98"/>
        <item x="92"/>
        <item x="7"/>
        <item x="56"/>
        <item x="73"/>
        <item x="114"/>
        <item x="26"/>
        <item x="87"/>
        <item x="29"/>
        <item x="38"/>
        <item x="41"/>
        <item x="83"/>
        <item x="36"/>
        <item x="32"/>
        <item x="94"/>
        <item x="112"/>
        <item x="99"/>
        <item x="54"/>
        <item x="105"/>
        <item x="79"/>
        <item x="85"/>
        <item x="39"/>
        <item x="37"/>
        <item x="88"/>
        <item x="55"/>
        <item x="59"/>
        <item x="8"/>
        <item x="63"/>
        <item x="84"/>
        <item x="45"/>
        <item x="42"/>
        <item x="30"/>
        <item x="35"/>
        <item x="71"/>
        <item x="47"/>
        <item x="53"/>
        <item x="77"/>
        <item x="91"/>
        <item x="18"/>
        <item x="21"/>
        <item x="108"/>
        <item x="13"/>
        <item x="2"/>
        <item x="20"/>
        <item x="78"/>
        <item x="46"/>
        <item x="93"/>
        <item x="115"/>
        <item x="17"/>
        <item x="65"/>
        <item x="82"/>
        <item x="111"/>
        <item x="81"/>
        <item x="102"/>
        <item x="74"/>
        <item x="58"/>
        <item x="11"/>
        <item x="66"/>
        <item x="4"/>
        <item x="12"/>
        <item x="9"/>
        <item x="106"/>
        <item x="113"/>
        <item x="104"/>
        <item x="95"/>
        <item x="89"/>
        <item x="76"/>
        <item x="43"/>
        <item x="100"/>
        <item x="101"/>
        <item x="75"/>
        <item x="44"/>
        <item x="50"/>
        <item x="51"/>
        <item x="72"/>
        <item x="67"/>
        <item x="68"/>
        <item x="61"/>
        <item x="107"/>
        <item x="70"/>
        <item x="60"/>
        <item x="116"/>
        <item x="69"/>
        <item x="57"/>
        <item x="103"/>
        <item x="96"/>
        <item x="90"/>
        <item x="52"/>
        <item x="16"/>
        <item x="34"/>
        <item x="5"/>
        <item x="1"/>
        <item x="27"/>
        <item x="3"/>
        <item x="24"/>
        <item x="22"/>
        <item x="64"/>
        <item x="28"/>
        <item x="10"/>
        <item x="25"/>
        <item x="62"/>
        <item x="6"/>
        <item x="19"/>
        <item x="23"/>
        <item x="80"/>
        <item x="0"/>
        <item x="33"/>
        <item t="default"/>
      </items>
    </pivotField>
  </pivotFields>
  <rowFields count="1">
    <field x="1"/>
  </rowFields>
  <rowItems count="25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</rowItems>
  <colFields count="1">
    <field x="3"/>
  </colFields>
  <colItems count="1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</colItems>
  <dataFields count="1">
    <dataField name=" " fld="3" subtotal="count" baseField="0" baseItem="0"/>
  </dataFields>
  <formats count="1958">
    <format dxfId="1957">
      <pivotArea collapsedLevelsAreSubtotals="1" fieldPosition="0">
        <references count="1">
          <reference field="1" count="0"/>
        </references>
      </pivotArea>
    </format>
    <format dxfId="1956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55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954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953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952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951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950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949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948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947">
      <pivotArea dataOnly="0" labelOnly="1" fieldPosition="0">
        <references count="1">
          <reference field="1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946">
      <pivotArea dataOnly="0" labelOnly="1" fieldPosition="0">
        <references count="1">
          <reference field="1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945">
      <pivotArea dataOnly="0" labelOnly="1" fieldPosition="0">
        <references count="1">
          <reference field="1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1944">
      <pivotArea dataOnly="0" labelOnly="1" fieldPosition="0">
        <references count="1">
          <reference field="1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1943">
      <pivotArea dataOnly="0" labelOnly="1" fieldPosition="0">
        <references count="1">
          <reference field="1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1942">
      <pivotArea dataOnly="0" labelOnly="1" fieldPosition="0">
        <references count="1">
          <reference field="1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1941">
      <pivotArea dataOnly="0" labelOnly="1" fieldPosition="0">
        <references count="1">
          <reference field="1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1940">
      <pivotArea dataOnly="0" labelOnly="1" fieldPosition="0">
        <references count="1">
          <reference field="1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1939">
      <pivotArea dataOnly="0" labelOnly="1" fieldPosition="0">
        <references count="1">
          <reference field="1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1938">
      <pivotArea dataOnly="0" labelOnly="1" fieldPosition="0">
        <references count="1">
          <reference field="1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1937">
      <pivotArea dataOnly="0" labelOnly="1" fieldPosition="0">
        <references count="1">
          <reference field="1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1936">
      <pivotArea dataOnly="0" labelOnly="1" fieldPosition="0">
        <references count="1">
          <reference field="1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1935">
      <pivotArea dataOnly="0" labelOnly="1" fieldPosition="0">
        <references count="1">
          <reference field="1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1934">
      <pivotArea dataOnly="0" labelOnly="1" fieldPosition="0">
        <references count="1">
          <reference field="1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1933">
      <pivotArea dataOnly="0" labelOnly="1" fieldPosition="0">
        <references count="1">
          <reference field="1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1932">
      <pivotArea dataOnly="0" labelOnly="1" fieldPosition="0">
        <references count="1">
          <reference field="1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1931">
      <pivotArea dataOnly="0" labelOnly="1" fieldPosition="0">
        <references count="1">
          <reference field="1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1930">
      <pivotArea dataOnly="0" labelOnly="1" fieldPosition="0">
        <references count="1">
          <reference field="1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1929">
      <pivotArea dataOnly="0" labelOnly="1" fieldPosition="0">
        <references count="1">
          <reference field="1" count="50"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</reference>
        </references>
      </pivotArea>
    </format>
    <format dxfId="1928">
      <pivotArea dataOnly="0" labelOnly="1" fieldPosition="0">
        <references count="1">
          <reference field="1" count="50"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  <x v="1439"/>
            <x v="1440"/>
            <x v="1441"/>
            <x v="1442"/>
            <x v="1443"/>
            <x v="1444"/>
            <x v="1445"/>
            <x v="1446"/>
            <x v="1447"/>
            <x v="1448"/>
            <x v="1449"/>
          </reference>
        </references>
      </pivotArea>
    </format>
    <format dxfId="1927">
      <pivotArea dataOnly="0" labelOnly="1" fieldPosition="0">
        <references count="1">
          <reference field="1" count="50"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0"/>
            <x v="1461"/>
            <x v="1462"/>
            <x v="1463"/>
            <x v="1464"/>
            <x v="1465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484"/>
            <x v="1485"/>
            <x v="1486"/>
            <x v="1487"/>
            <x v="1488"/>
            <x v="1489"/>
            <x v="1490"/>
            <x v="1491"/>
            <x v="1492"/>
            <x v="1493"/>
            <x v="1494"/>
            <x v="1495"/>
            <x v="1496"/>
            <x v="1497"/>
            <x v="1498"/>
            <x v="1499"/>
          </reference>
        </references>
      </pivotArea>
    </format>
    <format dxfId="1926">
      <pivotArea dataOnly="0" labelOnly="1" fieldPosition="0">
        <references count="1">
          <reference field="1" count="50"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</reference>
        </references>
      </pivotArea>
    </format>
    <format dxfId="1925">
      <pivotArea dataOnly="0" labelOnly="1" fieldPosition="0">
        <references count="1">
          <reference field="1" count="50"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</reference>
        </references>
      </pivotArea>
    </format>
    <format dxfId="1924">
      <pivotArea dataOnly="0" labelOnly="1" fieldPosition="0">
        <references count="1">
          <reference field="1" count="50"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</reference>
        </references>
      </pivotArea>
    </format>
    <format dxfId="1923">
      <pivotArea dataOnly="0" labelOnly="1" fieldPosition="0">
        <references count="1">
          <reference field="1" count="50"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</reference>
        </references>
      </pivotArea>
    </format>
    <format dxfId="1922">
      <pivotArea dataOnly="0" labelOnly="1" fieldPosition="0">
        <references count="1">
          <reference field="1" count="50">
            <x v="1700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</reference>
        </references>
      </pivotArea>
    </format>
    <format dxfId="1921">
      <pivotArea dataOnly="0" labelOnly="1" fieldPosition="0">
        <references count="1">
          <reference field="1" count="50"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4"/>
            <x v="1795"/>
            <x v="1796"/>
            <x v="1797"/>
            <x v="1798"/>
            <x v="1799"/>
          </reference>
        </references>
      </pivotArea>
    </format>
    <format dxfId="1920">
      <pivotArea dataOnly="0" labelOnly="1" fieldPosition="0">
        <references count="1">
          <reference field="1" count="50">
            <x v="1800"/>
            <x v="1801"/>
            <x v="1802"/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</reference>
        </references>
      </pivotArea>
    </format>
    <format dxfId="1919">
      <pivotArea dataOnly="0" labelOnly="1" fieldPosition="0">
        <references count="1">
          <reference field="1" count="50"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</reference>
        </references>
      </pivotArea>
    </format>
    <format dxfId="1918">
      <pivotArea dataOnly="0" labelOnly="1" fieldPosition="0">
        <references count="1">
          <reference field="1" count="50">
            <x v="1900"/>
            <x v="1901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7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1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</reference>
        </references>
      </pivotArea>
    </format>
    <format dxfId="1917">
      <pivotArea dataOnly="0" labelOnly="1" fieldPosition="0">
        <references count="1">
          <reference field="1" count="50"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6"/>
            <x v="1997"/>
            <x v="1998"/>
            <x v="1999"/>
          </reference>
        </references>
      </pivotArea>
    </format>
    <format dxfId="1916">
      <pivotArea dataOnly="0" labelOnly="1" fieldPosition="0">
        <references count="1">
          <reference field="1" count="50"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</reference>
        </references>
      </pivotArea>
    </format>
    <format dxfId="1915">
      <pivotArea dataOnly="0" labelOnly="1" fieldPosition="0">
        <references count="1">
          <reference field="1" count="50"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</reference>
        </references>
      </pivotArea>
    </format>
    <format dxfId="1914">
      <pivotArea dataOnly="0" labelOnly="1" fieldPosition="0">
        <references count="1">
          <reference field="1" count="50"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</reference>
        </references>
      </pivotArea>
    </format>
    <format dxfId="1913">
      <pivotArea dataOnly="0" labelOnly="1" fieldPosition="0">
        <references count="1">
          <reference field="1" count="50">
            <x v="2150"/>
            <x v="2151"/>
            <x v="2152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  <x v="2177"/>
            <x v="2178"/>
            <x v="2179"/>
            <x v="2180"/>
            <x v="2181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5"/>
            <x v="2196"/>
            <x v="2197"/>
            <x v="2198"/>
            <x v="2199"/>
          </reference>
        </references>
      </pivotArea>
    </format>
    <format dxfId="1912">
      <pivotArea dataOnly="0" labelOnly="1" fieldPosition="0">
        <references count="1">
          <reference field="1" count="50">
            <x v="2200"/>
            <x v="2201"/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  <x v="2227"/>
            <x v="2228"/>
            <x v="2229"/>
            <x v="2230"/>
            <x v="2231"/>
            <x v="2232"/>
            <x v="2233"/>
            <x v="2234"/>
            <x v="2235"/>
            <x v="2236"/>
            <x v="2237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2249"/>
          </reference>
        </references>
      </pivotArea>
    </format>
    <format dxfId="1911">
      <pivotArea dataOnly="0" labelOnly="1" fieldPosition="0">
        <references count="1">
          <reference field="1" count="50">
            <x v="2250"/>
            <x v="2251"/>
            <x v="2252"/>
            <x v="2253"/>
            <x v="2254"/>
            <x v="2255"/>
            <x v="2256"/>
            <x v="2257"/>
            <x v="2258"/>
            <x v="2259"/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5"/>
            <x v="2276"/>
            <x v="2277"/>
            <x v="2278"/>
            <x v="2279"/>
            <x v="2280"/>
            <x v="2281"/>
            <x v="2282"/>
            <x v="2283"/>
            <x v="2284"/>
            <x v="2285"/>
            <x v="2286"/>
            <x v="2287"/>
            <x v="2288"/>
            <x v="2289"/>
            <x v="2290"/>
            <x v="2291"/>
            <x v="2292"/>
            <x v="2293"/>
            <x v="2294"/>
            <x v="2295"/>
            <x v="2296"/>
            <x v="2297"/>
            <x v="2298"/>
            <x v="2299"/>
          </reference>
        </references>
      </pivotArea>
    </format>
    <format dxfId="1910">
      <pivotArea dataOnly="0" labelOnly="1" fieldPosition="0">
        <references count="1">
          <reference field="1" count="50">
            <x v="2300"/>
            <x v="2301"/>
            <x v="2302"/>
            <x v="2303"/>
            <x v="2304"/>
            <x v="2305"/>
            <x v="2306"/>
            <x v="2307"/>
            <x v="2308"/>
            <x v="2309"/>
            <x v="2310"/>
            <x v="2311"/>
            <x v="2312"/>
            <x v="2313"/>
            <x v="2314"/>
            <x v="2315"/>
            <x v="2316"/>
            <x v="2317"/>
            <x v="2318"/>
            <x v="2319"/>
            <x v="2320"/>
            <x v="2321"/>
            <x v="2322"/>
            <x v="2323"/>
            <x v="2324"/>
            <x v="2325"/>
            <x v="2326"/>
            <x v="2327"/>
            <x v="2328"/>
            <x v="2329"/>
            <x v="2330"/>
            <x v="2331"/>
            <x v="2332"/>
            <x v="2333"/>
            <x v="2334"/>
            <x v="2335"/>
            <x v="2336"/>
            <x v="2337"/>
            <x v="2338"/>
            <x v="2339"/>
            <x v="2340"/>
            <x v="2341"/>
            <x v="2342"/>
            <x v="2343"/>
            <x v="2344"/>
            <x v="2345"/>
            <x v="2346"/>
            <x v="2347"/>
            <x v="2348"/>
            <x v="2349"/>
          </reference>
        </references>
      </pivotArea>
    </format>
    <format dxfId="1909">
      <pivotArea dataOnly="0" labelOnly="1" fieldPosition="0">
        <references count="1">
          <reference field="1" count="50">
            <x v="2350"/>
            <x v="2351"/>
            <x v="2352"/>
            <x v="2353"/>
            <x v="2354"/>
            <x v="2355"/>
            <x v="2356"/>
            <x v="2357"/>
            <x v="2358"/>
            <x v="2359"/>
            <x v="2360"/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  <x v="2377"/>
            <x v="2378"/>
            <x v="2379"/>
            <x v="2380"/>
            <x v="2381"/>
            <x v="2382"/>
            <x v="2383"/>
            <x v="2384"/>
            <x v="2385"/>
            <x v="2386"/>
            <x v="2387"/>
            <x v="2388"/>
            <x v="2389"/>
            <x v="2390"/>
            <x v="2391"/>
            <x v="2392"/>
            <x v="2393"/>
            <x v="2394"/>
            <x v="2395"/>
            <x v="2396"/>
            <x v="2397"/>
            <x v="2398"/>
            <x v="2399"/>
          </reference>
        </references>
      </pivotArea>
    </format>
    <format dxfId="1908">
      <pivotArea dataOnly="0" labelOnly="1" fieldPosition="0">
        <references count="1">
          <reference field="1" count="50">
            <x v="2400"/>
            <x v="2401"/>
            <x v="2402"/>
            <x v="2403"/>
            <x v="2404"/>
            <x v="2405"/>
            <x v="2406"/>
            <x v="2407"/>
            <x v="2408"/>
            <x v="2409"/>
            <x v="2410"/>
            <x v="2411"/>
            <x v="2412"/>
            <x v="2413"/>
            <x v="2414"/>
            <x v="2415"/>
            <x v="2416"/>
            <x v="2417"/>
            <x v="2418"/>
            <x v="2419"/>
            <x v="2420"/>
            <x v="2421"/>
            <x v="2422"/>
            <x v="2423"/>
            <x v="2424"/>
            <x v="2425"/>
            <x v="2426"/>
            <x v="2427"/>
            <x v="2428"/>
            <x v="2429"/>
            <x v="2430"/>
            <x v="2431"/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</reference>
        </references>
      </pivotArea>
    </format>
    <format dxfId="1907">
      <pivotArea dataOnly="0" labelOnly="1" fieldPosition="0">
        <references count="1">
          <reference field="1" count="50">
            <x v="2450"/>
            <x v="2451"/>
            <x v="2452"/>
            <x v="2453"/>
            <x v="2454"/>
            <x v="2455"/>
            <x v="2456"/>
            <x v="2457"/>
            <x v="2458"/>
            <x v="2459"/>
            <x v="2460"/>
            <x v="2461"/>
            <x v="2462"/>
            <x v="2463"/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  <x v="2476"/>
            <x v="2477"/>
            <x v="2478"/>
            <x v="2479"/>
            <x v="2480"/>
            <x v="2481"/>
            <x v="2482"/>
            <x v="2483"/>
            <x v="2484"/>
            <x v="2485"/>
            <x v="2486"/>
            <x v="2487"/>
            <x v="2488"/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</reference>
        </references>
      </pivotArea>
    </format>
    <format dxfId="1906">
      <pivotArea dataOnly="0" labelOnly="1" fieldPosition="0">
        <references count="1">
          <reference field="1" count="36">
            <x v="2500"/>
            <x v="2501"/>
            <x v="2502"/>
            <x v="2503"/>
            <x v="2504"/>
            <x v="2505"/>
            <x v="2506"/>
            <x v="2507"/>
            <x v="2508"/>
            <x v="2509"/>
            <x v="2510"/>
            <x v="2511"/>
            <x v="2512"/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  <x v="2529"/>
            <x v="2530"/>
            <x v="2531"/>
            <x v="2532"/>
            <x v="2533"/>
            <x v="2534"/>
            <x v="2535"/>
          </reference>
        </references>
      </pivotArea>
    </format>
    <format dxfId="1905">
      <pivotArea collapsedLevelsAreSubtotals="1" fieldPosition="0">
        <references count="1">
          <reference field="1" count="0"/>
        </references>
      </pivotArea>
    </format>
    <format dxfId="1904">
      <pivotArea field="1" type="button" dataOnly="0" labelOnly="1" outline="0" axis="axisRow" fieldPosition="0"/>
    </format>
    <format dxfId="190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0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90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90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89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89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89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89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89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894">
      <pivotArea dataOnly="0" labelOnly="1" fieldPosition="0">
        <references count="1">
          <reference field="1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893">
      <pivotArea dataOnly="0" labelOnly="1" fieldPosition="0">
        <references count="1">
          <reference field="1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892">
      <pivotArea dataOnly="0" labelOnly="1" fieldPosition="0">
        <references count="1">
          <reference field="1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1891">
      <pivotArea dataOnly="0" labelOnly="1" fieldPosition="0">
        <references count="1">
          <reference field="1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1890">
      <pivotArea dataOnly="0" labelOnly="1" fieldPosition="0">
        <references count="1">
          <reference field="1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1889">
      <pivotArea dataOnly="0" labelOnly="1" fieldPosition="0">
        <references count="1">
          <reference field="1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1888">
      <pivotArea dataOnly="0" labelOnly="1" fieldPosition="0">
        <references count="1">
          <reference field="1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1887">
      <pivotArea dataOnly="0" labelOnly="1" fieldPosition="0">
        <references count="1">
          <reference field="1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1886">
      <pivotArea dataOnly="0" labelOnly="1" fieldPosition="0">
        <references count="1">
          <reference field="1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1885">
      <pivotArea dataOnly="0" labelOnly="1" fieldPosition="0">
        <references count="1">
          <reference field="1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1884">
      <pivotArea dataOnly="0" labelOnly="1" fieldPosition="0">
        <references count="1">
          <reference field="1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1883">
      <pivotArea dataOnly="0" labelOnly="1" fieldPosition="0">
        <references count="1">
          <reference field="1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1882">
      <pivotArea dataOnly="0" labelOnly="1" fieldPosition="0">
        <references count="1">
          <reference field="1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1881">
      <pivotArea dataOnly="0" labelOnly="1" fieldPosition="0">
        <references count="1">
          <reference field="1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1880">
      <pivotArea dataOnly="0" labelOnly="1" fieldPosition="0">
        <references count="1">
          <reference field="1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1879">
      <pivotArea dataOnly="0" labelOnly="1" fieldPosition="0">
        <references count="1">
          <reference field="1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1878">
      <pivotArea dataOnly="0" labelOnly="1" fieldPosition="0">
        <references count="1">
          <reference field="1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1877">
      <pivotArea dataOnly="0" labelOnly="1" fieldPosition="0">
        <references count="1">
          <reference field="1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1876">
      <pivotArea dataOnly="0" labelOnly="1" fieldPosition="0">
        <references count="1">
          <reference field="1" count="50"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</reference>
        </references>
      </pivotArea>
    </format>
    <format dxfId="1875">
      <pivotArea dataOnly="0" labelOnly="1" fieldPosition="0">
        <references count="1">
          <reference field="1" count="50"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  <x v="1439"/>
            <x v="1440"/>
            <x v="1441"/>
            <x v="1442"/>
            <x v="1443"/>
            <x v="1444"/>
            <x v="1445"/>
            <x v="1446"/>
            <x v="1447"/>
            <x v="1448"/>
            <x v="1449"/>
          </reference>
        </references>
      </pivotArea>
    </format>
    <format dxfId="1874">
      <pivotArea dataOnly="0" labelOnly="1" fieldPosition="0">
        <references count="1">
          <reference field="1" count="50"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0"/>
            <x v="1461"/>
            <x v="1462"/>
            <x v="1463"/>
            <x v="1464"/>
            <x v="1465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484"/>
            <x v="1485"/>
            <x v="1486"/>
            <x v="1487"/>
            <x v="1488"/>
            <x v="1489"/>
            <x v="1490"/>
            <x v="1491"/>
            <x v="1492"/>
            <x v="1493"/>
            <x v="1494"/>
            <x v="1495"/>
            <x v="1496"/>
            <x v="1497"/>
            <x v="1498"/>
            <x v="1499"/>
          </reference>
        </references>
      </pivotArea>
    </format>
    <format dxfId="1873">
      <pivotArea dataOnly="0" labelOnly="1" fieldPosition="0">
        <references count="1">
          <reference field="1" count="50"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</reference>
        </references>
      </pivotArea>
    </format>
    <format dxfId="1872">
      <pivotArea dataOnly="0" labelOnly="1" fieldPosition="0">
        <references count="1">
          <reference field="1" count="50"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</reference>
        </references>
      </pivotArea>
    </format>
    <format dxfId="1871">
      <pivotArea dataOnly="0" labelOnly="1" fieldPosition="0">
        <references count="1">
          <reference field="1" count="50"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</reference>
        </references>
      </pivotArea>
    </format>
    <format dxfId="1870">
      <pivotArea dataOnly="0" labelOnly="1" fieldPosition="0">
        <references count="1">
          <reference field="1" count="50"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</reference>
        </references>
      </pivotArea>
    </format>
    <format dxfId="1869">
      <pivotArea dataOnly="0" labelOnly="1" fieldPosition="0">
        <references count="1">
          <reference field="1" count="50">
            <x v="1700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</reference>
        </references>
      </pivotArea>
    </format>
    <format dxfId="1868">
      <pivotArea dataOnly="0" labelOnly="1" fieldPosition="0">
        <references count="1">
          <reference field="1" count="50"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4"/>
            <x v="1795"/>
            <x v="1796"/>
            <x v="1797"/>
            <x v="1798"/>
            <x v="1799"/>
          </reference>
        </references>
      </pivotArea>
    </format>
    <format dxfId="1867">
      <pivotArea dataOnly="0" labelOnly="1" fieldPosition="0">
        <references count="1">
          <reference field="1" count="50">
            <x v="1800"/>
            <x v="1801"/>
            <x v="1802"/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</reference>
        </references>
      </pivotArea>
    </format>
    <format dxfId="1866">
      <pivotArea dataOnly="0" labelOnly="1" fieldPosition="0">
        <references count="1">
          <reference field="1" count="50"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</reference>
        </references>
      </pivotArea>
    </format>
    <format dxfId="1865">
      <pivotArea dataOnly="0" labelOnly="1" fieldPosition="0">
        <references count="1">
          <reference field="1" count="50">
            <x v="1900"/>
            <x v="1901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7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1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</reference>
        </references>
      </pivotArea>
    </format>
    <format dxfId="1864">
      <pivotArea dataOnly="0" labelOnly="1" fieldPosition="0">
        <references count="1">
          <reference field="1" count="50"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6"/>
            <x v="1997"/>
            <x v="1998"/>
            <x v="1999"/>
          </reference>
        </references>
      </pivotArea>
    </format>
    <format dxfId="1863">
      <pivotArea dataOnly="0" labelOnly="1" fieldPosition="0">
        <references count="1">
          <reference field="1" count="50"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</reference>
        </references>
      </pivotArea>
    </format>
    <format dxfId="1862">
      <pivotArea dataOnly="0" labelOnly="1" fieldPosition="0">
        <references count="1">
          <reference field="1" count="50"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</reference>
        </references>
      </pivotArea>
    </format>
    <format dxfId="1861">
      <pivotArea dataOnly="0" labelOnly="1" fieldPosition="0">
        <references count="1">
          <reference field="1" count="50"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</reference>
        </references>
      </pivotArea>
    </format>
    <format dxfId="1860">
      <pivotArea dataOnly="0" labelOnly="1" fieldPosition="0">
        <references count="1">
          <reference field="1" count="50">
            <x v="2150"/>
            <x v="2151"/>
            <x v="2152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  <x v="2177"/>
            <x v="2178"/>
            <x v="2179"/>
            <x v="2180"/>
            <x v="2181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5"/>
            <x v="2196"/>
            <x v="2197"/>
            <x v="2198"/>
            <x v="2199"/>
          </reference>
        </references>
      </pivotArea>
    </format>
    <format dxfId="1859">
      <pivotArea dataOnly="0" labelOnly="1" fieldPosition="0">
        <references count="1">
          <reference field="1" count="50">
            <x v="2200"/>
            <x v="2201"/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  <x v="2227"/>
            <x v="2228"/>
            <x v="2229"/>
            <x v="2230"/>
            <x v="2231"/>
            <x v="2232"/>
            <x v="2233"/>
            <x v="2234"/>
            <x v="2235"/>
            <x v="2236"/>
            <x v="2237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2249"/>
          </reference>
        </references>
      </pivotArea>
    </format>
    <format dxfId="1858">
      <pivotArea dataOnly="0" labelOnly="1" fieldPosition="0">
        <references count="1">
          <reference field="1" count="50">
            <x v="2250"/>
            <x v="2251"/>
            <x v="2252"/>
            <x v="2253"/>
            <x v="2254"/>
            <x v="2255"/>
            <x v="2256"/>
            <x v="2257"/>
            <x v="2258"/>
            <x v="2259"/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5"/>
            <x v="2276"/>
            <x v="2277"/>
            <x v="2278"/>
            <x v="2279"/>
            <x v="2280"/>
            <x v="2281"/>
            <x v="2282"/>
            <x v="2283"/>
            <x v="2284"/>
            <x v="2285"/>
            <x v="2286"/>
            <x v="2287"/>
            <x v="2288"/>
            <x v="2289"/>
            <x v="2290"/>
            <x v="2291"/>
            <x v="2292"/>
            <x v="2293"/>
            <x v="2294"/>
            <x v="2295"/>
            <x v="2296"/>
            <x v="2297"/>
            <x v="2298"/>
            <x v="2299"/>
          </reference>
        </references>
      </pivotArea>
    </format>
    <format dxfId="1857">
      <pivotArea dataOnly="0" labelOnly="1" fieldPosition="0">
        <references count="1">
          <reference field="1" count="50">
            <x v="2300"/>
            <x v="2301"/>
            <x v="2302"/>
            <x v="2303"/>
            <x v="2304"/>
            <x v="2305"/>
            <x v="2306"/>
            <x v="2307"/>
            <x v="2308"/>
            <x v="2309"/>
            <x v="2310"/>
            <x v="2311"/>
            <x v="2312"/>
            <x v="2313"/>
            <x v="2314"/>
            <x v="2315"/>
            <x v="2316"/>
            <x v="2317"/>
            <x v="2318"/>
            <x v="2319"/>
            <x v="2320"/>
            <x v="2321"/>
            <x v="2322"/>
            <x v="2323"/>
            <x v="2324"/>
            <x v="2325"/>
            <x v="2326"/>
            <x v="2327"/>
            <x v="2328"/>
            <x v="2329"/>
            <x v="2330"/>
            <x v="2331"/>
            <x v="2332"/>
            <x v="2333"/>
            <x v="2334"/>
            <x v="2335"/>
            <x v="2336"/>
            <x v="2337"/>
            <x v="2338"/>
            <x v="2339"/>
            <x v="2340"/>
            <x v="2341"/>
            <x v="2342"/>
            <x v="2343"/>
            <x v="2344"/>
            <x v="2345"/>
            <x v="2346"/>
            <x v="2347"/>
            <x v="2348"/>
            <x v="2349"/>
          </reference>
        </references>
      </pivotArea>
    </format>
    <format dxfId="1856">
      <pivotArea dataOnly="0" labelOnly="1" fieldPosition="0">
        <references count="1">
          <reference field="1" count="50">
            <x v="2350"/>
            <x v="2351"/>
            <x v="2352"/>
            <x v="2353"/>
            <x v="2354"/>
            <x v="2355"/>
            <x v="2356"/>
            <x v="2357"/>
            <x v="2358"/>
            <x v="2359"/>
            <x v="2360"/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  <x v="2377"/>
            <x v="2378"/>
            <x v="2379"/>
            <x v="2380"/>
            <x v="2381"/>
            <x v="2382"/>
            <x v="2383"/>
            <x v="2384"/>
            <x v="2385"/>
            <x v="2386"/>
            <x v="2387"/>
            <x v="2388"/>
            <x v="2389"/>
            <x v="2390"/>
            <x v="2391"/>
            <x v="2392"/>
            <x v="2393"/>
            <x v="2394"/>
            <x v="2395"/>
            <x v="2396"/>
            <x v="2397"/>
            <x v="2398"/>
            <x v="2399"/>
          </reference>
        </references>
      </pivotArea>
    </format>
    <format dxfId="1855">
      <pivotArea dataOnly="0" labelOnly="1" fieldPosition="0">
        <references count="1">
          <reference field="1" count="50">
            <x v="2400"/>
            <x v="2401"/>
            <x v="2402"/>
            <x v="2403"/>
            <x v="2404"/>
            <x v="2405"/>
            <x v="2406"/>
            <x v="2407"/>
            <x v="2408"/>
            <x v="2409"/>
            <x v="2410"/>
            <x v="2411"/>
            <x v="2412"/>
            <x v="2413"/>
            <x v="2414"/>
            <x v="2415"/>
            <x v="2416"/>
            <x v="2417"/>
            <x v="2418"/>
            <x v="2419"/>
            <x v="2420"/>
            <x v="2421"/>
            <x v="2422"/>
            <x v="2423"/>
            <x v="2424"/>
            <x v="2425"/>
            <x v="2426"/>
            <x v="2427"/>
            <x v="2428"/>
            <x v="2429"/>
            <x v="2430"/>
            <x v="2431"/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</reference>
        </references>
      </pivotArea>
    </format>
    <format dxfId="1854">
      <pivotArea dataOnly="0" labelOnly="1" fieldPosition="0">
        <references count="1">
          <reference field="1" count="50">
            <x v="2450"/>
            <x v="2451"/>
            <x v="2452"/>
            <x v="2453"/>
            <x v="2454"/>
            <x v="2455"/>
            <x v="2456"/>
            <x v="2457"/>
            <x v="2458"/>
            <x v="2459"/>
            <x v="2460"/>
            <x v="2461"/>
            <x v="2462"/>
            <x v="2463"/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  <x v="2476"/>
            <x v="2477"/>
            <x v="2478"/>
            <x v="2479"/>
            <x v="2480"/>
            <x v="2481"/>
            <x v="2482"/>
            <x v="2483"/>
            <x v="2484"/>
            <x v="2485"/>
            <x v="2486"/>
            <x v="2487"/>
            <x v="2488"/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</reference>
        </references>
      </pivotArea>
    </format>
    <format dxfId="1853">
      <pivotArea dataOnly="0" labelOnly="1" fieldPosition="0">
        <references count="1">
          <reference field="1" count="36">
            <x v="2500"/>
            <x v="2501"/>
            <x v="2502"/>
            <x v="2503"/>
            <x v="2504"/>
            <x v="2505"/>
            <x v="2506"/>
            <x v="2507"/>
            <x v="2508"/>
            <x v="2509"/>
            <x v="2510"/>
            <x v="2511"/>
            <x v="2512"/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  <x v="2529"/>
            <x v="2530"/>
            <x v="2531"/>
            <x v="2532"/>
            <x v="2533"/>
            <x v="2534"/>
            <x v="2535"/>
          </reference>
        </references>
      </pivotArea>
    </format>
    <format dxfId="1852">
      <pivotArea field="3" type="button" dataOnly="0" labelOnly="1" outline="0" axis="axisCol" fieldPosition="0"/>
    </format>
    <format dxfId="1851">
      <pivotArea type="topRight" dataOnly="0" labelOnly="1" outline="0" fieldPosition="0"/>
    </format>
    <format dxfId="1850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849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848">
      <pivotArea dataOnly="0" labelOnly="1" fieldPosition="0">
        <references count="1">
          <reference field="3" count="17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847">
      <pivotArea dataOnly="0" labelOnly="1" grandCol="1" outline="0" fieldPosition="0"/>
    </format>
    <format dxfId="1846">
      <pivotArea type="topRight" dataOnly="0" labelOnly="1" outline="0" fieldPosition="0"/>
    </format>
    <format dxfId="1845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844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843">
      <pivotArea dataOnly="0" labelOnly="1" fieldPosition="0">
        <references count="1">
          <reference field="3" count="17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842">
      <pivotArea dataOnly="0" labelOnly="1" grandCol="1" outline="0" fieldPosition="0"/>
    </format>
    <format dxfId="1841">
      <pivotArea field="1" type="button" dataOnly="0" labelOnly="1" outline="0" axis="axisRow" fieldPosition="0"/>
    </format>
    <format dxfId="1840">
      <pivotArea field="3" type="button" dataOnly="0" labelOnly="1" outline="0" axis="axisCol" fieldPosition="0"/>
    </format>
    <format dxfId="1839">
      <pivotArea type="topRight" dataOnly="0" labelOnly="1" outline="0" offset="DK1" fieldPosition="0"/>
    </format>
    <format dxfId="1838">
      <pivotArea dataOnly="0" labelOnly="1" fieldPosition="0">
        <references count="1">
          <reference field="3" count="1">
            <x v="115"/>
          </reference>
        </references>
      </pivotArea>
    </format>
    <format dxfId="1837">
      <pivotArea type="topRight" dataOnly="0" labelOnly="1" outline="0" offset="CW1" fieldPosition="0"/>
    </format>
    <format dxfId="1836">
      <pivotArea dataOnly="0" labelOnly="1" fieldPosition="0">
        <references count="1">
          <reference field="3" count="1">
            <x v="101"/>
          </reference>
        </references>
      </pivotArea>
    </format>
    <format dxfId="1835">
      <pivotArea dataOnly="0" labelOnly="1" fieldPosition="0">
        <references count="1">
          <reference field="3" count="1">
            <x v="115"/>
          </reference>
        </references>
      </pivotArea>
    </format>
    <format dxfId="1834">
      <pivotArea collapsedLevelsAreSubtotals="1" fieldPosition="0">
        <references count="2">
          <reference field="1" count="6">
            <x v="49"/>
            <x v="50"/>
            <x v="51"/>
            <x v="52"/>
            <x v="53"/>
            <x v="54"/>
          </reference>
          <reference field="3" count="1" selected="0">
            <x v="101"/>
          </reference>
        </references>
      </pivotArea>
    </format>
    <format dxfId="1833">
      <pivotArea collapsedLevelsAreSubtotals="1" fieldPosition="0">
        <references count="2">
          <reference field="1" count="4">
            <x v="120"/>
            <x v="121"/>
            <x v="122"/>
            <x v="123"/>
          </reference>
          <reference field="3" count="1" selected="0">
            <x v="101"/>
          </reference>
        </references>
      </pivotArea>
    </format>
    <format dxfId="1832">
      <pivotArea collapsedLevelsAreSubtotals="1" fieldPosition="0">
        <references count="2">
          <reference field="1" count="2">
            <x v="183"/>
            <x v="184"/>
          </reference>
          <reference field="3" count="1" selected="0">
            <x v="101"/>
          </reference>
        </references>
      </pivotArea>
    </format>
    <format dxfId="1831">
      <pivotArea collapsedLevelsAreSubtotals="1" fieldPosition="0">
        <references count="2">
          <reference field="1" count="6">
            <x v="233"/>
            <x v="234"/>
            <x v="235"/>
            <x v="236"/>
            <x v="237"/>
            <x v="238"/>
          </reference>
          <reference field="3" count="1" selected="0">
            <x v="101"/>
          </reference>
        </references>
      </pivotArea>
    </format>
    <format dxfId="1830">
      <pivotArea collapsedLevelsAreSubtotals="1" fieldPosition="0">
        <references count="2">
          <reference field="1" count="7">
            <x v="241"/>
            <x v="242"/>
            <x v="243"/>
            <x v="244"/>
            <x v="245"/>
            <x v="246"/>
            <x v="247"/>
          </reference>
          <reference field="3" count="1" selected="0">
            <x v="101"/>
          </reference>
        </references>
      </pivotArea>
    </format>
    <format dxfId="1829">
      <pivotArea collapsedLevelsAreSubtotals="1" fieldPosition="0">
        <references count="2">
          <reference field="1" count="4">
            <x v="259"/>
            <x v="260"/>
            <x v="261"/>
            <x v="262"/>
          </reference>
          <reference field="3" count="1" selected="0">
            <x v="101"/>
          </reference>
        </references>
      </pivotArea>
    </format>
    <format dxfId="1828">
      <pivotArea collapsedLevelsAreSubtotals="1" fieldPosition="0">
        <references count="2">
          <reference field="1" count="9">
            <x v="277"/>
            <x v="278"/>
            <x v="279"/>
            <x v="280"/>
            <x v="281"/>
            <x v="282"/>
            <x v="283"/>
            <x v="284"/>
            <x v="285"/>
          </reference>
          <reference field="3" count="1" selected="0">
            <x v="101"/>
          </reference>
        </references>
      </pivotArea>
    </format>
    <format dxfId="1827">
      <pivotArea collapsedLevelsAreSubtotals="1" fieldPosition="0">
        <references count="2">
          <reference field="1" count="3">
            <x v="301"/>
            <x v="302"/>
            <x v="303"/>
          </reference>
          <reference field="3" count="1" selected="0">
            <x v="101"/>
          </reference>
        </references>
      </pivotArea>
    </format>
    <format dxfId="1826">
      <pivotArea collapsedLevelsAreSubtotals="1" fieldPosition="0">
        <references count="2">
          <reference field="1" count="3">
            <x v="307"/>
            <x v="308"/>
            <x v="309"/>
          </reference>
          <reference field="3" count="1" selected="0">
            <x v="101"/>
          </reference>
        </references>
      </pivotArea>
    </format>
    <format dxfId="1825">
      <pivotArea collapsedLevelsAreSubtotals="1" fieldPosition="0">
        <references count="2">
          <reference field="1" count="3">
            <x v="319"/>
            <x v="320"/>
            <x v="321"/>
          </reference>
          <reference field="3" count="1" selected="0">
            <x v="101"/>
          </reference>
        </references>
      </pivotArea>
    </format>
    <format dxfId="1824">
      <pivotArea collapsedLevelsAreSubtotals="1" fieldPosition="0">
        <references count="2">
          <reference field="1" count="3">
            <x v="363"/>
            <x v="364"/>
            <x v="365"/>
          </reference>
          <reference field="3" count="1" selected="0">
            <x v="101"/>
          </reference>
        </references>
      </pivotArea>
    </format>
    <format dxfId="1823">
      <pivotArea collapsedLevelsAreSubtotals="1" fieldPosition="0">
        <references count="2">
          <reference field="1" count="11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  <reference field="3" count="1" selected="0">
            <x v="101"/>
          </reference>
        </references>
      </pivotArea>
    </format>
    <format dxfId="1822">
      <pivotArea collapsedLevelsAreSubtotals="1" fieldPosition="0">
        <references count="2">
          <reference field="1" count="10"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  <reference field="3" count="1" selected="0">
            <x v="101"/>
          </reference>
        </references>
      </pivotArea>
    </format>
    <format dxfId="1821">
      <pivotArea collapsedLevelsAreSubtotals="1" fieldPosition="0">
        <references count="2">
          <reference field="1" count="2">
            <x v="407"/>
            <x v="408"/>
          </reference>
          <reference field="3" count="1" selected="0">
            <x v="101"/>
          </reference>
        </references>
      </pivotArea>
    </format>
    <format dxfId="1820">
      <pivotArea collapsedLevelsAreSubtotals="1" fieldPosition="0">
        <references count="2">
          <reference field="1" count="5">
            <x v="421"/>
            <x v="422"/>
            <x v="423"/>
            <x v="424"/>
            <x v="425"/>
          </reference>
          <reference field="3" count="1" selected="0">
            <x v="101"/>
          </reference>
        </references>
      </pivotArea>
    </format>
    <format dxfId="1819">
      <pivotArea collapsedLevelsAreSubtotals="1" fieldPosition="0">
        <references count="2">
          <reference field="1" count="9">
            <x v="436"/>
            <x v="437"/>
            <x v="438"/>
            <x v="439"/>
            <x v="440"/>
            <x v="441"/>
            <x v="442"/>
            <x v="443"/>
            <x v="444"/>
          </reference>
          <reference field="3" count="1" selected="0">
            <x v="101"/>
          </reference>
        </references>
      </pivotArea>
    </format>
    <format dxfId="1818">
      <pivotArea collapsedLevelsAreSubtotals="1" fieldPosition="0">
        <references count="2">
          <reference field="1" count="3">
            <x v="462"/>
            <x v="463"/>
            <x v="464"/>
          </reference>
          <reference field="3" count="1" selected="0">
            <x v="101"/>
          </reference>
        </references>
      </pivotArea>
    </format>
    <format dxfId="1817">
      <pivotArea collapsedLevelsAreSubtotals="1" fieldPosition="0">
        <references count="2">
          <reference field="1" count="10">
            <x v="473"/>
            <x v="474"/>
            <x v="475"/>
            <x v="476"/>
            <x v="477"/>
            <x v="478"/>
            <x v="479"/>
            <x v="480"/>
            <x v="481"/>
            <x v="482"/>
          </reference>
          <reference field="3" count="1" selected="0">
            <x v="101"/>
          </reference>
        </references>
      </pivotArea>
    </format>
    <format dxfId="1816">
      <pivotArea collapsedLevelsAreSubtotals="1" fieldPosition="0">
        <references count="2">
          <reference field="1" count="3">
            <x v="503"/>
            <x v="504"/>
            <x v="505"/>
          </reference>
          <reference field="3" count="1" selected="0">
            <x v="101"/>
          </reference>
        </references>
      </pivotArea>
    </format>
    <format dxfId="1815">
      <pivotArea collapsedLevelsAreSubtotals="1" fieldPosition="0">
        <references count="2">
          <reference field="1" count="5">
            <x v="538"/>
            <x v="539"/>
            <x v="540"/>
            <x v="541"/>
            <x v="542"/>
          </reference>
          <reference field="3" count="1" selected="0">
            <x v="101"/>
          </reference>
        </references>
      </pivotArea>
    </format>
    <format dxfId="1814">
      <pivotArea collapsedLevelsAreSubtotals="1" fieldPosition="0">
        <references count="2">
          <reference field="1" count="3">
            <x v="556"/>
            <x v="557"/>
            <x v="558"/>
          </reference>
          <reference field="3" count="1" selected="0">
            <x v="101"/>
          </reference>
        </references>
      </pivotArea>
    </format>
    <format dxfId="1813">
      <pivotArea collapsedLevelsAreSubtotals="1" fieldPosition="0">
        <references count="2">
          <reference field="1" count="17"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</reference>
          <reference field="3" count="1" selected="0">
            <x v="101"/>
          </reference>
        </references>
      </pivotArea>
    </format>
    <format dxfId="1812">
      <pivotArea collapsedLevelsAreSubtotals="1" fieldPosition="0">
        <references count="2">
          <reference field="1" count="3">
            <x v="602"/>
            <x v="603"/>
            <x v="604"/>
          </reference>
          <reference field="3" count="1" selected="0">
            <x v="101"/>
          </reference>
        </references>
      </pivotArea>
    </format>
    <format dxfId="1811">
      <pivotArea collapsedLevelsAreSubtotals="1" fieldPosition="0">
        <references count="2">
          <reference field="1" count="6">
            <x v="630"/>
            <x v="631"/>
            <x v="632"/>
            <x v="633"/>
            <x v="634"/>
            <x v="635"/>
          </reference>
          <reference field="3" count="1" selected="0">
            <x v="101"/>
          </reference>
        </references>
      </pivotArea>
    </format>
    <format dxfId="1810">
      <pivotArea collapsedLevelsAreSubtotals="1" fieldPosition="0">
        <references count="2">
          <reference field="1" count="2">
            <x v="643"/>
            <x v="644"/>
          </reference>
          <reference field="3" count="1" selected="0">
            <x v="101"/>
          </reference>
        </references>
      </pivotArea>
    </format>
    <format dxfId="1809">
      <pivotArea collapsedLevelsAreSubtotals="1" fieldPosition="0">
        <references count="2">
          <reference field="1" count="6">
            <x v="726"/>
            <x v="727"/>
            <x v="728"/>
            <x v="729"/>
            <x v="730"/>
            <x v="731"/>
          </reference>
          <reference field="3" count="1" selected="0">
            <x v="101"/>
          </reference>
        </references>
      </pivotArea>
    </format>
    <format dxfId="1808">
      <pivotArea collapsedLevelsAreSubtotals="1" fieldPosition="0">
        <references count="2">
          <reference field="1" count="9">
            <x v="888"/>
            <x v="889"/>
            <x v="890"/>
            <x v="891"/>
            <x v="892"/>
            <x v="893"/>
            <x v="894"/>
            <x v="895"/>
            <x v="896"/>
          </reference>
          <reference field="3" count="1" selected="0">
            <x v="101"/>
          </reference>
        </references>
      </pivotArea>
    </format>
    <format dxfId="1807">
      <pivotArea collapsedLevelsAreSubtotals="1" fieldPosition="0">
        <references count="2">
          <reference field="1" count="3">
            <x v="932"/>
            <x v="933"/>
            <x v="934"/>
          </reference>
          <reference field="3" count="1" selected="0">
            <x v="101"/>
          </reference>
        </references>
      </pivotArea>
    </format>
    <format dxfId="1806">
      <pivotArea collapsedLevelsAreSubtotals="1" fieldPosition="0">
        <references count="2">
          <reference field="1" count="3">
            <x v="941"/>
            <x v="942"/>
            <x v="943"/>
          </reference>
          <reference field="3" count="1" selected="0">
            <x v="101"/>
          </reference>
        </references>
      </pivotArea>
    </format>
    <format dxfId="1805">
      <pivotArea collapsedLevelsAreSubtotals="1" fieldPosition="0">
        <references count="2">
          <reference field="1" count="7">
            <x v="949"/>
            <x v="950"/>
            <x v="951"/>
            <x v="952"/>
            <x v="953"/>
            <x v="954"/>
            <x v="955"/>
          </reference>
          <reference field="3" count="1" selected="0">
            <x v="101"/>
          </reference>
        </references>
      </pivotArea>
    </format>
    <format dxfId="1804">
      <pivotArea collapsedLevelsAreSubtotals="1" fieldPosition="0">
        <references count="2">
          <reference field="1" count="3">
            <x v="961"/>
            <x v="962"/>
            <x v="963"/>
          </reference>
          <reference field="3" count="1" selected="0">
            <x v="101"/>
          </reference>
        </references>
      </pivotArea>
    </format>
    <format dxfId="1803">
      <pivotArea collapsedLevelsAreSubtotals="1" fieldPosition="0">
        <references count="2">
          <reference field="1" count="9">
            <x v="1070"/>
            <x v="1071"/>
            <x v="1072"/>
            <x v="1073"/>
            <x v="1074"/>
            <x v="1075"/>
            <x v="1076"/>
            <x v="1077"/>
            <x v="1078"/>
          </reference>
          <reference field="3" count="1" selected="0">
            <x v="101"/>
          </reference>
        </references>
      </pivotArea>
    </format>
    <format dxfId="1802">
      <pivotArea collapsedLevelsAreSubtotals="1" fieldPosition="0">
        <references count="2">
          <reference field="1" count="2">
            <x v="1120"/>
            <x v="1121"/>
          </reference>
          <reference field="3" count="1" selected="0">
            <x v="101"/>
          </reference>
        </references>
      </pivotArea>
    </format>
    <format dxfId="1801">
      <pivotArea collapsedLevelsAreSubtotals="1" fieldPosition="0">
        <references count="2">
          <reference field="1" count="6">
            <x v="1135"/>
            <x v="1136"/>
            <x v="1137"/>
            <x v="1138"/>
            <x v="1139"/>
            <x v="1140"/>
          </reference>
          <reference field="3" count="1" selected="0">
            <x v="101"/>
          </reference>
        </references>
      </pivotArea>
    </format>
    <format dxfId="1800">
      <pivotArea collapsedLevelsAreSubtotals="1" fieldPosition="0">
        <references count="2">
          <reference field="1" count="3">
            <x v="1166"/>
            <x v="1167"/>
            <x v="1168"/>
          </reference>
          <reference field="3" count="1" selected="0">
            <x v="101"/>
          </reference>
        </references>
      </pivotArea>
    </format>
    <format dxfId="1799">
      <pivotArea collapsedLevelsAreSubtotals="1" fieldPosition="0">
        <references count="2">
          <reference field="1" count="2">
            <x v="1188"/>
            <x v="1189"/>
          </reference>
          <reference field="3" count="1" selected="0">
            <x v="101"/>
          </reference>
        </references>
      </pivotArea>
    </format>
    <format dxfId="1798">
      <pivotArea collapsedLevelsAreSubtotals="1" fieldPosition="0">
        <references count="2">
          <reference field="1" count="3">
            <x v="1191"/>
            <x v="1192"/>
            <x v="1193"/>
          </reference>
          <reference field="3" count="1" selected="0">
            <x v="101"/>
          </reference>
        </references>
      </pivotArea>
    </format>
    <format dxfId="1797">
      <pivotArea collapsedLevelsAreSubtotals="1" fieldPosition="0">
        <references count="2">
          <reference field="1" count="11">
            <x v="1195"/>
            <x v="1196"/>
            <x v="1197"/>
            <x v="1198"/>
            <x v="1199"/>
            <x v="1200"/>
            <x v="1201"/>
            <x v="1202"/>
            <x v="1203"/>
            <x v="1204"/>
            <x v="1205"/>
          </reference>
          <reference field="3" count="1" selected="0">
            <x v="101"/>
          </reference>
        </references>
      </pivotArea>
    </format>
    <format dxfId="1796">
      <pivotArea collapsedLevelsAreSubtotals="1" fieldPosition="0">
        <references count="2">
          <reference field="1" count="17"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</reference>
          <reference field="3" count="1" selected="0">
            <x v="101"/>
          </reference>
        </references>
      </pivotArea>
    </format>
    <format dxfId="1795">
      <pivotArea collapsedLevelsAreSubtotals="1" fieldPosition="0">
        <references count="2">
          <reference field="1" count="7">
            <x v="1266"/>
            <x v="1267"/>
            <x v="1268"/>
            <x v="1269"/>
            <x v="1270"/>
            <x v="1271"/>
            <x v="1272"/>
          </reference>
          <reference field="3" count="1" selected="0">
            <x v="101"/>
          </reference>
        </references>
      </pivotArea>
    </format>
    <format dxfId="1794">
      <pivotArea collapsedLevelsAreSubtotals="1" fieldPosition="0">
        <references count="2">
          <reference field="1" count="3">
            <x v="1300"/>
            <x v="1301"/>
            <x v="1302"/>
          </reference>
          <reference field="3" count="1" selected="0">
            <x v="101"/>
          </reference>
        </references>
      </pivotArea>
    </format>
    <format dxfId="1793">
      <pivotArea collapsedLevelsAreSubtotals="1" fieldPosition="0">
        <references count="2">
          <reference field="1" count="3">
            <x v="1315"/>
            <x v="1316"/>
            <x v="1317"/>
          </reference>
          <reference field="3" count="1" selected="0">
            <x v="101"/>
          </reference>
        </references>
      </pivotArea>
    </format>
    <format dxfId="1792">
      <pivotArea collapsedLevelsAreSubtotals="1" fieldPosition="0">
        <references count="2">
          <reference field="1" count="10">
            <x v="1320"/>
            <x v="1321"/>
            <x v="1322"/>
            <x v="1323"/>
            <x v="1324"/>
            <x v="1325"/>
            <x v="1326"/>
            <x v="1327"/>
            <x v="1328"/>
            <x v="1329"/>
          </reference>
          <reference field="3" count="1" selected="0">
            <x v="101"/>
          </reference>
        </references>
      </pivotArea>
    </format>
    <format dxfId="1791">
      <pivotArea collapsedLevelsAreSubtotals="1" fieldPosition="0">
        <references count="2">
          <reference field="1" count="2">
            <x v="1336"/>
            <x v="1337"/>
          </reference>
          <reference field="3" count="1" selected="0">
            <x v="101"/>
          </reference>
        </references>
      </pivotArea>
    </format>
    <format dxfId="1790">
      <pivotArea collapsedLevelsAreSubtotals="1" fieldPosition="0">
        <references count="2">
          <reference field="1" count="11"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</reference>
          <reference field="3" count="1" selected="0">
            <x v="101"/>
          </reference>
        </references>
      </pivotArea>
    </format>
    <format dxfId="1789">
      <pivotArea collapsedLevelsAreSubtotals="1" fieldPosition="0">
        <references count="2">
          <reference field="1" count="3">
            <x v="1463"/>
            <x v="1464"/>
            <x v="1465"/>
          </reference>
          <reference field="3" count="1" selected="0">
            <x v="101"/>
          </reference>
        </references>
      </pivotArea>
    </format>
    <format dxfId="1788">
      <pivotArea collapsedLevelsAreSubtotals="1" fieldPosition="0">
        <references count="2">
          <reference field="1" count="8">
            <x v="1514"/>
            <x v="1515"/>
            <x v="1516"/>
            <x v="1517"/>
            <x v="1518"/>
            <x v="1519"/>
            <x v="1520"/>
            <x v="1521"/>
          </reference>
          <reference field="3" count="1" selected="0">
            <x v="101"/>
          </reference>
        </references>
      </pivotArea>
    </format>
    <format dxfId="1787">
      <pivotArea collapsedLevelsAreSubtotals="1" fieldPosition="0">
        <references count="2">
          <reference field="1" count="5">
            <x v="1523"/>
            <x v="1524"/>
            <x v="1525"/>
            <x v="1526"/>
            <x v="1527"/>
          </reference>
          <reference field="3" count="1" selected="0">
            <x v="101"/>
          </reference>
        </references>
      </pivotArea>
    </format>
    <format dxfId="1786">
      <pivotArea collapsedLevelsAreSubtotals="1" fieldPosition="0">
        <references count="2">
          <reference field="1" count="5">
            <x v="1557"/>
            <x v="1558"/>
            <x v="1559"/>
            <x v="1560"/>
            <x v="1561"/>
          </reference>
          <reference field="3" count="1" selected="0">
            <x v="101"/>
          </reference>
        </references>
      </pivotArea>
    </format>
    <format dxfId="1785">
      <pivotArea collapsedLevelsAreSubtotals="1" fieldPosition="0">
        <references count="2">
          <reference field="1" count="7">
            <x v="1579"/>
            <x v="1580"/>
            <x v="1581"/>
            <x v="1582"/>
            <x v="1583"/>
            <x v="1584"/>
            <x v="1585"/>
          </reference>
          <reference field="3" count="1" selected="0">
            <x v="101"/>
          </reference>
        </references>
      </pivotArea>
    </format>
    <format dxfId="1784">
      <pivotArea collapsedLevelsAreSubtotals="1" fieldPosition="0">
        <references count="2">
          <reference field="1" count="12">
            <x v="1591"/>
            <x v="1592"/>
            <x v="1593"/>
            <x v="1594"/>
            <x v="1595"/>
            <x v="1596"/>
            <x v="1597"/>
            <x v="1598"/>
            <x v="1599"/>
            <x v="1600"/>
            <x v="1601"/>
            <x v="1602"/>
          </reference>
          <reference field="3" count="1" selected="0">
            <x v="101"/>
          </reference>
        </references>
      </pivotArea>
    </format>
    <format dxfId="1783">
      <pivotArea collapsedLevelsAreSubtotals="1" fieldPosition="0">
        <references count="2">
          <reference field="1" count="2">
            <x v="1604"/>
            <x v="1605"/>
          </reference>
          <reference field="3" count="1" selected="0">
            <x v="101"/>
          </reference>
        </references>
      </pivotArea>
    </format>
    <format dxfId="1782">
      <pivotArea collapsedLevelsAreSubtotals="1" fieldPosition="0">
        <references count="2">
          <reference field="1" count="5">
            <x v="1621"/>
            <x v="1622"/>
            <x v="1623"/>
            <x v="1624"/>
            <x v="1625"/>
          </reference>
          <reference field="3" count="1" selected="0">
            <x v="101"/>
          </reference>
        </references>
      </pivotArea>
    </format>
    <format dxfId="1781">
      <pivotArea collapsedLevelsAreSubtotals="1" fieldPosition="0">
        <references count="2">
          <reference field="1" count="18"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  <x v="1650"/>
            <x v="1651"/>
            <x v="1652"/>
            <x v="1653"/>
          </reference>
          <reference field="3" count="1" selected="0">
            <x v="101"/>
          </reference>
        </references>
      </pivotArea>
    </format>
    <format dxfId="1780">
      <pivotArea collapsedLevelsAreSubtotals="1" fieldPosition="0">
        <references count="2">
          <reference field="1" count="8">
            <x v="1659"/>
            <x v="1660"/>
            <x v="1661"/>
            <x v="1662"/>
            <x v="1663"/>
            <x v="1664"/>
            <x v="1665"/>
            <x v="1666"/>
          </reference>
          <reference field="3" count="1" selected="0">
            <x v="101"/>
          </reference>
        </references>
      </pivotArea>
    </format>
    <format dxfId="1779">
      <pivotArea collapsedLevelsAreSubtotals="1" fieldPosition="0">
        <references count="2">
          <reference field="1" count="4">
            <x v="1686"/>
            <x v="1687"/>
            <x v="1688"/>
            <x v="1689"/>
          </reference>
          <reference field="3" count="1" selected="0">
            <x v="101"/>
          </reference>
        </references>
      </pivotArea>
    </format>
    <format dxfId="1778">
      <pivotArea collapsedLevelsAreSubtotals="1" fieldPosition="0">
        <references count="2">
          <reference field="1" count="6">
            <x v="1692"/>
            <x v="1693"/>
            <x v="1694"/>
            <x v="1695"/>
            <x v="1696"/>
            <x v="1697"/>
          </reference>
          <reference field="3" count="1" selected="0">
            <x v="101"/>
          </reference>
        </references>
      </pivotArea>
    </format>
    <format dxfId="1777">
      <pivotArea collapsedLevelsAreSubtotals="1" fieldPosition="0">
        <references count="2">
          <reference field="1" count="3">
            <x v="1760"/>
            <x v="1761"/>
            <x v="1762"/>
          </reference>
          <reference field="3" count="1" selected="0">
            <x v="101"/>
          </reference>
        </references>
      </pivotArea>
    </format>
    <format dxfId="1776">
      <pivotArea collapsedLevelsAreSubtotals="1" fieldPosition="0">
        <references count="2">
          <reference field="1" count="6">
            <x v="1782"/>
            <x v="1783"/>
            <x v="1784"/>
            <x v="1785"/>
            <x v="1786"/>
            <x v="1787"/>
          </reference>
          <reference field="3" count="1" selected="0">
            <x v="101"/>
          </reference>
        </references>
      </pivotArea>
    </format>
    <format dxfId="1775">
      <pivotArea collapsedLevelsAreSubtotals="1" fieldPosition="0">
        <references count="2">
          <reference field="1" count="5">
            <x v="1826"/>
            <x v="1827"/>
            <x v="1828"/>
            <x v="1829"/>
            <x v="1830"/>
          </reference>
          <reference field="3" count="1" selected="0">
            <x v="101"/>
          </reference>
        </references>
      </pivotArea>
    </format>
    <format dxfId="1774">
      <pivotArea collapsedLevelsAreSubtotals="1" fieldPosition="0">
        <references count="2">
          <reference field="1" count="3">
            <x v="1848"/>
            <x v="1849"/>
            <x v="1850"/>
          </reference>
          <reference field="3" count="1" selected="0">
            <x v="101"/>
          </reference>
        </references>
      </pivotArea>
    </format>
    <format dxfId="1773">
      <pivotArea collapsedLevelsAreSubtotals="1" fieldPosition="0">
        <references count="2">
          <reference field="1" count="3">
            <x v="1856"/>
            <x v="1857"/>
            <x v="1858"/>
          </reference>
          <reference field="3" count="1" selected="0">
            <x v="101"/>
          </reference>
        </references>
      </pivotArea>
    </format>
    <format dxfId="1772">
      <pivotArea collapsedLevelsAreSubtotals="1" fieldPosition="0">
        <references count="2">
          <reference field="1" count="5">
            <x v="1908"/>
            <x v="1909"/>
            <x v="1910"/>
            <x v="1911"/>
            <x v="1912"/>
          </reference>
          <reference field="3" count="1" selected="0">
            <x v="101"/>
          </reference>
        </references>
      </pivotArea>
    </format>
    <format dxfId="1771">
      <pivotArea collapsedLevelsAreSubtotals="1" fieldPosition="0">
        <references count="2">
          <reference field="1" count="7">
            <x v="1937"/>
            <x v="1938"/>
            <x v="1939"/>
            <x v="1940"/>
            <x v="1941"/>
            <x v="1942"/>
            <x v="1943"/>
          </reference>
          <reference field="3" count="1" selected="0">
            <x v="101"/>
          </reference>
        </references>
      </pivotArea>
    </format>
    <format dxfId="1770">
      <pivotArea collapsedLevelsAreSubtotals="1" fieldPosition="0">
        <references count="2">
          <reference field="1" count="13">
            <x v="1946"/>
            <x v="1947"/>
            <x v="1948"/>
            <x v="1949"/>
            <x v="1950"/>
            <x v="1951"/>
            <x v="1952"/>
            <x v="1953"/>
            <x v="1954"/>
            <x v="1955"/>
            <x v="1956"/>
            <x v="1957"/>
            <x v="1958"/>
          </reference>
          <reference field="3" count="1" selected="0">
            <x v="101"/>
          </reference>
        </references>
      </pivotArea>
    </format>
    <format dxfId="1769">
      <pivotArea collapsedLevelsAreSubtotals="1" fieldPosition="0">
        <references count="2">
          <reference field="1" count="4">
            <x v="1960"/>
            <x v="1961"/>
            <x v="1962"/>
            <x v="1963"/>
          </reference>
          <reference field="3" count="1" selected="0">
            <x v="101"/>
          </reference>
        </references>
      </pivotArea>
    </format>
    <format dxfId="1768">
      <pivotArea collapsedLevelsAreSubtotals="1" fieldPosition="0">
        <references count="2">
          <reference field="1" count="5">
            <x v="1987"/>
            <x v="1988"/>
            <x v="1989"/>
            <x v="1990"/>
            <x v="1991"/>
          </reference>
          <reference field="3" count="1" selected="0">
            <x v="101"/>
          </reference>
        </references>
      </pivotArea>
    </format>
    <format dxfId="1767">
      <pivotArea collapsedLevelsAreSubtotals="1" fieldPosition="0">
        <references count="2">
          <reference field="1" count="5">
            <x v="2024"/>
            <x v="2025"/>
            <x v="2026"/>
            <x v="2027"/>
            <x v="2028"/>
          </reference>
          <reference field="3" count="1" selected="0">
            <x v="101"/>
          </reference>
        </references>
      </pivotArea>
    </format>
    <format dxfId="1766">
      <pivotArea collapsedLevelsAreSubtotals="1" fieldPosition="0">
        <references count="2">
          <reference field="1" count="7">
            <x v="2121"/>
            <x v="2122"/>
            <x v="2123"/>
            <x v="2124"/>
            <x v="2125"/>
            <x v="2126"/>
            <x v="2127"/>
          </reference>
          <reference field="3" count="1" selected="0">
            <x v="101"/>
          </reference>
        </references>
      </pivotArea>
    </format>
    <format dxfId="1765">
      <pivotArea collapsedLevelsAreSubtotals="1" fieldPosition="0">
        <references count="2">
          <reference field="1" count="3">
            <x v="2132"/>
            <x v="2133"/>
            <x v="2134"/>
          </reference>
          <reference field="3" count="1" selected="0">
            <x v="101"/>
          </reference>
        </references>
      </pivotArea>
    </format>
    <format dxfId="1764">
      <pivotArea collapsedLevelsAreSubtotals="1" fieldPosition="0">
        <references count="2">
          <reference field="1" count="2">
            <x v="2205"/>
            <x v="2206"/>
          </reference>
          <reference field="3" count="1" selected="0">
            <x v="101"/>
          </reference>
        </references>
      </pivotArea>
    </format>
    <format dxfId="1763">
      <pivotArea collapsedLevelsAreSubtotals="1" fieldPosition="0">
        <references count="2">
          <reference field="1" count="6">
            <x v="2220"/>
            <x v="2221"/>
            <x v="2222"/>
            <x v="2223"/>
            <x v="2224"/>
            <x v="2225"/>
          </reference>
          <reference field="3" count="1" selected="0">
            <x v="101"/>
          </reference>
        </references>
      </pivotArea>
    </format>
    <format dxfId="1762">
      <pivotArea collapsedLevelsAreSubtotals="1" fieldPosition="0">
        <references count="2">
          <reference field="1" count="6">
            <x v="2227"/>
            <x v="2228"/>
            <x v="2229"/>
            <x v="2230"/>
            <x v="2231"/>
            <x v="2232"/>
          </reference>
          <reference field="3" count="1" selected="0">
            <x v="101"/>
          </reference>
        </references>
      </pivotArea>
    </format>
    <format dxfId="1761">
      <pivotArea collapsedLevelsAreSubtotals="1" fieldPosition="0">
        <references count="2">
          <reference field="1" count="3">
            <x v="2234"/>
            <x v="2235"/>
            <x v="2236"/>
          </reference>
          <reference field="3" count="1" selected="0">
            <x v="101"/>
          </reference>
        </references>
      </pivotArea>
    </format>
    <format dxfId="1760">
      <pivotArea collapsedLevelsAreSubtotals="1" fieldPosition="0">
        <references count="2">
          <reference field="1" count="10">
            <x v="2238"/>
            <x v="2239"/>
            <x v="2240"/>
            <x v="2241"/>
            <x v="2242"/>
            <x v="2243"/>
            <x v="2244"/>
            <x v="2245"/>
            <x v="2246"/>
            <x v="2247"/>
          </reference>
          <reference field="3" count="1" selected="0">
            <x v="101"/>
          </reference>
        </references>
      </pivotArea>
    </format>
    <format dxfId="1759">
      <pivotArea collapsedLevelsAreSubtotals="1" fieldPosition="0">
        <references count="2">
          <reference field="1" count="2">
            <x v="2277"/>
            <x v="2278"/>
          </reference>
          <reference field="3" count="1" selected="0">
            <x v="101"/>
          </reference>
        </references>
      </pivotArea>
    </format>
    <format dxfId="1758">
      <pivotArea collapsedLevelsAreSubtotals="1" fieldPosition="0">
        <references count="2">
          <reference field="1" count="3">
            <x v="2306"/>
            <x v="2307"/>
            <x v="2308"/>
          </reference>
          <reference field="3" count="1" selected="0">
            <x v="101"/>
          </reference>
        </references>
      </pivotArea>
    </format>
    <format dxfId="1757">
      <pivotArea collapsedLevelsAreSubtotals="1" fieldPosition="0">
        <references count="2">
          <reference field="1" count="2">
            <x v="2326"/>
            <x v="2327"/>
          </reference>
          <reference field="3" count="1" selected="0">
            <x v="101"/>
          </reference>
        </references>
      </pivotArea>
    </format>
    <format dxfId="1756">
      <pivotArea collapsedLevelsAreSubtotals="1" fieldPosition="0">
        <references count="2">
          <reference field="1" count="8">
            <x v="2359"/>
            <x v="2360"/>
            <x v="2361"/>
            <x v="2362"/>
            <x v="2363"/>
            <x v="2364"/>
            <x v="2365"/>
            <x v="2366"/>
          </reference>
          <reference field="3" count="1" selected="0">
            <x v="101"/>
          </reference>
        </references>
      </pivotArea>
    </format>
    <format dxfId="1755">
      <pivotArea collapsedLevelsAreSubtotals="1" fieldPosition="0">
        <references count="2">
          <reference field="1" count="7">
            <x v="2375"/>
            <x v="2376"/>
            <x v="2377"/>
            <x v="2378"/>
            <x v="2379"/>
            <x v="2380"/>
            <x v="2381"/>
          </reference>
          <reference field="3" count="1" selected="0">
            <x v="101"/>
          </reference>
        </references>
      </pivotArea>
    </format>
    <format dxfId="1754">
      <pivotArea collapsedLevelsAreSubtotals="1" fieldPosition="0">
        <references count="2">
          <reference field="1" count="7">
            <x v="2402"/>
            <x v="2403"/>
            <x v="2404"/>
            <x v="2405"/>
            <x v="2406"/>
            <x v="2407"/>
            <x v="2408"/>
          </reference>
          <reference field="3" count="1" selected="0">
            <x v="101"/>
          </reference>
        </references>
      </pivotArea>
    </format>
    <format dxfId="1753">
      <pivotArea collapsedLevelsAreSubtotals="1" fieldPosition="0">
        <references count="2">
          <reference field="1" count="3">
            <x v="2410"/>
            <x v="2411"/>
            <x v="2412"/>
          </reference>
          <reference field="3" count="1" selected="0">
            <x v="101"/>
          </reference>
        </references>
      </pivotArea>
    </format>
    <format dxfId="1752">
      <pivotArea collapsedLevelsAreSubtotals="1" fieldPosition="0">
        <references count="2">
          <reference field="1" count="11">
            <x v="2414"/>
            <x v="2415"/>
            <x v="2416"/>
            <x v="2417"/>
            <x v="2418"/>
            <x v="2419"/>
            <x v="2420"/>
            <x v="2421"/>
            <x v="2422"/>
            <x v="2423"/>
            <x v="2424"/>
          </reference>
          <reference field="3" count="1" selected="0">
            <x v="101"/>
          </reference>
        </references>
      </pivotArea>
    </format>
    <format dxfId="1751">
      <pivotArea collapsedLevelsAreSubtotals="1" fieldPosition="0">
        <references count="2">
          <reference field="1" count="5">
            <x v="2429"/>
            <x v="2430"/>
            <x v="2431"/>
            <x v="2432"/>
            <x v="2433"/>
          </reference>
          <reference field="3" count="1" selected="0">
            <x v="101"/>
          </reference>
        </references>
      </pivotArea>
    </format>
    <format dxfId="1750">
      <pivotArea collapsedLevelsAreSubtotals="1" fieldPosition="0">
        <references count="2">
          <reference field="1" count="8">
            <x v="2445"/>
            <x v="2446"/>
            <x v="2447"/>
            <x v="2448"/>
            <x v="2449"/>
            <x v="2450"/>
            <x v="2451"/>
            <x v="2452"/>
          </reference>
          <reference field="3" count="1" selected="0">
            <x v="101"/>
          </reference>
        </references>
      </pivotArea>
    </format>
    <format dxfId="1749">
      <pivotArea collapsedLevelsAreSubtotals="1" fieldPosition="0">
        <references count="2">
          <reference field="1" count="3">
            <x v="2456"/>
            <x v="2457"/>
            <x v="2458"/>
          </reference>
          <reference field="3" count="1" selected="0">
            <x v="101"/>
          </reference>
        </references>
      </pivotArea>
    </format>
    <format dxfId="1748">
      <pivotArea collapsedLevelsAreSubtotals="1" fieldPosition="0">
        <references count="2">
          <reference field="1" count="5">
            <x v="2470"/>
            <x v="2471"/>
            <x v="2472"/>
            <x v="2473"/>
            <x v="2474"/>
          </reference>
          <reference field="3" count="1" selected="0">
            <x v="101"/>
          </reference>
        </references>
      </pivotArea>
    </format>
    <format dxfId="1747">
      <pivotArea collapsedLevelsAreSubtotals="1" fieldPosition="0">
        <references count="2">
          <reference field="1" count="3">
            <x v="2508"/>
            <x v="2509"/>
            <x v="2510"/>
          </reference>
          <reference field="3" count="1" selected="0">
            <x v="101"/>
          </reference>
        </references>
      </pivotArea>
    </format>
    <format dxfId="1746">
      <pivotArea collapsedLevelsAreSubtotals="1" fieldPosition="0">
        <references count="2">
          <reference field="1" count="3">
            <x v="2514"/>
            <x v="2515"/>
            <x v="2516"/>
          </reference>
          <reference field="3" count="1" selected="0">
            <x v="101"/>
          </reference>
        </references>
      </pivotArea>
    </format>
    <format dxfId="1745">
      <pivotArea collapsedLevelsAreSubtotals="1" fieldPosition="0">
        <references count="2">
          <reference field="1" count="6">
            <x v="2529"/>
            <x v="2530"/>
            <x v="2531"/>
            <x v="2532"/>
            <x v="2533"/>
            <x v="2534"/>
          </reference>
          <reference field="3" count="1" selected="0">
            <x v="101"/>
          </reference>
        </references>
      </pivotArea>
    </format>
    <format dxfId="1744">
      <pivotArea collapsedLevelsAreSubtotals="1" fieldPosition="0">
        <references count="2">
          <reference field="1" count="1">
            <x v="2"/>
          </reference>
          <reference field="3" count="1" selected="0">
            <x v="115"/>
          </reference>
        </references>
      </pivotArea>
    </format>
    <format dxfId="1743">
      <pivotArea collapsedLevelsAreSubtotals="1" fieldPosition="0">
        <references count="2">
          <reference field="1" count="4">
            <x v="5"/>
            <x v="6"/>
            <x v="7"/>
            <x v="8"/>
          </reference>
          <reference field="3" count="1" selected="0">
            <x v="115"/>
          </reference>
        </references>
      </pivotArea>
    </format>
    <format dxfId="1742">
      <pivotArea collapsedLevelsAreSubtotals="1" fieldPosition="0">
        <references count="2">
          <reference field="1" count="1">
            <x v="10"/>
          </reference>
          <reference field="3" count="1" selected="0">
            <x v="115"/>
          </reference>
        </references>
      </pivotArea>
    </format>
    <format dxfId="1741">
      <pivotArea collapsedLevelsAreSubtotals="1" fieldPosition="0">
        <references count="2">
          <reference field="1" count="1">
            <x v="12"/>
          </reference>
          <reference field="3" count="1" selected="0">
            <x v="115"/>
          </reference>
        </references>
      </pivotArea>
    </format>
    <format dxfId="1740">
      <pivotArea collapsedLevelsAreSubtotals="1" fieldPosition="0">
        <references count="2">
          <reference field="1" count="1">
            <x v="15"/>
          </reference>
          <reference field="3" count="1" selected="0">
            <x v="115"/>
          </reference>
        </references>
      </pivotArea>
    </format>
    <format dxfId="1739">
      <pivotArea collapsedLevelsAreSubtotals="1" fieldPosition="0">
        <references count="2">
          <reference field="1" count="6">
            <x v="18"/>
            <x v="19"/>
            <x v="20"/>
            <x v="21"/>
            <x v="22"/>
            <x v="23"/>
          </reference>
          <reference field="3" count="1" selected="0">
            <x v="115"/>
          </reference>
        </references>
      </pivotArea>
    </format>
    <format dxfId="1738">
      <pivotArea collapsedLevelsAreSubtotals="1" fieldPosition="0">
        <references count="2">
          <reference field="1" count="3">
            <x v="25"/>
            <x v="26"/>
            <x v="27"/>
          </reference>
          <reference field="3" count="1" selected="0">
            <x v="115"/>
          </reference>
        </references>
      </pivotArea>
    </format>
    <format dxfId="1737">
      <pivotArea collapsedLevelsAreSubtotals="1" fieldPosition="0">
        <references count="2">
          <reference field="1" count="3">
            <x v="30"/>
            <x v="31"/>
            <x v="32"/>
          </reference>
          <reference field="3" count="1" selected="0">
            <x v="115"/>
          </reference>
        </references>
      </pivotArea>
    </format>
    <format dxfId="1736">
      <pivotArea collapsedLevelsAreSubtotals="1" fieldPosition="0">
        <references count="2">
          <reference field="1" count="1">
            <x v="37"/>
          </reference>
          <reference field="3" count="1" selected="0">
            <x v="115"/>
          </reference>
        </references>
      </pivotArea>
    </format>
    <format dxfId="1735">
      <pivotArea collapsedLevelsAreSubtotals="1" fieldPosition="0">
        <references count="2">
          <reference field="1" count="8">
            <x v="39"/>
            <x v="40"/>
            <x v="41"/>
            <x v="42"/>
            <x v="43"/>
            <x v="44"/>
            <x v="45"/>
            <x v="46"/>
          </reference>
          <reference field="3" count="1" selected="0">
            <x v="115"/>
          </reference>
        </references>
      </pivotArea>
    </format>
    <format dxfId="1734">
      <pivotArea collapsedLevelsAreSubtotals="1" fieldPosition="0">
        <references count="2">
          <reference field="1" count="1">
            <x v="48"/>
          </reference>
          <reference field="3" count="1" selected="0">
            <x v="115"/>
          </reference>
        </references>
      </pivotArea>
    </format>
    <format dxfId="1733">
      <pivotArea collapsedLevelsAreSubtotals="1" fieldPosition="0">
        <references count="2">
          <reference field="1" count="3">
            <x v="55"/>
            <x v="56"/>
            <x v="57"/>
          </reference>
          <reference field="3" count="1" selected="0">
            <x v="115"/>
          </reference>
        </references>
      </pivotArea>
    </format>
    <format dxfId="1732">
      <pivotArea collapsedLevelsAreSubtotals="1" fieldPosition="0">
        <references count="2">
          <reference field="1" count="1">
            <x v="61"/>
          </reference>
          <reference field="3" count="1" selected="0">
            <x v="115"/>
          </reference>
        </references>
      </pivotArea>
    </format>
    <format dxfId="1731">
      <pivotArea collapsedLevelsAreSubtotals="1" fieldPosition="0">
        <references count="2">
          <reference field="1" count="1">
            <x v="64"/>
          </reference>
          <reference field="3" count="1" selected="0">
            <x v="115"/>
          </reference>
        </references>
      </pivotArea>
    </format>
    <format dxfId="1730">
      <pivotArea collapsedLevelsAreSubtotals="1" fieldPosition="0">
        <references count="2">
          <reference field="1" count="1">
            <x v="66"/>
          </reference>
          <reference field="3" count="1" selected="0">
            <x v="115"/>
          </reference>
        </references>
      </pivotArea>
    </format>
    <format dxfId="1729">
      <pivotArea collapsedLevelsAreSubtotals="1" fieldPosition="0">
        <references count="2">
          <reference field="1" count="1">
            <x v="68"/>
          </reference>
          <reference field="3" count="1" selected="0">
            <x v="115"/>
          </reference>
        </references>
      </pivotArea>
    </format>
    <format dxfId="1728">
      <pivotArea collapsedLevelsAreSubtotals="1" fieldPosition="0">
        <references count="2">
          <reference field="1" count="4">
            <x v="70"/>
            <x v="71"/>
            <x v="72"/>
            <x v="73"/>
          </reference>
          <reference field="3" count="1" selected="0">
            <x v="115"/>
          </reference>
        </references>
      </pivotArea>
    </format>
    <format dxfId="1727">
      <pivotArea collapsedLevelsAreSubtotals="1" fieldPosition="0">
        <references count="2">
          <reference field="1" count="1">
            <x v="76"/>
          </reference>
          <reference field="3" count="1" selected="0">
            <x v="115"/>
          </reference>
        </references>
      </pivotArea>
    </format>
    <format dxfId="1726">
      <pivotArea collapsedLevelsAreSubtotals="1" fieldPosition="0">
        <references count="2">
          <reference field="1" count="3">
            <x v="82"/>
            <x v="83"/>
            <x v="84"/>
          </reference>
          <reference field="3" count="1" selected="0">
            <x v="115"/>
          </reference>
        </references>
      </pivotArea>
    </format>
    <format dxfId="1725">
      <pivotArea collapsedLevelsAreSubtotals="1" fieldPosition="0">
        <references count="2">
          <reference field="1" count="4">
            <x v="86"/>
            <x v="87"/>
            <x v="88"/>
            <x v="89"/>
          </reference>
          <reference field="3" count="1" selected="0">
            <x v="115"/>
          </reference>
        </references>
      </pivotArea>
    </format>
    <format dxfId="1724">
      <pivotArea collapsedLevelsAreSubtotals="1" fieldPosition="0">
        <references count="2">
          <reference field="1" count="2">
            <x v="93"/>
            <x v="94"/>
          </reference>
          <reference field="3" count="1" selected="0">
            <x v="115"/>
          </reference>
        </references>
      </pivotArea>
    </format>
    <format dxfId="1723">
      <pivotArea collapsedLevelsAreSubtotals="1" fieldPosition="0">
        <references count="2">
          <reference field="1" count="2">
            <x v="97"/>
            <x v="98"/>
          </reference>
          <reference field="3" count="1" selected="0">
            <x v="115"/>
          </reference>
        </references>
      </pivotArea>
    </format>
    <format dxfId="1722">
      <pivotArea collapsedLevelsAreSubtotals="1" fieldPosition="0">
        <references count="2">
          <reference field="1" count="3">
            <x v="100"/>
            <x v="101"/>
            <x v="102"/>
          </reference>
          <reference field="3" count="1" selected="0">
            <x v="115"/>
          </reference>
        </references>
      </pivotArea>
    </format>
    <format dxfId="1721">
      <pivotArea collapsedLevelsAreSubtotals="1" fieldPosition="0">
        <references count="2">
          <reference field="1" count="1">
            <x v="107"/>
          </reference>
          <reference field="3" count="1" selected="0">
            <x v="115"/>
          </reference>
        </references>
      </pivotArea>
    </format>
    <format dxfId="1720">
      <pivotArea collapsedLevelsAreSubtotals="1" fieldPosition="0">
        <references count="2">
          <reference field="1" count="4">
            <x v="114"/>
            <x v="115"/>
            <x v="116"/>
            <x v="117"/>
          </reference>
          <reference field="3" count="1" selected="0">
            <x v="115"/>
          </reference>
        </references>
      </pivotArea>
    </format>
    <format dxfId="1719">
      <pivotArea collapsedLevelsAreSubtotals="1" fieldPosition="0">
        <references count="2">
          <reference field="1" count="1">
            <x v="119"/>
          </reference>
          <reference field="3" count="1" selected="0">
            <x v="115"/>
          </reference>
        </references>
      </pivotArea>
    </format>
    <format dxfId="1718">
      <pivotArea collapsedLevelsAreSubtotals="1" fieldPosition="0">
        <references count="2">
          <reference field="1" count="3">
            <x v="124"/>
            <x v="125"/>
            <x v="126"/>
          </reference>
          <reference field="3" count="1" selected="0">
            <x v="115"/>
          </reference>
        </references>
      </pivotArea>
    </format>
    <format dxfId="1717">
      <pivotArea collapsedLevelsAreSubtotals="1" fieldPosition="0">
        <references count="2">
          <reference field="1" count="6">
            <x v="128"/>
            <x v="129"/>
            <x v="130"/>
            <x v="131"/>
            <x v="132"/>
            <x v="133"/>
          </reference>
          <reference field="3" count="1" selected="0">
            <x v="115"/>
          </reference>
        </references>
      </pivotArea>
    </format>
    <format dxfId="1716">
      <pivotArea collapsedLevelsAreSubtotals="1" fieldPosition="0">
        <references count="2">
          <reference field="1" count="2">
            <x v="138"/>
            <x v="139"/>
          </reference>
          <reference field="3" count="1" selected="0">
            <x v="115"/>
          </reference>
        </references>
      </pivotArea>
    </format>
    <format dxfId="1715">
      <pivotArea collapsedLevelsAreSubtotals="1" fieldPosition="0">
        <references count="2">
          <reference field="1" count="1">
            <x v="141"/>
          </reference>
          <reference field="3" count="1" selected="0">
            <x v="115"/>
          </reference>
        </references>
      </pivotArea>
    </format>
    <format dxfId="1714">
      <pivotArea collapsedLevelsAreSubtotals="1" fieldPosition="0">
        <references count="2">
          <reference field="1" count="1">
            <x v="144"/>
          </reference>
          <reference field="3" count="1" selected="0">
            <x v="115"/>
          </reference>
        </references>
      </pivotArea>
    </format>
    <format dxfId="1713">
      <pivotArea collapsedLevelsAreSubtotals="1" fieldPosition="0">
        <references count="2">
          <reference field="1" count="2">
            <x v="146"/>
            <x v="147"/>
          </reference>
          <reference field="3" count="1" selected="0">
            <x v="115"/>
          </reference>
        </references>
      </pivotArea>
    </format>
    <format dxfId="1712">
      <pivotArea collapsedLevelsAreSubtotals="1" fieldPosition="0">
        <references count="2">
          <reference field="1" count="2">
            <x v="150"/>
            <x v="151"/>
          </reference>
          <reference field="3" count="1" selected="0">
            <x v="115"/>
          </reference>
        </references>
      </pivotArea>
    </format>
    <format dxfId="1711">
      <pivotArea collapsedLevelsAreSubtotals="1" fieldPosition="0">
        <references count="2">
          <reference field="1" count="3">
            <x v="154"/>
            <x v="155"/>
            <x v="156"/>
          </reference>
          <reference field="3" count="1" selected="0">
            <x v="115"/>
          </reference>
        </references>
      </pivotArea>
    </format>
    <format dxfId="1710">
      <pivotArea collapsedLevelsAreSubtotals="1" fieldPosition="0">
        <references count="2">
          <reference field="1" count="12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  <reference field="3" count="1" selected="0">
            <x v="115"/>
          </reference>
        </references>
      </pivotArea>
    </format>
    <format dxfId="1709">
      <pivotArea collapsedLevelsAreSubtotals="1" fieldPosition="0">
        <references count="2">
          <reference field="1" count="4">
            <x v="175"/>
            <x v="176"/>
            <x v="177"/>
            <x v="178"/>
          </reference>
          <reference field="3" count="1" selected="0">
            <x v="115"/>
          </reference>
        </references>
      </pivotArea>
    </format>
    <format dxfId="1708">
      <pivotArea collapsedLevelsAreSubtotals="1" fieldPosition="0">
        <references count="2">
          <reference field="1" count="3">
            <x v="185"/>
            <x v="186"/>
            <x v="187"/>
          </reference>
          <reference field="3" count="1" selected="0">
            <x v="115"/>
          </reference>
        </references>
      </pivotArea>
    </format>
    <format dxfId="1707">
      <pivotArea collapsedLevelsAreSubtotals="1" fieldPosition="0">
        <references count="2">
          <reference field="1" count="2">
            <x v="191"/>
            <x v="192"/>
          </reference>
          <reference field="3" count="1" selected="0">
            <x v="115"/>
          </reference>
        </references>
      </pivotArea>
    </format>
    <format dxfId="1706">
      <pivotArea collapsedLevelsAreSubtotals="1" fieldPosition="0">
        <references count="2">
          <reference field="1" count="1">
            <x v="194"/>
          </reference>
          <reference field="3" count="1" selected="0">
            <x v="115"/>
          </reference>
        </references>
      </pivotArea>
    </format>
    <format dxfId="1705">
      <pivotArea collapsedLevelsAreSubtotals="1" fieldPosition="0">
        <references count="2">
          <reference field="1" count="1">
            <x v="196"/>
          </reference>
          <reference field="3" count="1" selected="0">
            <x v="115"/>
          </reference>
        </references>
      </pivotArea>
    </format>
    <format dxfId="1704">
      <pivotArea collapsedLevelsAreSubtotals="1" fieldPosition="0">
        <references count="2">
          <reference field="1" count="1">
            <x v="198"/>
          </reference>
          <reference field="3" count="1" selected="0">
            <x v="115"/>
          </reference>
        </references>
      </pivotArea>
    </format>
    <format dxfId="1703">
      <pivotArea collapsedLevelsAreSubtotals="1" fieldPosition="0">
        <references count="2">
          <reference field="1" count="1">
            <x v="201"/>
          </reference>
          <reference field="3" count="1" selected="0">
            <x v="115"/>
          </reference>
        </references>
      </pivotArea>
    </format>
    <format dxfId="1702">
      <pivotArea collapsedLevelsAreSubtotals="1" fieldPosition="0">
        <references count="2">
          <reference field="1" count="2">
            <x v="203"/>
            <x v="204"/>
          </reference>
          <reference field="3" count="1" selected="0">
            <x v="115"/>
          </reference>
        </references>
      </pivotArea>
    </format>
    <format dxfId="1701">
      <pivotArea collapsedLevelsAreSubtotals="1" fieldPosition="0">
        <references count="2">
          <reference field="1" count="1">
            <x v="206"/>
          </reference>
          <reference field="3" count="1" selected="0">
            <x v="115"/>
          </reference>
        </references>
      </pivotArea>
    </format>
    <format dxfId="1700">
      <pivotArea collapsedLevelsAreSubtotals="1" fieldPosition="0">
        <references count="2">
          <reference field="1" count="3">
            <x v="209"/>
            <x v="210"/>
            <x v="211"/>
          </reference>
          <reference field="3" count="1" selected="0">
            <x v="115"/>
          </reference>
        </references>
      </pivotArea>
    </format>
    <format dxfId="1699">
      <pivotArea collapsedLevelsAreSubtotals="1" fieldPosition="0">
        <references count="2">
          <reference field="1" count="2">
            <x v="215"/>
            <x v="216"/>
          </reference>
          <reference field="3" count="1" selected="0">
            <x v="115"/>
          </reference>
        </references>
      </pivotArea>
    </format>
    <format dxfId="1698">
      <pivotArea collapsedLevelsAreSubtotals="1" fieldPosition="0">
        <references count="2">
          <reference field="1" count="1">
            <x v="219"/>
          </reference>
          <reference field="3" count="1" selected="0">
            <x v="115"/>
          </reference>
        </references>
      </pivotArea>
    </format>
    <format dxfId="1697">
      <pivotArea collapsedLevelsAreSubtotals="1" fieldPosition="0">
        <references count="2">
          <reference field="1" count="3">
            <x v="222"/>
            <x v="223"/>
            <x v="224"/>
          </reference>
          <reference field="3" count="1" selected="0">
            <x v="115"/>
          </reference>
        </references>
      </pivotArea>
    </format>
    <format dxfId="1696">
      <pivotArea collapsedLevelsAreSubtotals="1" fieldPosition="0">
        <references count="2">
          <reference field="1" count="2">
            <x v="228"/>
            <x v="229"/>
          </reference>
          <reference field="3" count="1" selected="0">
            <x v="115"/>
          </reference>
        </references>
      </pivotArea>
    </format>
    <format dxfId="1695">
      <pivotArea collapsedLevelsAreSubtotals="1" fieldPosition="0">
        <references count="2">
          <reference field="1" count="2">
            <x v="231"/>
            <x v="232"/>
          </reference>
          <reference field="3" count="1" selected="0">
            <x v="115"/>
          </reference>
        </references>
      </pivotArea>
    </format>
    <format dxfId="1694">
      <pivotArea collapsedLevelsAreSubtotals="1" fieldPosition="0">
        <references count="2">
          <reference field="1" count="2">
            <x v="239"/>
            <x v="240"/>
          </reference>
          <reference field="3" count="1" selected="0">
            <x v="115"/>
          </reference>
        </references>
      </pivotArea>
    </format>
    <format dxfId="1693">
      <pivotArea collapsedLevelsAreSubtotals="1" fieldPosition="0">
        <references count="2">
          <reference field="1" count="3">
            <x v="248"/>
            <x v="249"/>
            <x v="250"/>
          </reference>
          <reference field="3" count="1" selected="0">
            <x v="115"/>
          </reference>
        </references>
      </pivotArea>
    </format>
    <format dxfId="1692">
      <pivotArea collapsedLevelsAreSubtotals="1" fieldPosition="0">
        <references count="2">
          <reference field="1" count="1">
            <x v="252"/>
          </reference>
          <reference field="3" count="1" selected="0">
            <x v="115"/>
          </reference>
        </references>
      </pivotArea>
    </format>
    <format dxfId="1691">
      <pivotArea collapsedLevelsAreSubtotals="1" fieldPosition="0">
        <references count="2">
          <reference field="1" count="3">
            <x v="254"/>
            <x v="255"/>
            <x v="256"/>
          </reference>
          <reference field="3" count="1" selected="0">
            <x v="115"/>
          </reference>
        </references>
      </pivotArea>
    </format>
    <format dxfId="1690">
      <pivotArea collapsedLevelsAreSubtotals="1" fieldPosition="0">
        <references count="2">
          <reference field="1" count="2">
            <x v="265"/>
            <x v="266"/>
          </reference>
          <reference field="3" count="1" selected="0">
            <x v="115"/>
          </reference>
        </references>
      </pivotArea>
    </format>
    <format dxfId="1689">
      <pivotArea collapsedLevelsAreSubtotals="1" fieldPosition="0">
        <references count="2">
          <reference field="1" count="5">
            <x v="268"/>
            <x v="269"/>
            <x v="270"/>
            <x v="271"/>
            <x v="272"/>
          </reference>
          <reference field="3" count="1" selected="0">
            <x v="115"/>
          </reference>
        </references>
      </pivotArea>
    </format>
    <format dxfId="1688">
      <pivotArea collapsedLevelsAreSubtotals="1" fieldPosition="0">
        <references count="2">
          <reference field="1" count="2">
            <x v="274"/>
            <x v="275"/>
          </reference>
          <reference field="3" count="1" selected="0">
            <x v="115"/>
          </reference>
        </references>
      </pivotArea>
    </format>
    <format dxfId="1687">
      <pivotArea collapsedLevelsAreSubtotals="1" fieldPosition="0">
        <references count="2">
          <reference field="1" count="2">
            <x v="286"/>
            <x v="287"/>
          </reference>
          <reference field="3" count="1" selected="0">
            <x v="115"/>
          </reference>
        </references>
      </pivotArea>
    </format>
    <format dxfId="1686">
      <pivotArea collapsedLevelsAreSubtotals="1" fieldPosition="0">
        <references count="2">
          <reference field="1" count="1">
            <x v="289"/>
          </reference>
          <reference field="3" count="1" selected="0">
            <x v="115"/>
          </reference>
        </references>
      </pivotArea>
    </format>
    <format dxfId="1685">
      <pivotArea collapsedLevelsAreSubtotals="1" fieldPosition="0">
        <references count="2">
          <reference field="1" count="1">
            <x v="291"/>
          </reference>
          <reference field="3" count="1" selected="0">
            <x v="115"/>
          </reference>
        </references>
      </pivotArea>
    </format>
    <format dxfId="1684">
      <pivotArea collapsedLevelsAreSubtotals="1" fieldPosition="0">
        <references count="2">
          <reference field="1" count="2">
            <x v="294"/>
            <x v="295"/>
          </reference>
          <reference field="3" count="1" selected="0">
            <x v="115"/>
          </reference>
        </references>
      </pivotArea>
    </format>
    <format dxfId="1683">
      <pivotArea collapsedLevelsAreSubtotals="1" fieldPosition="0">
        <references count="2">
          <reference field="1" count="1">
            <x v="297"/>
          </reference>
          <reference field="3" count="1" selected="0">
            <x v="115"/>
          </reference>
        </references>
      </pivotArea>
    </format>
    <format dxfId="1682">
      <pivotArea collapsedLevelsAreSubtotals="1" fieldPosition="0">
        <references count="2">
          <reference field="1" count="1">
            <x v="299"/>
          </reference>
          <reference field="3" count="1" selected="0">
            <x v="115"/>
          </reference>
        </references>
      </pivotArea>
    </format>
    <format dxfId="1681">
      <pivotArea collapsedLevelsAreSubtotals="1" fieldPosition="0">
        <references count="2">
          <reference field="1" count="3">
            <x v="304"/>
            <x v="305"/>
            <x v="306"/>
          </reference>
          <reference field="3" count="1" selected="0">
            <x v="115"/>
          </reference>
        </references>
      </pivotArea>
    </format>
    <format dxfId="1680">
      <pivotArea collapsedLevelsAreSubtotals="1" fieldPosition="0">
        <references count="2">
          <reference field="1" count="5">
            <x v="310"/>
            <x v="311"/>
            <x v="312"/>
            <x v="313"/>
            <x v="314"/>
          </reference>
          <reference field="3" count="1" selected="0">
            <x v="115"/>
          </reference>
        </references>
      </pivotArea>
    </format>
    <format dxfId="1679">
      <pivotArea collapsedLevelsAreSubtotals="1" fieldPosition="0">
        <references count="2">
          <reference field="1" count="1">
            <x v="318"/>
          </reference>
          <reference field="3" count="1" selected="0">
            <x v="115"/>
          </reference>
        </references>
      </pivotArea>
    </format>
    <format dxfId="1678">
      <pivotArea collapsedLevelsAreSubtotals="1" fieldPosition="0">
        <references count="2">
          <reference field="1" count="3">
            <x v="322"/>
            <x v="323"/>
            <x v="324"/>
          </reference>
          <reference field="3" count="1" selected="0">
            <x v="115"/>
          </reference>
        </references>
      </pivotArea>
    </format>
    <format dxfId="1677">
      <pivotArea collapsedLevelsAreSubtotals="1" fieldPosition="0">
        <references count="2">
          <reference field="1" count="1">
            <x v="326"/>
          </reference>
          <reference field="3" count="1" selected="0">
            <x v="115"/>
          </reference>
        </references>
      </pivotArea>
    </format>
    <format dxfId="1676">
      <pivotArea collapsedLevelsAreSubtotals="1" fieldPosition="0">
        <references count="2">
          <reference field="1" count="1">
            <x v="329"/>
          </reference>
          <reference field="3" count="1" selected="0">
            <x v="115"/>
          </reference>
        </references>
      </pivotArea>
    </format>
    <format dxfId="1675">
      <pivotArea collapsedLevelsAreSubtotals="1" fieldPosition="0">
        <references count="2">
          <reference field="1" count="3">
            <x v="334"/>
            <x v="335"/>
            <x v="336"/>
          </reference>
          <reference field="3" count="1" selected="0">
            <x v="115"/>
          </reference>
        </references>
      </pivotArea>
    </format>
    <format dxfId="1674">
      <pivotArea collapsedLevelsAreSubtotals="1" fieldPosition="0">
        <references count="2">
          <reference field="1" count="4">
            <x v="339"/>
            <x v="340"/>
            <x v="341"/>
            <x v="342"/>
          </reference>
          <reference field="3" count="1" selected="0">
            <x v="115"/>
          </reference>
        </references>
      </pivotArea>
    </format>
    <format dxfId="1673">
      <pivotArea collapsedLevelsAreSubtotals="1" fieldPosition="0">
        <references count="2">
          <reference field="1" count="2">
            <x v="346"/>
            <x v="347"/>
          </reference>
          <reference field="3" count="1" selected="0">
            <x v="115"/>
          </reference>
        </references>
      </pivotArea>
    </format>
    <format dxfId="1672">
      <pivotArea collapsedLevelsAreSubtotals="1" fieldPosition="0">
        <references count="2">
          <reference field="1" count="1">
            <x v="352"/>
          </reference>
          <reference field="3" count="1" selected="0">
            <x v="115"/>
          </reference>
        </references>
      </pivotArea>
    </format>
    <format dxfId="1671">
      <pivotArea collapsedLevelsAreSubtotals="1" fieldPosition="0">
        <references count="2">
          <reference field="1" count="5">
            <x v="358"/>
            <x v="359"/>
            <x v="360"/>
            <x v="361"/>
            <x v="362"/>
          </reference>
          <reference field="3" count="1" selected="0">
            <x v="115"/>
          </reference>
        </references>
      </pivotArea>
    </format>
    <format dxfId="1670">
      <pivotArea collapsedLevelsAreSubtotals="1" fieldPosition="0">
        <references count="2">
          <reference field="1" count="2">
            <x v="366"/>
            <x v="367"/>
          </reference>
          <reference field="3" count="1" selected="0">
            <x v="115"/>
          </reference>
        </references>
      </pivotArea>
    </format>
    <format dxfId="1669">
      <pivotArea collapsedLevelsAreSubtotals="1" fieldPosition="0">
        <references count="2">
          <reference field="1" count="1">
            <x v="379"/>
          </reference>
          <reference field="3" count="1" selected="0">
            <x v="115"/>
          </reference>
        </references>
      </pivotArea>
    </format>
    <format dxfId="1668">
      <pivotArea collapsedLevelsAreSubtotals="1" fieldPosition="0">
        <references count="2">
          <reference field="1" count="1">
            <x v="381"/>
          </reference>
          <reference field="3" count="1" selected="0">
            <x v="115"/>
          </reference>
        </references>
      </pivotArea>
    </format>
    <format dxfId="1667">
      <pivotArea collapsedLevelsAreSubtotals="1" fieldPosition="0">
        <references count="2">
          <reference field="1" count="2">
            <x v="383"/>
            <x v="384"/>
          </reference>
          <reference field="3" count="1" selected="0">
            <x v="115"/>
          </reference>
        </references>
      </pivotArea>
    </format>
    <format dxfId="1666">
      <pivotArea collapsedLevelsAreSubtotals="1" fieldPosition="0">
        <references count="2">
          <reference field="1" count="1">
            <x v="386"/>
          </reference>
          <reference field="3" count="1" selected="0">
            <x v="115"/>
          </reference>
        </references>
      </pivotArea>
    </format>
    <format dxfId="1665">
      <pivotArea collapsedLevelsAreSubtotals="1" fieldPosition="0">
        <references count="2">
          <reference field="1" count="1">
            <x v="392"/>
          </reference>
          <reference field="3" count="1" selected="0">
            <x v="115"/>
          </reference>
        </references>
      </pivotArea>
    </format>
    <format dxfId="1664">
      <pivotArea collapsedLevelsAreSubtotals="1" fieldPosition="0">
        <references count="2">
          <reference field="1" count="3">
            <x v="403"/>
            <x v="404"/>
            <x v="405"/>
          </reference>
          <reference field="3" count="1" selected="0">
            <x v="115"/>
          </reference>
        </references>
      </pivotArea>
    </format>
    <format dxfId="1663">
      <pivotArea collapsedLevelsAreSubtotals="1" fieldPosition="0">
        <references count="2">
          <reference field="1" count="2">
            <x v="409"/>
            <x v="410"/>
          </reference>
          <reference field="3" count="1" selected="0">
            <x v="115"/>
          </reference>
        </references>
      </pivotArea>
    </format>
    <format dxfId="1662">
      <pivotArea collapsedLevelsAreSubtotals="1" fieldPosition="0">
        <references count="2">
          <reference field="1" count="1">
            <x v="412"/>
          </reference>
          <reference field="3" count="1" selected="0">
            <x v="115"/>
          </reference>
        </references>
      </pivotArea>
    </format>
    <format dxfId="1661">
      <pivotArea collapsedLevelsAreSubtotals="1" fieldPosition="0">
        <references count="2">
          <reference field="1" count="1">
            <x v="415"/>
          </reference>
          <reference field="3" count="1" selected="0">
            <x v="115"/>
          </reference>
        </references>
      </pivotArea>
    </format>
    <format dxfId="1660">
      <pivotArea collapsedLevelsAreSubtotals="1" fieldPosition="0">
        <references count="2">
          <reference field="1" count="1">
            <x v="417"/>
          </reference>
          <reference field="3" count="1" selected="0">
            <x v="115"/>
          </reference>
        </references>
      </pivotArea>
    </format>
    <format dxfId="1659">
      <pivotArea collapsedLevelsAreSubtotals="1" fieldPosition="0">
        <references count="2">
          <reference field="1" count="1">
            <x v="420"/>
          </reference>
          <reference field="3" count="1" selected="0">
            <x v="115"/>
          </reference>
        </references>
      </pivotArea>
    </format>
    <format dxfId="1658">
      <pivotArea collapsedLevelsAreSubtotals="1" fieldPosition="0">
        <references count="2">
          <reference field="1" count="1">
            <x v="426"/>
          </reference>
          <reference field="3" count="1" selected="0">
            <x v="115"/>
          </reference>
        </references>
      </pivotArea>
    </format>
    <format dxfId="1657">
      <pivotArea collapsedLevelsAreSubtotals="1" fieldPosition="0">
        <references count="2">
          <reference field="1" count="1">
            <x v="428"/>
          </reference>
          <reference field="3" count="1" selected="0">
            <x v="115"/>
          </reference>
        </references>
      </pivotArea>
    </format>
    <format dxfId="1656">
      <pivotArea collapsedLevelsAreSubtotals="1" fieldPosition="0">
        <references count="2">
          <reference field="1" count="4">
            <x v="431"/>
            <x v="432"/>
            <x v="433"/>
            <x v="434"/>
          </reference>
          <reference field="3" count="1" selected="0">
            <x v="115"/>
          </reference>
        </references>
      </pivotArea>
    </format>
    <format dxfId="1655">
      <pivotArea collapsedLevelsAreSubtotals="1" fieldPosition="0">
        <references count="2">
          <reference field="1" count="1">
            <x v="445"/>
          </reference>
          <reference field="3" count="1" selected="0">
            <x v="115"/>
          </reference>
        </references>
      </pivotArea>
    </format>
    <format dxfId="1654">
      <pivotArea collapsedLevelsAreSubtotals="1" fieldPosition="0">
        <references count="2">
          <reference field="1" count="1">
            <x v="447"/>
          </reference>
          <reference field="3" count="1" selected="0">
            <x v="115"/>
          </reference>
        </references>
      </pivotArea>
    </format>
    <format dxfId="1653">
      <pivotArea collapsedLevelsAreSubtotals="1" fieldPosition="0">
        <references count="2">
          <reference field="1" count="1">
            <x v="449"/>
          </reference>
          <reference field="3" count="1" selected="0">
            <x v="115"/>
          </reference>
        </references>
      </pivotArea>
    </format>
    <format dxfId="1652">
      <pivotArea collapsedLevelsAreSubtotals="1" fieldPosition="0">
        <references count="2">
          <reference field="1" count="3">
            <x v="453"/>
            <x v="454"/>
            <x v="455"/>
          </reference>
          <reference field="3" count="1" selected="0">
            <x v="115"/>
          </reference>
        </references>
      </pivotArea>
    </format>
    <format dxfId="1651">
      <pivotArea collapsedLevelsAreSubtotals="1" fieldPosition="0">
        <references count="2">
          <reference field="1" count="1">
            <x v="461"/>
          </reference>
          <reference field="3" count="1" selected="0">
            <x v="115"/>
          </reference>
        </references>
      </pivotArea>
    </format>
    <format dxfId="1650">
      <pivotArea collapsedLevelsAreSubtotals="1" fieldPosition="0">
        <references count="2">
          <reference field="1" count="8">
            <x v="465"/>
            <x v="466"/>
            <x v="467"/>
            <x v="468"/>
            <x v="469"/>
            <x v="470"/>
            <x v="471"/>
            <x v="472"/>
          </reference>
          <reference field="3" count="1" selected="0">
            <x v="115"/>
          </reference>
        </references>
      </pivotArea>
    </format>
    <format dxfId="1649">
      <pivotArea collapsedLevelsAreSubtotals="1" fieldPosition="0">
        <references count="2">
          <reference field="1" count="3">
            <x v="483"/>
            <x v="484"/>
            <x v="485"/>
          </reference>
          <reference field="3" count="1" selected="0">
            <x v="115"/>
          </reference>
        </references>
      </pivotArea>
    </format>
    <format dxfId="1648">
      <pivotArea collapsedLevelsAreSubtotals="1" fieldPosition="0">
        <references count="2">
          <reference field="1" count="1">
            <x v="489"/>
          </reference>
          <reference field="3" count="1" selected="0">
            <x v="115"/>
          </reference>
        </references>
      </pivotArea>
    </format>
    <format dxfId="1647">
      <pivotArea collapsedLevelsAreSubtotals="1" fieldPosition="0">
        <references count="2">
          <reference field="1" count="2">
            <x v="491"/>
            <x v="492"/>
          </reference>
          <reference field="3" count="1" selected="0">
            <x v="115"/>
          </reference>
        </references>
      </pivotArea>
    </format>
    <format dxfId="1646">
      <pivotArea collapsedLevelsAreSubtotals="1" fieldPosition="0">
        <references count="2">
          <reference field="1" count="1">
            <x v="495"/>
          </reference>
          <reference field="3" count="1" selected="0">
            <x v="115"/>
          </reference>
        </references>
      </pivotArea>
    </format>
    <format dxfId="1645">
      <pivotArea collapsedLevelsAreSubtotals="1" fieldPosition="0">
        <references count="2">
          <reference field="1" count="2">
            <x v="497"/>
            <x v="498"/>
          </reference>
          <reference field="3" count="1" selected="0">
            <x v="115"/>
          </reference>
        </references>
      </pivotArea>
    </format>
    <format dxfId="1644">
      <pivotArea collapsedLevelsAreSubtotals="1" fieldPosition="0">
        <references count="2">
          <reference field="1" count="1">
            <x v="502"/>
          </reference>
          <reference field="3" count="1" selected="0">
            <x v="115"/>
          </reference>
        </references>
      </pivotArea>
    </format>
    <format dxfId="1643">
      <pivotArea collapsedLevelsAreSubtotals="1" fieldPosition="0">
        <references count="2">
          <reference field="1" count="3">
            <x v="506"/>
            <x v="507"/>
            <x v="508"/>
          </reference>
          <reference field="3" count="1" selected="0">
            <x v="115"/>
          </reference>
        </references>
      </pivotArea>
    </format>
    <format dxfId="1642">
      <pivotArea collapsedLevelsAreSubtotals="1" fieldPosition="0">
        <references count="2">
          <reference field="1" count="2">
            <x v="515"/>
            <x v="516"/>
          </reference>
          <reference field="3" count="1" selected="0">
            <x v="115"/>
          </reference>
        </references>
      </pivotArea>
    </format>
    <format dxfId="1641">
      <pivotArea collapsedLevelsAreSubtotals="1" fieldPosition="0">
        <references count="2">
          <reference field="1" count="3">
            <x v="521"/>
            <x v="522"/>
            <x v="523"/>
          </reference>
          <reference field="3" count="1" selected="0">
            <x v="115"/>
          </reference>
        </references>
      </pivotArea>
    </format>
    <format dxfId="1640">
      <pivotArea collapsedLevelsAreSubtotals="1" fieldPosition="0">
        <references count="2">
          <reference field="1" count="1">
            <x v="525"/>
          </reference>
          <reference field="3" count="1" selected="0">
            <x v="115"/>
          </reference>
        </references>
      </pivotArea>
    </format>
    <format dxfId="1639">
      <pivotArea collapsedLevelsAreSubtotals="1" fieldPosition="0">
        <references count="2">
          <reference field="1" count="2">
            <x v="529"/>
            <x v="530"/>
          </reference>
          <reference field="3" count="1" selected="0">
            <x v="115"/>
          </reference>
        </references>
      </pivotArea>
    </format>
    <format dxfId="1638">
      <pivotArea collapsedLevelsAreSubtotals="1" fieldPosition="0">
        <references count="2">
          <reference field="1" count="2">
            <x v="532"/>
            <x v="533"/>
          </reference>
          <reference field="3" count="1" selected="0">
            <x v="115"/>
          </reference>
        </references>
      </pivotArea>
    </format>
    <format dxfId="1637">
      <pivotArea collapsedLevelsAreSubtotals="1" fieldPosition="0">
        <references count="2">
          <reference field="1" count="2">
            <x v="536"/>
            <x v="537"/>
          </reference>
          <reference field="3" count="1" selected="0">
            <x v="115"/>
          </reference>
        </references>
      </pivotArea>
    </format>
    <format dxfId="1636">
      <pivotArea collapsedLevelsAreSubtotals="1" fieldPosition="0">
        <references count="2">
          <reference field="1" count="1">
            <x v="543"/>
          </reference>
          <reference field="3" count="1" selected="0">
            <x v="115"/>
          </reference>
        </references>
      </pivotArea>
    </format>
    <format dxfId="1635">
      <pivotArea collapsedLevelsAreSubtotals="1" fieldPosition="0">
        <references count="2">
          <reference field="1" count="4">
            <x v="547"/>
            <x v="548"/>
            <x v="549"/>
            <x v="550"/>
          </reference>
          <reference field="3" count="1" selected="0">
            <x v="115"/>
          </reference>
        </references>
      </pivotArea>
    </format>
    <format dxfId="1634">
      <pivotArea collapsedLevelsAreSubtotals="1" fieldPosition="0">
        <references count="2">
          <reference field="1" count="1">
            <x v="552"/>
          </reference>
          <reference field="3" count="1" selected="0">
            <x v="115"/>
          </reference>
        </references>
      </pivotArea>
    </format>
    <format dxfId="1633">
      <pivotArea collapsedLevelsAreSubtotals="1" fieldPosition="0">
        <references count="2">
          <reference field="1" count="1">
            <x v="555"/>
          </reference>
          <reference field="3" count="1" selected="0">
            <x v="115"/>
          </reference>
        </references>
      </pivotArea>
    </format>
    <format dxfId="1632">
      <pivotArea collapsedLevelsAreSubtotals="1" fieldPosition="0">
        <references count="2">
          <reference field="1" count="1">
            <x v="559"/>
          </reference>
          <reference field="3" count="1" selected="0">
            <x v="115"/>
          </reference>
        </references>
      </pivotArea>
    </format>
    <format dxfId="1631">
      <pivotArea collapsedLevelsAreSubtotals="1" fieldPosition="0">
        <references count="2">
          <reference field="1" count="1">
            <x v="563"/>
          </reference>
          <reference field="3" count="1" selected="0">
            <x v="115"/>
          </reference>
        </references>
      </pivotArea>
    </format>
    <format dxfId="1630">
      <pivotArea collapsedLevelsAreSubtotals="1" fieldPosition="0">
        <references count="2">
          <reference field="1" count="5">
            <x v="566"/>
            <x v="567"/>
            <x v="568"/>
            <x v="569"/>
            <x v="570"/>
          </reference>
          <reference field="3" count="1" selected="0">
            <x v="115"/>
          </reference>
        </references>
      </pivotArea>
    </format>
    <format dxfId="1629">
      <pivotArea collapsedLevelsAreSubtotals="1" fieldPosition="0">
        <references count="2">
          <reference field="1" count="3">
            <x v="589"/>
            <x v="590"/>
            <x v="591"/>
          </reference>
          <reference field="3" count="1" selected="0">
            <x v="115"/>
          </reference>
        </references>
      </pivotArea>
    </format>
    <format dxfId="1628">
      <pivotArea collapsedLevelsAreSubtotals="1" fieldPosition="0">
        <references count="2">
          <reference field="1" count="3">
            <x v="599"/>
            <x v="600"/>
            <x v="601"/>
          </reference>
          <reference field="3" count="1" selected="0">
            <x v="115"/>
          </reference>
        </references>
      </pivotArea>
    </format>
    <format dxfId="1627">
      <pivotArea collapsedLevelsAreSubtotals="1" fieldPosition="0">
        <references count="2">
          <reference field="1" count="3">
            <x v="605"/>
            <x v="606"/>
            <x v="607"/>
          </reference>
          <reference field="3" count="1" selected="0">
            <x v="115"/>
          </reference>
        </references>
      </pivotArea>
    </format>
    <format dxfId="1626">
      <pivotArea collapsedLevelsAreSubtotals="1" fieldPosition="0">
        <references count="2">
          <reference field="1" count="1">
            <x v="609"/>
          </reference>
          <reference field="3" count="1" selected="0">
            <x v="115"/>
          </reference>
        </references>
      </pivotArea>
    </format>
    <format dxfId="1625">
      <pivotArea collapsedLevelsAreSubtotals="1" fieldPosition="0">
        <references count="2">
          <reference field="1" count="2">
            <x v="612"/>
            <x v="613"/>
          </reference>
          <reference field="3" count="1" selected="0">
            <x v="115"/>
          </reference>
        </references>
      </pivotArea>
    </format>
    <format dxfId="1624">
      <pivotArea collapsedLevelsAreSubtotals="1" fieldPosition="0">
        <references count="2">
          <reference field="1" count="2">
            <x v="616"/>
            <x v="617"/>
          </reference>
          <reference field="3" count="1" selected="0">
            <x v="115"/>
          </reference>
        </references>
      </pivotArea>
    </format>
    <format dxfId="1623">
      <pivotArea collapsedLevelsAreSubtotals="1" fieldPosition="0">
        <references count="2">
          <reference field="1" count="2">
            <x v="619"/>
            <x v="620"/>
          </reference>
          <reference field="3" count="1" selected="0">
            <x v="115"/>
          </reference>
        </references>
      </pivotArea>
    </format>
    <format dxfId="1622">
      <pivotArea collapsedLevelsAreSubtotals="1" fieldPosition="0">
        <references count="2">
          <reference field="1" count="2">
            <x v="622"/>
            <x v="623"/>
          </reference>
          <reference field="3" count="1" selected="0">
            <x v="115"/>
          </reference>
        </references>
      </pivotArea>
    </format>
    <format dxfId="1621">
      <pivotArea collapsedLevelsAreSubtotals="1" fieldPosition="0">
        <references count="2">
          <reference field="1" count="2">
            <x v="626"/>
            <x v="627"/>
          </reference>
          <reference field="3" count="1" selected="0">
            <x v="115"/>
          </reference>
        </references>
      </pivotArea>
    </format>
    <format dxfId="1620">
      <pivotArea collapsedLevelsAreSubtotals="1" fieldPosition="0">
        <references count="2">
          <reference field="1" count="1">
            <x v="629"/>
          </reference>
          <reference field="3" count="1" selected="0">
            <x v="115"/>
          </reference>
        </references>
      </pivotArea>
    </format>
    <format dxfId="1619">
      <pivotArea collapsedLevelsAreSubtotals="1" fieldPosition="0">
        <references count="2">
          <reference field="1" count="3">
            <x v="636"/>
            <x v="637"/>
            <x v="638"/>
          </reference>
          <reference field="3" count="1" selected="0">
            <x v="115"/>
          </reference>
        </references>
      </pivotArea>
    </format>
    <format dxfId="1618">
      <pivotArea collapsedLevelsAreSubtotals="1" fieldPosition="0">
        <references count="2">
          <reference field="1" count="2">
            <x v="641"/>
            <x v="642"/>
          </reference>
          <reference field="3" count="1" selected="0">
            <x v="115"/>
          </reference>
        </references>
      </pivotArea>
    </format>
    <format dxfId="1617">
      <pivotArea collapsedLevelsAreSubtotals="1" fieldPosition="0">
        <references count="2">
          <reference field="1" count="13">
            <x v="645"/>
            <x v="646"/>
            <x v="647"/>
            <x v="648"/>
            <x v="649"/>
            <x v="650"/>
            <x v="651"/>
            <x v="652"/>
            <x v="653"/>
            <x v="654"/>
            <x v="655"/>
            <x v="656"/>
            <x v="657"/>
          </reference>
          <reference field="3" count="1" selected="0">
            <x v="115"/>
          </reference>
        </references>
      </pivotArea>
    </format>
    <format dxfId="1616">
      <pivotArea collapsedLevelsAreSubtotals="1" fieldPosition="0">
        <references count="2">
          <reference field="1" count="8">
            <x v="660"/>
            <x v="661"/>
            <x v="662"/>
            <x v="663"/>
            <x v="664"/>
            <x v="665"/>
            <x v="666"/>
            <x v="667"/>
          </reference>
          <reference field="3" count="1" selected="0">
            <x v="115"/>
          </reference>
        </references>
      </pivotArea>
    </format>
    <format dxfId="1615">
      <pivotArea collapsedLevelsAreSubtotals="1" fieldPosition="0">
        <references count="2">
          <reference field="1" count="1">
            <x v="669"/>
          </reference>
          <reference field="3" count="1" selected="0">
            <x v="115"/>
          </reference>
        </references>
      </pivotArea>
    </format>
    <format dxfId="1614">
      <pivotArea collapsedLevelsAreSubtotals="1" fieldPosition="0">
        <references count="2">
          <reference field="1" count="2">
            <x v="677"/>
            <x v="678"/>
          </reference>
          <reference field="3" count="1" selected="0">
            <x v="115"/>
          </reference>
        </references>
      </pivotArea>
    </format>
    <format dxfId="1613">
      <pivotArea collapsedLevelsAreSubtotals="1" fieldPosition="0">
        <references count="2">
          <reference field="1" count="1">
            <x v="681"/>
          </reference>
          <reference field="3" count="1" selected="0">
            <x v="115"/>
          </reference>
        </references>
      </pivotArea>
    </format>
    <format dxfId="1612">
      <pivotArea collapsedLevelsAreSubtotals="1" fieldPosition="0">
        <references count="2">
          <reference field="1" count="8">
            <x v="685"/>
            <x v="686"/>
            <x v="687"/>
            <x v="688"/>
            <x v="689"/>
            <x v="690"/>
            <x v="691"/>
            <x v="692"/>
          </reference>
          <reference field="3" count="1" selected="0">
            <x v="115"/>
          </reference>
        </references>
      </pivotArea>
    </format>
    <format dxfId="1611">
      <pivotArea collapsedLevelsAreSubtotals="1" fieldPosition="0">
        <references count="2">
          <reference field="1" count="3">
            <x v="694"/>
            <x v="695"/>
            <x v="696"/>
          </reference>
          <reference field="3" count="1" selected="0">
            <x v="115"/>
          </reference>
        </references>
      </pivotArea>
    </format>
    <format dxfId="1610">
      <pivotArea collapsedLevelsAreSubtotals="1" fieldPosition="0">
        <references count="2">
          <reference field="1" count="1">
            <x v="698"/>
          </reference>
          <reference field="3" count="1" selected="0">
            <x v="115"/>
          </reference>
        </references>
      </pivotArea>
    </format>
    <format dxfId="1609">
      <pivotArea collapsedLevelsAreSubtotals="1" fieldPosition="0">
        <references count="2">
          <reference field="1" count="2">
            <x v="700"/>
            <x v="701"/>
          </reference>
          <reference field="3" count="1" selected="0">
            <x v="115"/>
          </reference>
        </references>
      </pivotArea>
    </format>
    <format dxfId="1608">
      <pivotArea collapsedLevelsAreSubtotals="1" fieldPosition="0">
        <references count="2">
          <reference field="1" count="3">
            <x v="703"/>
            <x v="704"/>
            <x v="705"/>
          </reference>
          <reference field="3" count="1" selected="0">
            <x v="115"/>
          </reference>
        </references>
      </pivotArea>
    </format>
    <format dxfId="1607">
      <pivotArea collapsedLevelsAreSubtotals="1" fieldPosition="0">
        <references count="2">
          <reference field="1" count="2">
            <x v="709"/>
            <x v="710"/>
          </reference>
          <reference field="3" count="1" selected="0">
            <x v="115"/>
          </reference>
        </references>
      </pivotArea>
    </format>
    <format dxfId="1606">
      <pivotArea collapsedLevelsAreSubtotals="1" fieldPosition="0">
        <references count="2">
          <reference field="1" count="2">
            <x v="712"/>
            <x v="713"/>
          </reference>
          <reference field="3" count="1" selected="0">
            <x v="115"/>
          </reference>
        </references>
      </pivotArea>
    </format>
    <format dxfId="1605">
      <pivotArea collapsedLevelsAreSubtotals="1" fieldPosition="0">
        <references count="2">
          <reference field="1" count="1">
            <x v="715"/>
          </reference>
          <reference field="3" count="1" selected="0">
            <x v="115"/>
          </reference>
        </references>
      </pivotArea>
    </format>
    <format dxfId="1604">
      <pivotArea collapsedLevelsAreSubtotals="1" fieldPosition="0">
        <references count="2">
          <reference field="1" count="4">
            <x v="717"/>
            <x v="718"/>
            <x v="719"/>
            <x v="720"/>
          </reference>
          <reference field="3" count="1" selected="0">
            <x v="115"/>
          </reference>
        </references>
      </pivotArea>
    </format>
    <format dxfId="1603">
      <pivotArea collapsedLevelsAreSubtotals="1" fieldPosition="0">
        <references count="2">
          <reference field="1" count="2">
            <x v="722"/>
            <x v="723"/>
          </reference>
          <reference field="3" count="1" selected="0">
            <x v="115"/>
          </reference>
        </references>
      </pivotArea>
    </format>
    <format dxfId="1602">
      <pivotArea collapsedLevelsAreSubtotals="1" fieldPosition="0">
        <references count="2">
          <reference field="1" count="1">
            <x v="725"/>
          </reference>
          <reference field="3" count="1" selected="0">
            <x v="115"/>
          </reference>
        </references>
      </pivotArea>
    </format>
    <format dxfId="1601">
      <pivotArea collapsedLevelsAreSubtotals="1" fieldPosition="0">
        <references count="2">
          <reference field="1" count="1">
            <x v="732"/>
          </reference>
          <reference field="3" count="1" selected="0">
            <x v="115"/>
          </reference>
        </references>
      </pivotArea>
    </format>
    <format dxfId="1600">
      <pivotArea collapsedLevelsAreSubtotals="1" fieldPosition="0">
        <references count="2">
          <reference field="1" count="4">
            <x v="735"/>
            <x v="736"/>
            <x v="737"/>
            <x v="738"/>
          </reference>
          <reference field="3" count="1" selected="0">
            <x v="115"/>
          </reference>
        </references>
      </pivotArea>
    </format>
    <format dxfId="1599">
      <pivotArea collapsedLevelsAreSubtotals="1" fieldPosition="0">
        <references count="2">
          <reference field="1" count="5">
            <x v="742"/>
            <x v="743"/>
            <x v="744"/>
            <x v="745"/>
            <x v="746"/>
          </reference>
          <reference field="3" count="1" selected="0">
            <x v="115"/>
          </reference>
        </references>
      </pivotArea>
    </format>
    <format dxfId="1598">
      <pivotArea collapsedLevelsAreSubtotals="1" fieldPosition="0">
        <references count="2">
          <reference field="1" count="1">
            <x v="749"/>
          </reference>
          <reference field="3" count="1" selected="0">
            <x v="115"/>
          </reference>
        </references>
      </pivotArea>
    </format>
    <format dxfId="1597">
      <pivotArea collapsedLevelsAreSubtotals="1" fieldPosition="0">
        <references count="2">
          <reference field="1" count="3">
            <x v="751"/>
            <x v="752"/>
            <x v="753"/>
          </reference>
          <reference field="3" count="1" selected="0">
            <x v="115"/>
          </reference>
        </references>
      </pivotArea>
    </format>
    <format dxfId="1596">
      <pivotArea collapsedLevelsAreSubtotals="1" fieldPosition="0">
        <references count="2">
          <reference field="1" count="3">
            <x v="756"/>
            <x v="757"/>
            <x v="758"/>
          </reference>
          <reference field="3" count="1" selected="0">
            <x v="115"/>
          </reference>
        </references>
      </pivotArea>
    </format>
    <format dxfId="1595">
      <pivotArea collapsedLevelsAreSubtotals="1" fieldPosition="0">
        <references count="2">
          <reference field="1" count="1">
            <x v="761"/>
          </reference>
          <reference field="3" count="1" selected="0">
            <x v="115"/>
          </reference>
        </references>
      </pivotArea>
    </format>
    <format dxfId="1594">
      <pivotArea collapsedLevelsAreSubtotals="1" fieldPosition="0">
        <references count="2">
          <reference field="1" count="4">
            <x v="765"/>
            <x v="766"/>
            <x v="767"/>
            <x v="768"/>
          </reference>
          <reference field="3" count="1" selected="0">
            <x v="115"/>
          </reference>
        </references>
      </pivotArea>
    </format>
    <format dxfId="1593">
      <pivotArea collapsedLevelsAreSubtotals="1" fieldPosition="0">
        <references count="2">
          <reference field="1" count="2">
            <x v="770"/>
            <x v="771"/>
          </reference>
          <reference field="3" count="1" selected="0">
            <x v="115"/>
          </reference>
        </references>
      </pivotArea>
    </format>
    <format dxfId="1592">
      <pivotArea collapsedLevelsAreSubtotals="1" fieldPosition="0">
        <references count="2">
          <reference field="1" count="5">
            <x v="773"/>
            <x v="774"/>
            <x v="775"/>
            <x v="776"/>
            <x v="777"/>
          </reference>
          <reference field="3" count="1" selected="0">
            <x v="115"/>
          </reference>
        </references>
      </pivotArea>
    </format>
    <format dxfId="1591">
      <pivotArea collapsedLevelsAreSubtotals="1" fieldPosition="0">
        <references count="2">
          <reference field="1" count="4">
            <x v="779"/>
            <x v="780"/>
            <x v="781"/>
            <x v="782"/>
          </reference>
          <reference field="3" count="1" selected="0">
            <x v="115"/>
          </reference>
        </references>
      </pivotArea>
    </format>
    <format dxfId="1590">
      <pivotArea collapsedLevelsAreSubtotals="1" fieldPosition="0">
        <references count="2">
          <reference field="1" count="3">
            <x v="785"/>
            <x v="786"/>
            <x v="787"/>
          </reference>
          <reference field="3" count="1" selected="0">
            <x v="115"/>
          </reference>
        </references>
      </pivotArea>
    </format>
    <format dxfId="1589">
      <pivotArea collapsedLevelsAreSubtotals="1" fieldPosition="0">
        <references count="2">
          <reference field="1" count="3">
            <x v="792"/>
            <x v="793"/>
            <x v="794"/>
          </reference>
          <reference field="3" count="1" selected="0">
            <x v="115"/>
          </reference>
        </references>
      </pivotArea>
    </format>
    <format dxfId="1588">
      <pivotArea collapsedLevelsAreSubtotals="1" fieldPosition="0">
        <references count="2">
          <reference field="1" count="3">
            <x v="799"/>
            <x v="800"/>
            <x v="801"/>
          </reference>
          <reference field="3" count="1" selected="0">
            <x v="115"/>
          </reference>
        </references>
      </pivotArea>
    </format>
    <format dxfId="1587">
      <pivotArea collapsedLevelsAreSubtotals="1" fieldPosition="0">
        <references count="2">
          <reference field="1" count="3">
            <x v="806"/>
            <x v="807"/>
            <x v="808"/>
          </reference>
          <reference field="3" count="1" selected="0">
            <x v="115"/>
          </reference>
        </references>
      </pivotArea>
    </format>
    <format dxfId="1586">
      <pivotArea collapsedLevelsAreSubtotals="1" fieldPosition="0">
        <references count="2">
          <reference field="1" count="3">
            <x v="814"/>
            <x v="815"/>
            <x v="816"/>
          </reference>
          <reference field="3" count="1" selected="0">
            <x v="115"/>
          </reference>
        </references>
      </pivotArea>
    </format>
    <format dxfId="1585">
      <pivotArea collapsedLevelsAreSubtotals="1" fieldPosition="0">
        <references count="2">
          <reference field="1" count="1">
            <x v="820"/>
          </reference>
          <reference field="3" count="1" selected="0">
            <x v="115"/>
          </reference>
        </references>
      </pivotArea>
    </format>
    <format dxfId="1584">
      <pivotArea collapsedLevelsAreSubtotals="1" fieldPosition="0">
        <references count="2">
          <reference field="1" count="1">
            <x v="822"/>
          </reference>
          <reference field="3" count="1" selected="0">
            <x v="115"/>
          </reference>
        </references>
      </pivotArea>
    </format>
    <format dxfId="1583">
      <pivotArea collapsedLevelsAreSubtotals="1" fieldPosition="0">
        <references count="2">
          <reference field="1" count="1">
            <x v="825"/>
          </reference>
          <reference field="3" count="1" selected="0">
            <x v="115"/>
          </reference>
        </references>
      </pivotArea>
    </format>
    <format dxfId="1582">
      <pivotArea collapsedLevelsAreSubtotals="1" fieldPosition="0">
        <references count="2">
          <reference field="1" count="1">
            <x v="827"/>
          </reference>
          <reference field="3" count="1" selected="0">
            <x v="115"/>
          </reference>
        </references>
      </pivotArea>
    </format>
    <format dxfId="1581">
      <pivotArea collapsedLevelsAreSubtotals="1" fieldPosition="0">
        <references count="2">
          <reference field="1" count="2">
            <x v="829"/>
            <x v="830"/>
          </reference>
          <reference field="3" count="1" selected="0">
            <x v="115"/>
          </reference>
        </references>
      </pivotArea>
    </format>
    <format dxfId="1580">
      <pivotArea collapsedLevelsAreSubtotals="1" fieldPosition="0">
        <references count="2">
          <reference field="1" count="2">
            <x v="833"/>
            <x v="834"/>
          </reference>
          <reference field="3" count="1" selected="0">
            <x v="115"/>
          </reference>
        </references>
      </pivotArea>
    </format>
    <format dxfId="1579">
      <pivotArea collapsedLevelsAreSubtotals="1" fieldPosition="0">
        <references count="2">
          <reference field="1" count="1">
            <x v="839"/>
          </reference>
          <reference field="3" count="1" selected="0">
            <x v="115"/>
          </reference>
        </references>
      </pivotArea>
    </format>
    <format dxfId="1578">
      <pivotArea collapsedLevelsAreSubtotals="1" fieldPosition="0">
        <references count="2">
          <reference field="1" count="3">
            <x v="841"/>
            <x v="842"/>
            <x v="843"/>
          </reference>
          <reference field="3" count="1" selected="0">
            <x v="115"/>
          </reference>
        </references>
      </pivotArea>
    </format>
    <format dxfId="1577">
      <pivotArea collapsedLevelsAreSubtotals="1" fieldPosition="0">
        <references count="2">
          <reference field="1" count="2">
            <x v="845"/>
            <x v="846"/>
          </reference>
          <reference field="3" count="1" selected="0">
            <x v="115"/>
          </reference>
        </references>
      </pivotArea>
    </format>
    <format dxfId="1576">
      <pivotArea collapsedLevelsAreSubtotals="1" fieldPosition="0">
        <references count="2">
          <reference field="1" count="2">
            <x v="848"/>
            <x v="849"/>
          </reference>
          <reference field="3" count="1" selected="0">
            <x v="115"/>
          </reference>
        </references>
      </pivotArea>
    </format>
    <format dxfId="1575">
      <pivotArea collapsedLevelsAreSubtotals="1" fieldPosition="0">
        <references count="2">
          <reference field="1" count="2">
            <x v="851"/>
            <x v="852"/>
          </reference>
          <reference field="3" count="1" selected="0">
            <x v="115"/>
          </reference>
        </references>
      </pivotArea>
    </format>
    <format dxfId="1574">
      <pivotArea collapsedLevelsAreSubtotals="1" fieldPosition="0">
        <references count="2">
          <reference field="1" count="2">
            <x v="854"/>
            <x v="855"/>
          </reference>
          <reference field="3" count="1" selected="0">
            <x v="115"/>
          </reference>
        </references>
      </pivotArea>
    </format>
    <format dxfId="1573">
      <pivotArea collapsedLevelsAreSubtotals="1" fieldPosition="0">
        <references count="2">
          <reference field="1" count="1">
            <x v="857"/>
          </reference>
          <reference field="3" count="1" selected="0">
            <x v="115"/>
          </reference>
        </references>
      </pivotArea>
    </format>
    <format dxfId="1572">
      <pivotArea collapsedLevelsAreSubtotals="1" fieldPosition="0">
        <references count="2">
          <reference field="1" count="1">
            <x v="860"/>
          </reference>
          <reference field="3" count="1" selected="0">
            <x v="115"/>
          </reference>
        </references>
      </pivotArea>
    </format>
    <format dxfId="1571">
      <pivotArea collapsedLevelsAreSubtotals="1" fieldPosition="0">
        <references count="2">
          <reference field="1" count="3">
            <x v="862"/>
            <x v="863"/>
            <x v="864"/>
          </reference>
          <reference field="3" count="1" selected="0">
            <x v="115"/>
          </reference>
        </references>
      </pivotArea>
    </format>
    <format dxfId="1570">
      <pivotArea collapsedLevelsAreSubtotals="1" fieldPosition="0">
        <references count="2">
          <reference field="1" count="2">
            <x v="870"/>
            <x v="871"/>
          </reference>
          <reference field="3" count="1" selected="0">
            <x v="115"/>
          </reference>
        </references>
      </pivotArea>
    </format>
    <format dxfId="1569">
      <pivotArea collapsedLevelsAreSubtotals="1" fieldPosition="0">
        <references count="2">
          <reference field="1" count="4">
            <x v="874"/>
            <x v="875"/>
            <x v="876"/>
            <x v="877"/>
          </reference>
          <reference field="3" count="1" selected="0">
            <x v="115"/>
          </reference>
        </references>
      </pivotArea>
    </format>
    <format dxfId="1568">
      <pivotArea collapsedLevelsAreSubtotals="1" fieldPosition="0">
        <references count="2">
          <reference field="1" count="1">
            <x v="879"/>
          </reference>
          <reference field="3" count="1" selected="0">
            <x v="115"/>
          </reference>
        </references>
      </pivotArea>
    </format>
    <format dxfId="1567">
      <pivotArea collapsedLevelsAreSubtotals="1" fieldPosition="0">
        <references count="2">
          <reference field="1" count="1">
            <x v="881"/>
          </reference>
          <reference field="3" count="1" selected="0">
            <x v="115"/>
          </reference>
        </references>
      </pivotArea>
    </format>
    <format dxfId="1566">
      <pivotArea collapsedLevelsAreSubtotals="1" fieldPosition="0">
        <references count="2">
          <reference field="1" count="4">
            <x v="884"/>
            <x v="885"/>
            <x v="886"/>
            <x v="887"/>
          </reference>
          <reference field="3" count="1" selected="0">
            <x v="115"/>
          </reference>
        </references>
      </pivotArea>
    </format>
    <format dxfId="1565">
      <pivotArea collapsedLevelsAreSubtotals="1" fieldPosition="0">
        <references count="2">
          <reference field="1" count="1">
            <x v="897"/>
          </reference>
          <reference field="3" count="1" selected="0">
            <x v="115"/>
          </reference>
        </references>
      </pivotArea>
    </format>
    <format dxfId="1564">
      <pivotArea collapsedLevelsAreSubtotals="1" fieldPosition="0">
        <references count="2">
          <reference field="1" count="3">
            <x v="899"/>
            <x v="900"/>
            <x v="901"/>
          </reference>
          <reference field="3" count="1" selected="0">
            <x v="115"/>
          </reference>
        </references>
      </pivotArea>
    </format>
    <format dxfId="1563">
      <pivotArea collapsedLevelsAreSubtotals="1" fieldPosition="0">
        <references count="2">
          <reference field="1" count="3">
            <x v="905"/>
            <x v="906"/>
            <x v="907"/>
          </reference>
          <reference field="3" count="1" selected="0">
            <x v="115"/>
          </reference>
        </references>
      </pivotArea>
    </format>
    <format dxfId="1562">
      <pivotArea collapsedLevelsAreSubtotals="1" fieldPosition="0">
        <references count="2">
          <reference field="1" count="1">
            <x v="910"/>
          </reference>
          <reference field="3" count="1" selected="0">
            <x v="115"/>
          </reference>
        </references>
      </pivotArea>
    </format>
    <format dxfId="1561">
      <pivotArea collapsedLevelsAreSubtotals="1" fieldPosition="0">
        <references count="2">
          <reference field="1" count="1">
            <x v="912"/>
          </reference>
          <reference field="3" count="1" selected="0">
            <x v="115"/>
          </reference>
        </references>
      </pivotArea>
    </format>
    <format dxfId="1560">
      <pivotArea collapsedLevelsAreSubtotals="1" fieldPosition="0">
        <references count="2">
          <reference field="1" count="3">
            <x v="915"/>
            <x v="916"/>
            <x v="917"/>
          </reference>
          <reference field="3" count="1" selected="0">
            <x v="115"/>
          </reference>
        </references>
      </pivotArea>
    </format>
    <format dxfId="1559">
      <pivotArea collapsedLevelsAreSubtotals="1" fieldPosition="0">
        <references count="2">
          <reference field="1" count="1">
            <x v="921"/>
          </reference>
          <reference field="3" count="1" selected="0">
            <x v="115"/>
          </reference>
        </references>
      </pivotArea>
    </format>
    <format dxfId="1558">
      <pivotArea collapsedLevelsAreSubtotals="1" fieldPosition="0">
        <references count="2">
          <reference field="1" count="1">
            <x v="923"/>
          </reference>
          <reference field="3" count="1" selected="0">
            <x v="115"/>
          </reference>
        </references>
      </pivotArea>
    </format>
    <format dxfId="1557">
      <pivotArea collapsedLevelsAreSubtotals="1" fieldPosition="0">
        <references count="2">
          <reference field="1" count="4">
            <x v="925"/>
            <x v="926"/>
            <x v="927"/>
            <x v="928"/>
          </reference>
          <reference field="3" count="1" selected="0">
            <x v="115"/>
          </reference>
        </references>
      </pivotArea>
    </format>
    <format dxfId="1556">
      <pivotArea collapsedLevelsAreSubtotals="1" fieldPosition="0">
        <references count="2">
          <reference field="1" count="2">
            <x v="930"/>
            <x v="931"/>
          </reference>
          <reference field="3" count="1" selected="0">
            <x v="115"/>
          </reference>
        </references>
      </pivotArea>
    </format>
    <format dxfId="1555">
      <pivotArea collapsedLevelsAreSubtotals="1" fieldPosition="0">
        <references count="2">
          <reference field="1" count="3">
            <x v="935"/>
            <x v="936"/>
            <x v="937"/>
          </reference>
          <reference field="3" count="1" selected="0">
            <x v="115"/>
          </reference>
        </references>
      </pivotArea>
    </format>
    <format dxfId="1554">
      <pivotArea collapsedLevelsAreSubtotals="1" fieldPosition="0">
        <references count="2">
          <reference field="1" count="1">
            <x v="944"/>
          </reference>
          <reference field="3" count="1" selected="0">
            <x v="115"/>
          </reference>
        </references>
      </pivotArea>
    </format>
    <format dxfId="1553">
      <pivotArea collapsedLevelsAreSubtotals="1" fieldPosition="0">
        <references count="2">
          <reference field="1" count="2">
            <x v="947"/>
            <x v="948"/>
          </reference>
          <reference field="3" count="1" selected="0">
            <x v="115"/>
          </reference>
        </references>
      </pivotArea>
    </format>
    <format dxfId="1552">
      <pivotArea collapsedLevelsAreSubtotals="1" fieldPosition="0">
        <references count="2">
          <reference field="1" count="2">
            <x v="956"/>
            <x v="957"/>
          </reference>
          <reference field="3" count="1" selected="0">
            <x v="115"/>
          </reference>
        </references>
      </pivotArea>
    </format>
    <format dxfId="1551">
      <pivotArea collapsedLevelsAreSubtotals="1" fieldPosition="0">
        <references count="2">
          <reference field="1" count="3">
            <x v="969"/>
            <x v="970"/>
            <x v="971"/>
          </reference>
          <reference field="3" count="1" selected="0">
            <x v="115"/>
          </reference>
        </references>
      </pivotArea>
    </format>
    <format dxfId="1550">
      <pivotArea collapsedLevelsAreSubtotals="1" fieldPosition="0">
        <references count="2">
          <reference field="1" count="3">
            <x v="974"/>
            <x v="975"/>
            <x v="976"/>
          </reference>
          <reference field="3" count="1" selected="0">
            <x v="115"/>
          </reference>
        </references>
      </pivotArea>
    </format>
    <format dxfId="1549">
      <pivotArea collapsedLevelsAreSubtotals="1" fieldPosition="0">
        <references count="2">
          <reference field="1" count="3">
            <x v="981"/>
            <x v="982"/>
            <x v="983"/>
          </reference>
          <reference field="3" count="1" selected="0">
            <x v="115"/>
          </reference>
        </references>
      </pivotArea>
    </format>
    <format dxfId="1548">
      <pivotArea collapsedLevelsAreSubtotals="1" fieldPosition="0">
        <references count="2">
          <reference field="1" count="3">
            <x v="990"/>
            <x v="991"/>
            <x v="992"/>
          </reference>
          <reference field="3" count="1" selected="0">
            <x v="115"/>
          </reference>
        </references>
      </pivotArea>
    </format>
    <format dxfId="1547">
      <pivotArea collapsedLevelsAreSubtotals="1" fieldPosition="0">
        <references count="2">
          <reference field="1" count="3">
            <x v="997"/>
            <x v="998"/>
            <x v="999"/>
          </reference>
          <reference field="3" count="1" selected="0">
            <x v="115"/>
          </reference>
        </references>
      </pivotArea>
    </format>
    <format dxfId="1546">
      <pivotArea collapsedLevelsAreSubtotals="1" fieldPosition="0">
        <references count="2">
          <reference field="1" count="3">
            <x v="1004"/>
            <x v="1005"/>
            <x v="1006"/>
          </reference>
          <reference field="3" count="1" selected="0">
            <x v="115"/>
          </reference>
        </references>
      </pivotArea>
    </format>
    <format dxfId="1545">
      <pivotArea collapsedLevelsAreSubtotals="1" fieldPosition="0">
        <references count="2">
          <reference field="1" count="3">
            <x v="1011"/>
            <x v="1012"/>
            <x v="1013"/>
          </reference>
          <reference field="3" count="1" selected="0">
            <x v="115"/>
          </reference>
        </references>
      </pivotArea>
    </format>
    <format dxfId="1544">
      <pivotArea collapsedLevelsAreSubtotals="1" fieldPosition="0">
        <references count="2">
          <reference field="1" count="3">
            <x v="1015"/>
            <x v="1016"/>
            <x v="1017"/>
          </reference>
          <reference field="3" count="1" selected="0">
            <x v="115"/>
          </reference>
        </references>
      </pivotArea>
    </format>
    <format dxfId="1543">
      <pivotArea collapsedLevelsAreSubtotals="1" fieldPosition="0">
        <references count="2">
          <reference field="1" count="3">
            <x v="1022"/>
            <x v="1023"/>
            <x v="1024"/>
          </reference>
          <reference field="3" count="1" selected="0">
            <x v="115"/>
          </reference>
        </references>
      </pivotArea>
    </format>
    <format dxfId="1542">
      <pivotArea collapsedLevelsAreSubtotals="1" fieldPosition="0">
        <references count="2">
          <reference field="1" count="3">
            <x v="1029"/>
            <x v="1030"/>
            <x v="1031"/>
          </reference>
          <reference field="3" count="1" selected="0">
            <x v="115"/>
          </reference>
        </references>
      </pivotArea>
    </format>
    <format dxfId="1541">
      <pivotArea collapsedLevelsAreSubtotals="1" fieldPosition="0">
        <references count="2">
          <reference field="1" count="2">
            <x v="1037"/>
            <x v="1038"/>
          </reference>
          <reference field="3" count="1" selected="0">
            <x v="115"/>
          </reference>
        </references>
      </pivotArea>
    </format>
    <format dxfId="1540">
      <pivotArea collapsedLevelsAreSubtotals="1" fieldPosition="0">
        <references count="2">
          <reference field="1" count="2">
            <x v="1042"/>
            <x v="1043"/>
          </reference>
          <reference field="3" count="1" selected="0">
            <x v="115"/>
          </reference>
        </references>
      </pivotArea>
    </format>
    <format dxfId="1539">
      <pivotArea collapsedLevelsAreSubtotals="1" fieldPosition="0">
        <references count="2">
          <reference field="1" count="1">
            <x v="1045"/>
          </reference>
          <reference field="3" count="1" selected="0">
            <x v="115"/>
          </reference>
        </references>
      </pivotArea>
    </format>
    <format dxfId="1538">
      <pivotArea collapsedLevelsAreSubtotals="1" fieldPosition="0">
        <references count="2">
          <reference field="1" count="2">
            <x v="1047"/>
            <x v="1048"/>
          </reference>
          <reference field="3" count="1" selected="0">
            <x v="115"/>
          </reference>
        </references>
      </pivotArea>
    </format>
    <format dxfId="1537">
      <pivotArea collapsedLevelsAreSubtotals="1" fieldPosition="0">
        <references count="2">
          <reference field="1" count="1">
            <x v="1050"/>
          </reference>
          <reference field="3" count="1" selected="0">
            <x v="115"/>
          </reference>
        </references>
      </pivotArea>
    </format>
    <format dxfId="1536">
      <pivotArea collapsedLevelsAreSubtotals="1" fieldPosition="0">
        <references count="2">
          <reference field="1" count="4">
            <x v="1053"/>
            <x v="1054"/>
            <x v="1055"/>
            <x v="1056"/>
          </reference>
          <reference field="3" count="1" selected="0">
            <x v="115"/>
          </reference>
        </references>
      </pivotArea>
    </format>
    <format dxfId="1535">
      <pivotArea collapsedLevelsAreSubtotals="1" fieldPosition="0">
        <references count="2">
          <reference field="1" count="4">
            <x v="1059"/>
            <x v="1060"/>
            <x v="1061"/>
            <x v="1062"/>
          </reference>
          <reference field="3" count="1" selected="0">
            <x v="115"/>
          </reference>
        </references>
      </pivotArea>
    </format>
    <format dxfId="1534">
      <pivotArea collapsedLevelsAreSubtotals="1" fieldPosition="0">
        <references count="2">
          <reference field="1" count="2">
            <x v="1065"/>
            <x v="1066"/>
          </reference>
          <reference field="3" count="1" selected="0">
            <x v="115"/>
          </reference>
        </references>
      </pivotArea>
    </format>
    <format dxfId="1533">
      <pivotArea collapsedLevelsAreSubtotals="1" fieldPosition="0">
        <references count="2">
          <reference field="1" count="2">
            <x v="1068"/>
            <x v="1069"/>
          </reference>
          <reference field="3" count="1" selected="0">
            <x v="115"/>
          </reference>
        </references>
      </pivotArea>
    </format>
    <format dxfId="1532">
      <pivotArea collapsedLevelsAreSubtotals="1" fieldPosition="0">
        <references count="2">
          <reference field="1" count="41"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</reference>
          <reference field="3" count="1" selected="0">
            <x v="115"/>
          </reference>
        </references>
      </pivotArea>
    </format>
    <format dxfId="1531">
      <pivotArea collapsedLevelsAreSubtotals="1" fieldPosition="0">
        <references count="2">
          <reference field="1" count="1">
            <x v="1122"/>
          </reference>
          <reference field="3" count="1" selected="0">
            <x v="115"/>
          </reference>
        </references>
      </pivotArea>
    </format>
    <format dxfId="1530">
      <pivotArea collapsedLevelsAreSubtotals="1" fieldPosition="0">
        <references count="2">
          <reference field="1" count="2">
            <x v="1124"/>
            <x v="1125"/>
          </reference>
          <reference field="3" count="1" selected="0">
            <x v="115"/>
          </reference>
        </references>
      </pivotArea>
    </format>
    <format dxfId="1529">
      <pivotArea collapsedLevelsAreSubtotals="1" fieldPosition="0">
        <references count="2">
          <reference field="1" count="1">
            <x v="1129"/>
          </reference>
          <reference field="3" count="1" selected="0">
            <x v="115"/>
          </reference>
        </references>
      </pivotArea>
    </format>
    <format dxfId="1528">
      <pivotArea collapsedLevelsAreSubtotals="1" fieldPosition="0">
        <references count="2">
          <reference field="1" count="2">
            <x v="1133"/>
            <x v="1134"/>
          </reference>
          <reference field="3" count="1" selected="0">
            <x v="115"/>
          </reference>
        </references>
      </pivotArea>
    </format>
    <format dxfId="1527">
      <pivotArea collapsedLevelsAreSubtotals="1" fieldPosition="0">
        <references count="2">
          <reference field="1" count="1">
            <x v="1141"/>
          </reference>
          <reference field="3" count="1" selected="0">
            <x v="115"/>
          </reference>
        </references>
      </pivotArea>
    </format>
    <format dxfId="1526">
      <pivotArea collapsedLevelsAreSubtotals="1" fieldPosition="0">
        <references count="2">
          <reference field="1" count="2">
            <x v="1143"/>
            <x v="1144"/>
          </reference>
          <reference field="3" count="1" selected="0">
            <x v="115"/>
          </reference>
        </references>
      </pivotArea>
    </format>
    <format dxfId="1525">
      <pivotArea collapsedLevelsAreSubtotals="1" fieldPosition="0">
        <references count="2">
          <reference field="1" count="1">
            <x v="1147"/>
          </reference>
          <reference field="3" count="1" selected="0">
            <x v="115"/>
          </reference>
        </references>
      </pivotArea>
    </format>
    <format dxfId="1524">
      <pivotArea collapsedLevelsAreSubtotals="1" fieldPosition="0">
        <references count="2">
          <reference field="1" count="14">
            <x v="1149"/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</reference>
          <reference field="3" count="1" selected="0">
            <x v="115"/>
          </reference>
        </references>
      </pivotArea>
    </format>
    <format dxfId="1523">
      <pivotArea collapsedLevelsAreSubtotals="1" fieldPosition="0">
        <references count="2">
          <reference field="1" count="1">
            <x v="1165"/>
          </reference>
          <reference field="3" count="1" selected="0">
            <x v="115"/>
          </reference>
        </references>
      </pivotArea>
    </format>
    <format dxfId="1522">
      <pivotArea collapsedLevelsAreSubtotals="1" fieldPosition="0">
        <references count="2">
          <reference field="1" count="3">
            <x v="1169"/>
            <x v="1170"/>
            <x v="1171"/>
          </reference>
          <reference field="3" count="1" selected="0">
            <x v="115"/>
          </reference>
        </references>
      </pivotArea>
    </format>
    <format dxfId="1521">
      <pivotArea collapsedLevelsAreSubtotals="1" fieldPosition="0">
        <references count="2">
          <reference field="1" count="1">
            <x v="1173"/>
          </reference>
          <reference field="3" count="1" selected="0">
            <x v="115"/>
          </reference>
        </references>
      </pivotArea>
    </format>
    <format dxfId="1520">
      <pivotArea collapsedLevelsAreSubtotals="1" fieldPosition="0">
        <references count="2">
          <reference field="1" count="3">
            <x v="1177"/>
            <x v="1178"/>
            <x v="1179"/>
          </reference>
          <reference field="3" count="1" selected="0">
            <x v="115"/>
          </reference>
        </references>
      </pivotArea>
    </format>
    <format dxfId="1519">
      <pivotArea collapsedLevelsAreSubtotals="1" fieldPosition="0">
        <references count="2">
          <reference field="1" count="2">
            <x v="1182"/>
            <x v="1183"/>
          </reference>
          <reference field="3" count="1" selected="0">
            <x v="115"/>
          </reference>
        </references>
      </pivotArea>
    </format>
    <format dxfId="1518">
      <pivotArea collapsedLevelsAreSubtotals="1" fieldPosition="0">
        <references count="2">
          <reference field="1" count="3">
            <x v="1185"/>
            <x v="1186"/>
            <x v="1187"/>
          </reference>
          <reference field="3" count="1" selected="0">
            <x v="115"/>
          </reference>
        </references>
      </pivotArea>
    </format>
    <format dxfId="1517">
      <pivotArea collapsedLevelsAreSubtotals="1" fieldPosition="0">
        <references count="2">
          <reference field="1" count="1">
            <x v="1190"/>
          </reference>
          <reference field="3" count="1" selected="0">
            <x v="115"/>
          </reference>
        </references>
      </pivotArea>
    </format>
    <format dxfId="1516">
      <pivotArea collapsedLevelsAreSubtotals="1" fieldPosition="0">
        <references count="2">
          <reference field="1" count="1">
            <x v="1206"/>
          </reference>
          <reference field="3" count="1" selected="0">
            <x v="115"/>
          </reference>
        </references>
      </pivotArea>
    </format>
    <format dxfId="1515">
      <pivotArea collapsedLevelsAreSubtotals="1" fieldPosition="0">
        <references count="2">
          <reference field="1" count="3">
            <x v="1208"/>
            <x v="1209"/>
            <x v="1210"/>
          </reference>
          <reference field="3" count="1" selected="0">
            <x v="115"/>
          </reference>
        </references>
      </pivotArea>
    </format>
    <format dxfId="1514">
      <pivotArea collapsedLevelsAreSubtotals="1" fieldPosition="0">
        <references count="2">
          <reference field="1" count="1">
            <x v="1212"/>
          </reference>
          <reference field="3" count="1" selected="0">
            <x v="115"/>
          </reference>
        </references>
      </pivotArea>
    </format>
    <format dxfId="1513">
      <pivotArea collapsedLevelsAreSubtotals="1" fieldPosition="0">
        <references count="2">
          <reference field="1" count="1">
            <x v="1214"/>
          </reference>
          <reference field="3" count="1" selected="0">
            <x v="115"/>
          </reference>
        </references>
      </pivotArea>
    </format>
    <format dxfId="1512">
      <pivotArea collapsedLevelsAreSubtotals="1" fieldPosition="0">
        <references count="2">
          <reference field="1" count="5">
            <x v="1216"/>
            <x v="1217"/>
            <x v="1218"/>
            <x v="1219"/>
            <x v="1220"/>
          </reference>
          <reference field="3" count="1" selected="0">
            <x v="115"/>
          </reference>
        </references>
      </pivotArea>
    </format>
    <format dxfId="1511">
      <pivotArea collapsedLevelsAreSubtotals="1" fieldPosition="0">
        <references count="2">
          <reference field="1" count="3">
            <x v="1240"/>
            <x v="1241"/>
            <x v="1242"/>
          </reference>
          <reference field="3" count="1" selected="0">
            <x v="115"/>
          </reference>
        </references>
      </pivotArea>
    </format>
    <format dxfId="1510">
      <pivotArea collapsedLevelsAreSubtotals="1" fieldPosition="0">
        <references count="2">
          <reference field="1" count="3">
            <x v="1245"/>
            <x v="1246"/>
            <x v="1247"/>
          </reference>
          <reference field="3" count="1" selected="0">
            <x v="115"/>
          </reference>
        </references>
      </pivotArea>
    </format>
    <format dxfId="1509">
      <pivotArea collapsedLevelsAreSubtotals="1" fieldPosition="0">
        <references count="2">
          <reference field="1" count="2">
            <x v="1249"/>
            <x v="1250"/>
          </reference>
          <reference field="3" count="1" selected="0">
            <x v="115"/>
          </reference>
        </references>
      </pivotArea>
    </format>
    <format dxfId="1508">
      <pivotArea collapsedLevelsAreSubtotals="1" fieldPosition="0">
        <references count="2">
          <reference field="1" count="4">
            <x v="1252"/>
            <x v="1253"/>
            <x v="1254"/>
            <x v="1255"/>
          </reference>
          <reference field="3" count="1" selected="0">
            <x v="115"/>
          </reference>
        </references>
      </pivotArea>
    </format>
    <format dxfId="1507">
      <pivotArea collapsedLevelsAreSubtotals="1" fieldPosition="0">
        <references count="2">
          <reference field="1" count="1">
            <x v="1262"/>
          </reference>
          <reference field="3" count="1" selected="0">
            <x v="115"/>
          </reference>
        </references>
      </pivotArea>
    </format>
    <format dxfId="1506">
      <pivotArea collapsedLevelsAreSubtotals="1" fieldPosition="0">
        <references count="2">
          <reference field="1" count="2">
            <x v="1264"/>
            <x v="1265"/>
          </reference>
          <reference field="3" count="1" selected="0">
            <x v="115"/>
          </reference>
        </references>
      </pivotArea>
    </format>
    <format dxfId="1505">
      <pivotArea collapsedLevelsAreSubtotals="1" fieldPosition="0">
        <references count="2">
          <reference field="1" count="10">
            <x v="1273"/>
            <x v="1274"/>
            <x v="1275"/>
            <x v="1276"/>
            <x v="1277"/>
            <x v="1278"/>
            <x v="1279"/>
            <x v="1280"/>
            <x v="1281"/>
            <x v="1282"/>
          </reference>
          <reference field="3" count="1" selected="0">
            <x v="115"/>
          </reference>
        </references>
      </pivotArea>
    </format>
    <format dxfId="1504">
      <pivotArea collapsedLevelsAreSubtotals="1" fieldPosition="0">
        <references count="2">
          <reference field="1" count="1">
            <x v="1293"/>
          </reference>
          <reference field="3" count="1" selected="0">
            <x v="115"/>
          </reference>
        </references>
      </pivotArea>
    </format>
    <format dxfId="1503">
      <pivotArea collapsedLevelsAreSubtotals="1" fieldPosition="0">
        <references count="2">
          <reference field="1" count="1">
            <x v="1295"/>
          </reference>
          <reference field="3" count="1" selected="0">
            <x v="115"/>
          </reference>
        </references>
      </pivotArea>
    </format>
    <format dxfId="1502">
      <pivotArea collapsedLevelsAreSubtotals="1" fieldPosition="0">
        <references count="2">
          <reference field="1" count="1">
            <x v="1299"/>
          </reference>
          <reference field="3" count="1" selected="0">
            <x v="115"/>
          </reference>
        </references>
      </pivotArea>
    </format>
    <format dxfId="1501">
      <pivotArea collapsedLevelsAreSubtotals="1" fieldPosition="0">
        <references count="2">
          <reference field="1" count="9">
            <x v="1303"/>
            <x v="1304"/>
            <x v="1305"/>
            <x v="1306"/>
            <x v="1307"/>
            <x v="1308"/>
            <x v="1309"/>
            <x v="1310"/>
            <x v="1311"/>
          </reference>
          <reference field="3" count="1" selected="0">
            <x v="115"/>
          </reference>
        </references>
      </pivotArea>
    </format>
    <format dxfId="1500">
      <pivotArea collapsedLevelsAreSubtotals="1" fieldPosition="0">
        <references count="2">
          <reference field="1" count="2">
            <x v="1313"/>
            <x v="1314"/>
          </reference>
          <reference field="3" count="1" selected="0">
            <x v="115"/>
          </reference>
        </references>
      </pivotArea>
    </format>
    <format dxfId="1499">
      <pivotArea collapsedLevelsAreSubtotals="1" fieldPosition="0">
        <references count="2">
          <reference field="1" count="1">
            <x v="1319"/>
          </reference>
          <reference field="3" count="1" selected="0">
            <x v="115"/>
          </reference>
        </references>
      </pivotArea>
    </format>
    <format dxfId="1498">
      <pivotArea collapsedLevelsAreSubtotals="1" fieldPosition="0">
        <references count="2">
          <reference field="1" count="2">
            <x v="1330"/>
            <x v="1331"/>
          </reference>
          <reference field="3" count="1" selected="0">
            <x v="115"/>
          </reference>
        </references>
      </pivotArea>
    </format>
    <format dxfId="1497">
      <pivotArea collapsedLevelsAreSubtotals="1" fieldPosition="0">
        <references count="2">
          <reference field="1" count="1">
            <x v="1335"/>
          </reference>
          <reference field="3" count="1" selected="0">
            <x v="115"/>
          </reference>
        </references>
      </pivotArea>
    </format>
    <format dxfId="1496">
      <pivotArea collapsedLevelsAreSubtotals="1" fieldPosition="0">
        <references count="2">
          <reference field="1" count="5">
            <x v="1338"/>
            <x v="1339"/>
            <x v="1340"/>
            <x v="1341"/>
            <x v="1342"/>
          </reference>
          <reference field="3" count="1" selected="0">
            <x v="115"/>
          </reference>
        </references>
      </pivotArea>
    </format>
    <format dxfId="1495">
      <pivotArea collapsedLevelsAreSubtotals="1" fieldPosition="0">
        <references count="2">
          <reference field="1" count="3">
            <x v="1355"/>
            <x v="1356"/>
            <x v="1357"/>
          </reference>
          <reference field="3" count="1" selected="0">
            <x v="115"/>
          </reference>
        </references>
      </pivotArea>
    </format>
    <format dxfId="1494">
      <pivotArea collapsedLevelsAreSubtotals="1" fieldPosition="0">
        <references count="2">
          <reference field="1" count="1">
            <x v="1359"/>
          </reference>
          <reference field="3" count="1" selected="0">
            <x v="115"/>
          </reference>
        </references>
      </pivotArea>
    </format>
    <format dxfId="1493">
      <pivotArea collapsedLevelsAreSubtotals="1" fieldPosition="0">
        <references count="2">
          <reference field="1" count="5">
            <x v="1362"/>
            <x v="1363"/>
            <x v="1364"/>
            <x v="1365"/>
            <x v="1366"/>
          </reference>
          <reference field="3" count="1" selected="0">
            <x v="115"/>
          </reference>
        </references>
      </pivotArea>
    </format>
    <format dxfId="1492">
      <pivotArea collapsedLevelsAreSubtotals="1" fieldPosition="0">
        <references count="2">
          <reference field="1" count="2">
            <x v="1369"/>
            <x v="1370"/>
          </reference>
          <reference field="3" count="1" selected="0">
            <x v="115"/>
          </reference>
        </references>
      </pivotArea>
    </format>
    <format dxfId="1491">
      <pivotArea collapsedLevelsAreSubtotals="1" fieldPosition="0">
        <references count="2">
          <reference field="1" count="3">
            <x v="1372"/>
            <x v="1373"/>
            <x v="1374"/>
          </reference>
          <reference field="3" count="1" selected="0">
            <x v="115"/>
          </reference>
        </references>
      </pivotArea>
    </format>
    <format dxfId="1490">
      <pivotArea collapsedLevelsAreSubtotals="1" fieldPosition="0">
        <references count="2">
          <reference field="1" count="1">
            <x v="1376"/>
          </reference>
          <reference field="3" count="1" selected="0">
            <x v="115"/>
          </reference>
        </references>
      </pivotArea>
    </format>
    <format dxfId="1489">
      <pivotArea collapsedLevelsAreSubtotals="1" fieldPosition="0">
        <references count="2">
          <reference field="1" count="2">
            <x v="1379"/>
            <x v="1380"/>
          </reference>
          <reference field="3" count="1" selected="0">
            <x v="115"/>
          </reference>
        </references>
      </pivotArea>
    </format>
    <format dxfId="1488">
      <pivotArea collapsedLevelsAreSubtotals="1" fieldPosition="0">
        <references count="2">
          <reference field="1" count="3">
            <x v="1382"/>
            <x v="1383"/>
            <x v="1384"/>
          </reference>
          <reference field="3" count="1" selected="0">
            <x v="115"/>
          </reference>
        </references>
      </pivotArea>
    </format>
    <format dxfId="1487">
      <pivotArea collapsedLevelsAreSubtotals="1" fieldPosition="0">
        <references count="2">
          <reference field="1" count="2">
            <x v="1396"/>
            <x v="1397"/>
          </reference>
          <reference field="3" count="1" selected="0">
            <x v="115"/>
          </reference>
        </references>
      </pivotArea>
    </format>
    <format dxfId="1486">
      <pivotArea collapsedLevelsAreSubtotals="1" fieldPosition="0">
        <references count="2">
          <reference field="1" count="6">
            <x v="1399"/>
            <x v="1400"/>
            <x v="1401"/>
            <x v="1402"/>
            <x v="1403"/>
            <x v="1404"/>
          </reference>
          <reference field="3" count="1" selected="0">
            <x v="115"/>
          </reference>
        </references>
      </pivotArea>
    </format>
    <format dxfId="1485">
      <pivotArea collapsedLevelsAreSubtotals="1" fieldPosition="0">
        <references count="2">
          <reference field="1" count="1">
            <x v="1408"/>
          </reference>
          <reference field="3" count="1" selected="0">
            <x v="115"/>
          </reference>
        </references>
      </pivotArea>
    </format>
    <format dxfId="1484">
      <pivotArea collapsedLevelsAreSubtotals="1" fieldPosition="0">
        <references count="2">
          <reference field="1" count="3">
            <x v="1411"/>
            <x v="1412"/>
            <x v="1413"/>
          </reference>
          <reference field="3" count="1" selected="0">
            <x v="115"/>
          </reference>
        </references>
      </pivotArea>
    </format>
    <format dxfId="1483">
      <pivotArea collapsedLevelsAreSubtotals="1" fieldPosition="0">
        <references count="2">
          <reference field="1" count="2">
            <x v="1415"/>
            <x v="1416"/>
          </reference>
          <reference field="3" count="1" selected="0">
            <x v="115"/>
          </reference>
        </references>
      </pivotArea>
    </format>
    <format dxfId="1482">
      <pivotArea collapsedLevelsAreSubtotals="1" fieldPosition="0">
        <references count="2">
          <reference field="1" count="4">
            <x v="1418"/>
            <x v="1419"/>
            <x v="1420"/>
            <x v="1421"/>
          </reference>
          <reference field="3" count="1" selected="0">
            <x v="115"/>
          </reference>
        </references>
      </pivotArea>
    </format>
    <format dxfId="1481">
      <pivotArea collapsedLevelsAreSubtotals="1" fieldPosition="0">
        <references count="2">
          <reference field="1" count="3">
            <x v="1426"/>
            <x v="1427"/>
            <x v="1428"/>
          </reference>
          <reference field="3" count="1" selected="0">
            <x v="115"/>
          </reference>
        </references>
      </pivotArea>
    </format>
    <format dxfId="1480">
      <pivotArea collapsedLevelsAreSubtotals="1" fieldPosition="0">
        <references count="2">
          <reference field="1" count="2">
            <x v="1430"/>
            <x v="1431"/>
          </reference>
          <reference field="3" count="1" selected="0">
            <x v="115"/>
          </reference>
        </references>
      </pivotArea>
    </format>
    <format dxfId="1479">
      <pivotArea collapsedLevelsAreSubtotals="1" fieldPosition="0">
        <references count="2">
          <reference field="1" count="1">
            <x v="1434"/>
          </reference>
          <reference field="3" count="1" selected="0">
            <x v="115"/>
          </reference>
        </references>
      </pivotArea>
    </format>
    <format dxfId="1478">
      <pivotArea collapsedLevelsAreSubtotals="1" fieldPosition="0">
        <references count="2">
          <reference field="1" count="4">
            <x v="1445"/>
            <x v="1446"/>
            <x v="1447"/>
            <x v="1448"/>
          </reference>
          <reference field="3" count="1" selected="0">
            <x v="115"/>
          </reference>
        </references>
      </pivotArea>
    </format>
    <format dxfId="1477">
      <pivotArea collapsedLevelsAreSubtotals="1" fieldPosition="0">
        <references count="2">
          <reference field="1" count="1">
            <x v="1451"/>
          </reference>
          <reference field="3" count="1" selected="0">
            <x v="115"/>
          </reference>
        </references>
      </pivotArea>
    </format>
    <format dxfId="1476">
      <pivotArea collapsedLevelsAreSubtotals="1" fieldPosition="0">
        <references count="2">
          <reference field="1" count="2">
            <x v="1454"/>
            <x v="1455"/>
          </reference>
          <reference field="3" count="1" selected="0">
            <x v="115"/>
          </reference>
        </references>
      </pivotArea>
    </format>
    <format dxfId="1475">
      <pivotArea collapsedLevelsAreSubtotals="1" fieldPosition="0">
        <references count="2">
          <reference field="1" count="1">
            <x v="1457"/>
          </reference>
          <reference field="3" count="1" selected="0">
            <x v="115"/>
          </reference>
        </references>
      </pivotArea>
    </format>
    <format dxfId="1474">
      <pivotArea collapsedLevelsAreSubtotals="1" fieldPosition="0">
        <references count="2">
          <reference field="1" count="1">
            <x v="1459"/>
          </reference>
          <reference field="3" count="1" selected="0">
            <x v="115"/>
          </reference>
        </references>
      </pivotArea>
    </format>
    <format dxfId="1473">
      <pivotArea collapsedLevelsAreSubtotals="1" fieldPosition="0">
        <references count="2">
          <reference field="1" count="1">
            <x v="1462"/>
          </reference>
          <reference field="3" count="1" selected="0">
            <x v="115"/>
          </reference>
        </references>
      </pivotArea>
    </format>
    <format dxfId="1472">
      <pivotArea collapsedLevelsAreSubtotals="1" fieldPosition="0">
        <references count="2">
          <reference field="1" count="1">
            <x v="1468"/>
          </reference>
          <reference field="3" count="1" selected="0">
            <x v="115"/>
          </reference>
        </references>
      </pivotArea>
    </format>
    <format dxfId="1471">
      <pivotArea collapsedLevelsAreSubtotals="1" fieldPosition="0">
        <references count="2">
          <reference field="1" count="2">
            <x v="1470"/>
            <x v="1471"/>
          </reference>
          <reference field="3" count="1" selected="0">
            <x v="115"/>
          </reference>
        </references>
      </pivotArea>
    </format>
    <format dxfId="1470">
      <pivotArea collapsedLevelsAreSubtotals="1" fieldPosition="0">
        <references count="2">
          <reference field="1" count="1">
            <x v="1473"/>
          </reference>
          <reference field="3" count="1" selected="0">
            <x v="115"/>
          </reference>
        </references>
      </pivotArea>
    </format>
    <format dxfId="1469">
      <pivotArea collapsedLevelsAreSubtotals="1" fieldPosition="0">
        <references count="2">
          <reference field="1" count="2">
            <x v="1475"/>
            <x v="1476"/>
          </reference>
          <reference field="3" count="1" selected="0">
            <x v="115"/>
          </reference>
        </references>
      </pivotArea>
    </format>
    <format dxfId="1468">
      <pivotArea collapsedLevelsAreSubtotals="1" fieldPosition="0">
        <references count="2">
          <reference field="1" count="11">
            <x v="1479"/>
            <x v="1480"/>
            <x v="1481"/>
            <x v="1482"/>
            <x v="1483"/>
            <x v="1484"/>
            <x v="1485"/>
            <x v="1486"/>
            <x v="1487"/>
            <x v="1488"/>
            <x v="1489"/>
          </reference>
          <reference field="3" count="1" selected="0">
            <x v="115"/>
          </reference>
        </references>
      </pivotArea>
    </format>
    <format dxfId="1467">
      <pivotArea collapsedLevelsAreSubtotals="1" fieldPosition="0">
        <references count="2">
          <reference field="1" count="1">
            <x v="1491"/>
          </reference>
          <reference field="3" count="1" selected="0">
            <x v="115"/>
          </reference>
        </references>
      </pivotArea>
    </format>
    <format dxfId="1466">
      <pivotArea collapsedLevelsAreSubtotals="1" fieldPosition="0">
        <references count="2">
          <reference field="1" count="2">
            <x v="1493"/>
            <x v="1494"/>
          </reference>
          <reference field="3" count="1" selected="0">
            <x v="115"/>
          </reference>
        </references>
      </pivotArea>
    </format>
    <format dxfId="1465">
      <pivotArea collapsedLevelsAreSubtotals="1" fieldPosition="0">
        <references count="2">
          <reference field="1" count="7">
            <x v="1496"/>
            <x v="1497"/>
            <x v="1498"/>
            <x v="1499"/>
            <x v="1500"/>
            <x v="1501"/>
            <x v="1502"/>
          </reference>
          <reference field="3" count="1" selected="0">
            <x v="115"/>
          </reference>
        </references>
      </pivotArea>
    </format>
    <format dxfId="1464">
      <pivotArea collapsedLevelsAreSubtotals="1" fieldPosition="0">
        <references count="2">
          <reference field="1" count="1">
            <x v="1505"/>
          </reference>
          <reference field="3" count="1" selected="0">
            <x v="115"/>
          </reference>
        </references>
      </pivotArea>
    </format>
    <format dxfId="1463">
      <pivotArea collapsedLevelsAreSubtotals="1" fieldPosition="0">
        <references count="2">
          <reference field="1" count="3">
            <x v="1508"/>
            <x v="1509"/>
            <x v="1510"/>
          </reference>
          <reference field="3" count="1" selected="0">
            <x v="115"/>
          </reference>
        </references>
      </pivotArea>
    </format>
    <format dxfId="1462">
      <pivotArea collapsedLevelsAreSubtotals="1" fieldPosition="0">
        <references count="2">
          <reference field="1" count="1">
            <x v="1522"/>
          </reference>
          <reference field="3" count="1" selected="0">
            <x v="115"/>
          </reference>
        </references>
      </pivotArea>
    </format>
    <format dxfId="1461">
      <pivotArea collapsedLevelsAreSubtotals="1" fieldPosition="0">
        <references count="2">
          <reference field="1" count="9">
            <x v="1528"/>
            <x v="1529"/>
            <x v="1530"/>
            <x v="1531"/>
            <x v="1532"/>
            <x v="1533"/>
            <x v="1534"/>
            <x v="1535"/>
            <x v="1536"/>
          </reference>
          <reference field="3" count="1" selected="0">
            <x v="115"/>
          </reference>
        </references>
      </pivotArea>
    </format>
    <format dxfId="1460">
      <pivotArea collapsedLevelsAreSubtotals="1" fieldPosition="0">
        <references count="2">
          <reference field="1" count="1">
            <x v="1539"/>
          </reference>
          <reference field="3" count="1" selected="0">
            <x v="115"/>
          </reference>
        </references>
      </pivotArea>
    </format>
    <format dxfId="1459">
      <pivotArea collapsedLevelsAreSubtotals="1" fieldPosition="0">
        <references count="2">
          <reference field="1" count="1">
            <x v="1541"/>
          </reference>
          <reference field="3" count="1" selected="0">
            <x v="115"/>
          </reference>
        </references>
      </pivotArea>
    </format>
    <format dxfId="1458">
      <pivotArea collapsedLevelsAreSubtotals="1" fieldPosition="0">
        <references count="2">
          <reference field="1" count="3">
            <x v="1545"/>
            <x v="1546"/>
            <x v="1547"/>
          </reference>
          <reference field="3" count="1" selected="0">
            <x v="115"/>
          </reference>
        </references>
      </pivotArea>
    </format>
    <format dxfId="1457">
      <pivotArea collapsedLevelsAreSubtotals="1" fieldPosition="0">
        <references count="2">
          <reference field="1" count="1">
            <x v="1552"/>
          </reference>
          <reference field="3" count="1" selected="0">
            <x v="115"/>
          </reference>
        </references>
      </pivotArea>
    </format>
    <format dxfId="1456">
      <pivotArea collapsedLevelsAreSubtotals="1" fieldPosition="0">
        <references count="2">
          <reference field="1" count="1">
            <x v="1562"/>
          </reference>
          <reference field="3" count="1" selected="0">
            <x v="115"/>
          </reference>
        </references>
      </pivotArea>
    </format>
    <format dxfId="1455">
      <pivotArea collapsedLevelsAreSubtotals="1" fieldPosition="0">
        <references count="2">
          <reference field="1" count="5">
            <x v="1565"/>
            <x v="1566"/>
            <x v="1567"/>
            <x v="1568"/>
            <x v="1569"/>
          </reference>
          <reference field="3" count="1" selected="0">
            <x v="115"/>
          </reference>
        </references>
      </pivotArea>
    </format>
    <format dxfId="1454">
      <pivotArea collapsedLevelsAreSubtotals="1" fieldPosition="0">
        <references count="2">
          <reference field="1" count="1">
            <x v="1577"/>
          </reference>
          <reference field="3" count="1" selected="0">
            <x v="115"/>
          </reference>
        </references>
      </pivotArea>
    </format>
    <format dxfId="1453">
      <pivotArea collapsedLevelsAreSubtotals="1" fieldPosition="0">
        <references count="2">
          <reference field="1" count="3">
            <x v="1588"/>
            <x v="1589"/>
            <x v="1590"/>
          </reference>
          <reference field="3" count="1" selected="0">
            <x v="115"/>
          </reference>
        </references>
      </pivotArea>
    </format>
    <format dxfId="1452">
      <pivotArea collapsedLevelsAreSubtotals="1" fieldPosition="0">
        <references count="2">
          <reference field="1" count="1">
            <x v="1603"/>
          </reference>
          <reference field="3" count="1" selected="0">
            <x v="115"/>
          </reference>
        </references>
      </pivotArea>
    </format>
    <format dxfId="1451">
      <pivotArea collapsedLevelsAreSubtotals="1" fieldPosition="0">
        <references count="2">
          <reference field="1" count="4">
            <x v="1608"/>
            <x v="1609"/>
            <x v="1610"/>
            <x v="1611"/>
          </reference>
          <reference field="3" count="1" selected="0">
            <x v="115"/>
          </reference>
        </references>
      </pivotArea>
    </format>
    <format dxfId="1450">
      <pivotArea collapsedLevelsAreSubtotals="1" fieldPosition="0">
        <references count="2">
          <reference field="1" count="2">
            <x v="1616"/>
            <x v="1617"/>
          </reference>
          <reference field="3" count="1" selected="0">
            <x v="115"/>
          </reference>
        </references>
      </pivotArea>
    </format>
    <format dxfId="1449">
      <pivotArea collapsedLevelsAreSubtotals="1" fieldPosition="0">
        <references count="2">
          <reference field="1" count="1">
            <x v="1620"/>
          </reference>
          <reference field="3" count="1" selected="0">
            <x v="115"/>
          </reference>
        </references>
      </pivotArea>
    </format>
    <format dxfId="1448">
      <pivotArea collapsedLevelsAreSubtotals="1" fieldPosition="0">
        <references count="2">
          <reference field="1" count="3">
            <x v="1626"/>
            <x v="1627"/>
            <x v="1628"/>
          </reference>
          <reference field="3" count="1" selected="0">
            <x v="115"/>
          </reference>
        </references>
      </pivotArea>
    </format>
    <format dxfId="1447">
      <pivotArea collapsedLevelsAreSubtotals="1" fieldPosition="0">
        <references count="2">
          <reference field="1" count="2">
            <x v="1630"/>
            <x v="1631"/>
          </reference>
          <reference field="3" count="1" selected="0">
            <x v="115"/>
          </reference>
        </references>
      </pivotArea>
    </format>
    <format dxfId="1446">
      <pivotArea collapsedLevelsAreSubtotals="1" fieldPosition="0">
        <references count="2">
          <reference field="1" count="1">
            <x v="1635"/>
          </reference>
          <reference field="3" count="1" selected="0">
            <x v="115"/>
          </reference>
        </references>
      </pivotArea>
    </format>
    <format dxfId="1445">
      <pivotArea collapsedLevelsAreSubtotals="1" fieldPosition="0">
        <references count="2">
          <reference field="1" count="2">
            <x v="1654"/>
            <x v="1655"/>
          </reference>
          <reference field="3" count="1" selected="0">
            <x v="115"/>
          </reference>
        </references>
      </pivotArea>
    </format>
    <format dxfId="1444">
      <pivotArea collapsedLevelsAreSubtotals="1" fieldPosition="0">
        <references count="2">
          <reference field="1" count="1">
            <x v="1667"/>
          </reference>
          <reference field="3" count="1" selected="0">
            <x v="115"/>
          </reference>
        </references>
      </pivotArea>
    </format>
    <format dxfId="1443">
      <pivotArea collapsedLevelsAreSubtotals="1" fieldPosition="0">
        <references count="2">
          <reference field="1" count="2">
            <x v="1669"/>
            <x v="1670"/>
          </reference>
          <reference field="3" count="1" selected="0">
            <x v="115"/>
          </reference>
        </references>
      </pivotArea>
    </format>
    <format dxfId="1442">
      <pivotArea collapsedLevelsAreSubtotals="1" fieldPosition="0">
        <references count="2">
          <reference field="1" count="1">
            <x v="1673"/>
          </reference>
          <reference field="3" count="1" selected="0">
            <x v="115"/>
          </reference>
        </references>
      </pivotArea>
    </format>
    <format dxfId="1441">
      <pivotArea collapsedLevelsAreSubtotals="1" fieldPosition="0">
        <references count="2">
          <reference field="1" count="1">
            <x v="1675"/>
          </reference>
          <reference field="3" count="1" selected="0">
            <x v="115"/>
          </reference>
        </references>
      </pivotArea>
    </format>
    <format dxfId="1440">
      <pivotArea collapsedLevelsAreSubtotals="1" fieldPosition="0">
        <references count="2">
          <reference field="1" count="1">
            <x v="1678"/>
          </reference>
          <reference field="3" count="1" selected="0">
            <x v="115"/>
          </reference>
        </references>
      </pivotArea>
    </format>
    <format dxfId="1439">
      <pivotArea collapsedLevelsAreSubtotals="1" fieldPosition="0">
        <references count="2">
          <reference field="1" count="1">
            <x v="1680"/>
          </reference>
          <reference field="3" count="1" selected="0">
            <x v="115"/>
          </reference>
        </references>
      </pivotArea>
    </format>
    <format dxfId="1438">
      <pivotArea collapsedLevelsAreSubtotals="1" fieldPosition="0">
        <references count="2">
          <reference field="1" count="2">
            <x v="1684"/>
            <x v="1685"/>
          </reference>
          <reference field="3" count="1" selected="0">
            <x v="115"/>
          </reference>
        </references>
      </pivotArea>
    </format>
    <format dxfId="1437">
      <pivotArea collapsedLevelsAreSubtotals="1" fieldPosition="0">
        <references count="2">
          <reference field="1" count="2">
            <x v="1690"/>
            <x v="1691"/>
          </reference>
          <reference field="3" count="1" selected="0">
            <x v="115"/>
          </reference>
        </references>
      </pivotArea>
    </format>
    <format dxfId="1436">
      <pivotArea collapsedLevelsAreSubtotals="1" fieldPosition="0">
        <references count="2">
          <reference field="1" count="1">
            <x v="1698"/>
          </reference>
          <reference field="3" count="1" selected="0">
            <x v="115"/>
          </reference>
        </references>
      </pivotArea>
    </format>
    <format dxfId="1435">
      <pivotArea collapsedLevelsAreSubtotals="1" fieldPosition="0">
        <references count="2">
          <reference field="1" count="3">
            <x v="1701"/>
            <x v="1702"/>
            <x v="1703"/>
          </reference>
          <reference field="3" count="1" selected="0">
            <x v="115"/>
          </reference>
        </references>
      </pivotArea>
    </format>
    <format dxfId="1434">
      <pivotArea collapsedLevelsAreSubtotals="1" fieldPosition="0">
        <references count="2">
          <reference field="1" count="3">
            <x v="1708"/>
            <x v="1709"/>
            <x v="1710"/>
          </reference>
          <reference field="3" count="1" selected="0">
            <x v="115"/>
          </reference>
        </references>
      </pivotArea>
    </format>
    <format dxfId="1433">
      <pivotArea collapsedLevelsAreSubtotals="1" fieldPosition="0">
        <references count="2">
          <reference field="1" count="1">
            <x v="1712"/>
          </reference>
          <reference field="3" count="1" selected="0">
            <x v="115"/>
          </reference>
        </references>
      </pivotArea>
    </format>
    <format dxfId="1432">
      <pivotArea collapsedLevelsAreSubtotals="1" fieldPosition="0">
        <references count="2">
          <reference field="1" count="3">
            <x v="1717"/>
            <x v="1718"/>
            <x v="1719"/>
          </reference>
          <reference field="3" count="1" selected="0">
            <x v="115"/>
          </reference>
        </references>
      </pivotArea>
    </format>
    <format dxfId="1431">
      <pivotArea collapsedLevelsAreSubtotals="1" fieldPosition="0">
        <references count="2">
          <reference field="1" count="1">
            <x v="1721"/>
          </reference>
          <reference field="3" count="1" selected="0">
            <x v="115"/>
          </reference>
        </references>
      </pivotArea>
    </format>
    <format dxfId="1430">
      <pivotArea collapsedLevelsAreSubtotals="1" fieldPosition="0">
        <references count="2">
          <reference field="1" count="7">
            <x v="1723"/>
            <x v="1724"/>
            <x v="1725"/>
            <x v="1726"/>
            <x v="1727"/>
            <x v="1728"/>
            <x v="1729"/>
          </reference>
          <reference field="3" count="1" selected="0">
            <x v="115"/>
          </reference>
        </references>
      </pivotArea>
    </format>
    <format dxfId="1429">
      <pivotArea collapsedLevelsAreSubtotals="1" fieldPosition="0">
        <references count="2">
          <reference field="1" count="2">
            <x v="1737"/>
            <x v="1738"/>
          </reference>
          <reference field="3" count="1" selected="0">
            <x v="115"/>
          </reference>
        </references>
      </pivotArea>
    </format>
    <format dxfId="1428">
      <pivotArea collapsedLevelsAreSubtotals="1" fieldPosition="0">
        <references count="2">
          <reference field="1" count="1">
            <x v="1741"/>
          </reference>
          <reference field="3" count="1" selected="0">
            <x v="115"/>
          </reference>
        </references>
      </pivotArea>
    </format>
    <format dxfId="1427">
      <pivotArea collapsedLevelsAreSubtotals="1" fieldPosition="0">
        <references count="2">
          <reference field="1" count="3">
            <x v="1743"/>
            <x v="1744"/>
            <x v="1745"/>
          </reference>
          <reference field="3" count="1" selected="0">
            <x v="115"/>
          </reference>
        </references>
      </pivotArea>
    </format>
    <format dxfId="1426">
      <pivotArea collapsedLevelsAreSubtotals="1" fieldPosition="0">
        <references count="2">
          <reference field="1" count="1">
            <x v="1747"/>
          </reference>
          <reference field="3" count="1" selected="0">
            <x v="115"/>
          </reference>
        </references>
      </pivotArea>
    </format>
    <format dxfId="1425">
      <pivotArea collapsedLevelsAreSubtotals="1" fieldPosition="0">
        <references count="2">
          <reference field="1" count="1">
            <x v="1750"/>
          </reference>
          <reference field="3" count="1" selected="0">
            <x v="115"/>
          </reference>
        </references>
      </pivotArea>
    </format>
    <format dxfId="1424">
      <pivotArea collapsedLevelsAreSubtotals="1" fieldPosition="0">
        <references count="2">
          <reference field="1" count="1">
            <x v="1759"/>
          </reference>
          <reference field="3" count="1" selected="0">
            <x v="115"/>
          </reference>
        </references>
      </pivotArea>
    </format>
    <format dxfId="1423">
      <pivotArea collapsedLevelsAreSubtotals="1" fieldPosition="0">
        <references count="2">
          <reference field="1" count="1">
            <x v="1763"/>
          </reference>
          <reference field="3" count="1" selected="0">
            <x v="115"/>
          </reference>
        </references>
      </pivotArea>
    </format>
    <format dxfId="1422">
      <pivotArea collapsedLevelsAreSubtotals="1" fieldPosition="0">
        <references count="2">
          <reference field="1" count="1">
            <x v="1765"/>
          </reference>
          <reference field="3" count="1" selected="0">
            <x v="115"/>
          </reference>
        </references>
      </pivotArea>
    </format>
    <format dxfId="1421">
      <pivotArea collapsedLevelsAreSubtotals="1" fieldPosition="0">
        <references count="2">
          <reference field="1" count="3">
            <x v="1767"/>
            <x v="1768"/>
            <x v="1769"/>
          </reference>
          <reference field="3" count="1" selected="0">
            <x v="115"/>
          </reference>
        </references>
      </pivotArea>
    </format>
    <format dxfId="1420">
      <pivotArea collapsedLevelsAreSubtotals="1" fieldPosition="0">
        <references count="2">
          <reference field="1" count="2">
            <x v="1773"/>
            <x v="1774"/>
          </reference>
          <reference field="3" count="1" selected="0">
            <x v="115"/>
          </reference>
        </references>
      </pivotArea>
    </format>
    <format dxfId="1419">
      <pivotArea collapsedLevelsAreSubtotals="1" fieldPosition="0">
        <references count="2">
          <reference field="1" count="2">
            <x v="1780"/>
            <x v="1781"/>
          </reference>
          <reference field="3" count="1" selected="0">
            <x v="115"/>
          </reference>
        </references>
      </pivotArea>
    </format>
    <format dxfId="1418">
      <pivotArea collapsedLevelsAreSubtotals="1" fieldPosition="0">
        <references count="2">
          <reference field="1" count="1">
            <x v="1788"/>
          </reference>
          <reference field="3" count="1" selected="0">
            <x v="115"/>
          </reference>
        </references>
      </pivotArea>
    </format>
    <format dxfId="1417">
      <pivotArea collapsedLevelsAreSubtotals="1" fieldPosition="0">
        <references count="2">
          <reference field="1" count="6">
            <x v="1790"/>
            <x v="1791"/>
            <x v="1792"/>
            <x v="1793"/>
            <x v="1794"/>
            <x v="1795"/>
          </reference>
          <reference field="3" count="1" selected="0">
            <x v="115"/>
          </reference>
        </references>
      </pivotArea>
    </format>
    <format dxfId="1416">
      <pivotArea collapsedLevelsAreSubtotals="1" fieldPosition="0">
        <references count="2">
          <reference field="1" count="1">
            <x v="1800"/>
          </reference>
          <reference field="3" count="1" selected="0">
            <x v="115"/>
          </reference>
        </references>
      </pivotArea>
    </format>
    <format dxfId="1415">
      <pivotArea collapsedLevelsAreSubtotals="1" fieldPosition="0">
        <references count="2">
          <reference field="1" count="4">
            <x v="1802"/>
            <x v="1803"/>
            <x v="1804"/>
            <x v="1805"/>
          </reference>
          <reference field="3" count="1" selected="0">
            <x v="115"/>
          </reference>
        </references>
      </pivotArea>
    </format>
    <format dxfId="1414">
      <pivotArea collapsedLevelsAreSubtotals="1" fieldPosition="0">
        <references count="2">
          <reference field="1" count="4">
            <x v="1808"/>
            <x v="1809"/>
            <x v="1810"/>
            <x v="1811"/>
          </reference>
          <reference field="3" count="1" selected="0">
            <x v="115"/>
          </reference>
        </references>
      </pivotArea>
    </format>
    <format dxfId="1413">
      <pivotArea collapsedLevelsAreSubtotals="1" fieldPosition="0">
        <references count="2">
          <reference field="1" count="8">
            <x v="1813"/>
            <x v="1814"/>
            <x v="1815"/>
            <x v="1816"/>
            <x v="1817"/>
            <x v="1818"/>
            <x v="1819"/>
            <x v="1820"/>
          </reference>
          <reference field="3" count="1" selected="0">
            <x v="115"/>
          </reference>
        </references>
      </pivotArea>
    </format>
    <format dxfId="1412">
      <pivotArea collapsedLevelsAreSubtotals="1" fieldPosition="0">
        <references count="2">
          <reference field="1" count="2">
            <x v="1824"/>
            <x v="1825"/>
          </reference>
          <reference field="3" count="1" selected="0">
            <x v="115"/>
          </reference>
        </references>
      </pivotArea>
    </format>
    <format dxfId="1411">
      <pivotArea collapsedLevelsAreSubtotals="1" fieldPosition="0">
        <references count="2">
          <reference field="1" count="1">
            <x v="1831"/>
          </reference>
          <reference field="3" count="1" selected="0">
            <x v="115"/>
          </reference>
        </references>
      </pivotArea>
    </format>
    <format dxfId="1410">
      <pivotArea collapsedLevelsAreSubtotals="1" fieldPosition="0">
        <references count="2">
          <reference field="1" count="3">
            <x v="1833"/>
            <x v="1834"/>
            <x v="1835"/>
          </reference>
          <reference field="3" count="1" selected="0">
            <x v="115"/>
          </reference>
        </references>
      </pivotArea>
    </format>
    <format dxfId="1409">
      <pivotArea collapsedLevelsAreSubtotals="1" fieldPosition="0">
        <references count="2">
          <reference field="1" count="2">
            <x v="1837"/>
            <x v="1838"/>
          </reference>
          <reference field="3" count="1" selected="0">
            <x v="115"/>
          </reference>
        </references>
      </pivotArea>
    </format>
    <format dxfId="1408">
      <pivotArea collapsedLevelsAreSubtotals="1" fieldPosition="0">
        <references count="2">
          <reference field="1" count="1">
            <x v="1841"/>
          </reference>
          <reference field="3" count="1" selected="0">
            <x v="115"/>
          </reference>
        </references>
      </pivotArea>
    </format>
    <format dxfId="1407">
      <pivotArea collapsedLevelsAreSubtotals="1" fieldPosition="0">
        <references count="2">
          <reference field="1" count="3">
            <x v="1845"/>
            <x v="1846"/>
            <x v="1847"/>
          </reference>
          <reference field="3" count="1" selected="0">
            <x v="115"/>
          </reference>
        </references>
      </pivotArea>
    </format>
    <format dxfId="1406">
      <pivotArea collapsedLevelsAreSubtotals="1" fieldPosition="0">
        <references count="2">
          <reference field="1" count="2">
            <x v="1851"/>
            <x v="1852"/>
          </reference>
          <reference field="3" count="1" selected="0">
            <x v="115"/>
          </reference>
        </references>
      </pivotArea>
    </format>
    <format dxfId="1405">
      <pivotArea collapsedLevelsAreSubtotals="1" fieldPosition="0">
        <references count="2">
          <reference field="1" count="1">
            <x v="1855"/>
          </reference>
          <reference field="3" count="1" selected="0">
            <x v="115"/>
          </reference>
        </references>
      </pivotArea>
    </format>
    <format dxfId="1404">
      <pivotArea collapsedLevelsAreSubtotals="1" fieldPosition="0">
        <references count="2">
          <reference field="1" count="4">
            <x v="1861"/>
            <x v="1862"/>
            <x v="1863"/>
            <x v="1864"/>
          </reference>
          <reference field="3" count="1" selected="0">
            <x v="115"/>
          </reference>
        </references>
      </pivotArea>
    </format>
    <format dxfId="1403">
      <pivotArea collapsedLevelsAreSubtotals="1" fieldPosition="0">
        <references count="2">
          <reference field="1" count="4">
            <x v="1870"/>
            <x v="1871"/>
            <x v="1872"/>
            <x v="1873"/>
          </reference>
          <reference field="3" count="1" selected="0">
            <x v="115"/>
          </reference>
        </references>
      </pivotArea>
    </format>
    <format dxfId="1402">
      <pivotArea collapsedLevelsAreSubtotals="1" fieldPosition="0">
        <references count="2">
          <reference field="1" count="3">
            <x v="1879"/>
            <x v="1880"/>
            <x v="1881"/>
          </reference>
          <reference field="3" count="1" selected="0">
            <x v="115"/>
          </reference>
        </references>
      </pivotArea>
    </format>
    <format dxfId="1401">
      <pivotArea collapsedLevelsAreSubtotals="1" fieldPosition="0">
        <references count="2">
          <reference field="1" count="2">
            <x v="1883"/>
            <x v="1884"/>
          </reference>
          <reference field="3" count="1" selected="0">
            <x v="115"/>
          </reference>
        </references>
      </pivotArea>
    </format>
    <format dxfId="1400">
      <pivotArea collapsedLevelsAreSubtotals="1" fieldPosition="0">
        <references count="2">
          <reference field="1" count="2">
            <x v="1886"/>
            <x v="1887"/>
          </reference>
          <reference field="3" count="1" selected="0">
            <x v="115"/>
          </reference>
        </references>
      </pivotArea>
    </format>
    <format dxfId="1399">
      <pivotArea collapsedLevelsAreSubtotals="1" fieldPosition="0">
        <references count="2">
          <reference field="1" count="1">
            <x v="1889"/>
          </reference>
          <reference field="3" count="1" selected="0">
            <x v="115"/>
          </reference>
        </references>
      </pivotArea>
    </format>
    <format dxfId="1398">
      <pivotArea collapsedLevelsAreSubtotals="1" fieldPosition="0">
        <references count="2">
          <reference field="1" count="1">
            <x v="1893"/>
          </reference>
          <reference field="3" count="1" selected="0">
            <x v="115"/>
          </reference>
        </references>
      </pivotArea>
    </format>
    <format dxfId="1397">
      <pivotArea collapsedLevelsAreSubtotals="1" fieldPosition="0">
        <references count="2">
          <reference field="1" count="2">
            <x v="1898"/>
            <x v="1899"/>
          </reference>
          <reference field="3" count="1" selected="0">
            <x v="115"/>
          </reference>
        </references>
      </pivotArea>
    </format>
    <format dxfId="1396">
      <pivotArea collapsedLevelsAreSubtotals="1" fieldPosition="0">
        <references count="2">
          <reference field="1" count="2">
            <x v="1902"/>
            <x v="1903"/>
          </reference>
          <reference field="3" count="1" selected="0">
            <x v="115"/>
          </reference>
        </references>
      </pivotArea>
    </format>
    <format dxfId="1395">
      <pivotArea collapsedLevelsAreSubtotals="1" fieldPosition="0">
        <references count="2">
          <reference field="1" count="3">
            <x v="1905"/>
            <x v="1906"/>
            <x v="1907"/>
          </reference>
          <reference field="3" count="1" selected="0">
            <x v="115"/>
          </reference>
        </references>
      </pivotArea>
    </format>
    <format dxfId="1394">
      <pivotArea collapsedLevelsAreSubtotals="1" fieldPosition="0">
        <references count="2">
          <reference field="1" count="1">
            <x v="1913"/>
          </reference>
          <reference field="3" count="1" selected="0">
            <x v="115"/>
          </reference>
        </references>
      </pivotArea>
    </format>
    <format dxfId="1393">
      <pivotArea collapsedLevelsAreSubtotals="1" fieldPosition="0">
        <references count="2">
          <reference field="1" count="3">
            <x v="1917"/>
            <x v="1918"/>
            <x v="1919"/>
          </reference>
          <reference field="3" count="1" selected="0">
            <x v="115"/>
          </reference>
        </references>
      </pivotArea>
    </format>
    <format dxfId="1392">
      <pivotArea collapsedLevelsAreSubtotals="1" fieldPosition="0">
        <references count="2">
          <reference field="1" count="4">
            <x v="1921"/>
            <x v="1922"/>
            <x v="1923"/>
            <x v="1924"/>
          </reference>
          <reference field="3" count="1" selected="0">
            <x v="115"/>
          </reference>
        </references>
      </pivotArea>
    </format>
    <format dxfId="1391">
      <pivotArea collapsedLevelsAreSubtotals="1" fieldPosition="0">
        <references count="2">
          <reference field="1" count="1">
            <x v="1926"/>
          </reference>
          <reference field="3" count="1" selected="0">
            <x v="115"/>
          </reference>
        </references>
      </pivotArea>
    </format>
    <format dxfId="1390">
      <pivotArea collapsedLevelsAreSubtotals="1" fieldPosition="0">
        <references count="2">
          <reference field="1" count="3">
            <x v="1929"/>
            <x v="1930"/>
            <x v="1931"/>
          </reference>
          <reference field="3" count="1" selected="0">
            <x v="115"/>
          </reference>
        </references>
      </pivotArea>
    </format>
    <format dxfId="1389">
      <pivotArea collapsedLevelsAreSubtotals="1" fieldPosition="0">
        <references count="2">
          <reference field="1" count="1">
            <x v="1933"/>
          </reference>
          <reference field="3" count="1" selected="0">
            <x v="115"/>
          </reference>
        </references>
      </pivotArea>
    </format>
    <format dxfId="1388">
      <pivotArea collapsedLevelsAreSubtotals="1" fieldPosition="0">
        <references count="2">
          <reference field="1" count="1">
            <x v="1936"/>
          </reference>
          <reference field="3" count="1" selected="0">
            <x v="115"/>
          </reference>
        </references>
      </pivotArea>
    </format>
    <format dxfId="1387">
      <pivotArea collapsedLevelsAreSubtotals="1" fieldPosition="0">
        <references count="2">
          <reference field="1" count="2">
            <x v="1944"/>
            <x v="1945"/>
          </reference>
          <reference field="3" count="1" selected="0">
            <x v="115"/>
          </reference>
        </references>
      </pivotArea>
    </format>
    <format dxfId="1386">
      <pivotArea collapsedLevelsAreSubtotals="1" fieldPosition="0">
        <references count="2">
          <reference field="1" count="1">
            <x v="1959"/>
          </reference>
          <reference field="3" count="1" selected="0">
            <x v="115"/>
          </reference>
        </references>
      </pivotArea>
    </format>
    <format dxfId="1385">
      <pivotArea collapsedLevelsAreSubtotals="1" fieldPosition="0">
        <references count="2">
          <reference field="1" count="8">
            <x v="1964"/>
            <x v="1965"/>
            <x v="1966"/>
            <x v="1967"/>
            <x v="1968"/>
            <x v="1969"/>
            <x v="1970"/>
            <x v="1971"/>
          </reference>
          <reference field="3" count="1" selected="0">
            <x v="115"/>
          </reference>
        </references>
      </pivotArea>
    </format>
    <format dxfId="1384">
      <pivotArea collapsedLevelsAreSubtotals="1" fieldPosition="0">
        <references count="2">
          <reference field="1" count="2">
            <x v="1973"/>
            <x v="1974"/>
          </reference>
          <reference field="3" count="1" selected="0">
            <x v="115"/>
          </reference>
        </references>
      </pivotArea>
    </format>
    <format dxfId="1383">
      <pivotArea collapsedLevelsAreSubtotals="1" fieldPosition="0">
        <references count="2">
          <reference field="1" count="1">
            <x v="1980"/>
          </reference>
          <reference field="3" count="1" selected="0">
            <x v="115"/>
          </reference>
        </references>
      </pivotArea>
    </format>
    <format dxfId="1382">
      <pivotArea collapsedLevelsAreSubtotals="1" fieldPosition="0">
        <references count="2">
          <reference field="1" count="1">
            <x v="1982"/>
          </reference>
          <reference field="3" count="1" selected="0">
            <x v="115"/>
          </reference>
        </references>
      </pivotArea>
    </format>
    <format dxfId="1381">
      <pivotArea collapsedLevelsAreSubtotals="1" fieldPosition="0">
        <references count="2">
          <reference field="1" count="1">
            <x v="1992"/>
          </reference>
          <reference field="3" count="1" selected="0">
            <x v="115"/>
          </reference>
        </references>
      </pivotArea>
    </format>
    <format dxfId="1380">
      <pivotArea collapsedLevelsAreSubtotals="1" fieldPosition="0">
        <references count="2">
          <reference field="1" count="1">
            <x v="2005"/>
          </reference>
          <reference field="3" count="1" selected="0">
            <x v="115"/>
          </reference>
        </references>
      </pivotArea>
    </format>
    <format dxfId="1379">
      <pivotArea collapsedLevelsAreSubtotals="1" fieldPosition="0">
        <references count="2">
          <reference field="1" count="1">
            <x v="2008"/>
          </reference>
          <reference field="3" count="1" selected="0">
            <x v="115"/>
          </reference>
        </references>
      </pivotArea>
    </format>
    <format dxfId="1378">
      <pivotArea collapsedLevelsAreSubtotals="1" fieldPosition="0">
        <references count="2">
          <reference field="1" count="3">
            <x v="2010"/>
            <x v="2011"/>
            <x v="2012"/>
          </reference>
          <reference field="3" count="1" selected="0">
            <x v="115"/>
          </reference>
        </references>
      </pivotArea>
    </format>
    <format dxfId="1377">
      <pivotArea collapsedLevelsAreSubtotals="1" fieldPosition="0">
        <references count="2">
          <reference field="1" count="1">
            <x v="2014"/>
          </reference>
          <reference field="3" count="1" selected="0">
            <x v="115"/>
          </reference>
        </references>
      </pivotArea>
    </format>
    <format dxfId="1376">
      <pivotArea collapsedLevelsAreSubtotals="1" fieldPosition="0">
        <references count="2">
          <reference field="1" count="1">
            <x v="2018"/>
          </reference>
          <reference field="3" count="1" selected="0">
            <x v="115"/>
          </reference>
        </references>
      </pivotArea>
    </format>
    <format dxfId="1375">
      <pivotArea collapsedLevelsAreSubtotals="1" fieldPosition="0">
        <references count="2">
          <reference field="1" count="1">
            <x v="2020"/>
          </reference>
          <reference field="3" count="1" selected="0">
            <x v="115"/>
          </reference>
        </references>
      </pivotArea>
    </format>
    <format dxfId="1374">
      <pivotArea collapsedLevelsAreSubtotals="1" fieldPosition="0">
        <references count="2">
          <reference field="1" count="1">
            <x v="2023"/>
          </reference>
          <reference field="3" count="1" selected="0">
            <x v="115"/>
          </reference>
        </references>
      </pivotArea>
    </format>
    <format dxfId="1373">
      <pivotArea collapsedLevelsAreSubtotals="1" fieldPosition="0">
        <references count="2">
          <reference field="1" count="1">
            <x v="2032"/>
          </reference>
          <reference field="3" count="1" selected="0">
            <x v="115"/>
          </reference>
        </references>
      </pivotArea>
    </format>
    <format dxfId="1372">
      <pivotArea collapsedLevelsAreSubtotals="1" fieldPosition="0">
        <references count="2">
          <reference field="1" count="1">
            <x v="2034"/>
          </reference>
          <reference field="3" count="1" selected="0">
            <x v="115"/>
          </reference>
        </references>
      </pivotArea>
    </format>
    <format dxfId="1371">
      <pivotArea collapsedLevelsAreSubtotals="1" fieldPosition="0">
        <references count="2">
          <reference field="1" count="1">
            <x v="2037"/>
          </reference>
          <reference field="3" count="1" selected="0">
            <x v="115"/>
          </reference>
        </references>
      </pivotArea>
    </format>
    <format dxfId="1370">
      <pivotArea collapsedLevelsAreSubtotals="1" fieldPosition="0">
        <references count="2">
          <reference field="1" count="1">
            <x v="2044"/>
          </reference>
          <reference field="3" count="1" selected="0">
            <x v="115"/>
          </reference>
        </references>
      </pivotArea>
    </format>
    <format dxfId="1369">
      <pivotArea collapsedLevelsAreSubtotals="1" fieldPosition="0">
        <references count="2">
          <reference field="1" count="3">
            <x v="2046"/>
            <x v="2047"/>
            <x v="2048"/>
          </reference>
          <reference field="3" count="1" selected="0">
            <x v="115"/>
          </reference>
        </references>
      </pivotArea>
    </format>
    <format dxfId="1368">
      <pivotArea collapsedLevelsAreSubtotals="1" fieldPosition="0">
        <references count="2">
          <reference field="1" count="5">
            <x v="2052"/>
            <x v="2053"/>
            <x v="2054"/>
            <x v="2055"/>
            <x v="2056"/>
          </reference>
          <reference field="3" count="1" selected="0">
            <x v="115"/>
          </reference>
        </references>
      </pivotArea>
    </format>
    <format dxfId="1367">
      <pivotArea collapsedLevelsAreSubtotals="1" fieldPosition="0">
        <references count="2">
          <reference field="1" count="3">
            <x v="2058"/>
            <x v="2059"/>
            <x v="2060"/>
          </reference>
          <reference field="3" count="1" selected="0">
            <x v="115"/>
          </reference>
        </references>
      </pivotArea>
    </format>
    <format dxfId="1366">
      <pivotArea collapsedLevelsAreSubtotals="1" fieldPosition="0">
        <references count="2">
          <reference field="1" count="3">
            <x v="2065"/>
            <x v="2066"/>
            <x v="2067"/>
          </reference>
          <reference field="3" count="1" selected="0">
            <x v="115"/>
          </reference>
        </references>
      </pivotArea>
    </format>
    <format dxfId="1365">
      <pivotArea collapsedLevelsAreSubtotals="1" fieldPosition="0">
        <references count="2">
          <reference field="1" count="3">
            <x v="2075"/>
            <x v="2076"/>
            <x v="2077"/>
          </reference>
          <reference field="3" count="1" selected="0">
            <x v="115"/>
          </reference>
        </references>
      </pivotArea>
    </format>
    <format dxfId="1364">
      <pivotArea collapsedLevelsAreSubtotals="1" fieldPosition="0">
        <references count="2">
          <reference field="1" count="2">
            <x v="2080"/>
            <x v="2081"/>
          </reference>
          <reference field="3" count="1" selected="0">
            <x v="115"/>
          </reference>
        </references>
      </pivotArea>
    </format>
    <format dxfId="1363">
      <pivotArea collapsedLevelsAreSubtotals="1" fieldPosition="0">
        <references count="2">
          <reference field="1" count="5">
            <x v="2083"/>
            <x v="2084"/>
            <x v="2085"/>
            <x v="2086"/>
            <x v="2087"/>
          </reference>
          <reference field="3" count="1" selected="0">
            <x v="115"/>
          </reference>
        </references>
      </pivotArea>
    </format>
    <format dxfId="1362">
      <pivotArea collapsedLevelsAreSubtotals="1" fieldPosition="0">
        <references count="2">
          <reference field="1" count="3">
            <x v="2089"/>
            <x v="2090"/>
            <x v="2091"/>
          </reference>
          <reference field="3" count="1" selected="0">
            <x v="115"/>
          </reference>
        </references>
      </pivotArea>
    </format>
    <format dxfId="1361">
      <pivotArea collapsedLevelsAreSubtotals="1" fieldPosition="0">
        <references count="2">
          <reference field="1" count="3">
            <x v="2093"/>
            <x v="2094"/>
            <x v="2095"/>
          </reference>
          <reference field="3" count="1" selected="0">
            <x v="115"/>
          </reference>
        </references>
      </pivotArea>
    </format>
    <format dxfId="1360">
      <pivotArea collapsedLevelsAreSubtotals="1" fieldPosition="0">
        <references count="2">
          <reference field="1" count="2">
            <x v="2098"/>
            <x v="2099"/>
          </reference>
          <reference field="3" count="1" selected="0">
            <x v="115"/>
          </reference>
        </references>
      </pivotArea>
    </format>
    <format dxfId="1359">
      <pivotArea collapsedLevelsAreSubtotals="1" fieldPosition="0">
        <references count="2">
          <reference field="1" count="5">
            <x v="2101"/>
            <x v="2102"/>
            <x v="2103"/>
            <x v="2104"/>
            <x v="2105"/>
          </reference>
          <reference field="3" count="1" selected="0">
            <x v="115"/>
          </reference>
        </references>
      </pivotArea>
    </format>
    <format dxfId="1358">
      <pivotArea collapsedLevelsAreSubtotals="1" fieldPosition="0">
        <references count="2">
          <reference field="1" count="3">
            <x v="2109"/>
            <x v="2110"/>
            <x v="2111"/>
          </reference>
          <reference field="3" count="1" selected="0">
            <x v="115"/>
          </reference>
        </references>
      </pivotArea>
    </format>
    <format dxfId="1357">
      <pivotArea collapsedLevelsAreSubtotals="1" fieldPosition="0">
        <references count="2">
          <reference field="1" count="4">
            <x v="2113"/>
            <x v="2114"/>
            <x v="2115"/>
            <x v="2116"/>
          </reference>
          <reference field="3" count="1" selected="0">
            <x v="115"/>
          </reference>
        </references>
      </pivotArea>
    </format>
    <format dxfId="1356">
      <pivotArea collapsedLevelsAreSubtotals="1" fieldPosition="0">
        <references count="2">
          <reference field="1" count="2">
            <x v="2118"/>
            <x v="2119"/>
          </reference>
          <reference field="3" count="1" selected="0">
            <x v="115"/>
          </reference>
        </references>
      </pivotArea>
    </format>
    <format dxfId="1355">
      <pivotArea collapsedLevelsAreSubtotals="1" fieldPosition="0">
        <references count="2">
          <reference field="1" count="1">
            <x v="2128"/>
          </reference>
          <reference field="3" count="1" selected="0">
            <x v="115"/>
          </reference>
        </references>
      </pivotArea>
    </format>
    <format dxfId="1354">
      <pivotArea collapsedLevelsAreSubtotals="1" fieldPosition="0">
        <references count="2">
          <reference field="1" count="2">
            <x v="2130"/>
            <x v="2131"/>
          </reference>
          <reference field="3" count="1" selected="0">
            <x v="115"/>
          </reference>
        </references>
      </pivotArea>
    </format>
    <format dxfId="1353">
      <pivotArea collapsedLevelsAreSubtotals="1" fieldPosition="0">
        <references count="2">
          <reference field="1" count="3">
            <x v="2135"/>
            <x v="2136"/>
            <x v="2137"/>
          </reference>
          <reference field="3" count="1" selected="0">
            <x v="115"/>
          </reference>
        </references>
      </pivotArea>
    </format>
    <format dxfId="1352">
      <pivotArea collapsedLevelsAreSubtotals="1" fieldPosition="0">
        <references count="2">
          <reference field="1" count="1">
            <x v="2139"/>
          </reference>
          <reference field="3" count="1" selected="0">
            <x v="115"/>
          </reference>
        </references>
      </pivotArea>
    </format>
    <format dxfId="1351">
      <pivotArea collapsedLevelsAreSubtotals="1" fieldPosition="0">
        <references count="2">
          <reference field="1" count="1">
            <x v="2142"/>
          </reference>
          <reference field="3" count="1" selected="0">
            <x v="115"/>
          </reference>
        </references>
      </pivotArea>
    </format>
    <format dxfId="1350">
      <pivotArea collapsedLevelsAreSubtotals="1" fieldPosition="0">
        <references count="2">
          <reference field="1" count="2">
            <x v="2147"/>
            <x v="2148"/>
          </reference>
          <reference field="3" count="1" selected="0">
            <x v="115"/>
          </reference>
        </references>
      </pivotArea>
    </format>
    <format dxfId="1349">
      <pivotArea collapsedLevelsAreSubtotals="1" fieldPosition="0">
        <references count="2">
          <reference field="1" count="4">
            <x v="2151"/>
            <x v="2152"/>
            <x v="2153"/>
            <x v="2154"/>
          </reference>
          <reference field="3" count="1" selected="0">
            <x v="115"/>
          </reference>
        </references>
      </pivotArea>
    </format>
    <format dxfId="1348">
      <pivotArea collapsedLevelsAreSubtotals="1" fieldPosition="0">
        <references count="2">
          <reference field="1" count="4">
            <x v="2157"/>
            <x v="2158"/>
            <x v="2159"/>
            <x v="2160"/>
          </reference>
          <reference field="3" count="1" selected="0">
            <x v="115"/>
          </reference>
        </references>
      </pivotArea>
    </format>
    <format dxfId="1347">
      <pivotArea collapsedLevelsAreSubtotals="1" fieldPosition="0">
        <references count="2">
          <reference field="1" count="2">
            <x v="2164"/>
            <x v="2165"/>
          </reference>
          <reference field="3" count="1" selected="0">
            <x v="115"/>
          </reference>
        </references>
      </pivotArea>
    </format>
    <format dxfId="1346">
      <pivotArea collapsedLevelsAreSubtotals="1" fieldPosition="0">
        <references count="2">
          <reference field="1" count="3">
            <x v="2167"/>
            <x v="2168"/>
            <x v="2169"/>
          </reference>
          <reference field="3" count="1" selected="0">
            <x v="115"/>
          </reference>
        </references>
      </pivotArea>
    </format>
    <format dxfId="1345">
      <pivotArea collapsedLevelsAreSubtotals="1" fieldPosition="0">
        <references count="2">
          <reference field="1" count="4">
            <x v="2173"/>
            <x v="2174"/>
            <x v="2175"/>
            <x v="2176"/>
          </reference>
          <reference field="3" count="1" selected="0">
            <x v="115"/>
          </reference>
        </references>
      </pivotArea>
    </format>
    <format dxfId="1344">
      <pivotArea collapsedLevelsAreSubtotals="1" fieldPosition="0">
        <references count="2">
          <reference field="1" count="5">
            <x v="2179"/>
            <x v="2180"/>
            <x v="2181"/>
            <x v="2182"/>
            <x v="2183"/>
          </reference>
          <reference field="3" count="1" selected="0">
            <x v="115"/>
          </reference>
        </references>
      </pivotArea>
    </format>
    <format dxfId="1343">
      <pivotArea collapsedLevelsAreSubtotals="1" fieldPosition="0">
        <references count="2">
          <reference field="1" count="4">
            <x v="2185"/>
            <x v="2186"/>
            <x v="2187"/>
            <x v="2188"/>
          </reference>
          <reference field="3" count="1" selected="0">
            <x v="115"/>
          </reference>
        </references>
      </pivotArea>
    </format>
    <format dxfId="1342">
      <pivotArea collapsedLevelsAreSubtotals="1" fieldPosition="0">
        <references count="2">
          <reference field="1" count="1">
            <x v="2190"/>
          </reference>
          <reference field="3" count="1" selected="0">
            <x v="115"/>
          </reference>
        </references>
      </pivotArea>
    </format>
    <format dxfId="1341">
      <pivotArea collapsedLevelsAreSubtotals="1" fieldPosition="0">
        <references count="2">
          <reference field="1" count="4">
            <x v="2194"/>
            <x v="2195"/>
            <x v="2196"/>
            <x v="2197"/>
          </reference>
          <reference field="3" count="1" selected="0">
            <x v="115"/>
          </reference>
        </references>
      </pivotArea>
    </format>
    <format dxfId="1340">
      <pivotArea collapsedLevelsAreSubtotals="1" fieldPosition="0">
        <references count="2">
          <reference field="1" count="2">
            <x v="2199"/>
            <x v="2200"/>
          </reference>
          <reference field="3" count="1" selected="0">
            <x v="115"/>
          </reference>
        </references>
      </pivotArea>
    </format>
    <format dxfId="1339">
      <pivotArea collapsedLevelsAreSubtotals="1" fieldPosition="0">
        <references count="2">
          <reference field="1" count="1">
            <x v="2204"/>
          </reference>
          <reference field="3" count="1" selected="0">
            <x v="115"/>
          </reference>
        </references>
      </pivotArea>
    </format>
    <format dxfId="1338">
      <pivotArea collapsedLevelsAreSubtotals="1" fieldPosition="0">
        <references count="2">
          <reference field="1" count="2">
            <x v="2207"/>
            <x v="2208"/>
          </reference>
          <reference field="3" count="1" selected="0">
            <x v="115"/>
          </reference>
        </references>
      </pivotArea>
    </format>
    <format dxfId="1337">
      <pivotArea collapsedLevelsAreSubtotals="1" fieldPosition="0">
        <references count="2">
          <reference field="1" count="3">
            <x v="2210"/>
            <x v="2211"/>
            <x v="2212"/>
          </reference>
          <reference field="3" count="1" selected="0">
            <x v="115"/>
          </reference>
        </references>
      </pivotArea>
    </format>
    <format dxfId="1336">
      <pivotArea collapsedLevelsAreSubtotals="1" fieldPosition="0">
        <references count="2">
          <reference field="1" count="1">
            <x v="2214"/>
          </reference>
          <reference field="3" count="1" selected="0">
            <x v="115"/>
          </reference>
        </references>
      </pivotArea>
    </format>
    <format dxfId="1335">
      <pivotArea collapsedLevelsAreSubtotals="1" fieldPosition="0">
        <references count="2">
          <reference field="1" count="1">
            <x v="2218"/>
          </reference>
          <reference field="3" count="1" selected="0">
            <x v="115"/>
          </reference>
        </references>
      </pivotArea>
    </format>
    <format dxfId="1334">
      <pivotArea collapsedLevelsAreSubtotals="1" fieldPosition="0">
        <references count="2">
          <reference field="1" count="1">
            <x v="2226"/>
          </reference>
          <reference field="3" count="1" selected="0">
            <x v="115"/>
          </reference>
        </references>
      </pivotArea>
    </format>
    <format dxfId="1333">
      <pivotArea collapsedLevelsAreSubtotals="1" fieldPosition="0">
        <references count="2">
          <reference field="1" count="1">
            <x v="2233"/>
          </reference>
          <reference field="3" count="1" selected="0">
            <x v="115"/>
          </reference>
        </references>
      </pivotArea>
    </format>
    <format dxfId="1332">
      <pivotArea collapsedLevelsAreSubtotals="1" fieldPosition="0">
        <references count="2">
          <reference field="1" count="3">
            <x v="2248"/>
            <x v="2249"/>
            <x v="2250"/>
          </reference>
          <reference field="3" count="1" selected="0">
            <x v="115"/>
          </reference>
        </references>
      </pivotArea>
    </format>
    <format dxfId="1331">
      <pivotArea collapsedLevelsAreSubtotals="1" fieldPosition="0">
        <references count="2">
          <reference field="1" count="2">
            <x v="2253"/>
            <x v="2254"/>
          </reference>
          <reference field="3" count="1" selected="0">
            <x v="115"/>
          </reference>
        </references>
      </pivotArea>
    </format>
    <format dxfId="1330">
      <pivotArea collapsedLevelsAreSubtotals="1" fieldPosition="0">
        <references count="2">
          <reference field="1" count="1">
            <x v="2258"/>
          </reference>
          <reference field="3" count="1" selected="0">
            <x v="115"/>
          </reference>
        </references>
      </pivotArea>
    </format>
    <format dxfId="1329">
      <pivotArea collapsedLevelsAreSubtotals="1" fieldPosition="0">
        <references count="2">
          <reference field="1" count="4">
            <x v="2260"/>
            <x v="2261"/>
            <x v="2262"/>
            <x v="2263"/>
          </reference>
          <reference field="3" count="1" selected="0">
            <x v="115"/>
          </reference>
        </references>
      </pivotArea>
    </format>
    <format dxfId="1328">
      <pivotArea collapsedLevelsAreSubtotals="1" fieldPosition="0">
        <references count="2">
          <reference field="1" count="4">
            <x v="2266"/>
            <x v="2267"/>
            <x v="2268"/>
            <x v="2269"/>
          </reference>
          <reference field="3" count="1" selected="0">
            <x v="115"/>
          </reference>
        </references>
      </pivotArea>
    </format>
    <format dxfId="1327">
      <pivotArea collapsedLevelsAreSubtotals="1" fieldPosition="0">
        <references count="2">
          <reference field="1" count="3">
            <x v="2272"/>
            <x v="2273"/>
            <x v="2274"/>
          </reference>
          <reference field="3" count="1" selected="0">
            <x v="115"/>
          </reference>
        </references>
      </pivotArea>
    </format>
    <format dxfId="1326">
      <pivotArea collapsedLevelsAreSubtotals="1" fieldPosition="0">
        <references count="2">
          <reference field="1" count="1">
            <x v="2276"/>
          </reference>
          <reference field="3" count="1" selected="0">
            <x v="115"/>
          </reference>
        </references>
      </pivotArea>
    </format>
    <format dxfId="1325">
      <pivotArea collapsedLevelsAreSubtotals="1" fieldPosition="0">
        <references count="2">
          <reference field="1" count="3">
            <x v="2279"/>
            <x v="2280"/>
            <x v="2281"/>
          </reference>
          <reference field="3" count="1" selected="0">
            <x v="115"/>
          </reference>
        </references>
      </pivotArea>
    </format>
    <format dxfId="1324">
      <pivotArea collapsedLevelsAreSubtotals="1" fieldPosition="0">
        <references count="2">
          <reference field="1" count="1">
            <x v="2283"/>
          </reference>
          <reference field="3" count="1" selected="0">
            <x v="115"/>
          </reference>
        </references>
      </pivotArea>
    </format>
    <format dxfId="1323">
      <pivotArea collapsedLevelsAreSubtotals="1" fieldPosition="0">
        <references count="2">
          <reference field="1" count="1">
            <x v="2285"/>
          </reference>
          <reference field="3" count="1" selected="0">
            <x v="115"/>
          </reference>
        </references>
      </pivotArea>
    </format>
    <format dxfId="1322">
      <pivotArea collapsedLevelsAreSubtotals="1" fieldPosition="0">
        <references count="2">
          <reference field="1" count="2">
            <x v="2287"/>
            <x v="2288"/>
          </reference>
          <reference field="3" count="1" selected="0">
            <x v="115"/>
          </reference>
        </references>
      </pivotArea>
    </format>
    <format dxfId="1321">
      <pivotArea collapsedLevelsAreSubtotals="1" fieldPosition="0">
        <references count="2">
          <reference field="1" count="1">
            <x v="2290"/>
          </reference>
          <reference field="3" count="1" selected="0">
            <x v="115"/>
          </reference>
        </references>
      </pivotArea>
    </format>
    <format dxfId="1320">
      <pivotArea collapsedLevelsAreSubtotals="1" fieldPosition="0">
        <references count="2">
          <reference field="1" count="1">
            <x v="2292"/>
          </reference>
          <reference field="3" count="1" selected="0">
            <x v="115"/>
          </reference>
        </references>
      </pivotArea>
    </format>
    <format dxfId="1319">
      <pivotArea collapsedLevelsAreSubtotals="1" fieldPosition="0">
        <references count="2">
          <reference field="1" count="2">
            <x v="2294"/>
            <x v="2295"/>
          </reference>
          <reference field="3" count="1" selected="0">
            <x v="115"/>
          </reference>
        </references>
      </pivotArea>
    </format>
    <format dxfId="1318">
      <pivotArea collapsedLevelsAreSubtotals="1" fieldPosition="0">
        <references count="2">
          <reference field="1" count="4">
            <x v="2302"/>
            <x v="2303"/>
            <x v="2304"/>
            <x v="2305"/>
          </reference>
          <reference field="3" count="1" selected="0">
            <x v="115"/>
          </reference>
        </references>
      </pivotArea>
    </format>
    <format dxfId="1317">
      <pivotArea collapsedLevelsAreSubtotals="1" fieldPosition="0">
        <references count="2">
          <reference field="1" count="4">
            <x v="2312"/>
            <x v="2313"/>
            <x v="2314"/>
            <x v="2315"/>
          </reference>
          <reference field="3" count="1" selected="0">
            <x v="115"/>
          </reference>
        </references>
      </pivotArea>
    </format>
    <format dxfId="1316">
      <pivotArea collapsedLevelsAreSubtotals="1" fieldPosition="0">
        <references count="2">
          <reference field="1" count="6">
            <x v="2320"/>
            <x v="2321"/>
            <x v="2322"/>
            <x v="2323"/>
            <x v="2324"/>
            <x v="2325"/>
          </reference>
          <reference field="3" count="1" selected="0">
            <x v="115"/>
          </reference>
        </references>
      </pivotArea>
    </format>
    <format dxfId="1315">
      <pivotArea collapsedLevelsAreSubtotals="1" fieldPosition="0">
        <references count="2">
          <reference field="1" count="1">
            <x v="2328"/>
          </reference>
          <reference field="3" count="1" selected="0">
            <x v="115"/>
          </reference>
        </references>
      </pivotArea>
    </format>
    <format dxfId="1314">
      <pivotArea collapsedLevelsAreSubtotals="1" fieldPosition="0">
        <references count="2">
          <reference field="1" count="4">
            <x v="2332"/>
            <x v="2333"/>
            <x v="2334"/>
            <x v="2335"/>
          </reference>
          <reference field="3" count="1" selected="0">
            <x v="115"/>
          </reference>
        </references>
      </pivotArea>
    </format>
    <format dxfId="1313">
      <pivotArea collapsedLevelsAreSubtotals="1" fieldPosition="0">
        <references count="2">
          <reference field="1" count="3">
            <x v="2337"/>
            <x v="2338"/>
            <x v="2339"/>
          </reference>
          <reference field="3" count="1" selected="0">
            <x v="115"/>
          </reference>
        </references>
      </pivotArea>
    </format>
    <format dxfId="1312">
      <pivotArea collapsedLevelsAreSubtotals="1" fieldPosition="0">
        <references count="2">
          <reference field="1" count="4">
            <x v="2342"/>
            <x v="2343"/>
            <x v="2344"/>
            <x v="2345"/>
          </reference>
          <reference field="3" count="1" selected="0">
            <x v="115"/>
          </reference>
        </references>
      </pivotArea>
    </format>
    <format dxfId="1311">
      <pivotArea collapsedLevelsAreSubtotals="1" fieldPosition="0">
        <references count="2">
          <reference field="1" count="3">
            <x v="2347"/>
            <x v="2348"/>
            <x v="2349"/>
          </reference>
          <reference field="3" count="1" selected="0">
            <x v="115"/>
          </reference>
        </references>
      </pivotArea>
    </format>
    <format dxfId="1310">
      <pivotArea collapsedLevelsAreSubtotals="1" fieldPosition="0">
        <references count="2">
          <reference field="1" count="1">
            <x v="2351"/>
          </reference>
          <reference field="3" count="1" selected="0">
            <x v="115"/>
          </reference>
        </references>
      </pivotArea>
    </format>
    <format dxfId="1309">
      <pivotArea collapsedLevelsAreSubtotals="1" fieldPosition="0">
        <references count="2">
          <reference field="1" count="3">
            <x v="2354"/>
            <x v="2355"/>
            <x v="2356"/>
          </reference>
          <reference field="3" count="1" selected="0">
            <x v="115"/>
          </reference>
        </references>
      </pivotArea>
    </format>
    <format dxfId="1308">
      <pivotArea collapsedLevelsAreSubtotals="1" fieldPosition="0">
        <references count="2">
          <reference field="1" count="1">
            <x v="2358"/>
          </reference>
          <reference field="3" count="1" selected="0">
            <x v="115"/>
          </reference>
        </references>
      </pivotArea>
    </format>
    <format dxfId="1307">
      <pivotArea collapsedLevelsAreSubtotals="1" fieldPosition="0">
        <references count="2">
          <reference field="1" count="4">
            <x v="2367"/>
            <x v="2368"/>
            <x v="2369"/>
            <x v="2370"/>
          </reference>
          <reference field="3" count="1" selected="0">
            <x v="115"/>
          </reference>
        </references>
      </pivotArea>
    </format>
    <format dxfId="1306">
      <pivotArea collapsedLevelsAreSubtotals="1" fieldPosition="0">
        <references count="2">
          <reference field="1" count="3">
            <x v="2372"/>
            <x v="2373"/>
            <x v="2374"/>
          </reference>
          <reference field="3" count="1" selected="0">
            <x v="115"/>
          </reference>
        </references>
      </pivotArea>
    </format>
    <format dxfId="1305">
      <pivotArea collapsedLevelsAreSubtotals="1" fieldPosition="0">
        <references count="2">
          <reference field="1" count="3">
            <x v="2382"/>
            <x v="2383"/>
            <x v="2384"/>
          </reference>
          <reference field="3" count="1" selected="0">
            <x v="115"/>
          </reference>
        </references>
      </pivotArea>
    </format>
    <format dxfId="1304">
      <pivotArea collapsedLevelsAreSubtotals="1" fieldPosition="0">
        <references count="2">
          <reference field="1" count="1">
            <x v="2388"/>
          </reference>
          <reference field="3" count="1" selected="0">
            <x v="115"/>
          </reference>
        </references>
      </pivotArea>
    </format>
    <format dxfId="1303">
      <pivotArea collapsedLevelsAreSubtotals="1" fieldPosition="0">
        <references count="2">
          <reference field="1" count="8">
            <x v="2391"/>
            <x v="2392"/>
            <x v="2393"/>
            <x v="2394"/>
            <x v="2395"/>
            <x v="2396"/>
            <x v="2397"/>
            <x v="2398"/>
          </reference>
          <reference field="3" count="1" selected="0">
            <x v="115"/>
          </reference>
        </references>
      </pivotArea>
    </format>
    <format dxfId="1302">
      <pivotArea collapsedLevelsAreSubtotals="1" fieldPosition="0">
        <references count="2">
          <reference field="1" count="1">
            <x v="2401"/>
          </reference>
          <reference field="3" count="1" selected="0">
            <x v="115"/>
          </reference>
        </references>
      </pivotArea>
    </format>
    <format dxfId="1301">
      <pivotArea collapsedLevelsAreSubtotals="1" fieldPosition="0">
        <references count="2">
          <reference field="1" count="1">
            <x v="2409"/>
          </reference>
          <reference field="3" count="1" selected="0">
            <x v="115"/>
          </reference>
        </references>
      </pivotArea>
    </format>
    <format dxfId="1300">
      <pivotArea collapsedLevelsAreSubtotals="1" fieldPosition="0">
        <references count="2">
          <reference field="1" count="1">
            <x v="2413"/>
          </reference>
          <reference field="3" count="1" selected="0">
            <x v="115"/>
          </reference>
        </references>
      </pivotArea>
    </format>
    <format dxfId="1299">
      <pivotArea collapsedLevelsAreSubtotals="1" fieldPosition="0">
        <references count="2">
          <reference field="1" count="4">
            <x v="2425"/>
            <x v="2426"/>
            <x v="2427"/>
            <x v="2428"/>
          </reference>
          <reference field="3" count="1" selected="0">
            <x v="115"/>
          </reference>
        </references>
      </pivotArea>
    </format>
    <format dxfId="1298">
      <pivotArea collapsedLevelsAreSubtotals="1" fieldPosition="0">
        <references count="2">
          <reference field="1" count="1">
            <x v="2434"/>
          </reference>
          <reference field="3" count="1" selected="0">
            <x v="115"/>
          </reference>
        </references>
      </pivotArea>
    </format>
    <format dxfId="1297">
      <pivotArea collapsedLevelsAreSubtotals="1" fieldPosition="0">
        <references count="2">
          <reference field="1" count="1">
            <x v="2437"/>
          </reference>
          <reference field="3" count="1" selected="0">
            <x v="115"/>
          </reference>
        </references>
      </pivotArea>
    </format>
    <format dxfId="1296">
      <pivotArea collapsedLevelsAreSubtotals="1" fieldPosition="0">
        <references count="2">
          <reference field="1" count="2">
            <x v="2443"/>
            <x v="2444"/>
          </reference>
          <reference field="3" count="1" selected="0">
            <x v="115"/>
          </reference>
        </references>
      </pivotArea>
    </format>
    <format dxfId="1295">
      <pivotArea collapsedLevelsAreSubtotals="1" fieldPosition="0">
        <references count="2">
          <reference field="1" count="1">
            <x v="2453"/>
          </reference>
          <reference field="3" count="1" selected="0">
            <x v="115"/>
          </reference>
        </references>
      </pivotArea>
    </format>
    <format dxfId="1294">
      <pivotArea collapsedLevelsAreSubtotals="1" fieldPosition="0">
        <references count="2">
          <reference field="1" count="1">
            <x v="2455"/>
          </reference>
          <reference field="3" count="1" selected="0">
            <x v="115"/>
          </reference>
        </references>
      </pivotArea>
    </format>
    <format dxfId="1293">
      <pivotArea collapsedLevelsAreSubtotals="1" fieldPosition="0">
        <references count="2">
          <reference field="1" count="4">
            <x v="2459"/>
            <x v="2460"/>
            <x v="2461"/>
            <x v="2462"/>
          </reference>
          <reference field="3" count="1" selected="0">
            <x v="115"/>
          </reference>
        </references>
      </pivotArea>
    </format>
    <format dxfId="1292">
      <pivotArea collapsedLevelsAreSubtotals="1" fieldPosition="0">
        <references count="2">
          <reference field="1" count="3">
            <x v="2465"/>
            <x v="2466"/>
            <x v="2467"/>
          </reference>
          <reference field="3" count="1" selected="0">
            <x v="115"/>
          </reference>
        </references>
      </pivotArea>
    </format>
    <format dxfId="1291">
      <pivotArea collapsedLevelsAreSubtotals="1" fieldPosition="0">
        <references count="2">
          <reference field="1" count="2">
            <x v="2478"/>
            <x v="2479"/>
          </reference>
          <reference field="3" count="1" selected="0">
            <x v="115"/>
          </reference>
        </references>
      </pivotArea>
    </format>
    <format dxfId="1290">
      <pivotArea collapsedLevelsAreSubtotals="1" fieldPosition="0">
        <references count="2">
          <reference field="1" count="4">
            <x v="2482"/>
            <x v="2483"/>
            <x v="2484"/>
            <x v="2485"/>
          </reference>
          <reference field="3" count="1" selected="0">
            <x v="115"/>
          </reference>
        </references>
      </pivotArea>
    </format>
    <format dxfId="1289">
      <pivotArea collapsedLevelsAreSubtotals="1" fieldPosition="0">
        <references count="2">
          <reference field="1" count="3">
            <x v="2487"/>
            <x v="2488"/>
            <x v="2489"/>
          </reference>
          <reference field="3" count="1" selected="0">
            <x v="115"/>
          </reference>
        </references>
      </pivotArea>
    </format>
    <format dxfId="1288">
      <pivotArea collapsedLevelsAreSubtotals="1" fieldPosition="0">
        <references count="2">
          <reference field="1" count="2">
            <x v="2492"/>
            <x v="2493"/>
          </reference>
          <reference field="3" count="1" selected="0">
            <x v="115"/>
          </reference>
        </references>
      </pivotArea>
    </format>
    <format dxfId="1287">
      <pivotArea collapsedLevelsAreSubtotals="1" fieldPosition="0">
        <references count="2">
          <reference field="1" count="2">
            <x v="2495"/>
            <x v="2496"/>
          </reference>
          <reference field="3" count="1" selected="0">
            <x v="115"/>
          </reference>
        </references>
      </pivotArea>
    </format>
    <format dxfId="1286">
      <pivotArea collapsedLevelsAreSubtotals="1" fieldPosition="0">
        <references count="2">
          <reference field="1" count="2">
            <x v="2498"/>
            <x v="2499"/>
          </reference>
          <reference field="3" count="1" selected="0">
            <x v="115"/>
          </reference>
        </references>
      </pivotArea>
    </format>
    <format dxfId="1285">
      <pivotArea collapsedLevelsAreSubtotals="1" fieldPosition="0">
        <references count="2">
          <reference field="1" count="1">
            <x v="2502"/>
          </reference>
          <reference field="3" count="1" selected="0">
            <x v="115"/>
          </reference>
        </references>
      </pivotArea>
    </format>
    <format dxfId="1284">
      <pivotArea collapsedLevelsAreSubtotals="1" fieldPosition="0">
        <references count="2">
          <reference field="1" count="4">
            <x v="2504"/>
            <x v="2505"/>
            <x v="2506"/>
            <x v="2507"/>
          </reference>
          <reference field="3" count="1" selected="0">
            <x v="115"/>
          </reference>
        </references>
      </pivotArea>
    </format>
    <format dxfId="1283">
      <pivotArea collapsedLevelsAreSubtotals="1" fieldPosition="0">
        <references count="2">
          <reference field="1" count="3">
            <x v="2511"/>
            <x v="2512"/>
            <x v="2513"/>
          </reference>
          <reference field="3" count="1" selected="0">
            <x v="115"/>
          </reference>
        </references>
      </pivotArea>
    </format>
    <format dxfId="1282">
      <pivotArea collapsedLevelsAreSubtotals="1" fieldPosition="0">
        <references count="2">
          <reference field="1" count="2">
            <x v="2517"/>
            <x v="2518"/>
          </reference>
          <reference field="3" count="1" selected="0">
            <x v="115"/>
          </reference>
        </references>
      </pivotArea>
    </format>
    <format dxfId="1281">
      <pivotArea collapsedLevelsAreSubtotals="1" fieldPosition="0">
        <references count="2">
          <reference field="1" count="3">
            <x v="2522"/>
            <x v="2523"/>
            <x v="2524"/>
          </reference>
          <reference field="3" count="1" selected="0">
            <x v="115"/>
          </reference>
        </references>
      </pivotArea>
    </format>
    <format dxfId="1280">
      <pivotArea collapsedLevelsAreSubtotals="1" fieldPosition="0">
        <references count="2">
          <reference field="1" count="1">
            <x v="2526"/>
          </reference>
          <reference field="3" count="1" selected="0">
            <x v="115"/>
          </reference>
        </references>
      </pivotArea>
    </format>
    <format dxfId="1279">
      <pivotArea collapsedLevelsAreSubtotals="1" fieldPosition="0">
        <references count="2">
          <reference field="1" count="1">
            <x v="2528"/>
          </reference>
          <reference field="3" count="1" selected="0">
            <x v="115"/>
          </reference>
        </references>
      </pivotArea>
    </format>
    <format dxfId="1278">
      <pivotArea collapsedLevelsAreSubtotals="1" fieldPosition="0">
        <references count="2">
          <reference field="1" count="1">
            <x v="2535"/>
          </reference>
          <reference field="3" count="1" selected="0">
            <x v="115"/>
          </reference>
        </references>
      </pivotArea>
    </format>
    <format dxfId="1277">
      <pivotArea collapsedLevelsAreSubtotals="1" fieldPosition="0">
        <references count="2">
          <reference field="1" count="1">
            <x v="40"/>
          </reference>
          <reference field="3" count="1" selected="0">
            <x v="115"/>
          </reference>
        </references>
      </pivotArea>
    </format>
    <format dxfId="1276">
      <pivotArea collapsedLevelsAreSubtotals="1" fieldPosition="0">
        <references count="2">
          <reference field="1" count="2">
            <x v="0"/>
            <x v="1"/>
          </reference>
          <reference field="3" count="1" selected="0">
            <x v="101"/>
          </reference>
        </references>
      </pivotArea>
    </format>
    <format dxfId="1275">
      <pivotArea collapsedLevelsAreSubtotals="1" fieldPosition="0">
        <references count="2">
          <reference field="1" count="1">
            <x v="4"/>
          </reference>
          <reference field="3" count="1" selected="0">
            <x v="101"/>
          </reference>
        </references>
      </pivotArea>
    </format>
    <format dxfId="1274">
      <pivotArea collapsedLevelsAreSubtotals="1" fieldPosition="0">
        <references count="2">
          <reference field="1" count="1">
            <x v="9"/>
          </reference>
          <reference field="3" count="1" selected="0">
            <x v="101"/>
          </reference>
        </references>
      </pivotArea>
    </format>
    <format dxfId="1273">
      <pivotArea collapsedLevelsAreSubtotals="1" fieldPosition="0">
        <references count="2">
          <reference field="1" count="1">
            <x v="11"/>
          </reference>
          <reference field="3" count="1" selected="0">
            <x v="101"/>
          </reference>
        </references>
      </pivotArea>
    </format>
    <format dxfId="1272">
      <pivotArea collapsedLevelsAreSubtotals="1" fieldPosition="0">
        <references count="2">
          <reference field="1" count="1">
            <x v="13"/>
          </reference>
          <reference field="3" count="1" selected="0">
            <x v="101"/>
          </reference>
        </references>
      </pivotArea>
    </format>
    <format dxfId="1271">
      <pivotArea collapsedLevelsAreSubtotals="1" fieldPosition="0">
        <references count="2">
          <reference field="1" count="1">
            <x v="17"/>
          </reference>
          <reference field="3" count="1" selected="0">
            <x v="101"/>
          </reference>
        </references>
      </pivotArea>
    </format>
    <format dxfId="1270">
      <pivotArea collapsedLevelsAreSubtotals="1" fieldPosition="0">
        <references count="2">
          <reference field="1" count="1">
            <x v="24"/>
          </reference>
          <reference field="3" count="1" selected="0">
            <x v="101"/>
          </reference>
        </references>
      </pivotArea>
    </format>
    <format dxfId="1269">
      <pivotArea collapsedLevelsAreSubtotals="1" fieldPosition="0">
        <references count="2">
          <reference field="1" count="2">
            <x v="28"/>
            <x v="29"/>
          </reference>
          <reference field="3" count="1" selected="0">
            <x v="101"/>
          </reference>
        </references>
      </pivotArea>
    </format>
    <format dxfId="1268">
      <pivotArea collapsedLevelsAreSubtotals="1" fieldPosition="0">
        <references count="2">
          <reference field="1" count="2">
            <x v="33"/>
            <x v="34"/>
          </reference>
          <reference field="3" count="1" selected="0">
            <x v="101"/>
          </reference>
        </references>
      </pivotArea>
    </format>
    <format dxfId="1267">
      <pivotArea collapsedLevelsAreSubtotals="1" fieldPosition="0">
        <references count="2">
          <reference field="1" count="1">
            <x v="36"/>
          </reference>
          <reference field="3" count="1" selected="0">
            <x v="101"/>
          </reference>
        </references>
      </pivotArea>
    </format>
    <format dxfId="1266">
      <pivotArea collapsedLevelsAreSubtotals="1" fieldPosition="0">
        <references count="2">
          <reference field="1" count="1">
            <x v="38"/>
          </reference>
          <reference field="3" count="1" selected="0">
            <x v="101"/>
          </reference>
        </references>
      </pivotArea>
    </format>
    <format dxfId="1265">
      <pivotArea collapsedLevelsAreSubtotals="1" fieldPosition="0">
        <references count="2">
          <reference field="1" count="1">
            <x v="49"/>
          </reference>
          <reference field="3" count="1" selected="0">
            <x v="101"/>
          </reference>
        </references>
      </pivotArea>
    </format>
    <format dxfId="1264">
      <pivotArea collapsedLevelsAreSubtotals="1" fieldPosition="0">
        <references count="2">
          <reference field="1" count="1">
            <x v="52"/>
          </reference>
          <reference field="3" count="1" selected="0">
            <x v="101"/>
          </reference>
        </references>
      </pivotArea>
    </format>
    <format dxfId="1263">
      <pivotArea collapsedLevelsAreSubtotals="1" fieldPosition="0">
        <references count="2">
          <reference field="1" count="1">
            <x v="54"/>
          </reference>
          <reference field="3" count="1" selected="0">
            <x v="101"/>
          </reference>
        </references>
      </pivotArea>
    </format>
    <format dxfId="1262">
      <pivotArea collapsedLevelsAreSubtotals="1" fieldPosition="0">
        <references count="2">
          <reference field="1" count="2">
            <x v="58"/>
            <x v="59"/>
          </reference>
          <reference field="3" count="1" selected="0">
            <x v="101"/>
          </reference>
        </references>
      </pivotArea>
    </format>
    <format dxfId="1261">
      <pivotArea collapsedLevelsAreSubtotals="1" fieldPosition="0">
        <references count="2">
          <reference field="1" count="2">
            <x v="62"/>
            <x v="63"/>
          </reference>
          <reference field="3" count="1" selected="0">
            <x v="101"/>
          </reference>
        </references>
      </pivotArea>
    </format>
    <format dxfId="1260">
      <pivotArea collapsedLevelsAreSubtotals="1" fieldPosition="0">
        <references count="2">
          <reference field="1" count="1">
            <x v="65"/>
          </reference>
          <reference field="3" count="1" selected="0">
            <x v="101"/>
          </reference>
        </references>
      </pivotArea>
    </format>
    <format dxfId="1259">
      <pivotArea collapsedLevelsAreSubtotals="1" fieldPosition="0">
        <references count="2">
          <reference field="1" count="1">
            <x v="67"/>
          </reference>
          <reference field="3" count="1" selected="0">
            <x v="101"/>
          </reference>
        </references>
      </pivotArea>
    </format>
    <format dxfId="1258">
      <pivotArea collapsedLevelsAreSubtotals="1" fieldPosition="0">
        <references count="2">
          <reference field="1" count="1">
            <x v="69"/>
          </reference>
          <reference field="3" count="1" selected="0">
            <x v="101"/>
          </reference>
        </references>
      </pivotArea>
    </format>
    <format dxfId="1257">
      <pivotArea collapsedLevelsAreSubtotals="1" fieldPosition="0">
        <references count="2">
          <reference field="1" count="2">
            <x v="74"/>
            <x v="75"/>
          </reference>
          <reference field="3" count="1" selected="0">
            <x v="101"/>
          </reference>
        </references>
      </pivotArea>
    </format>
    <format dxfId="1256">
      <pivotArea collapsedLevelsAreSubtotals="1" fieldPosition="0">
        <references count="2">
          <reference field="1" count="1">
            <x v="77"/>
          </reference>
          <reference field="3" count="1" selected="0">
            <x v="101"/>
          </reference>
        </references>
      </pivotArea>
    </format>
    <format dxfId="1255">
      <pivotArea collapsedLevelsAreSubtotals="1" fieldPosition="0">
        <references count="2">
          <reference field="1" count="3">
            <x v="79"/>
            <x v="80"/>
            <x v="81"/>
          </reference>
          <reference field="3" count="1" selected="0">
            <x v="101"/>
          </reference>
        </references>
      </pivotArea>
    </format>
    <format dxfId="1254">
      <pivotArea collapsedLevelsAreSubtotals="1" fieldPosition="0">
        <references count="2">
          <reference field="1" count="1">
            <x v="85"/>
          </reference>
          <reference field="3" count="1" selected="0">
            <x v="101"/>
          </reference>
        </references>
      </pivotArea>
    </format>
    <format dxfId="1253">
      <pivotArea collapsedLevelsAreSubtotals="1" fieldPosition="0">
        <references count="2">
          <reference field="1" count="1">
            <x v="90"/>
          </reference>
          <reference field="3" count="1" selected="0">
            <x v="101"/>
          </reference>
        </references>
      </pivotArea>
    </format>
    <format dxfId="1252">
      <pivotArea collapsedLevelsAreSubtotals="1" fieldPosition="0">
        <references count="2">
          <reference field="1" count="1">
            <x v="92"/>
          </reference>
          <reference field="3" count="1" selected="0">
            <x v="101"/>
          </reference>
        </references>
      </pivotArea>
    </format>
    <format dxfId="1251">
      <pivotArea collapsedLevelsAreSubtotals="1" fieldPosition="0">
        <references count="2">
          <reference field="1" count="1">
            <x v="95"/>
          </reference>
          <reference field="3" count="1" selected="0">
            <x v="101"/>
          </reference>
        </references>
      </pivotArea>
    </format>
    <format dxfId="1250">
      <pivotArea collapsedLevelsAreSubtotals="1" fieldPosition="0">
        <references count="2">
          <reference field="1" count="1">
            <x v="99"/>
          </reference>
          <reference field="3" count="1" selected="0">
            <x v="101"/>
          </reference>
        </references>
      </pivotArea>
    </format>
    <format dxfId="1249">
      <pivotArea collapsedLevelsAreSubtotals="1" fieldPosition="0">
        <references count="2">
          <reference field="1" count="3">
            <x v="108"/>
            <x v="109"/>
            <x v="110"/>
          </reference>
          <reference field="3" count="1" selected="0">
            <x v="101"/>
          </reference>
        </references>
      </pivotArea>
    </format>
    <format dxfId="1248">
      <pivotArea collapsedLevelsAreSubtotals="1" fieldPosition="0">
        <references count="2">
          <reference field="1" count="1">
            <x v="113"/>
          </reference>
          <reference field="3" count="1" selected="0">
            <x v="101"/>
          </reference>
        </references>
      </pivotArea>
    </format>
    <format dxfId="1247">
      <pivotArea collapsedLevelsAreSubtotals="1" fieldPosition="0">
        <references count="2">
          <reference field="1" count="1">
            <x v="118"/>
          </reference>
          <reference field="3" count="1" selected="0">
            <x v="101"/>
          </reference>
        </references>
      </pivotArea>
    </format>
    <format dxfId="1246">
      <pivotArea collapsedLevelsAreSubtotals="1" fieldPosition="0">
        <references count="2">
          <reference field="1" count="1">
            <x v="120"/>
          </reference>
          <reference field="3" count="1" selected="0">
            <x v="101"/>
          </reference>
        </references>
      </pivotArea>
    </format>
    <format dxfId="1245">
      <pivotArea collapsedLevelsAreSubtotals="1" fieldPosition="0">
        <references count="2">
          <reference field="1" count="1">
            <x v="123"/>
          </reference>
          <reference field="3" count="1" selected="0">
            <x v="101"/>
          </reference>
        </references>
      </pivotArea>
    </format>
    <format dxfId="1244">
      <pivotArea collapsedLevelsAreSubtotals="1" fieldPosition="0">
        <references count="2">
          <reference field="1" count="1">
            <x v="127"/>
          </reference>
          <reference field="3" count="1" selected="0">
            <x v="101"/>
          </reference>
        </references>
      </pivotArea>
    </format>
    <format dxfId="1243">
      <pivotArea collapsedLevelsAreSubtotals="1" fieldPosition="0">
        <references count="2">
          <reference field="1" count="1">
            <x v="134"/>
          </reference>
          <reference field="3" count="1" selected="0">
            <x v="101"/>
          </reference>
        </references>
      </pivotArea>
    </format>
    <format dxfId="1242">
      <pivotArea collapsedLevelsAreSubtotals="1" fieldPosition="0">
        <references count="2">
          <reference field="1" count="2">
            <x v="136"/>
            <x v="137"/>
          </reference>
          <reference field="3" count="1" selected="0">
            <x v="101"/>
          </reference>
        </references>
      </pivotArea>
    </format>
    <format dxfId="1241">
      <pivotArea collapsedLevelsAreSubtotals="1" fieldPosition="0">
        <references count="2">
          <reference field="1" count="1">
            <x v="140"/>
          </reference>
          <reference field="3" count="1" selected="0">
            <x v="101"/>
          </reference>
        </references>
      </pivotArea>
    </format>
    <format dxfId="1240">
      <pivotArea collapsedLevelsAreSubtotals="1" fieldPosition="0">
        <references count="2">
          <reference field="1" count="1">
            <x v="143"/>
          </reference>
          <reference field="3" count="1" selected="0">
            <x v="101"/>
          </reference>
        </references>
      </pivotArea>
    </format>
    <format dxfId="1239">
      <pivotArea collapsedLevelsAreSubtotals="1" fieldPosition="0">
        <references count="2">
          <reference field="1" count="1">
            <x v="145"/>
          </reference>
          <reference field="3" count="1" selected="0">
            <x v="101"/>
          </reference>
        </references>
      </pivotArea>
    </format>
    <format dxfId="1238">
      <pivotArea collapsedLevelsAreSubtotals="1" fieldPosition="0">
        <references count="2">
          <reference field="1" count="2">
            <x v="148"/>
            <x v="149"/>
          </reference>
          <reference field="3" count="1" selected="0">
            <x v="101"/>
          </reference>
        </references>
      </pivotArea>
    </format>
    <format dxfId="1237">
      <pivotArea collapsedLevelsAreSubtotals="1" fieldPosition="0">
        <references count="2">
          <reference field="1" count="2">
            <x v="152"/>
            <x v="153"/>
          </reference>
          <reference field="3" count="1" selected="0">
            <x v="101"/>
          </reference>
        </references>
      </pivotArea>
    </format>
    <format dxfId="1236">
      <pivotArea collapsedLevelsAreSubtotals="1" fieldPosition="0">
        <references count="2">
          <reference field="1" count="1">
            <x v="157"/>
          </reference>
          <reference field="3" count="1" selected="0">
            <x v="101"/>
          </reference>
        </references>
      </pivotArea>
    </format>
    <format dxfId="1235">
      <pivotArea collapsedLevelsAreSubtotals="1" fieldPosition="0">
        <references count="2">
          <reference field="1" count="2">
            <x v="170"/>
            <x v="171"/>
          </reference>
          <reference field="3" count="1" selected="0">
            <x v="101"/>
          </reference>
        </references>
      </pivotArea>
    </format>
    <format dxfId="1234">
      <pivotArea collapsedLevelsAreSubtotals="1" fieldPosition="0">
        <references count="2">
          <reference field="1" count="2">
            <x v="173"/>
            <x v="174"/>
          </reference>
          <reference field="3" count="1" selected="0">
            <x v="101"/>
          </reference>
        </references>
      </pivotArea>
    </format>
    <format dxfId="1233">
      <pivotArea collapsedLevelsAreSubtotals="1" fieldPosition="0">
        <references count="2">
          <reference field="1" count="3">
            <x v="179"/>
            <x v="180"/>
            <x v="181"/>
          </reference>
          <reference field="3" count="1" selected="0">
            <x v="101"/>
          </reference>
        </references>
      </pivotArea>
    </format>
    <format dxfId="1232">
      <pivotArea collapsedLevelsAreSubtotals="1" fieldPosition="0">
        <references count="2">
          <reference field="1" count="1">
            <x v="183"/>
          </reference>
          <reference field="3" count="1" selected="0">
            <x v="101"/>
          </reference>
        </references>
      </pivotArea>
    </format>
    <format dxfId="1231">
      <pivotArea collapsedLevelsAreSubtotals="1" fieldPosition="0">
        <references count="2">
          <reference field="1" count="1">
            <x v="188"/>
          </reference>
          <reference field="3" count="1" selected="0">
            <x v="101"/>
          </reference>
        </references>
      </pivotArea>
    </format>
    <format dxfId="1230">
      <pivotArea collapsedLevelsAreSubtotals="1" fieldPosition="0">
        <references count="2">
          <reference field="1" count="1">
            <x v="190"/>
          </reference>
          <reference field="3" count="1" selected="0">
            <x v="101"/>
          </reference>
        </references>
      </pivotArea>
    </format>
    <format dxfId="1229">
      <pivotArea collapsedLevelsAreSubtotals="1" fieldPosition="0">
        <references count="2">
          <reference field="1" count="1">
            <x v="193"/>
          </reference>
          <reference field="3" count="1" selected="0">
            <x v="101"/>
          </reference>
        </references>
      </pivotArea>
    </format>
    <format dxfId="1228">
      <pivotArea collapsedLevelsAreSubtotals="1" fieldPosition="0">
        <references count="2">
          <reference field="1" count="1">
            <x v="195"/>
          </reference>
          <reference field="3" count="1" selected="0">
            <x v="101"/>
          </reference>
        </references>
      </pivotArea>
    </format>
    <format dxfId="1227">
      <pivotArea collapsedLevelsAreSubtotals="1" fieldPosition="0">
        <references count="2">
          <reference field="1" count="1">
            <x v="202"/>
          </reference>
          <reference field="3" count="1" selected="0">
            <x v="101"/>
          </reference>
        </references>
      </pivotArea>
    </format>
    <format dxfId="1226">
      <pivotArea collapsedLevelsAreSubtotals="1" fieldPosition="0">
        <references count="2">
          <reference field="1" count="1">
            <x v="205"/>
          </reference>
          <reference field="3" count="1" selected="0">
            <x v="101"/>
          </reference>
        </references>
      </pivotArea>
    </format>
    <format dxfId="1225">
      <pivotArea collapsedLevelsAreSubtotals="1" fieldPosition="0">
        <references count="2">
          <reference field="1" count="2">
            <x v="207"/>
            <x v="208"/>
          </reference>
          <reference field="3" count="1" selected="0">
            <x v="101"/>
          </reference>
        </references>
      </pivotArea>
    </format>
    <format dxfId="1224">
      <pivotArea collapsedLevelsAreSubtotals="1" fieldPosition="0">
        <references count="2">
          <reference field="1" count="2">
            <x v="212"/>
            <x v="213"/>
          </reference>
          <reference field="3" count="1" selected="0">
            <x v="101"/>
          </reference>
        </references>
      </pivotArea>
    </format>
    <format dxfId="1223">
      <pivotArea collapsedLevelsAreSubtotals="1" fieldPosition="0">
        <references count="2">
          <reference field="1" count="1">
            <x v="218"/>
          </reference>
          <reference field="3" count="1" selected="0">
            <x v="101"/>
          </reference>
        </references>
      </pivotArea>
    </format>
    <format dxfId="1222">
      <pivotArea collapsedLevelsAreSubtotals="1" fieldPosition="0">
        <references count="2">
          <reference field="1" count="2">
            <x v="220"/>
            <x v="221"/>
          </reference>
          <reference field="3" count="1" selected="0">
            <x v="101"/>
          </reference>
        </references>
      </pivotArea>
    </format>
    <format dxfId="1221">
      <pivotArea collapsedLevelsAreSubtotals="1" fieldPosition="0">
        <references count="2">
          <reference field="1" count="2">
            <x v="225"/>
            <x v="226"/>
          </reference>
          <reference field="3" count="1" selected="0">
            <x v="101"/>
          </reference>
        </references>
      </pivotArea>
    </format>
    <format dxfId="1220">
      <pivotArea collapsedLevelsAreSubtotals="1" fieldPosition="0">
        <references count="2">
          <reference field="1" count="1">
            <x v="230"/>
          </reference>
          <reference field="3" count="1" selected="0">
            <x v="101"/>
          </reference>
        </references>
      </pivotArea>
    </format>
    <format dxfId="1219">
      <pivotArea collapsedLevelsAreSubtotals="1" fieldPosition="0">
        <references count="2">
          <reference field="1" count="1">
            <x v="233"/>
          </reference>
          <reference field="3" count="1" selected="0">
            <x v="101"/>
          </reference>
        </references>
      </pivotArea>
    </format>
    <format dxfId="1218">
      <pivotArea collapsedLevelsAreSubtotals="1" fieldPosition="0">
        <references count="2">
          <reference field="1" count="1">
            <x v="236"/>
          </reference>
          <reference field="3" count="1" selected="0">
            <x v="101"/>
          </reference>
        </references>
      </pivotArea>
    </format>
    <format dxfId="1217">
      <pivotArea collapsedLevelsAreSubtotals="1" fieldPosition="0">
        <references count="2">
          <reference field="1" count="1">
            <x v="238"/>
          </reference>
          <reference field="3" count="1" selected="0">
            <x v="101"/>
          </reference>
        </references>
      </pivotArea>
    </format>
    <format dxfId="1216">
      <pivotArea collapsedLevelsAreSubtotals="1" fieldPosition="0">
        <references count="2">
          <reference field="1" count="1">
            <x v="241"/>
          </reference>
          <reference field="3" count="1" selected="0">
            <x v="101"/>
          </reference>
        </references>
      </pivotArea>
    </format>
    <format dxfId="1215">
      <pivotArea collapsedLevelsAreSubtotals="1" fieldPosition="0">
        <references count="2">
          <reference field="1" count="1">
            <x v="245"/>
          </reference>
          <reference field="3" count="1" selected="0">
            <x v="101"/>
          </reference>
        </references>
      </pivotArea>
    </format>
    <format dxfId="1214">
      <pivotArea collapsedLevelsAreSubtotals="1" fieldPosition="0">
        <references count="2">
          <reference field="1" count="1">
            <x v="251"/>
          </reference>
          <reference field="3" count="1" selected="0">
            <x v="101"/>
          </reference>
        </references>
      </pivotArea>
    </format>
    <format dxfId="1213">
      <pivotArea collapsedLevelsAreSubtotals="1" fieldPosition="0">
        <references count="2">
          <reference field="1" count="1">
            <x v="253"/>
          </reference>
          <reference field="3" count="1" selected="0">
            <x v="101"/>
          </reference>
        </references>
      </pivotArea>
    </format>
    <format dxfId="1212">
      <pivotArea collapsedLevelsAreSubtotals="1" fieldPosition="0">
        <references count="2">
          <reference field="1" count="1">
            <x v="262"/>
          </reference>
          <reference field="3" count="1" selected="0">
            <x v="101"/>
          </reference>
        </references>
      </pivotArea>
    </format>
    <format dxfId="1211">
      <pivotArea collapsedLevelsAreSubtotals="1" fieldPosition="0">
        <references count="2">
          <reference field="1" count="1">
            <x v="264"/>
          </reference>
          <reference field="3" count="1" selected="0">
            <x v="101"/>
          </reference>
        </references>
      </pivotArea>
    </format>
    <format dxfId="1210">
      <pivotArea collapsedLevelsAreSubtotals="1" fieldPosition="0">
        <references count="2">
          <reference field="1" count="1">
            <x v="273"/>
          </reference>
          <reference field="3" count="1" selected="0">
            <x v="101"/>
          </reference>
        </references>
      </pivotArea>
    </format>
    <format dxfId="1209">
      <pivotArea collapsedLevelsAreSubtotals="1" fieldPosition="0">
        <references count="2">
          <reference field="1" count="2">
            <x v="277"/>
            <x v="278"/>
          </reference>
          <reference field="3" count="1" selected="0">
            <x v="101"/>
          </reference>
        </references>
      </pivotArea>
    </format>
    <format dxfId="1208">
      <pivotArea collapsedLevelsAreSubtotals="1" fieldPosition="0">
        <references count="2">
          <reference field="1" count="1">
            <x v="280"/>
          </reference>
          <reference field="3" count="1" selected="0">
            <x v="101"/>
          </reference>
        </references>
      </pivotArea>
    </format>
    <format dxfId="1207">
      <pivotArea collapsedLevelsAreSubtotals="1" fieldPosition="0">
        <references count="2">
          <reference field="1" count="2">
            <x v="282"/>
            <x v="283"/>
          </reference>
          <reference field="3" count="1" selected="0">
            <x v="101"/>
          </reference>
        </references>
      </pivotArea>
    </format>
    <format dxfId="1206">
      <pivotArea collapsedLevelsAreSubtotals="1" fieldPosition="0">
        <references count="2">
          <reference field="1" count="1">
            <x v="285"/>
          </reference>
          <reference field="3" count="1" selected="0">
            <x v="101"/>
          </reference>
        </references>
      </pivotArea>
    </format>
    <format dxfId="1205">
      <pivotArea collapsedLevelsAreSubtotals="1" fieldPosition="0">
        <references count="2">
          <reference field="1" count="1">
            <x v="288"/>
          </reference>
          <reference field="3" count="1" selected="0">
            <x v="101"/>
          </reference>
        </references>
      </pivotArea>
    </format>
    <format dxfId="1204">
      <pivotArea collapsedLevelsAreSubtotals="1" fieldPosition="0">
        <references count="2">
          <reference field="1" count="1">
            <x v="290"/>
          </reference>
          <reference field="3" count="1" selected="0">
            <x v="101"/>
          </reference>
        </references>
      </pivotArea>
    </format>
    <format dxfId="1203">
      <pivotArea collapsedLevelsAreSubtotals="1" fieldPosition="0">
        <references count="2">
          <reference field="1" count="2">
            <x v="292"/>
            <x v="293"/>
          </reference>
          <reference field="3" count="1" selected="0">
            <x v="101"/>
          </reference>
        </references>
      </pivotArea>
    </format>
    <format dxfId="1202">
      <pivotArea collapsedLevelsAreSubtotals="1" fieldPosition="0">
        <references count="2">
          <reference field="1" count="1">
            <x v="296"/>
          </reference>
          <reference field="3" count="1" selected="0">
            <x v="101"/>
          </reference>
        </references>
      </pivotArea>
    </format>
    <format dxfId="1201">
      <pivotArea collapsedLevelsAreSubtotals="1" fieldPosition="0">
        <references count="2">
          <reference field="1" count="1">
            <x v="298"/>
          </reference>
          <reference field="3" count="1" selected="0">
            <x v="101"/>
          </reference>
        </references>
      </pivotArea>
    </format>
    <format dxfId="1200">
      <pivotArea collapsedLevelsAreSubtotals="1" fieldPosition="0">
        <references count="2">
          <reference field="1" count="2">
            <x v="301"/>
            <x v="302"/>
          </reference>
          <reference field="3" count="1" selected="0">
            <x v="101"/>
          </reference>
        </references>
      </pivotArea>
    </format>
    <format dxfId="1199">
      <pivotArea collapsedLevelsAreSubtotals="1" fieldPosition="0">
        <references count="2">
          <reference field="1" count="1">
            <x v="307"/>
          </reference>
          <reference field="3" count="1" selected="0">
            <x v="101"/>
          </reference>
        </references>
      </pivotArea>
    </format>
    <format dxfId="1198">
      <pivotArea collapsedLevelsAreSubtotals="1" fieldPosition="0">
        <references count="2">
          <reference field="1" count="1">
            <x v="315"/>
          </reference>
          <reference field="3" count="1" selected="0">
            <x v="101"/>
          </reference>
        </references>
      </pivotArea>
    </format>
    <format dxfId="1197">
      <pivotArea collapsedLevelsAreSubtotals="1" fieldPosition="0">
        <references count="2">
          <reference field="1" count="1">
            <x v="317"/>
          </reference>
          <reference field="3" count="1" selected="0">
            <x v="101"/>
          </reference>
        </references>
      </pivotArea>
    </format>
    <format dxfId="1196">
      <pivotArea collapsedLevelsAreSubtotals="1" fieldPosition="0">
        <references count="2">
          <reference field="1" count="1">
            <x v="321"/>
          </reference>
          <reference field="3" count="1" selected="0">
            <x v="101"/>
          </reference>
        </references>
      </pivotArea>
    </format>
    <format dxfId="1195">
      <pivotArea collapsedLevelsAreSubtotals="1" fieldPosition="0">
        <references count="2">
          <reference field="1" count="1">
            <x v="327"/>
          </reference>
          <reference field="3" count="1" selected="0">
            <x v="101"/>
          </reference>
        </references>
      </pivotArea>
    </format>
    <format dxfId="1194">
      <pivotArea collapsedLevelsAreSubtotals="1" fieldPosition="0">
        <references count="2">
          <reference field="1" count="2">
            <x v="330"/>
            <x v="331"/>
          </reference>
          <reference field="3" count="1" selected="0">
            <x v="101"/>
          </reference>
        </references>
      </pivotArea>
    </format>
    <format dxfId="1193">
      <pivotArea collapsedLevelsAreSubtotals="1" fieldPosition="0">
        <references count="2">
          <reference field="1" count="1">
            <x v="333"/>
          </reference>
          <reference field="3" count="1" selected="0">
            <x v="101"/>
          </reference>
        </references>
      </pivotArea>
    </format>
    <format dxfId="1192">
      <pivotArea collapsedLevelsAreSubtotals="1" fieldPosition="0">
        <references count="2">
          <reference field="1" count="2">
            <x v="337"/>
            <x v="338"/>
          </reference>
          <reference field="3" count="1" selected="0">
            <x v="101"/>
          </reference>
        </references>
      </pivotArea>
    </format>
    <format dxfId="1191">
      <pivotArea collapsedLevelsAreSubtotals="1" fieldPosition="0">
        <references count="2">
          <reference field="1" count="1">
            <x v="343"/>
          </reference>
          <reference field="3" count="1" selected="0">
            <x v="101"/>
          </reference>
        </references>
      </pivotArea>
    </format>
    <format dxfId="1190">
      <pivotArea collapsedLevelsAreSubtotals="1" fieldPosition="0">
        <references count="2">
          <reference field="1" count="1">
            <x v="345"/>
          </reference>
          <reference field="3" count="1" selected="0">
            <x v="101"/>
          </reference>
        </references>
      </pivotArea>
    </format>
    <format dxfId="1189">
      <pivotArea collapsedLevelsAreSubtotals="1" fieldPosition="0">
        <references count="2">
          <reference field="1" count="2">
            <x v="353"/>
            <x v="354"/>
          </reference>
          <reference field="3" count="1" selected="0">
            <x v="101"/>
          </reference>
        </references>
      </pivotArea>
    </format>
    <format dxfId="1188">
      <pivotArea collapsedLevelsAreSubtotals="1" fieldPosition="0">
        <references count="2">
          <reference field="1" count="2">
            <x v="356"/>
            <x v="357"/>
          </reference>
          <reference field="3" count="1" selected="0">
            <x v="101"/>
          </reference>
        </references>
      </pivotArea>
    </format>
    <format dxfId="1187">
      <pivotArea collapsedLevelsAreSubtotals="1" fieldPosition="0">
        <references count="2">
          <reference field="1" count="2">
            <x v="363"/>
            <x v="364"/>
          </reference>
          <reference field="3" count="1" selected="0">
            <x v="101"/>
          </reference>
        </references>
      </pivotArea>
    </format>
    <format dxfId="1186">
      <pivotArea collapsedLevelsAreSubtotals="1" fieldPosition="0">
        <references count="2">
          <reference field="1" count="2">
            <x v="368"/>
            <x v="369"/>
          </reference>
          <reference field="3" count="1" selected="0">
            <x v="101"/>
          </reference>
        </references>
      </pivotArea>
    </format>
    <format dxfId="1185">
      <pivotArea collapsedLevelsAreSubtotals="1" fieldPosition="0">
        <references count="2">
          <reference field="1" count="1">
            <x v="380"/>
          </reference>
          <reference field="3" count="1" selected="0">
            <x v="101"/>
          </reference>
        </references>
      </pivotArea>
    </format>
    <format dxfId="1184">
      <pivotArea collapsedLevelsAreSubtotals="1" fieldPosition="0">
        <references count="2">
          <reference field="1" count="1">
            <x v="382"/>
          </reference>
          <reference field="3" count="1" selected="0">
            <x v="101"/>
          </reference>
        </references>
      </pivotArea>
    </format>
    <format dxfId="1183">
      <pivotArea collapsedLevelsAreSubtotals="1" fieldPosition="0">
        <references count="2">
          <reference field="1" count="2">
            <x v="393"/>
            <x v="394"/>
          </reference>
          <reference field="3" count="1" selected="0">
            <x v="101"/>
          </reference>
        </references>
      </pivotArea>
    </format>
    <format dxfId="1182">
      <pivotArea collapsedLevelsAreSubtotals="1" fieldPosition="0">
        <references count="2">
          <reference field="1" count="2">
            <x v="401"/>
            <x v="402"/>
          </reference>
          <reference field="3" count="1" selected="0">
            <x v="101"/>
          </reference>
        </references>
      </pivotArea>
    </format>
    <format dxfId="1181">
      <pivotArea collapsedLevelsAreSubtotals="1" fieldPosition="0">
        <references count="2">
          <reference field="1" count="1">
            <x v="407"/>
          </reference>
          <reference field="3" count="1" selected="0">
            <x v="101"/>
          </reference>
        </references>
      </pivotArea>
    </format>
    <format dxfId="1180">
      <pivotArea collapsedLevelsAreSubtotals="1" fieldPosition="0">
        <references count="2">
          <reference field="1" count="1">
            <x v="413"/>
          </reference>
          <reference field="3" count="1" selected="0">
            <x v="101"/>
          </reference>
        </references>
      </pivotArea>
    </format>
    <format dxfId="1179">
      <pivotArea collapsedLevelsAreSubtotals="1" fieldPosition="0">
        <references count="2">
          <reference field="1" count="1">
            <x v="416"/>
          </reference>
          <reference field="3" count="1" selected="0">
            <x v="101"/>
          </reference>
        </references>
      </pivotArea>
    </format>
    <format dxfId="1178">
      <pivotArea collapsedLevelsAreSubtotals="1" fieldPosition="0">
        <references count="2">
          <reference field="1" count="1">
            <x v="419"/>
          </reference>
          <reference field="3" count="1" selected="0">
            <x v="101"/>
          </reference>
        </references>
      </pivotArea>
    </format>
    <format dxfId="1177">
      <pivotArea collapsedLevelsAreSubtotals="1" fieldPosition="0">
        <references count="2">
          <reference field="1" count="3">
            <x v="421"/>
            <x v="422"/>
            <x v="423"/>
          </reference>
          <reference field="3" count="1" selected="0">
            <x v="101"/>
          </reference>
        </references>
      </pivotArea>
    </format>
    <format dxfId="1176">
      <pivotArea collapsedLevelsAreSubtotals="1" fieldPosition="0">
        <references count="2">
          <reference field="1" count="1">
            <x v="427"/>
          </reference>
          <reference field="3" count="1" selected="0">
            <x v="101"/>
          </reference>
        </references>
      </pivotArea>
    </format>
    <format dxfId="1175">
      <pivotArea collapsedLevelsAreSubtotals="1" fieldPosition="0">
        <references count="2">
          <reference field="1" count="2">
            <x v="429"/>
            <x v="430"/>
          </reference>
          <reference field="3" count="1" selected="0">
            <x v="101"/>
          </reference>
        </references>
      </pivotArea>
    </format>
    <format dxfId="1174">
      <pivotArea collapsedLevelsAreSubtotals="1" fieldPosition="0">
        <references count="2">
          <reference field="1" count="1">
            <x v="438"/>
          </reference>
          <reference field="3" count="1" selected="0">
            <x v="101"/>
          </reference>
        </references>
      </pivotArea>
    </format>
    <format dxfId="1173">
      <pivotArea collapsedLevelsAreSubtotals="1" fieldPosition="0">
        <references count="2">
          <reference field="1" count="1">
            <x v="440"/>
          </reference>
          <reference field="3" count="1" selected="0">
            <x v="101"/>
          </reference>
        </references>
      </pivotArea>
    </format>
    <format dxfId="1172">
      <pivotArea collapsedLevelsAreSubtotals="1" fieldPosition="0">
        <references count="2">
          <reference field="1" count="1">
            <x v="448"/>
          </reference>
          <reference field="3" count="1" selected="0">
            <x v="101"/>
          </reference>
        </references>
      </pivotArea>
    </format>
    <format dxfId="1171">
      <pivotArea collapsedLevelsAreSubtotals="1" fieldPosition="0">
        <references count="2">
          <reference field="1" count="2">
            <x v="451"/>
            <x v="452"/>
          </reference>
          <reference field="3" count="1" selected="0">
            <x v="101"/>
          </reference>
        </references>
      </pivotArea>
    </format>
    <format dxfId="1170">
      <pivotArea collapsedLevelsAreSubtotals="1" fieldPosition="0">
        <references count="2">
          <reference field="1" count="1">
            <x v="456"/>
          </reference>
          <reference field="3" count="1" selected="0">
            <x v="101"/>
          </reference>
        </references>
      </pivotArea>
    </format>
    <format dxfId="1169">
      <pivotArea collapsedLevelsAreSubtotals="1" fieldPosition="0">
        <references count="2">
          <reference field="1" count="3">
            <x v="458"/>
            <x v="459"/>
            <x v="460"/>
          </reference>
          <reference field="3" count="1" selected="0">
            <x v="101"/>
          </reference>
        </references>
      </pivotArea>
    </format>
    <format dxfId="1168">
      <pivotArea collapsedLevelsAreSubtotals="1" fieldPosition="0">
        <references count="2">
          <reference field="1" count="2">
            <x v="462"/>
            <x v="463"/>
          </reference>
          <reference field="3" count="1" selected="0">
            <x v="101"/>
          </reference>
        </references>
      </pivotArea>
    </format>
    <format dxfId="1167">
      <pivotArea collapsedLevelsAreSubtotals="1" fieldPosition="0">
        <references count="2">
          <reference field="1" count="1">
            <x v="473"/>
          </reference>
          <reference field="3" count="1" selected="0">
            <x v="101"/>
          </reference>
        </references>
      </pivotArea>
    </format>
    <format dxfId="1166">
      <pivotArea collapsedLevelsAreSubtotals="1" fieldPosition="0">
        <references count="2">
          <reference field="1" count="3">
            <x v="486"/>
            <x v="487"/>
            <x v="488"/>
          </reference>
          <reference field="3" count="1" selected="0">
            <x v="101"/>
          </reference>
        </references>
      </pivotArea>
    </format>
    <format dxfId="1165">
      <pivotArea collapsedLevelsAreSubtotals="1" fieldPosition="0">
        <references count="2">
          <reference field="1" count="1">
            <x v="490"/>
          </reference>
          <reference field="3" count="1" selected="0">
            <x v="101"/>
          </reference>
        </references>
      </pivotArea>
    </format>
    <format dxfId="1164">
      <pivotArea collapsedLevelsAreSubtotals="1" fieldPosition="0">
        <references count="2">
          <reference field="1" count="2">
            <x v="493"/>
            <x v="494"/>
          </reference>
          <reference field="3" count="1" selected="0">
            <x v="101"/>
          </reference>
        </references>
      </pivotArea>
    </format>
    <format dxfId="1163">
      <pivotArea collapsedLevelsAreSubtotals="1" fieldPosition="0">
        <references count="2">
          <reference field="1" count="2">
            <x v="504"/>
            <x v="505"/>
          </reference>
          <reference field="3" count="1" selected="0">
            <x v="101"/>
          </reference>
        </references>
      </pivotArea>
    </format>
    <format dxfId="1162">
      <pivotArea collapsedLevelsAreSubtotals="1" fieldPosition="0">
        <references count="2">
          <reference field="1" count="1">
            <x v="510"/>
          </reference>
          <reference field="3" count="1" selected="0">
            <x v="101"/>
          </reference>
        </references>
      </pivotArea>
    </format>
    <format dxfId="1161">
      <pivotArea collapsedLevelsAreSubtotals="1" fieldPosition="0">
        <references count="2">
          <reference field="1" count="1">
            <x v="512"/>
          </reference>
          <reference field="3" count="1" selected="0">
            <x v="101"/>
          </reference>
        </references>
      </pivotArea>
    </format>
    <format dxfId="1160">
      <pivotArea collapsedLevelsAreSubtotals="1" fieldPosition="0">
        <references count="2">
          <reference field="1" count="1">
            <x v="514"/>
          </reference>
          <reference field="3" count="1" selected="0">
            <x v="101"/>
          </reference>
        </references>
      </pivotArea>
    </format>
    <format dxfId="1159">
      <pivotArea collapsedLevelsAreSubtotals="1" fieldPosition="0">
        <references count="2">
          <reference field="1" count="2">
            <x v="517"/>
            <x v="518"/>
          </reference>
          <reference field="3" count="1" selected="0">
            <x v="101"/>
          </reference>
        </references>
      </pivotArea>
    </format>
    <format dxfId="1158">
      <pivotArea collapsedLevelsAreSubtotals="1" fieldPosition="0">
        <references count="2">
          <reference field="1" count="1">
            <x v="520"/>
          </reference>
          <reference field="3" count="1" selected="0">
            <x v="101"/>
          </reference>
        </references>
      </pivotArea>
    </format>
    <format dxfId="1157">
      <pivotArea collapsedLevelsAreSubtotals="1" fieldPosition="0">
        <references count="2">
          <reference field="1" count="1">
            <x v="524"/>
          </reference>
          <reference field="3" count="1" selected="0">
            <x v="101"/>
          </reference>
        </references>
      </pivotArea>
    </format>
    <format dxfId="1156">
      <pivotArea collapsedLevelsAreSubtotals="1" fieldPosition="0">
        <references count="2">
          <reference field="1" count="1">
            <x v="526"/>
          </reference>
          <reference field="3" count="1" selected="0">
            <x v="101"/>
          </reference>
        </references>
      </pivotArea>
    </format>
    <format dxfId="1155">
      <pivotArea collapsedLevelsAreSubtotals="1" fieldPosition="0">
        <references count="2">
          <reference field="1" count="1">
            <x v="528"/>
          </reference>
          <reference field="3" count="1" selected="0">
            <x v="101"/>
          </reference>
        </references>
      </pivotArea>
    </format>
    <format dxfId="1154">
      <pivotArea collapsedLevelsAreSubtotals="1" fieldPosition="0">
        <references count="2">
          <reference field="1" count="1">
            <x v="531"/>
          </reference>
          <reference field="3" count="1" selected="0">
            <x v="101"/>
          </reference>
        </references>
      </pivotArea>
    </format>
    <format dxfId="1153">
      <pivotArea collapsedLevelsAreSubtotals="1" fieldPosition="0">
        <references count="2">
          <reference field="1" count="1">
            <x v="535"/>
          </reference>
          <reference field="3" count="1" selected="0">
            <x v="101"/>
          </reference>
        </references>
      </pivotArea>
    </format>
    <format dxfId="1152">
      <pivotArea collapsedLevelsAreSubtotals="1" fieldPosition="0">
        <references count="2">
          <reference field="1" count="1">
            <x v="539"/>
          </reference>
          <reference field="3" count="1" selected="0">
            <x v="101"/>
          </reference>
        </references>
      </pivotArea>
    </format>
    <format dxfId="1151">
      <pivotArea collapsedLevelsAreSubtotals="1" fieldPosition="0">
        <references count="2">
          <reference field="1" count="2">
            <x v="541"/>
            <x v="542"/>
          </reference>
          <reference field="3" count="1" selected="0">
            <x v="101"/>
          </reference>
        </references>
      </pivotArea>
    </format>
    <format dxfId="1150">
      <pivotArea collapsedLevelsAreSubtotals="1" fieldPosition="0">
        <references count="2">
          <reference field="1" count="1">
            <x v="544"/>
          </reference>
          <reference field="3" count="1" selected="0">
            <x v="101"/>
          </reference>
        </references>
      </pivotArea>
    </format>
    <format dxfId="1149">
      <pivotArea collapsedLevelsAreSubtotals="1" fieldPosition="0">
        <references count="2">
          <reference field="1" count="1">
            <x v="546"/>
          </reference>
          <reference field="3" count="1" selected="0">
            <x v="101"/>
          </reference>
        </references>
      </pivotArea>
    </format>
    <format dxfId="1148">
      <pivotArea collapsedLevelsAreSubtotals="1" fieldPosition="0">
        <references count="2">
          <reference field="1" count="1">
            <x v="551"/>
          </reference>
          <reference field="3" count="1" selected="0">
            <x v="101"/>
          </reference>
        </references>
      </pivotArea>
    </format>
    <format dxfId="1147">
      <pivotArea collapsedLevelsAreSubtotals="1" fieldPosition="0">
        <references count="2">
          <reference field="1" count="1">
            <x v="554"/>
          </reference>
          <reference field="3" count="1" selected="0">
            <x v="101"/>
          </reference>
        </references>
      </pivotArea>
    </format>
    <format dxfId="1146">
      <pivotArea collapsedLevelsAreSubtotals="1" fieldPosition="0">
        <references count="2">
          <reference field="1" count="2">
            <x v="556"/>
            <x v="557"/>
          </reference>
          <reference field="3" count="1" selected="0">
            <x v="101"/>
          </reference>
        </references>
      </pivotArea>
    </format>
    <format dxfId="1145">
      <pivotArea collapsedLevelsAreSubtotals="1" fieldPosition="0">
        <references count="2">
          <reference field="1" count="1">
            <x v="574"/>
          </reference>
          <reference field="3" count="1" selected="0">
            <x v="101"/>
          </reference>
        </references>
      </pivotArea>
    </format>
    <format dxfId="1144">
      <pivotArea collapsedLevelsAreSubtotals="1" fieldPosition="0">
        <references count="2">
          <reference field="1" count="2">
            <x v="577"/>
            <x v="578"/>
          </reference>
          <reference field="3" count="1" selected="0">
            <x v="101"/>
          </reference>
        </references>
      </pivotArea>
    </format>
    <format dxfId="1143">
      <pivotArea collapsedLevelsAreSubtotals="1" fieldPosition="0">
        <references count="2">
          <reference field="1" count="3">
            <x v="580"/>
            <x v="581"/>
            <x v="582"/>
          </reference>
          <reference field="3" count="1" selected="0">
            <x v="101"/>
          </reference>
        </references>
      </pivotArea>
    </format>
    <format dxfId="1142">
      <pivotArea collapsedLevelsAreSubtotals="1" fieldPosition="0">
        <references count="2">
          <reference field="1" count="1">
            <x v="587"/>
          </reference>
          <reference field="3" count="1" selected="0">
            <x v="101"/>
          </reference>
        </references>
      </pivotArea>
    </format>
    <format dxfId="1141">
      <pivotArea collapsedLevelsAreSubtotals="1" fieldPosition="0">
        <references count="2">
          <reference field="1" count="5">
            <x v="592"/>
            <x v="593"/>
            <x v="594"/>
            <x v="595"/>
            <x v="596"/>
          </reference>
          <reference field="3" count="1" selected="0">
            <x v="101"/>
          </reference>
        </references>
      </pivotArea>
    </format>
    <format dxfId="1140">
      <pivotArea collapsedLevelsAreSubtotals="1" fieldPosition="0">
        <references count="2">
          <reference field="1" count="1">
            <x v="598"/>
          </reference>
          <reference field="3" count="1" selected="0">
            <x v="101"/>
          </reference>
        </references>
      </pivotArea>
    </format>
    <format dxfId="1139">
      <pivotArea collapsedLevelsAreSubtotals="1" fieldPosition="0">
        <references count="2">
          <reference field="1" count="1">
            <x v="602"/>
          </reference>
          <reference field="3" count="1" selected="0">
            <x v="101"/>
          </reference>
        </references>
      </pivotArea>
    </format>
    <format dxfId="1138">
      <pivotArea collapsedLevelsAreSubtotals="1" fieldPosition="0">
        <references count="2">
          <reference field="1" count="1">
            <x v="604"/>
          </reference>
          <reference field="3" count="1" selected="0">
            <x v="101"/>
          </reference>
        </references>
      </pivotArea>
    </format>
    <format dxfId="1137">
      <pivotArea collapsedLevelsAreSubtotals="1" fieldPosition="0">
        <references count="2">
          <reference field="1" count="1">
            <x v="608"/>
          </reference>
          <reference field="3" count="1" selected="0">
            <x v="101"/>
          </reference>
        </references>
      </pivotArea>
    </format>
    <format dxfId="1136">
      <pivotArea collapsedLevelsAreSubtotals="1" fieldPosition="0">
        <references count="2">
          <reference field="1" count="2">
            <x v="614"/>
            <x v="615"/>
          </reference>
          <reference field="3" count="1" selected="0">
            <x v="101"/>
          </reference>
        </references>
      </pivotArea>
    </format>
    <format dxfId="1135">
      <pivotArea collapsedLevelsAreSubtotals="1" fieldPosition="0">
        <references count="2">
          <reference field="1" count="1">
            <x v="618"/>
          </reference>
          <reference field="3" count="1" selected="0">
            <x v="101"/>
          </reference>
        </references>
      </pivotArea>
    </format>
    <format dxfId="1134">
      <pivotArea collapsedLevelsAreSubtotals="1" fieldPosition="0">
        <references count="2">
          <reference field="1" count="1">
            <x v="621"/>
          </reference>
          <reference field="3" count="1" selected="0">
            <x v="101"/>
          </reference>
        </references>
      </pivotArea>
    </format>
    <format dxfId="1133">
      <pivotArea collapsedLevelsAreSubtotals="1" fieldPosition="0">
        <references count="2">
          <reference field="1" count="1">
            <x v="628"/>
          </reference>
          <reference field="3" count="1" selected="0">
            <x v="101"/>
          </reference>
        </references>
      </pivotArea>
    </format>
    <format dxfId="1132">
      <pivotArea collapsedLevelsAreSubtotals="1" fieldPosition="0">
        <references count="2">
          <reference field="1" count="1">
            <x v="631"/>
          </reference>
          <reference field="3" count="1" selected="0">
            <x v="101"/>
          </reference>
        </references>
      </pivotArea>
    </format>
    <format dxfId="1131">
      <pivotArea collapsedLevelsAreSubtotals="1" fieldPosition="0">
        <references count="2">
          <reference field="1" count="2">
            <x v="634"/>
            <x v="635"/>
          </reference>
          <reference field="3" count="1" selected="0">
            <x v="101"/>
          </reference>
        </references>
      </pivotArea>
    </format>
    <format dxfId="1130">
      <pivotArea collapsedLevelsAreSubtotals="1" fieldPosition="0">
        <references count="2">
          <reference field="1" count="1">
            <x v="644"/>
          </reference>
          <reference field="3" count="1" selected="0">
            <x v="101"/>
          </reference>
        </references>
      </pivotArea>
    </format>
    <format dxfId="1129">
      <pivotArea collapsedLevelsAreSubtotals="1" fieldPosition="0">
        <references count="2">
          <reference field="1" count="1">
            <x v="659"/>
          </reference>
          <reference field="3" count="1" selected="0">
            <x v="101"/>
          </reference>
        </references>
      </pivotArea>
    </format>
    <format dxfId="1128">
      <pivotArea collapsedLevelsAreSubtotals="1" fieldPosition="0">
        <references count="2">
          <reference field="1" count="6">
            <x v="671"/>
            <x v="672"/>
            <x v="673"/>
            <x v="674"/>
            <x v="675"/>
            <x v="676"/>
          </reference>
          <reference field="3" count="1" selected="0">
            <x v="101"/>
          </reference>
        </references>
      </pivotArea>
    </format>
    <format dxfId="1127">
      <pivotArea collapsedLevelsAreSubtotals="1" fieldPosition="0">
        <references count="2">
          <reference field="1" count="2">
            <x v="679"/>
            <x v="680"/>
          </reference>
          <reference field="3" count="1" selected="0">
            <x v="101"/>
          </reference>
        </references>
      </pivotArea>
    </format>
    <format dxfId="1126">
      <pivotArea collapsedLevelsAreSubtotals="1" fieldPosition="0">
        <references count="2">
          <reference field="1" count="2">
            <x v="682"/>
            <x v="683"/>
          </reference>
          <reference field="3" count="1" selected="0">
            <x v="101"/>
          </reference>
        </references>
      </pivotArea>
    </format>
    <format dxfId="1125">
      <pivotArea collapsedLevelsAreSubtotals="1" fieldPosition="0">
        <references count="2">
          <reference field="1" count="1">
            <x v="702"/>
          </reference>
          <reference field="3" count="1" selected="0">
            <x v="101"/>
          </reference>
        </references>
      </pivotArea>
    </format>
    <format dxfId="1124">
      <pivotArea collapsedLevelsAreSubtotals="1" fieldPosition="0">
        <references count="2">
          <reference field="1" count="3">
            <x v="706"/>
            <x v="707"/>
            <x v="708"/>
          </reference>
          <reference field="3" count="1" selected="0">
            <x v="101"/>
          </reference>
        </references>
      </pivotArea>
    </format>
    <format dxfId="1123">
      <pivotArea collapsedLevelsAreSubtotals="1" fieldPosition="0">
        <references count="2">
          <reference field="1" count="1">
            <x v="714"/>
          </reference>
          <reference field="3" count="1" selected="0">
            <x v="101"/>
          </reference>
        </references>
      </pivotArea>
    </format>
    <format dxfId="1122">
      <pivotArea collapsedLevelsAreSubtotals="1" fieldPosition="0">
        <references count="2">
          <reference field="1" count="1">
            <x v="716"/>
          </reference>
          <reference field="3" count="1" selected="0">
            <x v="101"/>
          </reference>
        </references>
      </pivotArea>
    </format>
    <format dxfId="1121">
      <pivotArea collapsedLevelsAreSubtotals="1" fieldPosition="0">
        <references count="2">
          <reference field="1" count="1">
            <x v="721"/>
          </reference>
          <reference field="3" count="1" selected="0">
            <x v="101"/>
          </reference>
        </references>
      </pivotArea>
    </format>
    <format dxfId="1120">
      <pivotArea collapsedLevelsAreSubtotals="1" fieldPosition="0">
        <references count="2">
          <reference field="1" count="1">
            <x v="724"/>
          </reference>
          <reference field="3" count="1" selected="0">
            <x v="101"/>
          </reference>
        </references>
      </pivotArea>
    </format>
    <format dxfId="1119">
      <pivotArea collapsedLevelsAreSubtotals="1" fieldPosition="0">
        <references count="2">
          <reference field="1" count="1">
            <x v="726"/>
          </reference>
          <reference field="3" count="1" selected="0">
            <x v="101"/>
          </reference>
        </references>
      </pivotArea>
    </format>
    <format dxfId="1118">
      <pivotArea collapsedLevelsAreSubtotals="1" fieldPosition="0">
        <references count="2">
          <reference field="1" count="1">
            <x v="729"/>
          </reference>
          <reference field="3" count="1" selected="0">
            <x v="101"/>
          </reference>
        </references>
      </pivotArea>
    </format>
    <format dxfId="1117">
      <pivotArea collapsedLevelsAreSubtotals="1" fieldPosition="0">
        <references count="2">
          <reference field="1" count="2">
            <x v="733"/>
            <x v="734"/>
          </reference>
          <reference field="3" count="1" selected="0">
            <x v="101"/>
          </reference>
        </references>
      </pivotArea>
    </format>
    <format dxfId="1116">
      <pivotArea collapsedLevelsAreSubtotals="1" fieldPosition="0">
        <references count="2">
          <reference field="1" count="1">
            <x v="739"/>
          </reference>
          <reference field="3" count="1" selected="0">
            <x v="101"/>
          </reference>
        </references>
      </pivotArea>
    </format>
    <format dxfId="1115">
      <pivotArea collapsedLevelsAreSubtotals="1" fieldPosition="0">
        <references count="2">
          <reference field="1" count="1">
            <x v="747"/>
          </reference>
          <reference field="3" count="1" selected="0">
            <x v="101"/>
          </reference>
        </references>
      </pivotArea>
    </format>
    <format dxfId="1114">
      <pivotArea collapsedLevelsAreSubtotals="1" fieldPosition="0">
        <references count="2">
          <reference field="1" count="1">
            <x v="750"/>
          </reference>
          <reference field="3" count="1" selected="0">
            <x v="101"/>
          </reference>
        </references>
      </pivotArea>
    </format>
    <format dxfId="1113">
      <pivotArea collapsedLevelsAreSubtotals="1" fieldPosition="0">
        <references count="2">
          <reference field="1" count="2">
            <x v="754"/>
            <x v="755"/>
          </reference>
          <reference field="3" count="1" selected="0">
            <x v="101"/>
          </reference>
        </references>
      </pivotArea>
    </format>
    <format dxfId="1112">
      <pivotArea collapsedLevelsAreSubtotals="1" fieldPosition="0">
        <references count="2">
          <reference field="1" count="1">
            <x v="759"/>
          </reference>
          <reference field="3" count="1" selected="0">
            <x v="101"/>
          </reference>
        </references>
      </pivotArea>
    </format>
    <format dxfId="1111">
      <pivotArea collapsedLevelsAreSubtotals="1" fieldPosition="0">
        <references count="2">
          <reference field="1" count="2">
            <x v="762"/>
            <x v="763"/>
          </reference>
          <reference field="3" count="1" selected="0">
            <x v="101"/>
          </reference>
        </references>
      </pivotArea>
    </format>
    <format dxfId="1110">
      <pivotArea collapsedLevelsAreSubtotals="1" fieldPosition="0">
        <references count="2">
          <reference field="1" count="1">
            <x v="778"/>
          </reference>
          <reference field="3" count="1" selected="0">
            <x v="101"/>
          </reference>
        </references>
      </pivotArea>
    </format>
    <format dxfId="1109">
      <pivotArea collapsedLevelsAreSubtotals="1" fieldPosition="0">
        <references count="2">
          <reference field="1" count="1">
            <x v="783"/>
          </reference>
          <reference field="3" count="1" selected="0">
            <x v="101"/>
          </reference>
        </references>
      </pivotArea>
    </format>
    <format dxfId="1108">
      <pivotArea collapsedLevelsAreSubtotals="1" fieldPosition="0">
        <references count="2">
          <reference field="1" count="2">
            <x v="788"/>
            <x v="789"/>
          </reference>
          <reference field="3" count="1" selected="0">
            <x v="101"/>
          </reference>
        </references>
      </pivotArea>
    </format>
    <format dxfId="1107">
      <pivotArea collapsedLevelsAreSubtotals="1" fieldPosition="0">
        <references count="2">
          <reference field="1" count="1">
            <x v="791"/>
          </reference>
          <reference field="3" count="1" selected="0">
            <x v="101"/>
          </reference>
        </references>
      </pivotArea>
    </format>
    <format dxfId="1106">
      <pivotArea collapsedLevelsAreSubtotals="1" fieldPosition="0">
        <references count="2">
          <reference field="1" count="2">
            <x v="795"/>
            <x v="796"/>
          </reference>
          <reference field="3" count="1" selected="0">
            <x v="101"/>
          </reference>
        </references>
      </pivotArea>
    </format>
    <format dxfId="1105">
      <pivotArea collapsedLevelsAreSubtotals="1" fieldPosition="0">
        <references count="2">
          <reference field="1" count="1">
            <x v="798"/>
          </reference>
          <reference field="3" count="1" selected="0">
            <x v="101"/>
          </reference>
        </references>
      </pivotArea>
    </format>
    <format dxfId="1104">
      <pivotArea collapsedLevelsAreSubtotals="1" fieldPosition="0">
        <references count="2">
          <reference field="1" count="2">
            <x v="802"/>
            <x v="803"/>
          </reference>
          <reference field="3" count="1" selected="0">
            <x v="101"/>
          </reference>
        </references>
      </pivotArea>
    </format>
    <format dxfId="1103">
      <pivotArea collapsedLevelsAreSubtotals="1" fieldPosition="0">
        <references count="2">
          <reference field="1" count="1">
            <x v="805"/>
          </reference>
          <reference field="3" count="1" selected="0">
            <x v="101"/>
          </reference>
        </references>
      </pivotArea>
    </format>
    <format dxfId="1102">
      <pivotArea collapsedLevelsAreSubtotals="1" fieldPosition="0">
        <references count="2">
          <reference field="1" count="3">
            <x v="809"/>
            <x v="810"/>
            <x v="811"/>
          </reference>
          <reference field="3" count="1" selected="0">
            <x v="101"/>
          </reference>
        </references>
      </pivotArea>
    </format>
    <format dxfId="1101">
      <pivotArea collapsedLevelsAreSubtotals="1" fieldPosition="0">
        <references count="2">
          <reference field="1" count="1">
            <x v="813"/>
          </reference>
          <reference field="3" count="1" selected="0">
            <x v="101"/>
          </reference>
        </references>
      </pivotArea>
    </format>
    <format dxfId="1100">
      <pivotArea collapsedLevelsAreSubtotals="1" fieldPosition="0">
        <references count="2">
          <reference field="1" count="2">
            <x v="817"/>
            <x v="818"/>
          </reference>
          <reference field="3" count="1" selected="0">
            <x v="101"/>
          </reference>
        </references>
      </pivotArea>
    </format>
    <format dxfId="1099">
      <pivotArea collapsedLevelsAreSubtotals="1" fieldPosition="0">
        <references count="2">
          <reference field="1" count="1">
            <x v="821"/>
          </reference>
          <reference field="3" count="1" selected="0">
            <x v="101"/>
          </reference>
        </references>
      </pivotArea>
    </format>
    <format dxfId="1098">
      <pivotArea collapsedLevelsAreSubtotals="1" fieldPosition="0">
        <references count="2">
          <reference field="1" count="1">
            <x v="824"/>
          </reference>
          <reference field="3" count="1" selected="0">
            <x v="101"/>
          </reference>
        </references>
      </pivotArea>
    </format>
    <format dxfId="1097">
      <pivotArea collapsedLevelsAreSubtotals="1" fieldPosition="0">
        <references count="2">
          <reference field="1" count="1">
            <x v="826"/>
          </reference>
          <reference field="3" count="1" selected="0">
            <x v="101"/>
          </reference>
        </references>
      </pivotArea>
    </format>
    <format dxfId="1096">
      <pivotArea collapsedLevelsAreSubtotals="1" fieldPosition="0">
        <references count="2">
          <reference field="1" count="1">
            <x v="828"/>
          </reference>
          <reference field="3" count="1" selected="0">
            <x v="101"/>
          </reference>
        </references>
      </pivotArea>
    </format>
    <format dxfId="1095">
      <pivotArea collapsedLevelsAreSubtotals="1" fieldPosition="0">
        <references count="2">
          <reference field="1" count="2">
            <x v="831"/>
            <x v="832"/>
          </reference>
          <reference field="3" count="1" selected="0">
            <x v="101"/>
          </reference>
        </references>
      </pivotArea>
    </format>
    <format dxfId="1094">
      <pivotArea collapsedLevelsAreSubtotals="1" fieldPosition="0">
        <references count="2">
          <reference field="1" count="2">
            <x v="835"/>
            <x v="836"/>
          </reference>
          <reference field="3" count="1" selected="0">
            <x v="101"/>
          </reference>
        </references>
      </pivotArea>
    </format>
    <format dxfId="1093">
      <pivotArea collapsedLevelsAreSubtotals="1" fieldPosition="0">
        <references count="2">
          <reference field="1" count="1">
            <x v="838"/>
          </reference>
          <reference field="3" count="1" selected="0">
            <x v="101"/>
          </reference>
        </references>
      </pivotArea>
    </format>
    <format dxfId="1092">
      <pivotArea collapsedLevelsAreSubtotals="1" fieldPosition="0">
        <references count="2">
          <reference field="1" count="1">
            <x v="840"/>
          </reference>
          <reference field="3" count="1" selected="0">
            <x v="101"/>
          </reference>
        </references>
      </pivotArea>
    </format>
    <format dxfId="1091">
      <pivotArea collapsedLevelsAreSubtotals="1" fieldPosition="0">
        <references count="2">
          <reference field="1" count="1">
            <x v="844"/>
          </reference>
          <reference field="3" count="1" selected="0">
            <x v="101"/>
          </reference>
        </references>
      </pivotArea>
    </format>
    <format dxfId="1090">
      <pivotArea collapsedLevelsAreSubtotals="1" fieldPosition="0">
        <references count="2">
          <reference field="1" count="1">
            <x v="850"/>
          </reference>
          <reference field="3" count="1" selected="0">
            <x v="101"/>
          </reference>
        </references>
      </pivotArea>
    </format>
    <format dxfId="1089">
      <pivotArea collapsedLevelsAreSubtotals="1" fieldPosition="0">
        <references count="2">
          <reference field="1" count="1">
            <x v="853"/>
          </reference>
          <reference field="3" count="1" selected="0">
            <x v="101"/>
          </reference>
        </references>
      </pivotArea>
    </format>
    <format dxfId="1088">
      <pivotArea collapsedLevelsAreSubtotals="1" fieldPosition="0">
        <references count="2">
          <reference field="1" count="1">
            <x v="856"/>
          </reference>
          <reference field="3" count="1" selected="0">
            <x v="101"/>
          </reference>
        </references>
      </pivotArea>
    </format>
    <format dxfId="1087">
      <pivotArea collapsedLevelsAreSubtotals="1" fieldPosition="0">
        <references count="2">
          <reference field="1" count="1">
            <x v="859"/>
          </reference>
          <reference field="3" count="1" selected="0">
            <x v="101"/>
          </reference>
        </references>
      </pivotArea>
    </format>
    <format dxfId="1086">
      <pivotArea collapsedLevelsAreSubtotals="1" fieldPosition="0">
        <references count="2">
          <reference field="1" count="1">
            <x v="861"/>
          </reference>
          <reference field="3" count="1" selected="0">
            <x v="101"/>
          </reference>
        </references>
      </pivotArea>
    </format>
    <format dxfId="1085">
      <pivotArea collapsedLevelsAreSubtotals="1" fieldPosition="0">
        <references count="2">
          <reference field="1" count="2">
            <x v="865"/>
            <x v="866"/>
          </reference>
          <reference field="3" count="1" selected="0">
            <x v="101"/>
          </reference>
        </references>
      </pivotArea>
    </format>
    <format dxfId="1084">
      <pivotArea collapsedLevelsAreSubtotals="1" fieldPosition="0">
        <references count="2">
          <reference field="1" count="2">
            <x v="868"/>
            <x v="869"/>
          </reference>
          <reference field="3" count="1" selected="0">
            <x v="101"/>
          </reference>
        </references>
      </pivotArea>
    </format>
    <format dxfId="1083">
      <pivotArea collapsedLevelsAreSubtotals="1" fieldPosition="0">
        <references count="2">
          <reference field="1" count="2">
            <x v="872"/>
            <x v="873"/>
          </reference>
          <reference field="3" count="1" selected="0">
            <x v="101"/>
          </reference>
        </references>
      </pivotArea>
    </format>
    <format dxfId="1082">
      <pivotArea collapsedLevelsAreSubtotals="1" fieldPosition="0">
        <references count="2">
          <reference field="1" count="1">
            <x v="878"/>
          </reference>
          <reference field="3" count="1" selected="0">
            <x v="101"/>
          </reference>
        </references>
      </pivotArea>
    </format>
    <format dxfId="1081">
      <pivotArea collapsedLevelsAreSubtotals="1" fieldPosition="0">
        <references count="2">
          <reference field="1" count="1">
            <x v="883"/>
          </reference>
          <reference field="3" count="1" selected="0">
            <x v="101"/>
          </reference>
        </references>
      </pivotArea>
    </format>
    <format dxfId="1080">
      <pivotArea collapsedLevelsAreSubtotals="1" fieldPosition="0">
        <references count="2">
          <reference field="1" count="2">
            <x v="888"/>
            <x v="889"/>
          </reference>
          <reference field="3" count="1" selected="0">
            <x v="101"/>
          </reference>
        </references>
      </pivotArea>
    </format>
    <format dxfId="1079">
      <pivotArea collapsedLevelsAreSubtotals="1" fieldPosition="0">
        <references count="2">
          <reference field="1" count="1">
            <x v="891"/>
          </reference>
          <reference field="3" count="1" selected="0">
            <x v="101"/>
          </reference>
        </references>
      </pivotArea>
    </format>
    <format dxfId="1078">
      <pivotArea collapsedLevelsAreSubtotals="1" fieldPosition="0">
        <references count="2">
          <reference field="1" count="3">
            <x v="894"/>
            <x v="895"/>
            <x v="896"/>
          </reference>
          <reference field="3" count="1" selected="0">
            <x v="101"/>
          </reference>
        </references>
      </pivotArea>
    </format>
    <format dxfId="1077">
      <pivotArea collapsedLevelsAreSubtotals="1" fieldPosition="0">
        <references count="2">
          <reference field="1" count="1">
            <x v="898"/>
          </reference>
          <reference field="3" count="1" selected="0">
            <x v="101"/>
          </reference>
        </references>
      </pivotArea>
    </format>
    <format dxfId="1076">
      <pivotArea collapsedLevelsAreSubtotals="1" fieldPosition="0">
        <references count="2">
          <reference field="1" count="2">
            <x v="903"/>
            <x v="904"/>
          </reference>
          <reference field="3" count="1" selected="0">
            <x v="101"/>
          </reference>
        </references>
      </pivotArea>
    </format>
    <format dxfId="1075">
      <pivotArea collapsedLevelsAreSubtotals="1" fieldPosition="0">
        <references count="2">
          <reference field="1" count="1">
            <x v="913"/>
          </reference>
          <reference field="3" count="1" selected="0">
            <x v="101"/>
          </reference>
        </references>
      </pivotArea>
    </format>
    <format dxfId="1074">
      <pivotArea collapsedLevelsAreSubtotals="1" fieldPosition="0">
        <references count="2">
          <reference field="1" count="1">
            <x v="918"/>
          </reference>
          <reference field="3" count="1" selected="0">
            <x v="101"/>
          </reference>
        </references>
      </pivotArea>
    </format>
    <format dxfId="1073">
      <pivotArea collapsedLevelsAreSubtotals="1" fieldPosition="0">
        <references count="2">
          <reference field="1" count="1">
            <x v="920"/>
          </reference>
          <reference field="3" count="1" selected="0">
            <x v="101"/>
          </reference>
        </references>
      </pivotArea>
    </format>
    <format dxfId="1072">
      <pivotArea collapsedLevelsAreSubtotals="1" fieldPosition="0">
        <references count="2">
          <reference field="1" count="1">
            <x v="922"/>
          </reference>
          <reference field="3" count="1" selected="0">
            <x v="101"/>
          </reference>
        </references>
      </pivotArea>
    </format>
    <format dxfId="1071">
      <pivotArea collapsedLevelsAreSubtotals="1" fieldPosition="0">
        <references count="2">
          <reference field="1" count="1">
            <x v="924"/>
          </reference>
          <reference field="3" count="1" selected="0">
            <x v="101"/>
          </reference>
        </references>
      </pivotArea>
    </format>
    <format dxfId="1070">
      <pivotArea collapsedLevelsAreSubtotals="1" fieldPosition="0">
        <references count="2">
          <reference field="1" count="2">
            <x v="933"/>
            <x v="934"/>
          </reference>
          <reference field="3" count="1" selected="0">
            <x v="101"/>
          </reference>
        </references>
      </pivotArea>
    </format>
    <format dxfId="1069">
      <pivotArea collapsedLevelsAreSubtotals="1" fieldPosition="0">
        <references count="2">
          <reference field="1" count="2">
            <x v="938"/>
            <x v="939"/>
          </reference>
          <reference field="3" count="1" selected="0">
            <x v="101"/>
          </reference>
        </references>
      </pivotArea>
    </format>
    <format dxfId="1068">
      <pivotArea collapsedLevelsAreSubtotals="1" fieldPosition="0">
        <references count="2">
          <reference field="1" count="2">
            <x v="941"/>
            <x v="942"/>
          </reference>
          <reference field="3" count="1" selected="0">
            <x v="101"/>
          </reference>
        </references>
      </pivotArea>
    </format>
    <format dxfId="1067">
      <pivotArea collapsedLevelsAreSubtotals="1" fieldPosition="0">
        <references count="2">
          <reference field="1" count="1">
            <x v="951"/>
          </reference>
          <reference field="3" count="1" selected="0">
            <x v="101"/>
          </reference>
        </references>
      </pivotArea>
    </format>
    <format dxfId="1066">
      <pivotArea collapsedLevelsAreSubtotals="1" fieldPosition="0">
        <references count="2">
          <reference field="1" count="1">
            <x v="955"/>
          </reference>
          <reference field="3" count="1" selected="0">
            <x v="101"/>
          </reference>
        </references>
      </pivotArea>
    </format>
    <format dxfId="1065">
      <pivotArea collapsedLevelsAreSubtotals="1" fieldPosition="0">
        <references count="2">
          <reference field="1" count="2">
            <x v="962"/>
            <x v="963"/>
          </reference>
          <reference field="3" count="1" selected="0">
            <x v="101"/>
          </reference>
        </references>
      </pivotArea>
    </format>
    <format dxfId="1064">
      <pivotArea collapsedLevelsAreSubtotals="1" fieldPosition="0">
        <references count="2">
          <reference field="1" count="2">
            <x v="965"/>
            <x v="966"/>
          </reference>
          <reference field="3" count="1" selected="0">
            <x v="101"/>
          </reference>
        </references>
      </pivotArea>
    </format>
    <format dxfId="1063">
      <pivotArea collapsedLevelsAreSubtotals="1" fieldPosition="0">
        <references count="2">
          <reference field="1" count="1">
            <x v="968"/>
          </reference>
          <reference field="3" count="1" selected="0">
            <x v="101"/>
          </reference>
        </references>
      </pivotArea>
    </format>
    <format dxfId="1062">
      <pivotArea collapsedLevelsAreSubtotals="1" fieldPosition="0">
        <references count="2">
          <reference field="1" count="2">
            <x v="972"/>
            <x v="973"/>
          </reference>
          <reference field="3" count="1" selected="0">
            <x v="101"/>
          </reference>
        </references>
      </pivotArea>
    </format>
    <format dxfId="1061">
      <pivotArea collapsedLevelsAreSubtotals="1" fieldPosition="0">
        <references count="2">
          <reference field="1" count="2">
            <x v="977"/>
            <x v="978"/>
          </reference>
          <reference field="3" count="1" selected="0">
            <x v="101"/>
          </reference>
        </references>
      </pivotArea>
    </format>
    <format dxfId="1060">
      <pivotArea collapsedLevelsAreSubtotals="1" fieldPosition="0">
        <references count="2">
          <reference field="1" count="1">
            <x v="980"/>
          </reference>
          <reference field="3" count="1" selected="0">
            <x v="101"/>
          </reference>
        </references>
      </pivotArea>
    </format>
    <format dxfId="1059">
      <pivotArea collapsedLevelsAreSubtotals="1" fieldPosition="0">
        <references count="2">
          <reference field="1" count="2">
            <x v="984"/>
            <x v="985"/>
          </reference>
          <reference field="3" count="1" selected="0">
            <x v="101"/>
          </reference>
        </references>
      </pivotArea>
    </format>
    <format dxfId="1058">
      <pivotArea collapsedLevelsAreSubtotals="1" fieldPosition="0">
        <references count="2">
          <reference field="1" count="1">
            <x v="987"/>
          </reference>
          <reference field="3" count="1" selected="0">
            <x v="101"/>
          </reference>
        </references>
      </pivotArea>
    </format>
    <format dxfId="1057">
      <pivotArea collapsedLevelsAreSubtotals="1" fieldPosition="0">
        <references count="2">
          <reference field="1" count="1">
            <x v="989"/>
          </reference>
          <reference field="3" count="1" selected="0">
            <x v="101"/>
          </reference>
        </references>
      </pivotArea>
    </format>
    <format dxfId="1056">
      <pivotArea collapsedLevelsAreSubtotals="1" fieldPosition="0">
        <references count="2">
          <reference field="1" count="3">
            <x v="993"/>
            <x v="994"/>
            <x v="995"/>
          </reference>
          <reference field="3" count="1" selected="0">
            <x v="101"/>
          </reference>
        </references>
      </pivotArea>
    </format>
    <format dxfId="1055">
      <pivotArea collapsedLevelsAreSubtotals="1" fieldPosition="0">
        <references count="2">
          <reference field="1" count="2">
            <x v="1000"/>
            <x v="1001"/>
          </reference>
          <reference field="3" count="1" selected="0">
            <x v="101"/>
          </reference>
        </references>
      </pivotArea>
    </format>
    <format dxfId="1054">
      <pivotArea collapsedLevelsAreSubtotals="1" fieldPosition="0">
        <references count="2">
          <reference field="1" count="1">
            <x v="1003"/>
          </reference>
          <reference field="3" count="1" selected="0">
            <x v="101"/>
          </reference>
        </references>
      </pivotArea>
    </format>
    <format dxfId="1053">
      <pivotArea collapsedLevelsAreSubtotals="1" fieldPosition="0">
        <references count="2">
          <reference field="1" count="2">
            <x v="1007"/>
            <x v="1008"/>
          </reference>
          <reference field="3" count="1" selected="0">
            <x v="101"/>
          </reference>
        </references>
      </pivotArea>
    </format>
    <format dxfId="1052">
      <pivotArea collapsedLevelsAreSubtotals="1" fieldPosition="0">
        <references count="2">
          <reference field="1" count="1">
            <x v="1010"/>
          </reference>
          <reference field="3" count="1" selected="0">
            <x v="101"/>
          </reference>
        </references>
      </pivotArea>
    </format>
    <format dxfId="1051">
      <pivotArea collapsedLevelsAreSubtotals="1" fieldPosition="0">
        <references count="2">
          <reference field="1" count="1">
            <x v="1014"/>
          </reference>
          <reference field="3" count="1" selected="0">
            <x v="101"/>
          </reference>
        </references>
      </pivotArea>
    </format>
    <format dxfId="1050">
      <pivotArea collapsedLevelsAreSubtotals="1" fieldPosition="0">
        <references count="2">
          <reference field="1" count="2">
            <x v="1018"/>
            <x v="1019"/>
          </reference>
          <reference field="3" count="1" selected="0">
            <x v="101"/>
          </reference>
        </references>
      </pivotArea>
    </format>
    <format dxfId="1049">
      <pivotArea collapsedLevelsAreSubtotals="1" fieldPosition="0">
        <references count="2">
          <reference field="1" count="1">
            <x v="1021"/>
          </reference>
          <reference field="3" count="1" selected="0">
            <x v="101"/>
          </reference>
        </references>
      </pivotArea>
    </format>
    <format dxfId="1048">
      <pivotArea collapsedLevelsAreSubtotals="1" fieldPosition="0">
        <references count="2">
          <reference field="1" count="2">
            <x v="1025"/>
            <x v="1026"/>
          </reference>
          <reference field="3" count="1" selected="0">
            <x v="101"/>
          </reference>
        </references>
      </pivotArea>
    </format>
    <format dxfId="1047">
      <pivotArea collapsedLevelsAreSubtotals="1" fieldPosition="0">
        <references count="2">
          <reference field="1" count="1">
            <x v="1028"/>
          </reference>
          <reference field="3" count="1" selected="0">
            <x v="101"/>
          </reference>
        </references>
      </pivotArea>
    </format>
    <format dxfId="1046">
      <pivotArea collapsedLevelsAreSubtotals="1" fieldPosition="0">
        <references count="2">
          <reference field="1" count="2">
            <x v="1032"/>
            <x v="1033"/>
          </reference>
          <reference field="3" count="1" selected="0">
            <x v="101"/>
          </reference>
        </references>
      </pivotArea>
    </format>
    <format dxfId="1045">
      <pivotArea collapsedLevelsAreSubtotals="1" fieldPosition="0">
        <references count="2">
          <reference field="1" count="2">
            <x v="1035"/>
            <x v="1036"/>
          </reference>
          <reference field="3" count="1" selected="0">
            <x v="101"/>
          </reference>
        </references>
      </pivotArea>
    </format>
    <format dxfId="1044">
      <pivotArea collapsedLevelsAreSubtotals="1" fieldPosition="0">
        <references count="2">
          <reference field="1" count="2">
            <x v="1039"/>
            <x v="1040"/>
          </reference>
          <reference field="3" count="1" selected="0">
            <x v="101"/>
          </reference>
        </references>
      </pivotArea>
    </format>
    <format dxfId="1043">
      <pivotArea collapsedLevelsAreSubtotals="1" fieldPosition="0">
        <references count="2">
          <reference field="1" count="1">
            <x v="1044"/>
          </reference>
          <reference field="3" count="1" selected="0">
            <x v="101"/>
          </reference>
        </references>
      </pivotArea>
    </format>
    <format dxfId="1042">
      <pivotArea collapsedLevelsAreSubtotals="1" fieldPosition="0">
        <references count="2">
          <reference field="1" count="1">
            <x v="1046"/>
          </reference>
          <reference field="3" count="1" selected="0">
            <x v="101"/>
          </reference>
        </references>
      </pivotArea>
    </format>
    <format dxfId="1041">
      <pivotArea collapsedLevelsAreSubtotals="1" fieldPosition="0">
        <references count="2">
          <reference field="1" count="1">
            <x v="1049"/>
          </reference>
          <reference field="3" count="1" selected="0">
            <x v="101"/>
          </reference>
        </references>
      </pivotArea>
    </format>
    <format dxfId="1040">
      <pivotArea collapsedLevelsAreSubtotals="1" fieldPosition="0">
        <references count="2">
          <reference field="1" count="2">
            <x v="1051"/>
            <x v="1052"/>
          </reference>
          <reference field="3" count="1" selected="0">
            <x v="101"/>
          </reference>
        </references>
      </pivotArea>
    </format>
    <format dxfId="1039">
      <pivotArea collapsedLevelsAreSubtotals="1" fieldPosition="0">
        <references count="2">
          <reference field="1" count="2">
            <x v="1057"/>
            <x v="1058"/>
          </reference>
          <reference field="3" count="1" selected="0">
            <x v="101"/>
          </reference>
        </references>
      </pivotArea>
    </format>
    <format dxfId="1038">
      <pivotArea collapsedLevelsAreSubtotals="1" fieldPosition="0">
        <references count="2">
          <reference field="1" count="1">
            <x v="1063"/>
          </reference>
          <reference field="3" count="1" selected="0">
            <x v="101"/>
          </reference>
        </references>
      </pivotArea>
    </format>
    <format dxfId="1037">
      <pivotArea collapsedLevelsAreSubtotals="1" fieldPosition="0">
        <references count="2">
          <reference field="1" count="1">
            <x v="1067"/>
          </reference>
          <reference field="3" count="1" selected="0">
            <x v="101"/>
          </reference>
        </references>
      </pivotArea>
    </format>
    <format dxfId="1036">
      <pivotArea collapsedLevelsAreSubtotals="1" fieldPosition="0">
        <references count="2">
          <reference field="1" count="1">
            <x v="1071"/>
          </reference>
          <reference field="3" count="1" selected="0">
            <x v="101"/>
          </reference>
        </references>
      </pivotArea>
    </format>
    <format dxfId="1035">
      <pivotArea collapsedLevelsAreSubtotals="1" fieldPosition="0">
        <references count="2">
          <reference field="1" count="2">
            <x v="1076"/>
            <x v="1077"/>
          </reference>
          <reference field="3" count="1" selected="0">
            <x v="101"/>
          </reference>
        </references>
      </pivotArea>
    </format>
    <format dxfId="1034">
      <pivotArea collapsedLevelsAreSubtotals="1" fieldPosition="0">
        <references count="2">
          <reference field="1" count="1">
            <x v="1120"/>
          </reference>
          <reference field="3" count="1" selected="0">
            <x v="101"/>
          </reference>
        </references>
      </pivotArea>
    </format>
    <format dxfId="1033">
      <pivotArea collapsedLevelsAreSubtotals="1" fieldPosition="0">
        <references count="2">
          <reference field="1" count="1">
            <x v="1123"/>
          </reference>
          <reference field="3" count="1" selected="0">
            <x v="101"/>
          </reference>
        </references>
      </pivotArea>
    </format>
    <format dxfId="1032">
      <pivotArea collapsedLevelsAreSubtotals="1" fieldPosition="0">
        <references count="2">
          <reference field="1" count="1">
            <x v="1126"/>
          </reference>
          <reference field="3" count="1" selected="0">
            <x v="101"/>
          </reference>
        </references>
      </pivotArea>
    </format>
    <format dxfId="1031">
      <pivotArea collapsedLevelsAreSubtotals="1" fieldPosition="0">
        <references count="2">
          <reference field="1" count="1">
            <x v="1128"/>
          </reference>
          <reference field="3" count="1" selected="0">
            <x v="101"/>
          </reference>
        </references>
      </pivotArea>
    </format>
    <format dxfId="1030">
      <pivotArea collapsedLevelsAreSubtotals="1" fieldPosition="0">
        <references count="2">
          <reference field="1" count="2">
            <x v="1131"/>
            <x v="1132"/>
          </reference>
          <reference field="3" count="1" selected="0">
            <x v="101"/>
          </reference>
        </references>
      </pivotArea>
    </format>
    <format dxfId="1029">
      <pivotArea collapsedLevelsAreSubtotals="1" fieldPosition="0">
        <references count="2">
          <reference field="1" count="3">
            <x v="1138"/>
            <x v="1139"/>
            <x v="1140"/>
          </reference>
          <reference field="3" count="1" selected="0">
            <x v="101"/>
          </reference>
        </references>
      </pivotArea>
    </format>
    <format dxfId="1028">
      <pivotArea collapsedLevelsAreSubtotals="1" fieldPosition="0">
        <references count="2">
          <reference field="1" count="1">
            <x v="1142"/>
          </reference>
          <reference field="3" count="1" selected="0">
            <x v="101"/>
          </reference>
        </references>
      </pivotArea>
    </format>
    <format dxfId="1027">
      <pivotArea collapsedLevelsAreSubtotals="1" fieldPosition="0">
        <references count="2">
          <reference field="1" count="2">
            <x v="1145"/>
            <x v="1146"/>
          </reference>
          <reference field="3" count="1" selected="0">
            <x v="101"/>
          </reference>
        </references>
      </pivotArea>
    </format>
    <format dxfId="1026">
      <pivotArea collapsedLevelsAreSubtotals="1" fieldPosition="0">
        <references count="2">
          <reference field="1" count="1">
            <x v="1148"/>
          </reference>
          <reference field="3" count="1" selected="0">
            <x v="101"/>
          </reference>
        </references>
      </pivotArea>
    </format>
    <format dxfId="1025">
      <pivotArea collapsedLevelsAreSubtotals="1" fieldPosition="0">
        <references count="2">
          <reference field="1" count="1">
            <x v="1163"/>
          </reference>
          <reference field="3" count="1" selected="0">
            <x v="101"/>
          </reference>
        </references>
      </pivotArea>
    </format>
    <format dxfId="1024">
      <pivotArea collapsedLevelsAreSubtotals="1" fieldPosition="0">
        <references count="2">
          <reference field="1" count="1">
            <x v="1166"/>
          </reference>
          <reference field="3" count="1" selected="0">
            <x v="101"/>
          </reference>
        </references>
      </pivotArea>
    </format>
    <format dxfId="1023">
      <pivotArea collapsedLevelsAreSubtotals="1" fieldPosition="0">
        <references count="2">
          <reference field="1" count="1">
            <x v="1172"/>
          </reference>
          <reference field="3" count="1" selected="0">
            <x v="101"/>
          </reference>
        </references>
      </pivotArea>
    </format>
    <format dxfId="1022">
      <pivotArea collapsedLevelsAreSubtotals="1" fieldPosition="0">
        <references count="2">
          <reference field="1" count="1">
            <x v="1174"/>
          </reference>
          <reference field="3" count="1" selected="0">
            <x v="101"/>
          </reference>
        </references>
      </pivotArea>
    </format>
    <format dxfId="1021">
      <pivotArea collapsedLevelsAreSubtotals="1" fieldPosition="0">
        <references count="2">
          <reference field="1" count="1">
            <x v="1176"/>
          </reference>
          <reference field="3" count="1" selected="0">
            <x v="101"/>
          </reference>
        </references>
      </pivotArea>
    </format>
    <format dxfId="1020">
      <pivotArea collapsedLevelsAreSubtotals="1" fieldPosition="0">
        <references count="2">
          <reference field="1" count="2">
            <x v="1180"/>
            <x v="1181"/>
          </reference>
          <reference field="3" count="1" selected="0">
            <x v="101"/>
          </reference>
        </references>
      </pivotArea>
    </format>
    <format dxfId="1019">
      <pivotArea collapsedLevelsAreSubtotals="1" fieldPosition="0">
        <references count="2">
          <reference field="1" count="1">
            <x v="1184"/>
          </reference>
          <reference field="3" count="1" selected="0">
            <x v="101"/>
          </reference>
        </references>
      </pivotArea>
    </format>
    <format dxfId="1018">
      <pivotArea collapsedLevelsAreSubtotals="1" fieldPosition="0">
        <references count="2">
          <reference field="1" count="1">
            <x v="1188"/>
          </reference>
          <reference field="3" count="1" selected="0">
            <x v="101"/>
          </reference>
        </references>
      </pivotArea>
    </format>
    <format dxfId="1017">
      <pivotArea collapsedLevelsAreSubtotals="1" fieldPosition="0">
        <references count="2">
          <reference field="1" count="1">
            <x v="1191"/>
          </reference>
          <reference field="3" count="1" selected="0">
            <x v="101"/>
          </reference>
        </references>
      </pivotArea>
    </format>
    <format dxfId="1016">
      <pivotArea collapsedLevelsAreSubtotals="1" fieldPosition="0">
        <references count="2">
          <reference field="1" count="2">
            <x v="1200"/>
            <x v="1201"/>
          </reference>
          <reference field="3" count="1" selected="0">
            <x v="101"/>
          </reference>
        </references>
      </pivotArea>
    </format>
    <format dxfId="1015">
      <pivotArea collapsedLevelsAreSubtotals="1" fieldPosition="0">
        <references count="2">
          <reference field="1" count="1">
            <x v="1205"/>
          </reference>
          <reference field="3" count="1" selected="0">
            <x v="101"/>
          </reference>
        </references>
      </pivotArea>
    </format>
    <format dxfId="1014">
      <pivotArea collapsedLevelsAreSubtotals="1" fieldPosition="0">
        <references count="2">
          <reference field="1" count="1">
            <x v="1207"/>
          </reference>
          <reference field="3" count="1" selected="0">
            <x v="101"/>
          </reference>
        </references>
      </pivotArea>
    </format>
    <format dxfId="1013">
      <pivotArea collapsedLevelsAreSubtotals="1" fieldPosition="0">
        <references count="2">
          <reference field="1" count="1">
            <x v="1211"/>
          </reference>
          <reference field="3" count="1" selected="0">
            <x v="101"/>
          </reference>
        </references>
      </pivotArea>
    </format>
    <format dxfId="1012">
      <pivotArea collapsedLevelsAreSubtotals="1" fieldPosition="0">
        <references count="2">
          <reference field="1" count="1">
            <x v="1213"/>
          </reference>
          <reference field="3" count="1" selected="0">
            <x v="101"/>
          </reference>
        </references>
      </pivotArea>
    </format>
    <format dxfId="1011">
      <pivotArea collapsedLevelsAreSubtotals="1" fieldPosition="0">
        <references count="2">
          <reference field="1" count="1">
            <x v="1215"/>
          </reference>
          <reference field="3" count="1" selected="0">
            <x v="101"/>
          </reference>
        </references>
      </pivotArea>
    </format>
    <format dxfId="1010">
      <pivotArea collapsedLevelsAreSubtotals="1" fieldPosition="0">
        <references count="2">
          <reference field="1" count="1">
            <x v="1223"/>
          </reference>
          <reference field="3" count="1" selected="0">
            <x v="101"/>
          </reference>
        </references>
      </pivotArea>
    </format>
    <format dxfId="1009">
      <pivotArea collapsedLevelsAreSubtotals="1" fieldPosition="0">
        <references count="2">
          <reference field="1" count="1">
            <x v="1227"/>
          </reference>
          <reference field="3" count="1" selected="0">
            <x v="101"/>
          </reference>
        </references>
      </pivotArea>
    </format>
    <format dxfId="1008">
      <pivotArea collapsedLevelsAreSubtotals="1" fieldPosition="0">
        <references count="2">
          <reference field="1" count="1">
            <x v="1232"/>
          </reference>
          <reference field="3" count="1" selected="0">
            <x v="101"/>
          </reference>
        </references>
      </pivotArea>
    </format>
    <format dxfId="1007">
      <pivotArea collapsedLevelsAreSubtotals="1" fieldPosition="0">
        <references count="2">
          <reference field="1" count="1">
            <x v="1237"/>
          </reference>
          <reference field="3" count="1" selected="0">
            <x v="101"/>
          </reference>
        </references>
      </pivotArea>
    </format>
    <format dxfId="1006">
      <pivotArea collapsedLevelsAreSubtotals="1" fieldPosition="0">
        <references count="2">
          <reference field="1" count="1">
            <x v="1239"/>
          </reference>
          <reference field="3" count="1" selected="0">
            <x v="101"/>
          </reference>
        </references>
      </pivotArea>
    </format>
    <format dxfId="1005">
      <pivotArea collapsedLevelsAreSubtotals="1" fieldPosition="0">
        <references count="2">
          <reference field="1" count="1">
            <x v="1243"/>
          </reference>
          <reference field="3" count="1" selected="0">
            <x v="101"/>
          </reference>
        </references>
      </pivotArea>
    </format>
    <format dxfId="1004">
      <pivotArea collapsedLevelsAreSubtotals="1" fieldPosition="0">
        <references count="2">
          <reference field="1" count="1">
            <x v="1248"/>
          </reference>
          <reference field="3" count="1" selected="0">
            <x v="101"/>
          </reference>
        </references>
      </pivotArea>
    </format>
    <format dxfId="1003">
      <pivotArea collapsedLevelsAreSubtotals="1" fieldPosition="0">
        <references count="2">
          <reference field="1" count="1">
            <x v="1251"/>
          </reference>
          <reference field="3" count="1" selected="0">
            <x v="101"/>
          </reference>
        </references>
      </pivotArea>
    </format>
    <format dxfId="1002">
      <pivotArea collapsedLevelsAreSubtotals="1" fieldPosition="0">
        <references count="2">
          <reference field="1" count="2">
            <x v="1256"/>
            <x v="1257"/>
          </reference>
          <reference field="3" count="1" selected="0">
            <x v="101"/>
          </reference>
        </references>
      </pivotArea>
    </format>
    <format dxfId="1001">
      <pivotArea collapsedLevelsAreSubtotals="1" fieldPosition="0">
        <references count="2">
          <reference field="1" count="3">
            <x v="1259"/>
            <x v="1260"/>
            <x v="1261"/>
          </reference>
          <reference field="3" count="1" selected="0">
            <x v="101"/>
          </reference>
        </references>
      </pivotArea>
    </format>
    <format dxfId="1000">
      <pivotArea collapsedLevelsAreSubtotals="1" fieldPosition="0">
        <references count="2">
          <reference field="1" count="1">
            <x v="1263"/>
          </reference>
          <reference field="3" count="1" selected="0">
            <x v="101"/>
          </reference>
        </references>
      </pivotArea>
    </format>
    <format dxfId="999">
      <pivotArea collapsedLevelsAreSubtotals="1" fieldPosition="0">
        <references count="2">
          <reference field="1" count="1">
            <x v="1266"/>
          </reference>
          <reference field="3" count="1" selected="0">
            <x v="101"/>
          </reference>
        </references>
      </pivotArea>
    </format>
    <format dxfId="998">
      <pivotArea collapsedLevelsAreSubtotals="1" fieldPosition="0">
        <references count="2">
          <reference field="1" count="3">
            <x v="1269"/>
            <x v="1270"/>
            <x v="1271"/>
          </reference>
          <reference field="3" count="1" selected="0">
            <x v="101"/>
          </reference>
        </references>
      </pivotArea>
    </format>
    <format dxfId="997">
      <pivotArea collapsedLevelsAreSubtotals="1" fieldPosition="0">
        <references count="2">
          <reference field="1" count="1">
            <x v="1294"/>
          </reference>
          <reference field="3" count="1" selected="0">
            <x v="101"/>
          </reference>
        </references>
      </pivotArea>
    </format>
    <format dxfId="996">
      <pivotArea collapsedLevelsAreSubtotals="1" fieldPosition="0">
        <references count="2">
          <reference field="1" count="2">
            <x v="1296"/>
            <x v="1297"/>
          </reference>
          <reference field="3" count="1" selected="0">
            <x v="101"/>
          </reference>
        </references>
      </pivotArea>
    </format>
    <format dxfId="995">
      <pivotArea collapsedLevelsAreSubtotals="1" fieldPosition="0">
        <references count="2">
          <reference field="1" count="1">
            <x v="1300"/>
          </reference>
          <reference field="3" count="1" selected="0">
            <x v="101"/>
          </reference>
        </references>
      </pivotArea>
    </format>
    <format dxfId="994">
      <pivotArea collapsedLevelsAreSubtotals="1" fieldPosition="0">
        <references count="2">
          <reference field="1" count="1">
            <x v="1302"/>
          </reference>
          <reference field="3" count="1" selected="0">
            <x v="101"/>
          </reference>
        </references>
      </pivotArea>
    </format>
    <format dxfId="993">
      <pivotArea collapsedLevelsAreSubtotals="1" fieldPosition="0">
        <references count="2">
          <reference field="1" count="1">
            <x v="1316"/>
          </reference>
          <reference field="3" count="1" selected="0">
            <x v="101"/>
          </reference>
        </references>
      </pivotArea>
    </format>
    <format dxfId="992">
      <pivotArea collapsedLevelsAreSubtotals="1" fieldPosition="0">
        <references count="2">
          <reference field="1" count="1">
            <x v="1320"/>
          </reference>
          <reference field="3" count="1" selected="0">
            <x v="101"/>
          </reference>
        </references>
      </pivotArea>
    </format>
    <format dxfId="991">
      <pivotArea collapsedLevelsAreSubtotals="1" fieldPosition="0">
        <references count="2">
          <reference field="1" count="2">
            <x v="1322"/>
            <x v="1323"/>
          </reference>
          <reference field="3" count="1" selected="0">
            <x v="101"/>
          </reference>
        </references>
      </pivotArea>
    </format>
    <format dxfId="990">
      <pivotArea collapsedLevelsAreSubtotals="1" fieldPosition="0">
        <references count="2">
          <reference field="1" count="2">
            <x v="1326"/>
            <x v="1327"/>
          </reference>
          <reference field="3" count="1" selected="0">
            <x v="101"/>
          </reference>
        </references>
      </pivotArea>
    </format>
    <format dxfId="989">
      <pivotArea collapsedLevelsAreSubtotals="1" fieldPosition="0">
        <references count="2">
          <reference field="1" count="2">
            <x v="1332"/>
            <x v="1333"/>
          </reference>
          <reference field="3" count="1" selected="0">
            <x v="101"/>
          </reference>
        </references>
      </pivotArea>
    </format>
    <format dxfId="988">
      <pivotArea collapsedLevelsAreSubtotals="1" fieldPosition="0">
        <references count="2">
          <reference field="1" count="1">
            <x v="1336"/>
          </reference>
          <reference field="3" count="1" selected="0">
            <x v="101"/>
          </reference>
        </references>
      </pivotArea>
    </format>
    <format dxfId="987">
      <pivotArea collapsedLevelsAreSubtotals="1" fieldPosition="0">
        <references count="2">
          <reference field="1" count="10">
            <x v="1343"/>
            <x v="1344"/>
            <x v="1345"/>
            <x v="1346"/>
            <x v="1347"/>
            <x v="1348"/>
            <x v="1349"/>
            <x v="1350"/>
            <x v="1351"/>
            <x v="1352"/>
          </reference>
          <reference field="3" count="1" selected="0">
            <x v="101"/>
          </reference>
        </references>
      </pivotArea>
    </format>
    <format dxfId="986">
      <pivotArea collapsedLevelsAreSubtotals="1" fieldPosition="0">
        <references count="2">
          <reference field="1" count="1">
            <x v="1354"/>
          </reference>
          <reference field="3" count="1" selected="0">
            <x v="101"/>
          </reference>
        </references>
      </pivotArea>
    </format>
    <format dxfId="985">
      <pivotArea collapsedLevelsAreSubtotals="1" fieldPosition="0">
        <references count="2">
          <reference field="1" count="1">
            <x v="1358"/>
          </reference>
          <reference field="3" count="1" selected="0">
            <x v="101"/>
          </reference>
        </references>
      </pivotArea>
    </format>
    <format dxfId="984">
      <pivotArea collapsedLevelsAreSubtotals="1" fieldPosition="0">
        <references count="2">
          <reference field="1" count="1">
            <x v="1361"/>
          </reference>
          <reference field="3" count="1" selected="0">
            <x v="101"/>
          </reference>
        </references>
      </pivotArea>
    </format>
    <format dxfId="983">
      <pivotArea collapsedLevelsAreSubtotals="1" fieldPosition="0">
        <references count="2">
          <reference field="1" count="2">
            <x v="1367"/>
            <x v="1368"/>
          </reference>
          <reference field="3" count="1" selected="0">
            <x v="101"/>
          </reference>
        </references>
      </pivotArea>
    </format>
    <format dxfId="982">
      <pivotArea collapsedLevelsAreSubtotals="1" fieldPosition="0">
        <references count="2">
          <reference field="1" count="1">
            <x v="1371"/>
          </reference>
          <reference field="3" count="1" selected="0">
            <x v="101"/>
          </reference>
        </references>
      </pivotArea>
    </format>
    <format dxfId="981">
      <pivotArea collapsedLevelsAreSubtotals="1" fieldPosition="0">
        <references count="2">
          <reference field="1" count="1">
            <x v="1375"/>
          </reference>
          <reference field="3" count="1" selected="0">
            <x v="101"/>
          </reference>
        </references>
      </pivotArea>
    </format>
    <format dxfId="980">
      <pivotArea collapsedLevelsAreSubtotals="1" fieldPosition="0">
        <references count="2">
          <reference field="1" count="2">
            <x v="1377"/>
            <x v="1378"/>
          </reference>
          <reference field="3" count="1" selected="0">
            <x v="101"/>
          </reference>
        </references>
      </pivotArea>
    </format>
    <format dxfId="979">
      <pivotArea collapsedLevelsAreSubtotals="1" fieldPosition="0">
        <references count="2">
          <reference field="1" count="1">
            <x v="1381"/>
          </reference>
          <reference field="3" count="1" selected="0">
            <x v="101"/>
          </reference>
        </references>
      </pivotArea>
    </format>
    <format dxfId="978">
      <pivotArea collapsedLevelsAreSubtotals="1" fieldPosition="0">
        <references count="2">
          <reference field="1" count="1">
            <x v="1385"/>
          </reference>
          <reference field="3" count="1" selected="0">
            <x v="101"/>
          </reference>
        </references>
      </pivotArea>
    </format>
    <format dxfId="977">
      <pivotArea collapsedLevelsAreSubtotals="1" fieldPosition="0">
        <references count="2">
          <reference field="1" count="3">
            <x v="1387"/>
            <x v="1388"/>
            <x v="1389"/>
          </reference>
          <reference field="3" count="1" selected="0">
            <x v="101"/>
          </reference>
        </references>
      </pivotArea>
    </format>
    <format dxfId="976">
      <pivotArea collapsedLevelsAreSubtotals="1" fieldPosition="0">
        <references count="2">
          <reference field="1" count="2">
            <x v="1394"/>
            <x v="1395"/>
          </reference>
          <reference field="3" count="1" selected="0">
            <x v="101"/>
          </reference>
        </references>
      </pivotArea>
    </format>
    <format dxfId="975">
      <pivotArea collapsedLevelsAreSubtotals="1" fieldPosition="0">
        <references count="2">
          <reference field="1" count="1">
            <x v="1398"/>
          </reference>
          <reference field="3" count="1" selected="0">
            <x v="101"/>
          </reference>
        </references>
      </pivotArea>
    </format>
    <format dxfId="974">
      <pivotArea collapsedLevelsAreSubtotals="1" fieldPosition="0">
        <references count="2">
          <reference field="1" count="3">
            <x v="1405"/>
            <x v="1406"/>
            <x v="1407"/>
          </reference>
          <reference field="3" count="1" selected="0">
            <x v="101"/>
          </reference>
        </references>
      </pivotArea>
    </format>
    <format dxfId="973">
      <pivotArea collapsedLevelsAreSubtotals="1" fieldPosition="0">
        <references count="2">
          <reference field="1" count="1">
            <x v="1409"/>
          </reference>
          <reference field="3" count="1" selected="0">
            <x v="101"/>
          </reference>
        </references>
      </pivotArea>
    </format>
    <format dxfId="972">
      <pivotArea collapsedLevelsAreSubtotals="1" fieldPosition="0">
        <references count="2">
          <reference field="1" count="1">
            <x v="1414"/>
          </reference>
          <reference field="3" count="1" selected="0">
            <x v="101"/>
          </reference>
        </references>
      </pivotArea>
    </format>
    <format dxfId="971">
      <pivotArea collapsedLevelsAreSubtotals="1" fieldPosition="0">
        <references count="2">
          <reference field="1" count="1">
            <x v="1417"/>
          </reference>
          <reference field="3" count="1" selected="0">
            <x v="101"/>
          </reference>
        </references>
      </pivotArea>
    </format>
    <format dxfId="970">
      <pivotArea collapsedLevelsAreSubtotals="1" fieldPosition="0">
        <references count="2">
          <reference field="1" count="2">
            <x v="1422"/>
            <x v="1423"/>
          </reference>
          <reference field="3" count="1" selected="0">
            <x v="101"/>
          </reference>
        </references>
      </pivotArea>
    </format>
    <format dxfId="969">
      <pivotArea collapsedLevelsAreSubtotals="1" fieldPosition="0">
        <references count="2">
          <reference field="1" count="1">
            <x v="1425"/>
          </reference>
          <reference field="3" count="1" selected="0">
            <x v="101"/>
          </reference>
        </references>
      </pivotArea>
    </format>
    <format dxfId="968">
      <pivotArea collapsedLevelsAreSubtotals="1" fieldPosition="0">
        <references count="2">
          <reference field="1" count="1">
            <x v="1429"/>
          </reference>
          <reference field="3" count="1" selected="0">
            <x v="101"/>
          </reference>
        </references>
      </pivotArea>
    </format>
    <format dxfId="967">
      <pivotArea collapsedLevelsAreSubtotals="1" fieldPosition="0">
        <references count="2">
          <reference field="1" count="2">
            <x v="1432"/>
            <x v="1433"/>
          </reference>
          <reference field="3" count="1" selected="0">
            <x v="101"/>
          </reference>
        </references>
      </pivotArea>
    </format>
    <format dxfId="966">
      <pivotArea collapsedLevelsAreSubtotals="1" fieldPosition="0">
        <references count="2">
          <reference field="1" count="2">
            <x v="1449"/>
            <x v="1450"/>
          </reference>
          <reference field="3" count="1" selected="0">
            <x v="101"/>
          </reference>
        </references>
      </pivotArea>
    </format>
    <format dxfId="965">
      <pivotArea collapsedLevelsAreSubtotals="1" fieldPosition="0">
        <references count="2">
          <reference field="1" count="1">
            <x v="1453"/>
          </reference>
          <reference field="3" count="1" selected="0">
            <x v="101"/>
          </reference>
        </references>
      </pivotArea>
    </format>
    <format dxfId="964">
      <pivotArea collapsedLevelsAreSubtotals="1" fieldPosition="0">
        <references count="2">
          <reference field="1" count="1">
            <x v="1456"/>
          </reference>
          <reference field="3" count="1" selected="0">
            <x v="101"/>
          </reference>
        </references>
      </pivotArea>
    </format>
    <format dxfId="963">
      <pivotArea collapsedLevelsAreSubtotals="1" fieldPosition="0">
        <references count="2">
          <reference field="1" count="1">
            <x v="1458"/>
          </reference>
          <reference field="3" count="1" selected="0">
            <x v="101"/>
          </reference>
        </references>
      </pivotArea>
    </format>
    <format dxfId="962">
      <pivotArea collapsedLevelsAreSubtotals="1" fieldPosition="0">
        <references count="2">
          <reference field="1" count="2">
            <x v="1460"/>
            <x v="1461"/>
          </reference>
          <reference field="3" count="1" selected="0">
            <x v="101"/>
          </reference>
        </references>
      </pivotArea>
    </format>
    <format dxfId="961">
      <pivotArea collapsedLevelsAreSubtotals="1" fieldPosition="0">
        <references count="2">
          <reference field="1" count="1">
            <x v="1463"/>
          </reference>
          <reference field="3" count="1" selected="0">
            <x v="101"/>
          </reference>
        </references>
      </pivotArea>
    </format>
    <format dxfId="960">
      <pivotArea collapsedLevelsAreSubtotals="1" fieldPosition="0">
        <references count="2">
          <reference field="1" count="1">
            <x v="1465"/>
          </reference>
          <reference field="3" count="1" selected="0">
            <x v="101"/>
          </reference>
        </references>
      </pivotArea>
    </format>
    <format dxfId="959">
      <pivotArea collapsedLevelsAreSubtotals="1" fieldPosition="0">
        <references count="2">
          <reference field="1" count="1">
            <x v="1467"/>
          </reference>
          <reference field="3" count="1" selected="0">
            <x v="101"/>
          </reference>
        </references>
      </pivotArea>
    </format>
    <format dxfId="958">
      <pivotArea collapsedLevelsAreSubtotals="1" fieldPosition="0">
        <references count="2">
          <reference field="1" count="1">
            <x v="1469"/>
          </reference>
          <reference field="3" count="1" selected="0">
            <x v="101"/>
          </reference>
        </references>
      </pivotArea>
    </format>
    <format dxfId="957">
      <pivotArea collapsedLevelsAreSubtotals="1" fieldPosition="0">
        <references count="2">
          <reference field="1" count="1">
            <x v="1472"/>
          </reference>
          <reference field="3" count="1" selected="0">
            <x v="101"/>
          </reference>
        </references>
      </pivotArea>
    </format>
    <format dxfId="956">
      <pivotArea collapsedLevelsAreSubtotals="1" fieldPosition="0">
        <references count="2">
          <reference field="1" count="1">
            <x v="1474"/>
          </reference>
          <reference field="3" count="1" selected="0">
            <x v="101"/>
          </reference>
        </references>
      </pivotArea>
    </format>
    <format dxfId="955">
      <pivotArea collapsedLevelsAreSubtotals="1" fieldPosition="0">
        <references count="2">
          <reference field="1" count="1">
            <x v="1477"/>
          </reference>
          <reference field="3" count="1" selected="0">
            <x v="101"/>
          </reference>
        </references>
      </pivotArea>
    </format>
    <format dxfId="954">
      <pivotArea collapsedLevelsAreSubtotals="1" fieldPosition="0">
        <references count="2">
          <reference field="1" count="1">
            <x v="1490"/>
          </reference>
          <reference field="3" count="1" selected="0">
            <x v="101"/>
          </reference>
        </references>
      </pivotArea>
    </format>
    <format dxfId="953">
      <pivotArea collapsedLevelsAreSubtotals="1" fieldPosition="0">
        <references count="2">
          <reference field="1" count="1">
            <x v="1504"/>
          </reference>
          <reference field="3" count="1" selected="0">
            <x v="101"/>
          </reference>
        </references>
      </pivotArea>
    </format>
    <format dxfId="952">
      <pivotArea collapsedLevelsAreSubtotals="1" fieldPosition="0">
        <references count="2">
          <reference field="1" count="2">
            <x v="1506"/>
            <x v="1507"/>
          </reference>
          <reference field="3" count="1" selected="0">
            <x v="101"/>
          </reference>
        </references>
      </pivotArea>
    </format>
    <format dxfId="951">
      <pivotArea collapsedLevelsAreSubtotals="1" fieldPosition="0">
        <references count="2">
          <reference field="1" count="2">
            <x v="1511"/>
            <x v="1512"/>
          </reference>
          <reference field="3" count="1" selected="0">
            <x v="101"/>
          </reference>
        </references>
      </pivotArea>
    </format>
    <format dxfId="950">
      <pivotArea collapsedLevelsAreSubtotals="1" fieldPosition="0">
        <references count="2">
          <reference field="1" count="2">
            <x v="1515"/>
            <x v="1516"/>
          </reference>
          <reference field="3" count="1" selected="0">
            <x v="101"/>
          </reference>
        </references>
      </pivotArea>
    </format>
    <format dxfId="949">
      <pivotArea collapsedLevelsAreSubtotals="1" fieldPosition="0">
        <references count="2">
          <reference field="1" count="1">
            <x v="1519"/>
          </reference>
          <reference field="3" count="1" selected="0">
            <x v="101"/>
          </reference>
        </references>
      </pivotArea>
    </format>
    <format dxfId="948">
      <pivotArea collapsedLevelsAreSubtotals="1" fieldPosition="0">
        <references count="2">
          <reference field="1" count="2">
            <x v="1523"/>
            <x v="1524"/>
          </reference>
          <reference field="3" count="1" selected="0">
            <x v="101"/>
          </reference>
        </references>
      </pivotArea>
    </format>
    <format dxfId="947">
      <pivotArea collapsedLevelsAreSubtotals="1" fieldPosition="0">
        <references count="2">
          <reference field="1" count="1">
            <x v="1526"/>
          </reference>
          <reference field="3" count="1" selected="0">
            <x v="101"/>
          </reference>
        </references>
      </pivotArea>
    </format>
    <format dxfId="946">
      <pivotArea collapsedLevelsAreSubtotals="1" fieldPosition="0">
        <references count="2">
          <reference field="1" count="2">
            <x v="1537"/>
            <x v="1538"/>
          </reference>
          <reference field="3" count="1" selected="0">
            <x v="101"/>
          </reference>
        </references>
      </pivotArea>
    </format>
    <format dxfId="945">
      <pivotArea collapsedLevelsAreSubtotals="1" fieldPosition="0">
        <references count="2">
          <reference field="1" count="1">
            <x v="1540"/>
          </reference>
          <reference field="3" count="1" selected="0">
            <x v="101"/>
          </reference>
        </references>
      </pivotArea>
    </format>
    <format dxfId="944">
      <pivotArea collapsedLevelsAreSubtotals="1" fieldPosition="0">
        <references count="2">
          <reference field="1" count="1">
            <x v="1542"/>
          </reference>
          <reference field="3" count="1" selected="0">
            <x v="101"/>
          </reference>
        </references>
      </pivotArea>
    </format>
    <format dxfId="943">
      <pivotArea collapsedLevelsAreSubtotals="1" fieldPosition="0">
        <references count="2">
          <reference field="1" count="1">
            <x v="1544"/>
          </reference>
          <reference field="3" count="1" selected="0">
            <x v="101"/>
          </reference>
        </references>
      </pivotArea>
    </format>
    <format dxfId="942">
      <pivotArea collapsedLevelsAreSubtotals="1" fieldPosition="0">
        <references count="2">
          <reference field="1" count="2">
            <x v="1548"/>
            <x v="1549"/>
          </reference>
          <reference field="3" count="1" selected="0">
            <x v="101"/>
          </reference>
        </references>
      </pivotArea>
    </format>
    <format dxfId="941">
      <pivotArea collapsedLevelsAreSubtotals="1" fieldPosition="0">
        <references count="2">
          <reference field="1" count="1">
            <x v="1551"/>
          </reference>
          <reference field="3" count="1" selected="0">
            <x v="101"/>
          </reference>
        </references>
      </pivotArea>
    </format>
    <format dxfId="940">
      <pivotArea collapsedLevelsAreSubtotals="1" fieldPosition="0">
        <references count="2">
          <reference field="1" count="3">
            <x v="1553"/>
            <x v="1554"/>
            <x v="1555"/>
          </reference>
          <reference field="3" count="1" selected="0">
            <x v="101"/>
          </reference>
        </references>
      </pivotArea>
    </format>
    <format dxfId="939">
      <pivotArea collapsedLevelsAreSubtotals="1" fieldPosition="0">
        <references count="2">
          <reference field="1" count="2">
            <x v="1557"/>
            <x v="1558"/>
          </reference>
          <reference field="3" count="1" selected="0">
            <x v="101"/>
          </reference>
        </references>
      </pivotArea>
    </format>
    <format dxfId="938">
      <pivotArea collapsedLevelsAreSubtotals="1" fieldPosition="0">
        <references count="2">
          <reference field="1" count="1">
            <x v="1560"/>
          </reference>
          <reference field="3" count="1" selected="0">
            <x v="101"/>
          </reference>
        </references>
      </pivotArea>
    </format>
    <format dxfId="937">
      <pivotArea collapsedLevelsAreSubtotals="1" fieldPosition="0">
        <references count="2">
          <reference field="1" count="2">
            <x v="1563"/>
            <x v="1564"/>
          </reference>
          <reference field="3" count="1" selected="0">
            <x v="101"/>
          </reference>
        </references>
      </pivotArea>
    </format>
    <format dxfId="936">
      <pivotArea collapsedLevelsAreSubtotals="1" fieldPosition="0">
        <references count="2">
          <reference field="1" count="5">
            <x v="1572"/>
            <x v="1573"/>
            <x v="1574"/>
            <x v="1575"/>
            <x v="1576"/>
          </reference>
          <reference field="3" count="1" selected="0">
            <x v="101"/>
          </reference>
        </references>
      </pivotArea>
    </format>
    <format dxfId="935">
      <pivotArea collapsedLevelsAreSubtotals="1" fieldPosition="0">
        <references count="2">
          <reference field="1" count="2">
            <x v="1579"/>
            <x v="1580"/>
          </reference>
          <reference field="3" count="1" selected="0">
            <x v="101"/>
          </reference>
        </references>
      </pivotArea>
    </format>
    <format dxfId="934">
      <pivotArea collapsedLevelsAreSubtotals="1" fieldPosition="0">
        <references count="2">
          <reference field="1" count="2">
            <x v="1584"/>
            <x v="1585"/>
          </reference>
          <reference field="3" count="1" selected="0">
            <x v="101"/>
          </reference>
        </references>
      </pivotArea>
    </format>
    <format dxfId="933">
      <pivotArea collapsedLevelsAreSubtotals="1" fieldPosition="0">
        <references count="2">
          <reference field="1" count="1">
            <x v="1587"/>
          </reference>
          <reference field="3" count="1" selected="0">
            <x v="101"/>
          </reference>
        </references>
      </pivotArea>
    </format>
    <format dxfId="932">
      <pivotArea collapsedLevelsAreSubtotals="1" fieldPosition="0">
        <references count="2">
          <reference field="1" count="1">
            <x v="1602"/>
          </reference>
          <reference field="3" count="1" selected="0">
            <x v="101"/>
          </reference>
        </references>
      </pivotArea>
    </format>
    <format dxfId="931">
      <pivotArea collapsedLevelsAreSubtotals="1" fieldPosition="0">
        <references count="2">
          <reference field="1" count="1">
            <x v="1605"/>
          </reference>
          <reference field="3" count="1" selected="0">
            <x v="101"/>
          </reference>
        </references>
      </pivotArea>
    </format>
    <format dxfId="930">
      <pivotArea collapsedLevelsAreSubtotals="1" fieldPosition="0">
        <references count="2">
          <reference field="1" count="1">
            <x v="1607"/>
          </reference>
          <reference field="3" count="1" selected="0">
            <x v="101"/>
          </reference>
        </references>
      </pivotArea>
    </format>
    <format dxfId="929">
      <pivotArea collapsedLevelsAreSubtotals="1" fieldPosition="0">
        <references count="2">
          <reference field="1" count="3">
            <x v="1612"/>
            <x v="1613"/>
            <x v="1614"/>
          </reference>
          <reference field="3" count="1" selected="0">
            <x v="101"/>
          </reference>
        </references>
      </pivotArea>
    </format>
    <format dxfId="928">
      <pivotArea collapsedLevelsAreSubtotals="1" fieldPosition="0">
        <references count="2">
          <reference field="1" count="1">
            <x v="1618"/>
          </reference>
          <reference field="3" count="1" selected="0">
            <x v="101"/>
          </reference>
        </references>
      </pivotArea>
    </format>
    <format dxfId="927">
      <pivotArea collapsedLevelsAreSubtotals="1" fieldPosition="0">
        <references count="2">
          <reference field="1" count="1">
            <x v="1621"/>
          </reference>
          <reference field="3" count="1" selected="0">
            <x v="101"/>
          </reference>
        </references>
      </pivotArea>
    </format>
    <format dxfId="926">
      <pivotArea collapsedLevelsAreSubtotals="1" fieldPosition="0">
        <references count="2">
          <reference field="1" count="1">
            <x v="1625"/>
          </reference>
          <reference field="3" count="1" selected="0">
            <x v="101"/>
          </reference>
        </references>
      </pivotArea>
    </format>
    <format dxfId="925">
      <pivotArea collapsedLevelsAreSubtotals="1" fieldPosition="0">
        <references count="2">
          <reference field="1" count="1">
            <x v="1629"/>
          </reference>
          <reference field="3" count="1" selected="0">
            <x v="101"/>
          </reference>
        </references>
      </pivotArea>
    </format>
    <format dxfId="924">
      <pivotArea collapsedLevelsAreSubtotals="1" fieldPosition="0">
        <references count="2">
          <reference field="1" count="2">
            <x v="1632"/>
            <x v="1633"/>
          </reference>
          <reference field="3" count="1" selected="0">
            <x v="101"/>
          </reference>
        </references>
      </pivotArea>
    </format>
    <format dxfId="923">
      <pivotArea collapsedLevelsAreSubtotals="1" fieldPosition="0">
        <references count="2">
          <reference field="1" count="1">
            <x v="1636"/>
          </reference>
          <reference field="3" count="1" selected="0">
            <x v="101"/>
          </reference>
        </references>
      </pivotArea>
    </format>
    <format dxfId="922">
      <pivotArea collapsedLevelsAreSubtotals="1" fieldPosition="0">
        <references count="2">
          <reference field="1" count="1">
            <x v="1641"/>
          </reference>
          <reference field="3" count="1" selected="0">
            <x v="101"/>
          </reference>
        </references>
      </pivotArea>
    </format>
    <format dxfId="921">
      <pivotArea collapsedLevelsAreSubtotals="1" fieldPosition="0">
        <references count="2">
          <reference field="1" count="1">
            <x v="1643"/>
          </reference>
          <reference field="3" count="1" selected="0">
            <x v="101"/>
          </reference>
        </references>
      </pivotArea>
    </format>
    <format dxfId="920">
      <pivotArea collapsedLevelsAreSubtotals="1" fieldPosition="0">
        <references count="2">
          <reference field="1" count="1">
            <x v="1646"/>
          </reference>
          <reference field="3" count="1" selected="0">
            <x v="101"/>
          </reference>
        </references>
      </pivotArea>
    </format>
    <format dxfId="919">
      <pivotArea collapsedLevelsAreSubtotals="1" fieldPosition="0">
        <references count="2">
          <reference field="1" count="1">
            <x v="1652"/>
          </reference>
          <reference field="3" count="1" selected="0">
            <x v="101"/>
          </reference>
        </references>
      </pivotArea>
    </format>
    <format dxfId="918">
      <pivotArea collapsedLevelsAreSubtotals="1" fieldPosition="0">
        <references count="2">
          <reference field="1" count="1">
            <x v="1660"/>
          </reference>
          <reference field="3" count="1" selected="0">
            <x v="101"/>
          </reference>
        </references>
      </pivotArea>
    </format>
    <format dxfId="917">
      <pivotArea collapsedLevelsAreSubtotals="1" fieldPosition="0">
        <references count="2">
          <reference field="1" count="1">
            <x v="1666"/>
          </reference>
          <reference field="3" count="1" selected="0">
            <x v="101"/>
          </reference>
        </references>
      </pivotArea>
    </format>
    <format dxfId="916">
      <pivotArea collapsedLevelsAreSubtotals="1" fieldPosition="0">
        <references count="2">
          <reference field="1" count="1">
            <x v="1668"/>
          </reference>
          <reference field="3" count="1" selected="0">
            <x v="101"/>
          </reference>
        </references>
      </pivotArea>
    </format>
    <format dxfId="915">
      <pivotArea collapsedLevelsAreSubtotals="1" fieldPosition="0">
        <references count="2">
          <reference field="1" count="1">
            <x v="1672"/>
          </reference>
          <reference field="3" count="1" selected="0">
            <x v="101"/>
          </reference>
        </references>
      </pivotArea>
    </format>
    <format dxfId="914">
      <pivotArea collapsedLevelsAreSubtotals="1" fieldPosition="0">
        <references count="2">
          <reference field="1" count="1">
            <x v="1674"/>
          </reference>
          <reference field="3" count="1" selected="0">
            <x v="101"/>
          </reference>
        </references>
      </pivotArea>
    </format>
    <format dxfId="913">
      <pivotArea collapsedLevelsAreSubtotals="1" fieldPosition="0">
        <references count="2">
          <reference field="1" count="2">
            <x v="1676"/>
            <x v="1677"/>
          </reference>
          <reference field="3" count="1" selected="0">
            <x v="101"/>
          </reference>
        </references>
      </pivotArea>
    </format>
    <format dxfId="912">
      <pivotArea collapsedLevelsAreSubtotals="1" fieldPosition="0">
        <references count="2">
          <reference field="1" count="1">
            <x v="1679"/>
          </reference>
          <reference field="3" count="1" selected="0">
            <x v="101"/>
          </reference>
        </references>
      </pivotArea>
    </format>
    <format dxfId="911">
      <pivotArea collapsedLevelsAreSubtotals="1" fieldPosition="0">
        <references count="2">
          <reference field="1" count="2">
            <x v="1682"/>
            <x v="1683"/>
          </reference>
          <reference field="3" count="1" selected="0">
            <x v="101"/>
          </reference>
        </references>
      </pivotArea>
    </format>
    <format dxfId="910">
      <pivotArea collapsedLevelsAreSubtotals="1" fieldPosition="0">
        <references count="2">
          <reference field="1" count="2">
            <x v="1686"/>
            <x v="1687"/>
          </reference>
          <reference field="3" count="1" selected="0">
            <x v="101"/>
          </reference>
        </references>
      </pivotArea>
    </format>
    <format dxfId="909">
      <pivotArea collapsedLevelsAreSubtotals="1" fieldPosition="0">
        <references count="2">
          <reference field="1" count="2">
            <x v="1694"/>
            <x v="1695"/>
          </reference>
          <reference field="3" count="1" selected="0">
            <x v="101"/>
          </reference>
        </references>
      </pivotArea>
    </format>
    <format dxfId="908">
      <pivotArea collapsedLevelsAreSubtotals="1" fieldPosition="0">
        <references count="2">
          <reference field="1" count="1">
            <x v="1697"/>
          </reference>
          <reference field="3" count="1" selected="0">
            <x v="101"/>
          </reference>
        </references>
      </pivotArea>
    </format>
    <format dxfId="907">
      <pivotArea collapsedLevelsAreSubtotals="1" fieldPosition="0">
        <references count="2">
          <reference field="1" count="2">
            <x v="1704"/>
            <x v="1705"/>
          </reference>
          <reference field="3" count="1" selected="0">
            <x v="101"/>
          </reference>
        </references>
      </pivotArea>
    </format>
    <format dxfId="906">
      <pivotArea collapsedLevelsAreSubtotals="1" fieldPosition="0">
        <references count="2">
          <reference field="1" count="1">
            <x v="1707"/>
          </reference>
          <reference field="3" count="1" selected="0">
            <x v="101"/>
          </reference>
        </references>
      </pivotArea>
    </format>
    <format dxfId="905">
      <pivotArea collapsedLevelsAreSubtotals="1" fieldPosition="0">
        <references count="2">
          <reference field="1" count="1">
            <x v="1711"/>
          </reference>
          <reference field="3" count="1" selected="0">
            <x v="101"/>
          </reference>
        </references>
      </pivotArea>
    </format>
    <format dxfId="904">
      <pivotArea collapsedLevelsAreSubtotals="1" fieldPosition="0">
        <references count="2">
          <reference field="1" count="4">
            <x v="1713"/>
            <x v="1714"/>
            <x v="1715"/>
            <x v="1716"/>
          </reference>
          <reference field="3" count="1" selected="0">
            <x v="101"/>
          </reference>
        </references>
      </pivotArea>
    </format>
    <format dxfId="903">
      <pivotArea collapsedLevelsAreSubtotals="1" fieldPosition="0">
        <references count="2">
          <reference field="1" count="1">
            <x v="1720"/>
          </reference>
          <reference field="3" count="1" selected="0">
            <x v="101"/>
          </reference>
        </references>
      </pivotArea>
    </format>
    <format dxfId="902">
      <pivotArea collapsedLevelsAreSubtotals="1" fieldPosition="0">
        <references count="2">
          <reference field="1" count="1">
            <x v="1722"/>
          </reference>
          <reference field="3" count="1" selected="0">
            <x v="101"/>
          </reference>
        </references>
      </pivotArea>
    </format>
    <format dxfId="901">
      <pivotArea collapsedLevelsAreSubtotals="1" fieldPosition="0">
        <references count="2">
          <reference field="1" count="3">
            <x v="1730"/>
            <x v="1731"/>
            <x v="1732"/>
          </reference>
          <reference field="3" count="1" selected="0">
            <x v="101"/>
          </reference>
        </references>
      </pivotArea>
    </format>
    <format dxfId="900">
      <pivotArea collapsedLevelsAreSubtotals="1" fieldPosition="0">
        <references count="2">
          <reference field="1" count="3">
            <x v="1734"/>
            <x v="1735"/>
            <x v="1736"/>
          </reference>
          <reference field="3" count="1" selected="0">
            <x v="101"/>
          </reference>
        </references>
      </pivotArea>
    </format>
    <format dxfId="899">
      <pivotArea collapsedLevelsAreSubtotals="1" fieldPosition="0">
        <references count="2">
          <reference field="1" count="1">
            <x v="1739"/>
          </reference>
          <reference field="3" count="1" selected="0">
            <x v="101"/>
          </reference>
        </references>
      </pivotArea>
    </format>
    <format dxfId="898">
      <pivotArea collapsedLevelsAreSubtotals="1" fieldPosition="0">
        <references count="2">
          <reference field="1" count="1">
            <x v="1742"/>
          </reference>
          <reference field="3" count="1" selected="0">
            <x v="101"/>
          </reference>
        </references>
      </pivotArea>
    </format>
    <format dxfId="897">
      <pivotArea collapsedLevelsAreSubtotals="1" fieldPosition="0">
        <references count="2">
          <reference field="1" count="1">
            <x v="1746"/>
          </reference>
          <reference field="3" count="1" selected="0">
            <x v="101"/>
          </reference>
        </references>
      </pivotArea>
    </format>
    <format dxfId="896">
      <pivotArea collapsedLevelsAreSubtotals="1" fieldPosition="0">
        <references count="2">
          <reference field="1" count="3">
            <x v="1751"/>
            <x v="1752"/>
            <x v="1753"/>
          </reference>
          <reference field="3" count="1" selected="0">
            <x v="101"/>
          </reference>
        </references>
      </pivotArea>
    </format>
    <format dxfId="895">
      <pivotArea collapsedLevelsAreSubtotals="1" fieldPosition="0">
        <references count="2">
          <reference field="1" count="4">
            <x v="1755"/>
            <x v="1756"/>
            <x v="1757"/>
            <x v="1758"/>
          </reference>
          <reference field="3" count="1" selected="0">
            <x v="101"/>
          </reference>
        </references>
      </pivotArea>
    </format>
    <format dxfId="894">
      <pivotArea collapsedLevelsAreSubtotals="1" fieldPosition="0">
        <references count="2">
          <reference field="1" count="1">
            <x v="1760"/>
          </reference>
          <reference field="3" count="1" selected="0">
            <x v="101"/>
          </reference>
        </references>
      </pivotArea>
    </format>
    <format dxfId="893">
      <pivotArea collapsedLevelsAreSubtotals="1" fieldPosition="0">
        <references count="2">
          <reference field="1" count="1">
            <x v="1762"/>
          </reference>
          <reference field="3" count="1" selected="0">
            <x v="101"/>
          </reference>
        </references>
      </pivotArea>
    </format>
    <format dxfId="892">
      <pivotArea collapsedLevelsAreSubtotals="1" fieldPosition="0">
        <references count="2">
          <reference field="1" count="1">
            <x v="1766"/>
          </reference>
          <reference field="3" count="1" selected="0">
            <x v="101"/>
          </reference>
        </references>
      </pivotArea>
    </format>
    <format dxfId="891">
      <pivotArea collapsedLevelsAreSubtotals="1" fieldPosition="0">
        <references count="2">
          <reference field="1" count="2">
            <x v="1770"/>
            <x v="1771"/>
          </reference>
          <reference field="3" count="1" selected="0">
            <x v="101"/>
          </reference>
        </references>
      </pivotArea>
    </format>
    <format dxfId="890">
      <pivotArea collapsedLevelsAreSubtotals="1" fieldPosition="0">
        <references count="2">
          <reference field="1" count="1">
            <x v="1787"/>
          </reference>
          <reference field="3" count="1" selected="0">
            <x v="101"/>
          </reference>
        </references>
      </pivotArea>
    </format>
    <format dxfId="889">
      <pivotArea collapsedLevelsAreSubtotals="1" fieldPosition="0">
        <references count="2">
          <reference field="1" count="1">
            <x v="1789"/>
          </reference>
          <reference field="3" count="1" selected="0">
            <x v="101"/>
          </reference>
        </references>
      </pivotArea>
    </format>
    <format dxfId="888">
      <pivotArea collapsedLevelsAreSubtotals="1" fieldPosition="0">
        <references count="2">
          <reference field="1" count="4">
            <x v="1796"/>
            <x v="1797"/>
            <x v="1798"/>
            <x v="1799"/>
          </reference>
          <reference field="3" count="1" selected="0">
            <x v="101"/>
          </reference>
        </references>
      </pivotArea>
    </format>
    <format dxfId="887">
      <pivotArea collapsedLevelsAreSubtotals="1" fieldPosition="0">
        <references count="2">
          <reference field="1" count="1">
            <x v="1801"/>
          </reference>
          <reference field="3" count="1" selected="0">
            <x v="101"/>
          </reference>
        </references>
      </pivotArea>
    </format>
    <format dxfId="886">
      <pivotArea collapsedLevelsAreSubtotals="1" fieldPosition="0">
        <references count="2">
          <reference field="1" count="1">
            <x v="1807"/>
          </reference>
          <reference field="3" count="1" selected="0">
            <x v="101"/>
          </reference>
        </references>
      </pivotArea>
    </format>
    <format dxfId="885">
      <pivotArea collapsedLevelsAreSubtotals="1" fieldPosition="0">
        <references count="2">
          <reference field="1" count="1">
            <x v="1812"/>
          </reference>
          <reference field="3" count="1" selected="0">
            <x v="101"/>
          </reference>
        </references>
      </pivotArea>
    </format>
    <format dxfId="884">
      <pivotArea collapsedLevelsAreSubtotals="1" fieldPosition="0">
        <references count="2">
          <reference field="1" count="1">
            <x v="1828"/>
          </reference>
          <reference field="3" count="1" selected="0">
            <x v="101"/>
          </reference>
        </references>
      </pivotArea>
    </format>
    <format dxfId="883">
      <pivotArea collapsedLevelsAreSubtotals="1" fieldPosition="0">
        <references count="2">
          <reference field="1" count="1">
            <x v="1830"/>
          </reference>
          <reference field="3" count="1" selected="0">
            <x v="101"/>
          </reference>
        </references>
      </pivotArea>
    </format>
    <format dxfId="882">
      <pivotArea collapsedLevelsAreSubtotals="1" fieldPosition="0">
        <references count="2">
          <reference field="1" count="1">
            <x v="1836"/>
          </reference>
          <reference field="3" count="1" selected="0">
            <x v="101"/>
          </reference>
        </references>
      </pivotArea>
    </format>
    <format dxfId="881">
      <pivotArea collapsedLevelsAreSubtotals="1" fieldPosition="0">
        <references count="2">
          <reference field="1" count="1">
            <x v="1840"/>
          </reference>
          <reference field="3" count="1" selected="0">
            <x v="101"/>
          </reference>
        </references>
      </pivotArea>
    </format>
    <format dxfId="880">
      <pivotArea collapsedLevelsAreSubtotals="1" fieldPosition="0">
        <references count="2">
          <reference field="1" count="3">
            <x v="1842"/>
            <x v="1843"/>
            <x v="1844"/>
          </reference>
          <reference field="3" count="1" selected="0">
            <x v="101"/>
          </reference>
        </references>
      </pivotArea>
    </format>
    <format dxfId="879">
      <pivotArea collapsedLevelsAreSubtotals="1" fieldPosition="0">
        <references count="2">
          <reference field="1" count="1">
            <x v="1848"/>
          </reference>
          <reference field="3" count="1" selected="0">
            <x v="101"/>
          </reference>
        </references>
      </pivotArea>
    </format>
    <format dxfId="878">
      <pivotArea collapsedLevelsAreSubtotals="1" fieldPosition="0">
        <references count="2">
          <reference field="1" count="1">
            <x v="1854"/>
          </reference>
          <reference field="3" count="1" selected="0">
            <x v="101"/>
          </reference>
        </references>
      </pivotArea>
    </format>
    <format dxfId="877">
      <pivotArea collapsedLevelsAreSubtotals="1" fieldPosition="0">
        <references count="2">
          <reference field="1" count="1">
            <x v="1858"/>
          </reference>
          <reference field="3" count="1" selected="0">
            <x v="101"/>
          </reference>
        </references>
      </pivotArea>
    </format>
    <format dxfId="876">
      <pivotArea collapsedLevelsAreSubtotals="1" fieldPosition="0">
        <references count="2">
          <reference field="1" count="1">
            <x v="1860"/>
          </reference>
          <reference field="3" count="1" selected="0">
            <x v="101"/>
          </reference>
        </references>
      </pivotArea>
    </format>
    <format dxfId="875">
      <pivotArea collapsedLevelsAreSubtotals="1" fieldPosition="0">
        <references count="2">
          <reference field="1" count="3">
            <x v="1865"/>
            <x v="1866"/>
            <x v="1867"/>
          </reference>
          <reference field="3" count="1" selected="0">
            <x v="101"/>
          </reference>
        </references>
      </pivotArea>
    </format>
    <format dxfId="874">
      <pivotArea collapsedLevelsAreSubtotals="1" fieldPosition="0">
        <references count="2">
          <reference field="1" count="1">
            <x v="1869"/>
          </reference>
          <reference field="3" count="1" selected="0">
            <x v="101"/>
          </reference>
        </references>
      </pivotArea>
    </format>
    <format dxfId="873">
      <pivotArea collapsedLevelsAreSubtotals="1" fieldPosition="0">
        <references count="2">
          <reference field="1" count="3">
            <x v="1874"/>
            <x v="1875"/>
            <x v="1876"/>
          </reference>
          <reference field="3" count="1" selected="0">
            <x v="101"/>
          </reference>
        </references>
      </pivotArea>
    </format>
    <format dxfId="872">
      <pivotArea collapsedLevelsAreSubtotals="1" fieldPosition="0">
        <references count="2">
          <reference field="1" count="1">
            <x v="1878"/>
          </reference>
          <reference field="3" count="1" selected="0">
            <x v="101"/>
          </reference>
        </references>
      </pivotArea>
    </format>
    <format dxfId="871">
      <pivotArea collapsedLevelsAreSubtotals="1" fieldPosition="0">
        <references count="2">
          <reference field="1" count="1">
            <x v="1885"/>
          </reference>
          <reference field="3" count="1" selected="0">
            <x v="101"/>
          </reference>
        </references>
      </pivotArea>
    </format>
    <format dxfId="870">
      <pivotArea collapsedLevelsAreSubtotals="1" fieldPosition="0">
        <references count="2">
          <reference field="1" count="1">
            <x v="1888"/>
          </reference>
          <reference field="3" count="1" selected="0">
            <x v="101"/>
          </reference>
        </references>
      </pivotArea>
    </format>
    <format dxfId="869">
      <pivotArea collapsedLevelsAreSubtotals="1" fieldPosition="0">
        <references count="2">
          <reference field="1" count="1">
            <x v="1890"/>
          </reference>
          <reference field="3" count="1" selected="0">
            <x v="101"/>
          </reference>
        </references>
      </pivotArea>
    </format>
    <format dxfId="868">
      <pivotArea collapsedLevelsAreSubtotals="1" fieldPosition="0">
        <references count="2">
          <reference field="1" count="1">
            <x v="1892"/>
          </reference>
          <reference field="3" count="1" selected="0">
            <x v="101"/>
          </reference>
        </references>
      </pivotArea>
    </format>
    <format dxfId="867">
      <pivotArea collapsedLevelsAreSubtotals="1" fieldPosition="0">
        <references count="2">
          <reference field="1" count="1">
            <x v="1894"/>
          </reference>
          <reference field="3" count="1" selected="0">
            <x v="101"/>
          </reference>
        </references>
      </pivotArea>
    </format>
    <format dxfId="866">
      <pivotArea collapsedLevelsAreSubtotals="1" fieldPosition="0">
        <references count="2">
          <reference field="1" count="2">
            <x v="1896"/>
            <x v="1897"/>
          </reference>
          <reference field="3" count="1" selected="0">
            <x v="101"/>
          </reference>
        </references>
      </pivotArea>
    </format>
    <format dxfId="865">
      <pivotArea collapsedLevelsAreSubtotals="1" fieldPosition="0">
        <references count="2">
          <reference field="1" count="2">
            <x v="1900"/>
            <x v="1901"/>
          </reference>
          <reference field="3" count="1" selected="0">
            <x v="101"/>
          </reference>
        </references>
      </pivotArea>
    </format>
    <format dxfId="864">
      <pivotArea collapsedLevelsAreSubtotals="1" fieldPosition="0">
        <references count="2">
          <reference field="1" count="1">
            <x v="1904"/>
          </reference>
          <reference field="3" count="1" selected="0">
            <x v="101"/>
          </reference>
        </references>
      </pivotArea>
    </format>
    <format dxfId="863">
      <pivotArea collapsedLevelsAreSubtotals="1" fieldPosition="0">
        <references count="2">
          <reference field="1" count="2">
            <x v="1908"/>
            <x v="1909"/>
          </reference>
          <reference field="3" count="1" selected="0">
            <x v="101"/>
          </reference>
        </references>
      </pivotArea>
    </format>
    <format dxfId="862">
      <pivotArea collapsedLevelsAreSubtotals="1" fieldPosition="0">
        <references count="2">
          <reference field="1" count="1">
            <x v="1912"/>
          </reference>
          <reference field="3" count="1" selected="0">
            <x v="101"/>
          </reference>
        </references>
      </pivotArea>
    </format>
    <format dxfId="861">
      <pivotArea collapsedLevelsAreSubtotals="1" fieldPosition="0">
        <references count="2">
          <reference field="1" count="1">
            <x v="1914"/>
          </reference>
          <reference field="3" count="1" selected="0">
            <x v="101"/>
          </reference>
        </references>
      </pivotArea>
    </format>
    <format dxfId="860">
      <pivotArea collapsedLevelsAreSubtotals="1" fieldPosition="0">
        <references count="2">
          <reference field="1" count="1">
            <x v="1916"/>
          </reference>
          <reference field="3" count="1" selected="0">
            <x v="101"/>
          </reference>
        </references>
      </pivotArea>
    </format>
    <format dxfId="859">
      <pivotArea collapsedLevelsAreSubtotals="1" fieldPosition="0">
        <references count="2">
          <reference field="1" count="1">
            <x v="1920"/>
          </reference>
          <reference field="3" count="1" selected="0">
            <x v="101"/>
          </reference>
        </references>
      </pivotArea>
    </format>
    <format dxfId="858">
      <pivotArea collapsedLevelsAreSubtotals="1" fieldPosition="0">
        <references count="2">
          <reference field="1" count="1">
            <x v="1925"/>
          </reference>
          <reference field="3" count="1" selected="0">
            <x v="101"/>
          </reference>
        </references>
      </pivotArea>
    </format>
    <format dxfId="857">
      <pivotArea collapsedLevelsAreSubtotals="1" fieldPosition="0">
        <references count="2">
          <reference field="1" count="1">
            <x v="1927"/>
          </reference>
          <reference field="3" count="1" selected="0">
            <x v="101"/>
          </reference>
        </references>
      </pivotArea>
    </format>
    <format dxfId="856">
      <pivotArea collapsedLevelsAreSubtotals="1" fieldPosition="0">
        <references count="2">
          <reference field="1" count="1">
            <x v="1932"/>
          </reference>
          <reference field="3" count="1" selected="0">
            <x v="101"/>
          </reference>
        </references>
      </pivotArea>
    </format>
    <format dxfId="855">
      <pivotArea collapsedLevelsAreSubtotals="1" fieldPosition="0">
        <references count="2">
          <reference field="1" count="1">
            <x v="1934"/>
          </reference>
          <reference field="3" count="1" selected="0">
            <x v="101"/>
          </reference>
        </references>
      </pivotArea>
    </format>
    <format dxfId="854">
      <pivotArea collapsedLevelsAreSubtotals="1" fieldPosition="0">
        <references count="2">
          <reference field="1" count="1">
            <x v="1937"/>
          </reference>
          <reference field="3" count="1" selected="0">
            <x v="101"/>
          </reference>
        </references>
      </pivotArea>
    </format>
    <format dxfId="853">
      <pivotArea collapsedLevelsAreSubtotals="1" fieldPosition="0">
        <references count="2">
          <reference field="1" count="1">
            <x v="1941"/>
          </reference>
          <reference field="3" count="1" selected="0">
            <x v="101"/>
          </reference>
        </references>
      </pivotArea>
    </format>
    <format dxfId="852">
      <pivotArea collapsedLevelsAreSubtotals="1" fieldPosition="0">
        <references count="2">
          <reference field="1" count="1">
            <x v="1946"/>
          </reference>
          <reference field="3" count="1" selected="0">
            <x v="101"/>
          </reference>
        </references>
      </pivotArea>
    </format>
    <format dxfId="851">
      <pivotArea collapsedLevelsAreSubtotals="1" fieldPosition="0">
        <references count="2">
          <reference field="1" count="1">
            <x v="1952"/>
          </reference>
          <reference field="3" count="1" selected="0">
            <x v="101"/>
          </reference>
        </references>
      </pivotArea>
    </format>
    <format dxfId="850">
      <pivotArea collapsedLevelsAreSubtotals="1" fieldPosition="0">
        <references count="2">
          <reference field="1" count="2">
            <x v="1957"/>
            <x v="1958"/>
          </reference>
          <reference field="3" count="1" selected="0">
            <x v="101"/>
          </reference>
        </references>
      </pivotArea>
    </format>
    <format dxfId="849">
      <pivotArea collapsedLevelsAreSubtotals="1" fieldPosition="0">
        <references count="2">
          <reference field="1" count="3">
            <x v="1960"/>
            <x v="1961"/>
            <x v="1962"/>
          </reference>
          <reference field="3" count="1" selected="0">
            <x v="101"/>
          </reference>
        </references>
      </pivotArea>
    </format>
    <format dxfId="848">
      <pivotArea collapsedLevelsAreSubtotals="1" fieldPosition="0">
        <references count="2">
          <reference field="1" count="1">
            <x v="1972"/>
          </reference>
          <reference field="3" count="1" selected="0">
            <x v="101"/>
          </reference>
        </references>
      </pivotArea>
    </format>
    <format dxfId="847">
      <pivotArea collapsedLevelsAreSubtotals="1" fieldPosition="0">
        <references count="2">
          <reference field="1" count="5">
            <x v="1975"/>
            <x v="1976"/>
            <x v="1977"/>
            <x v="1978"/>
            <x v="1979"/>
          </reference>
          <reference field="3" count="1" selected="0">
            <x v="101"/>
          </reference>
        </references>
      </pivotArea>
    </format>
    <format dxfId="846">
      <pivotArea collapsedLevelsAreSubtotals="1" fieldPosition="0">
        <references count="2">
          <reference field="1" count="1">
            <x v="1981"/>
          </reference>
          <reference field="3" count="1" selected="0">
            <x v="101"/>
          </reference>
        </references>
      </pivotArea>
    </format>
    <format dxfId="845">
      <pivotArea collapsedLevelsAreSubtotals="1" fieldPosition="0">
        <references count="2">
          <reference field="1" count="3">
            <x v="1983"/>
            <x v="1984"/>
            <x v="1985"/>
          </reference>
          <reference field="3" count="1" selected="0">
            <x v="101"/>
          </reference>
        </references>
      </pivotArea>
    </format>
    <format dxfId="844">
      <pivotArea collapsedLevelsAreSubtotals="1" fieldPosition="0">
        <references count="2">
          <reference field="1" count="1">
            <x v="1987"/>
          </reference>
          <reference field="3" count="1" selected="0">
            <x v="101"/>
          </reference>
        </references>
      </pivotArea>
    </format>
    <format dxfId="843">
      <pivotArea collapsedLevelsAreSubtotals="1" fieldPosition="0">
        <references count="2">
          <reference field="1" count="3">
            <x v="1989"/>
            <x v="1990"/>
            <x v="1991"/>
          </reference>
          <reference field="3" count="1" selected="0">
            <x v="101"/>
          </reference>
        </references>
      </pivotArea>
    </format>
    <format dxfId="842">
      <pivotArea collapsedLevelsAreSubtotals="1" fieldPosition="0">
        <references count="2">
          <reference field="1" count="1">
            <x v="1993"/>
          </reference>
          <reference field="3" count="1" selected="0">
            <x v="101"/>
          </reference>
        </references>
      </pivotArea>
    </format>
    <format dxfId="841">
      <pivotArea collapsedLevelsAreSubtotals="1" fieldPosition="0">
        <references count="2">
          <reference field="1" count="4">
            <x v="1996"/>
            <x v="1997"/>
            <x v="1998"/>
            <x v="1999"/>
          </reference>
          <reference field="3" count="1" selected="0">
            <x v="101"/>
          </reference>
        </references>
      </pivotArea>
    </format>
    <format dxfId="840">
      <pivotArea collapsedLevelsAreSubtotals="1" fieldPosition="0">
        <references count="2">
          <reference field="1" count="4">
            <x v="2001"/>
            <x v="2002"/>
            <x v="2003"/>
            <x v="2004"/>
          </reference>
          <reference field="3" count="1" selected="0">
            <x v="101"/>
          </reference>
        </references>
      </pivotArea>
    </format>
    <format dxfId="839">
      <pivotArea collapsedLevelsAreSubtotals="1" fieldPosition="0">
        <references count="2">
          <reference field="1" count="1">
            <x v="2007"/>
          </reference>
          <reference field="3" count="1" selected="0">
            <x v="101"/>
          </reference>
        </references>
      </pivotArea>
    </format>
    <format dxfId="838">
      <pivotArea collapsedLevelsAreSubtotals="1" fieldPosition="0">
        <references count="2">
          <reference field="1" count="1">
            <x v="2013"/>
          </reference>
          <reference field="3" count="1" selected="0">
            <x v="101"/>
          </reference>
        </references>
      </pivotArea>
    </format>
    <format dxfId="837">
      <pivotArea collapsedLevelsAreSubtotals="1" fieldPosition="0">
        <references count="2">
          <reference field="1" count="2">
            <x v="2016"/>
            <x v="2017"/>
          </reference>
          <reference field="3" count="1" selected="0">
            <x v="101"/>
          </reference>
        </references>
      </pivotArea>
    </format>
    <format dxfId="836">
      <pivotArea collapsedLevelsAreSubtotals="1" fieldPosition="0">
        <references count="2">
          <reference field="1" count="2">
            <x v="2021"/>
            <x v="2022"/>
          </reference>
          <reference field="3" count="1" selected="0">
            <x v="101"/>
          </reference>
        </references>
      </pivotArea>
    </format>
    <format dxfId="835">
      <pivotArea collapsedLevelsAreSubtotals="1" fieldPosition="0">
        <references count="2">
          <reference field="1" count="1">
            <x v="2024"/>
          </reference>
          <reference field="3" count="1" selected="0">
            <x v="101"/>
          </reference>
        </references>
      </pivotArea>
    </format>
    <format dxfId="834">
      <pivotArea collapsedLevelsAreSubtotals="1" fieldPosition="0">
        <references count="2">
          <reference field="1" count="1">
            <x v="2028"/>
          </reference>
          <reference field="3" count="1" selected="0">
            <x v="101"/>
          </reference>
        </references>
      </pivotArea>
    </format>
    <format dxfId="833">
      <pivotArea collapsedLevelsAreSubtotals="1" fieldPosition="0">
        <references count="2">
          <reference field="1" count="2">
            <x v="2030"/>
            <x v="2031"/>
          </reference>
          <reference field="3" count="1" selected="0">
            <x v="101"/>
          </reference>
        </references>
      </pivotArea>
    </format>
    <format dxfId="832">
      <pivotArea collapsedLevelsAreSubtotals="1" fieldPosition="0">
        <references count="2">
          <reference field="1" count="2">
            <x v="2035"/>
            <x v="2036"/>
          </reference>
          <reference field="3" count="1" selected="0">
            <x v="101"/>
          </reference>
        </references>
      </pivotArea>
    </format>
    <format dxfId="831">
      <pivotArea collapsedLevelsAreSubtotals="1" fieldPosition="0">
        <references count="2">
          <reference field="1" count="4">
            <x v="2038"/>
            <x v="2039"/>
            <x v="2040"/>
            <x v="2041"/>
          </reference>
          <reference field="3" count="1" selected="0">
            <x v="101"/>
          </reference>
        </references>
      </pivotArea>
    </format>
    <format dxfId="830">
      <pivotArea collapsedLevelsAreSubtotals="1" fieldPosition="0">
        <references count="2">
          <reference field="1" count="1">
            <x v="2043"/>
          </reference>
          <reference field="3" count="1" selected="0">
            <x v="101"/>
          </reference>
        </references>
      </pivotArea>
    </format>
    <format dxfId="829">
      <pivotArea collapsedLevelsAreSubtotals="1" fieldPosition="0">
        <references count="2">
          <reference field="1" count="1">
            <x v="2045"/>
          </reference>
          <reference field="3" count="1" selected="0">
            <x v="101"/>
          </reference>
        </references>
      </pivotArea>
    </format>
    <format dxfId="828">
      <pivotArea collapsedLevelsAreSubtotals="1" fieldPosition="0">
        <references count="2">
          <reference field="1" count="2">
            <x v="2049"/>
            <x v="2050"/>
          </reference>
          <reference field="3" count="1" selected="0">
            <x v="101"/>
          </reference>
        </references>
      </pivotArea>
    </format>
    <format dxfId="827">
      <pivotArea collapsedLevelsAreSubtotals="1" fieldPosition="0">
        <references count="2">
          <reference field="1" count="1">
            <x v="2057"/>
          </reference>
          <reference field="3" count="1" selected="0">
            <x v="101"/>
          </reference>
        </references>
      </pivotArea>
    </format>
    <format dxfId="826">
      <pivotArea collapsedLevelsAreSubtotals="1" fieldPosition="0">
        <references count="2">
          <reference field="1" count="2">
            <x v="2061"/>
            <x v="2062"/>
          </reference>
          <reference field="3" count="1" selected="0">
            <x v="101"/>
          </reference>
        </references>
      </pivotArea>
    </format>
    <format dxfId="825">
      <pivotArea collapsedLevelsAreSubtotals="1" fieldPosition="0">
        <references count="2">
          <reference field="1" count="2">
            <x v="2068"/>
            <x v="2069"/>
          </reference>
          <reference field="3" count="1" selected="0">
            <x v="101"/>
          </reference>
        </references>
      </pivotArea>
    </format>
    <format dxfId="824">
      <pivotArea collapsedLevelsAreSubtotals="1" fieldPosition="0">
        <references count="2">
          <reference field="1" count="3">
            <x v="2071"/>
            <x v="2072"/>
            <x v="2073"/>
          </reference>
          <reference field="3" count="1" selected="0">
            <x v="101"/>
          </reference>
        </references>
      </pivotArea>
    </format>
    <format dxfId="823">
      <pivotArea collapsedLevelsAreSubtotals="1" fieldPosition="0">
        <references count="2">
          <reference field="1" count="1">
            <x v="2079"/>
          </reference>
          <reference field="3" count="1" selected="0">
            <x v="101"/>
          </reference>
        </references>
      </pivotArea>
    </format>
    <format dxfId="822">
      <pivotArea collapsedLevelsAreSubtotals="1" fieldPosition="0">
        <references count="2">
          <reference field="1" count="1">
            <x v="2082"/>
          </reference>
          <reference field="3" count="1" selected="0">
            <x v="101"/>
          </reference>
        </references>
      </pivotArea>
    </format>
    <format dxfId="821">
      <pivotArea collapsedLevelsAreSubtotals="1" fieldPosition="0">
        <references count="2">
          <reference field="1" count="1">
            <x v="2088"/>
          </reference>
          <reference field="3" count="1" selected="0">
            <x v="101"/>
          </reference>
        </references>
      </pivotArea>
    </format>
    <format dxfId="820">
      <pivotArea collapsedLevelsAreSubtotals="1" fieldPosition="0">
        <references count="2">
          <reference field="1" count="1">
            <x v="2092"/>
          </reference>
          <reference field="3" count="1" selected="0">
            <x v="101"/>
          </reference>
        </references>
      </pivotArea>
    </format>
    <format dxfId="819">
      <pivotArea collapsedLevelsAreSubtotals="1" fieldPosition="0">
        <references count="2">
          <reference field="1" count="1">
            <x v="2097"/>
          </reference>
          <reference field="3" count="1" selected="0">
            <x v="101"/>
          </reference>
        </references>
      </pivotArea>
    </format>
    <format dxfId="818">
      <pivotArea collapsedLevelsAreSubtotals="1" fieldPosition="0">
        <references count="2">
          <reference field="1" count="1">
            <x v="2100"/>
          </reference>
          <reference field="3" count="1" selected="0">
            <x v="101"/>
          </reference>
        </references>
      </pivotArea>
    </format>
    <format dxfId="817">
      <pivotArea collapsedLevelsAreSubtotals="1" fieldPosition="0">
        <references count="2">
          <reference field="1" count="1">
            <x v="2106"/>
          </reference>
          <reference field="3" count="1" selected="0">
            <x v="101"/>
          </reference>
        </references>
      </pivotArea>
    </format>
    <format dxfId="816">
      <pivotArea collapsedLevelsAreSubtotals="1" fieldPosition="0">
        <references count="2">
          <reference field="1" count="1">
            <x v="2108"/>
          </reference>
          <reference field="3" count="1" selected="0">
            <x v="101"/>
          </reference>
        </references>
      </pivotArea>
    </format>
    <format dxfId="815">
      <pivotArea collapsedLevelsAreSubtotals="1" fieldPosition="0">
        <references count="2">
          <reference field="1" count="1">
            <x v="2112"/>
          </reference>
          <reference field="3" count="1" selected="0">
            <x v="101"/>
          </reference>
        </references>
      </pivotArea>
    </format>
    <format dxfId="814">
      <pivotArea collapsedLevelsAreSubtotals="1" fieldPosition="0">
        <references count="2">
          <reference field="1" count="1">
            <x v="2117"/>
          </reference>
          <reference field="3" count="1" selected="0">
            <x v="101"/>
          </reference>
        </references>
      </pivotArea>
    </format>
    <format dxfId="813">
      <pivotArea collapsedLevelsAreSubtotals="1" fieldPosition="0">
        <references count="2">
          <reference field="1" count="1">
            <x v="2121"/>
          </reference>
          <reference field="3" count="1" selected="0">
            <x v="101"/>
          </reference>
        </references>
      </pivotArea>
    </format>
    <format dxfId="812">
      <pivotArea collapsedLevelsAreSubtotals="1" fieldPosition="0">
        <references count="2">
          <reference field="1" count="1">
            <x v="2124"/>
          </reference>
          <reference field="3" count="1" selected="0">
            <x v="101"/>
          </reference>
        </references>
      </pivotArea>
    </format>
    <format dxfId="811">
      <pivotArea collapsedLevelsAreSubtotals="1" fieldPosition="0">
        <references count="2">
          <reference field="1" count="1">
            <x v="2129"/>
          </reference>
          <reference field="3" count="1" selected="0">
            <x v="101"/>
          </reference>
        </references>
      </pivotArea>
    </format>
    <format dxfId="810">
      <pivotArea collapsedLevelsAreSubtotals="1" fieldPosition="0">
        <references count="2">
          <reference field="1" count="2">
            <x v="2133"/>
            <x v="2134"/>
          </reference>
          <reference field="3" count="1" selected="0">
            <x v="101"/>
          </reference>
        </references>
      </pivotArea>
    </format>
    <format dxfId="809">
      <pivotArea collapsedLevelsAreSubtotals="1" fieldPosition="0">
        <references count="2">
          <reference field="1" count="1">
            <x v="2138"/>
          </reference>
          <reference field="3" count="1" selected="0">
            <x v="101"/>
          </reference>
        </references>
      </pivotArea>
    </format>
    <format dxfId="808">
      <pivotArea collapsedLevelsAreSubtotals="1" fieldPosition="0">
        <references count="2">
          <reference field="1" count="1">
            <x v="2141"/>
          </reference>
          <reference field="3" count="1" selected="0">
            <x v="101"/>
          </reference>
        </references>
      </pivotArea>
    </format>
    <format dxfId="807">
      <pivotArea collapsedLevelsAreSubtotals="1" fieldPosition="0">
        <references count="2">
          <reference field="1" count="4">
            <x v="2143"/>
            <x v="2144"/>
            <x v="2145"/>
            <x v="2146"/>
          </reference>
          <reference field="3" count="1" selected="0">
            <x v="101"/>
          </reference>
        </references>
      </pivotArea>
    </format>
    <format dxfId="806">
      <pivotArea collapsedLevelsAreSubtotals="1" fieldPosition="0">
        <references count="2">
          <reference field="1" count="1">
            <x v="2150"/>
          </reference>
          <reference field="3" count="1" selected="0">
            <x v="101"/>
          </reference>
        </references>
      </pivotArea>
    </format>
    <format dxfId="805">
      <pivotArea collapsedLevelsAreSubtotals="1" fieldPosition="0">
        <references count="2">
          <reference field="1" count="2">
            <x v="2155"/>
            <x v="2156"/>
          </reference>
          <reference field="3" count="1" selected="0">
            <x v="101"/>
          </reference>
        </references>
      </pivotArea>
    </format>
    <format dxfId="804">
      <pivotArea collapsedLevelsAreSubtotals="1" fieldPosition="0">
        <references count="2">
          <reference field="1" count="2">
            <x v="2162"/>
            <x v="2163"/>
          </reference>
          <reference field="3" count="1" selected="0">
            <x v="101"/>
          </reference>
        </references>
      </pivotArea>
    </format>
    <format dxfId="803">
      <pivotArea collapsedLevelsAreSubtotals="1" fieldPosition="0">
        <references count="2">
          <reference field="1" count="1">
            <x v="2166"/>
          </reference>
          <reference field="3" count="1" selected="0">
            <x v="101"/>
          </reference>
        </references>
      </pivotArea>
    </format>
    <format dxfId="802">
      <pivotArea collapsedLevelsAreSubtotals="1" fieldPosition="0">
        <references count="2">
          <reference field="1" count="3">
            <x v="2170"/>
            <x v="2171"/>
            <x v="2172"/>
          </reference>
          <reference field="3" count="1" selected="0">
            <x v="101"/>
          </reference>
        </references>
      </pivotArea>
    </format>
    <format dxfId="801">
      <pivotArea collapsedLevelsAreSubtotals="1" fieldPosition="0">
        <references count="2">
          <reference field="1" count="1">
            <x v="2177"/>
          </reference>
          <reference field="3" count="1" selected="0">
            <x v="101"/>
          </reference>
        </references>
      </pivotArea>
    </format>
    <format dxfId="800">
      <pivotArea collapsedLevelsAreSubtotals="1" fieldPosition="0">
        <references count="2">
          <reference field="1" count="1">
            <x v="2184"/>
          </reference>
          <reference field="3" count="1" selected="0">
            <x v="101"/>
          </reference>
        </references>
      </pivotArea>
    </format>
    <format dxfId="799">
      <pivotArea collapsedLevelsAreSubtotals="1" fieldPosition="0">
        <references count="2">
          <reference field="1" count="1">
            <x v="2189"/>
          </reference>
          <reference field="3" count="1" selected="0">
            <x v="101"/>
          </reference>
        </references>
      </pivotArea>
    </format>
    <format dxfId="798">
      <pivotArea collapsedLevelsAreSubtotals="1" fieldPosition="0">
        <references count="2">
          <reference field="1" count="1">
            <x v="2191"/>
          </reference>
          <reference field="3" count="1" selected="0">
            <x v="101"/>
          </reference>
        </references>
      </pivotArea>
    </format>
    <format dxfId="797">
      <pivotArea collapsedLevelsAreSubtotals="1" fieldPosition="0">
        <references count="2">
          <reference field="1" count="1">
            <x v="2193"/>
          </reference>
          <reference field="3" count="1" selected="0">
            <x v="101"/>
          </reference>
        </references>
      </pivotArea>
    </format>
    <format dxfId="796">
      <pivotArea collapsedLevelsAreSubtotals="1" fieldPosition="0">
        <references count="2">
          <reference field="1" count="1">
            <x v="2198"/>
          </reference>
          <reference field="3" count="1" selected="0">
            <x v="101"/>
          </reference>
        </references>
      </pivotArea>
    </format>
    <format dxfId="795">
      <pivotArea collapsedLevelsAreSubtotals="1" fieldPosition="0">
        <references count="2">
          <reference field="1" count="2">
            <x v="2201"/>
            <x v="2202"/>
          </reference>
          <reference field="3" count="1" selected="0">
            <x v="101"/>
          </reference>
        </references>
      </pivotArea>
    </format>
    <format dxfId="794">
      <pivotArea collapsedLevelsAreSubtotals="1" fieldPosition="0">
        <references count="2">
          <reference field="1" count="1">
            <x v="2206"/>
          </reference>
          <reference field="3" count="1" selected="0">
            <x v="101"/>
          </reference>
        </references>
      </pivotArea>
    </format>
    <format dxfId="793">
      <pivotArea collapsedLevelsAreSubtotals="1" fieldPosition="0">
        <references count="2">
          <reference field="1" count="1">
            <x v="2209"/>
          </reference>
          <reference field="3" count="1" selected="0">
            <x v="101"/>
          </reference>
        </references>
      </pivotArea>
    </format>
    <format dxfId="792">
      <pivotArea collapsedLevelsAreSubtotals="1" fieldPosition="0">
        <references count="2">
          <reference field="1" count="1">
            <x v="2213"/>
          </reference>
          <reference field="3" count="1" selected="0">
            <x v="101"/>
          </reference>
        </references>
      </pivotArea>
    </format>
    <format dxfId="791">
      <pivotArea collapsedLevelsAreSubtotals="1" fieldPosition="0">
        <references count="2">
          <reference field="1" count="4">
            <x v="2222"/>
            <x v="2223"/>
            <x v="2224"/>
            <x v="2225"/>
          </reference>
          <reference field="3" count="1" selected="0">
            <x v="101"/>
          </reference>
        </references>
      </pivotArea>
    </format>
    <format dxfId="790">
      <pivotArea collapsedLevelsAreSubtotals="1" fieldPosition="0">
        <references count="2">
          <reference field="1" count="4">
            <x v="2227"/>
            <x v="2228"/>
            <x v="2229"/>
            <x v="2230"/>
          </reference>
          <reference field="3" count="1" selected="0">
            <x v="101"/>
          </reference>
        </references>
      </pivotArea>
    </format>
    <format dxfId="789">
      <pivotArea collapsedLevelsAreSubtotals="1" fieldPosition="0">
        <references count="2">
          <reference field="1" count="2">
            <x v="2235"/>
            <x v="2236"/>
          </reference>
          <reference field="3" count="1" selected="0">
            <x v="101"/>
          </reference>
        </references>
      </pivotArea>
    </format>
    <format dxfId="788">
      <pivotArea collapsedLevelsAreSubtotals="1" fieldPosition="0">
        <references count="2">
          <reference field="1" count="1">
            <x v="2238"/>
          </reference>
          <reference field="3" count="1" selected="0">
            <x v="101"/>
          </reference>
        </references>
      </pivotArea>
    </format>
    <format dxfId="787">
      <pivotArea collapsedLevelsAreSubtotals="1" fieldPosition="0">
        <references count="2">
          <reference field="1" count="2">
            <x v="2240"/>
            <x v="2241"/>
          </reference>
          <reference field="3" count="1" selected="0">
            <x v="101"/>
          </reference>
        </references>
      </pivotArea>
    </format>
    <format dxfId="786">
      <pivotArea collapsedLevelsAreSubtotals="1" fieldPosition="0">
        <references count="2">
          <reference field="1" count="1">
            <x v="2259"/>
          </reference>
          <reference field="3" count="1" selected="0">
            <x v="101"/>
          </reference>
        </references>
      </pivotArea>
    </format>
    <format dxfId="785">
      <pivotArea collapsedLevelsAreSubtotals="1" fieldPosition="0">
        <references count="2">
          <reference field="1" count="2">
            <x v="2264"/>
            <x v="2265"/>
          </reference>
          <reference field="3" count="1" selected="0">
            <x v="101"/>
          </reference>
        </references>
      </pivotArea>
    </format>
    <format dxfId="784">
      <pivotArea collapsedLevelsAreSubtotals="1" fieldPosition="0">
        <references count="2">
          <reference field="1" count="1">
            <x v="2275"/>
          </reference>
          <reference field="3" count="1" selected="0">
            <x v="101"/>
          </reference>
        </references>
      </pivotArea>
    </format>
    <format dxfId="783">
      <pivotArea collapsedLevelsAreSubtotals="1" fieldPosition="0">
        <references count="2">
          <reference field="1" count="1">
            <x v="2278"/>
          </reference>
          <reference field="3" count="1" selected="0">
            <x v="101"/>
          </reference>
        </references>
      </pivotArea>
    </format>
    <format dxfId="782">
      <pivotArea collapsedLevelsAreSubtotals="1" fieldPosition="0">
        <references count="2">
          <reference field="1" count="1">
            <x v="2282"/>
          </reference>
          <reference field="3" count="1" selected="0">
            <x v="101"/>
          </reference>
        </references>
      </pivotArea>
    </format>
    <format dxfId="781">
      <pivotArea collapsedLevelsAreSubtotals="1" fieldPosition="0">
        <references count="2">
          <reference field="1" count="1">
            <x v="2289"/>
          </reference>
          <reference field="3" count="1" selected="0">
            <x v="101"/>
          </reference>
        </references>
      </pivotArea>
    </format>
    <format dxfId="780">
      <pivotArea collapsedLevelsAreSubtotals="1" fieldPosition="0">
        <references count="2">
          <reference field="1" count="1">
            <x v="2291"/>
          </reference>
          <reference field="3" count="1" selected="0">
            <x v="101"/>
          </reference>
        </references>
      </pivotArea>
    </format>
    <format dxfId="779">
      <pivotArea collapsedLevelsAreSubtotals="1" fieldPosition="0">
        <references count="2">
          <reference field="1" count="1">
            <x v="2293"/>
          </reference>
          <reference field="3" count="1" selected="0">
            <x v="101"/>
          </reference>
        </references>
      </pivotArea>
    </format>
    <format dxfId="778">
      <pivotArea collapsedLevelsAreSubtotals="1" fieldPosition="0">
        <references count="2">
          <reference field="1" count="1">
            <x v="2296"/>
          </reference>
          <reference field="3" count="1" selected="0">
            <x v="101"/>
          </reference>
        </references>
      </pivotArea>
    </format>
    <format dxfId="777">
      <pivotArea collapsedLevelsAreSubtotals="1" fieldPosition="0">
        <references count="2">
          <reference field="1" count="3">
            <x v="2298"/>
            <x v="2299"/>
            <x v="2300"/>
          </reference>
          <reference field="3" count="1" selected="0">
            <x v="101"/>
          </reference>
        </references>
      </pivotArea>
    </format>
    <format dxfId="776">
      <pivotArea collapsedLevelsAreSubtotals="1" fieldPosition="0">
        <references count="2">
          <reference field="1" count="1">
            <x v="2307"/>
          </reference>
          <reference field="3" count="1" selected="0">
            <x v="101"/>
          </reference>
        </references>
      </pivotArea>
    </format>
    <format dxfId="775">
      <pivotArea collapsedLevelsAreSubtotals="1" fieldPosition="0">
        <references count="2">
          <reference field="1" count="2">
            <x v="2310"/>
            <x v="2311"/>
          </reference>
          <reference field="3" count="1" selected="0">
            <x v="101"/>
          </reference>
        </references>
      </pivotArea>
    </format>
    <format dxfId="774">
      <pivotArea collapsedLevelsAreSubtotals="1" fieldPosition="0">
        <references count="2">
          <reference field="1" count="3">
            <x v="2316"/>
            <x v="2317"/>
            <x v="2318"/>
          </reference>
          <reference field="3" count="1" selected="0">
            <x v="101"/>
          </reference>
        </references>
      </pivotArea>
    </format>
    <format dxfId="773">
      <pivotArea collapsedLevelsAreSubtotals="1" fieldPosition="0">
        <references count="2">
          <reference field="1" count="1">
            <x v="2327"/>
          </reference>
          <reference field="3" count="1" selected="0">
            <x v="101"/>
          </reference>
        </references>
      </pivotArea>
    </format>
    <format dxfId="772">
      <pivotArea collapsedLevelsAreSubtotals="1" fieldPosition="0">
        <references count="2">
          <reference field="1" count="1">
            <x v="2329"/>
          </reference>
          <reference field="3" count="1" selected="0">
            <x v="101"/>
          </reference>
        </references>
      </pivotArea>
    </format>
    <format dxfId="771">
      <pivotArea collapsedLevelsAreSubtotals="1" fieldPosition="0">
        <references count="2">
          <reference field="1" count="1">
            <x v="2331"/>
          </reference>
          <reference field="3" count="1" selected="0">
            <x v="101"/>
          </reference>
        </references>
      </pivotArea>
    </format>
    <format dxfId="770">
      <pivotArea collapsedLevelsAreSubtotals="1" fieldPosition="0">
        <references count="2">
          <reference field="1" count="1">
            <x v="2336"/>
          </reference>
          <reference field="3" count="1" selected="0">
            <x v="101"/>
          </reference>
        </references>
      </pivotArea>
    </format>
    <format dxfId="769">
      <pivotArea collapsedLevelsAreSubtotals="1" fieldPosition="0">
        <references count="2">
          <reference field="1" count="1">
            <x v="2340"/>
          </reference>
          <reference field="3" count="1" selected="0">
            <x v="101"/>
          </reference>
        </references>
      </pivotArea>
    </format>
    <format dxfId="768">
      <pivotArea collapsedLevelsAreSubtotals="1" fieldPosition="0">
        <references count="2">
          <reference field="1" count="1">
            <x v="2346"/>
          </reference>
          <reference field="3" count="1" selected="0">
            <x v="101"/>
          </reference>
        </references>
      </pivotArea>
    </format>
    <format dxfId="767">
      <pivotArea collapsedLevelsAreSubtotals="1" fieldPosition="0">
        <references count="2">
          <reference field="1" count="1">
            <x v="2350"/>
          </reference>
          <reference field="3" count="1" selected="0">
            <x v="101"/>
          </reference>
        </references>
      </pivotArea>
    </format>
    <format dxfId="766">
      <pivotArea collapsedLevelsAreSubtotals="1" fieldPosition="0">
        <references count="2">
          <reference field="1" count="2">
            <x v="2352"/>
            <x v="2353"/>
          </reference>
          <reference field="3" count="1" selected="0">
            <x v="101"/>
          </reference>
        </references>
      </pivotArea>
    </format>
    <format dxfId="765">
      <pivotArea collapsedLevelsAreSubtotals="1" fieldPosition="0">
        <references count="2">
          <reference field="1" count="1">
            <x v="2357"/>
          </reference>
          <reference field="3" count="1" selected="0">
            <x v="101"/>
          </reference>
        </references>
      </pivotArea>
    </format>
    <format dxfId="764">
      <pivotArea collapsedLevelsAreSubtotals="1" fieldPosition="0">
        <references count="2">
          <reference field="1" count="2">
            <x v="2359"/>
            <x v="2360"/>
          </reference>
          <reference field="3" count="1" selected="0">
            <x v="101"/>
          </reference>
        </references>
      </pivotArea>
    </format>
    <format dxfId="763">
      <pivotArea collapsedLevelsAreSubtotals="1" fieldPosition="0">
        <references count="2">
          <reference field="1" count="1">
            <x v="2365"/>
          </reference>
          <reference field="3" count="1" selected="0">
            <x v="101"/>
          </reference>
        </references>
      </pivotArea>
    </format>
    <format dxfId="762">
      <pivotArea collapsedLevelsAreSubtotals="1" fieldPosition="0">
        <references count="2">
          <reference field="1" count="1">
            <x v="2371"/>
          </reference>
          <reference field="3" count="1" selected="0">
            <x v="101"/>
          </reference>
        </references>
      </pivotArea>
    </format>
    <format dxfId="761">
      <pivotArea collapsedLevelsAreSubtotals="1" fieldPosition="0">
        <references count="2">
          <reference field="1" count="1">
            <x v="2381"/>
          </reference>
          <reference field="3" count="1" selected="0">
            <x v="101"/>
          </reference>
        </references>
      </pivotArea>
    </format>
    <format dxfId="760">
      <pivotArea collapsedLevelsAreSubtotals="1" fieldPosition="0">
        <references count="2">
          <reference field="1" count="1">
            <x v="2385"/>
          </reference>
          <reference field="3" count="1" selected="0">
            <x v="101"/>
          </reference>
        </references>
      </pivotArea>
    </format>
    <format dxfId="759">
      <pivotArea collapsedLevelsAreSubtotals="1" fieldPosition="0">
        <references count="2">
          <reference field="1" count="2">
            <x v="2399"/>
            <x v="2400"/>
          </reference>
          <reference field="3" count="1" selected="0">
            <x v="101"/>
          </reference>
        </references>
      </pivotArea>
    </format>
    <format dxfId="758">
      <pivotArea collapsedLevelsAreSubtotals="1" fieldPosition="0">
        <references count="2">
          <reference field="1" count="1">
            <x v="2403"/>
          </reference>
          <reference field="3" count="1" selected="0">
            <x v="101"/>
          </reference>
        </references>
      </pivotArea>
    </format>
    <format dxfId="757">
      <pivotArea collapsedLevelsAreSubtotals="1" fieldPosition="0">
        <references count="2">
          <reference field="1" count="1">
            <x v="2407"/>
          </reference>
          <reference field="3" count="1" selected="0">
            <x v="101"/>
          </reference>
        </references>
      </pivotArea>
    </format>
    <format dxfId="756">
      <pivotArea collapsedLevelsAreSubtotals="1" fieldPosition="0">
        <references count="2">
          <reference field="1" count="2">
            <x v="2410"/>
            <x v="2411"/>
          </reference>
          <reference field="3" count="1" selected="0">
            <x v="101"/>
          </reference>
        </references>
      </pivotArea>
    </format>
    <format dxfId="755">
      <pivotArea collapsedLevelsAreSubtotals="1" fieldPosition="0">
        <references count="2">
          <reference field="1" count="1">
            <x v="2417"/>
          </reference>
          <reference field="3" count="1" selected="0">
            <x v="101"/>
          </reference>
        </references>
      </pivotArea>
    </format>
    <format dxfId="754">
      <pivotArea collapsedLevelsAreSubtotals="1" fieldPosition="0">
        <references count="2">
          <reference field="1" count="1">
            <x v="2421"/>
          </reference>
          <reference field="3" count="1" selected="0">
            <x v="101"/>
          </reference>
        </references>
      </pivotArea>
    </format>
    <format dxfId="753">
      <pivotArea collapsedLevelsAreSubtotals="1" fieldPosition="0">
        <references count="2">
          <reference field="1" count="1">
            <x v="2429"/>
          </reference>
          <reference field="3" count="1" selected="0">
            <x v="101"/>
          </reference>
        </references>
      </pivotArea>
    </format>
    <format dxfId="752">
      <pivotArea collapsedLevelsAreSubtotals="1" fieldPosition="0">
        <references count="2">
          <reference field="1" count="2">
            <x v="2435"/>
            <x v="2436"/>
          </reference>
          <reference field="3" count="1" selected="0">
            <x v="101"/>
          </reference>
        </references>
      </pivotArea>
    </format>
    <format dxfId="751">
      <pivotArea collapsedLevelsAreSubtotals="1" fieldPosition="0">
        <references count="2">
          <reference field="1" count="2">
            <x v="2438"/>
            <x v="2439"/>
          </reference>
          <reference field="3" count="1" selected="0">
            <x v="101"/>
          </reference>
        </references>
      </pivotArea>
    </format>
    <format dxfId="750">
      <pivotArea collapsedLevelsAreSubtotals="1" fieldPosition="0">
        <references count="2">
          <reference field="1" count="1">
            <x v="2452"/>
          </reference>
          <reference field="3" count="1" selected="0">
            <x v="101"/>
          </reference>
        </references>
      </pivotArea>
    </format>
    <format dxfId="749">
      <pivotArea collapsedLevelsAreSubtotals="1" fieldPosition="0">
        <references count="2">
          <reference field="1" count="1">
            <x v="2454"/>
          </reference>
          <reference field="3" count="1" selected="0">
            <x v="101"/>
          </reference>
        </references>
      </pivotArea>
    </format>
    <format dxfId="748">
      <pivotArea collapsedLevelsAreSubtotals="1" fieldPosition="0">
        <references count="2">
          <reference field="1" count="1">
            <x v="2456"/>
          </reference>
          <reference field="3" count="1" selected="0">
            <x v="101"/>
          </reference>
        </references>
      </pivotArea>
    </format>
    <format dxfId="747">
      <pivotArea collapsedLevelsAreSubtotals="1" fieldPosition="0">
        <references count="2">
          <reference field="1" count="2">
            <x v="2463"/>
            <x v="2464"/>
          </reference>
          <reference field="3" count="1" selected="0">
            <x v="101"/>
          </reference>
        </references>
      </pivotArea>
    </format>
    <format dxfId="746">
      <pivotArea collapsedLevelsAreSubtotals="1" fieldPosition="0">
        <references count="2">
          <reference field="1" count="1">
            <x v="2468"/>
          </reference>
          <reference field="3" count="1" selected="0">
            <x v="101"/>
          </reference>
        </references>
      </pivotArea>
    </format>
    <format dxfId="745">
      <pivotArea collapsedLevelsAreSubtotals="1" fieldPosition="0">
        <references count="2">
          <reference field="1" count="1">
            <x v="2471"/>
          </reference>
          <reference field="3" count="1" selected="0">
            <x v="101"/>
          </reference>
        </references>
      </pivotArea>
    </format>
    <format dxfId="744">
      <pivotArea collapsedLevelsAreSubtotals="1" fieldPosition="0">
        <references count="2">
          <reference field="1" count="1">
            <x v="2473"/>
          </reference>
          <reference field="3" count="1" selected="0">
            <x v="101"/>
          </reference>
        </references>
      </pivotArea>
    </format>
    <format dxfId="743">
      <pivotArea collapsedLevelsAreSubtotals="1" fieldPosition="0">
        <references count="2">
          <reference field="1" count="2">
            <x v="2476"/>
            <x v="2477"/>
          </reference>
          <reference field="3" count="1" selected="0">
            <x v="101"/>
          </reference>
        </references>
      </pivotArea>
    </format>
    <format dxfId="742">
      <pivotArea collapsedLevelsAreSubtotals="1" fieldPosition="0">
        <references count="2">
          <reference field="1" count="2">
            <x v="2480"/>
            <x v="2481"/>
          </reference>
          <reference field="3" count="1" selected="0">
            <x v="101"/>
          </reference>
        </references>
      </pivotArea>
    </format>
    <format dxfId="741">
      <pivotArea collapsedLevelsAreSubtotals="1" fieldPosition="0">
        <references count="2">
          <reference field="1" count="1">
            <x v="2486"/>
          </reference>
          <reference field="3" count="1" selected="0">
            <x v="101"/>
          </reference>
        </references>
      </pivotArea>
    </format>
    <format dxfId="740">
      <pivotArea collapsedLevelsAreSubtotals="1" fieldPosition="0">
        <references count="2">
          <reference field="1" count="2">
            <x v="2490"/>
            <x v="2491"/>
          </reference>
          <reference field="3" count="1" selected="0">
            <x v="101"/>
          </reference>
        </references>
      </pivotArea>
    </format>
    <format dxfId="739">
      <pivotArea collapsedLevelsAreSubtotals="1" fieldPosition="0">
        <references count="2">
          <reference field="1" count="1">
            <x v="2494"/>
          </reference>
          <reference field="3" count="1" selected="0">
            <x v="101"/>
          </reference>
        </references>
      </pivotArea>
    </format>
    <format dxfId="738">
      <pivotArea collapsedLevelsAreSubtotals="1" fieldPosition="0">
        <references count="2">
          <reference field="1" count="1">
            <x v="2497"/>
          </reference>
          <reference field="3" count="1" selected="0">
            <x v="101"/>
          </reference>
        </references>
      </pivotArea>
    </format>
    <format dxfId="737">
      <pivotArea collapsedLevelsAreSubtotals="1" fieldPosition="0">
        <references count="2">
          <reference field="1" count="2">
            <x v="2500"/>
            <x v="2501"/>
          </reference>
          <reference field="3" count="1" selected="0">
            <x v="101"/>
          </reference>
        </references>
      </pivotArea>
    </format>
    <format dxfId="736">
      <pivotArea collapsedLevelsAreSubtotals="1" fieldPosition="0">
        <references count="2">
          <reference field="1" count="2">
            <x v="2508"/>
            <x v="2509"/>
          </reference>
          <reference field="3" count="1" selected="0">
            <x v="101"/>
          </reference>
        </references>
      </pivotArea>
    </format>
    <format dxfId="735">
      <pivotArea collapsedLevelsAreSubtotals="1" fieldPosition="0">
        <references count="2">
          <reference field="1" count="1">
            <x v="2516"/>
          </reference>
          <reference field="3" count="1" selected="0">
            <x v="101"/>
          </reference>
        </references>
      </pivotArea>
    </format>
    <format dxfId="734">
      <pivotArea collapsedLevelsAreSubtotals="1" fieldPosition="0">
        <references count="2">
          <reference field="1" count="1">
            <x v="2525"/>
          </reference>
          <reference field="3" count="1" selected="0">
            <x v="101"/>
          </reference>
        </references>
      </pivotArea>
    </format>
    <format dxfId="733">
      <pivotArea collapsedLevelsAreSubtotals="1" fieldPosition="0">
        <references count="2">
          <reference field="1" count="1">
            <x v="2527"/>
          </reference>
          <reference field="3" count="1" selected="0">
            <x v="101"/>
          </reference>
        </references>
      </pivotArea>
    </format>
    <format dxfId="732">
      <pivotArea collapsedLevelsAreSubtotals="1" fieldPosition="0">
        <references count="2">
          <reference field="1" count="1">
            <x v="2529"/>
          </reference>
          <reference field="3" count="1" selected="0">
            <x v="101"/>
          </reference>
        </references>
      </pivotArea>
    </format>
    <format dxfId="731">
      <pivotArea collapsedLevelsAreSubtotals="1" fieldPosition="0">
        <references count="2">
          <reference field="1" count="2">
            <x v="0"/>
            <x v="1"/>
          </reference>
          <reference field="3" count="1" selected="0">
            <x v="115"/>
          </reference>
        </references>
      </pivotArea>
    </format>
    <format dxfId="730">
      <pivotArea collapsedLevelsAreSubtotals="1" fieldPosition="0">
        <references count="2">
          <reference field="1" count="1">
            <x v="4"/>
          </reference>
          <reference field="3" count="1" selected="0">
            <x v="115"/>
          </reference>
        </references>
      </pivotArea>
    </format>
    <format dxfId="729">
      <pivotArea collapsedLevelsAreSubtotals="1" fieldPosition="0">
        <references count="2">
          <reference field="1" count="1">
            <x v="9"/>
          </reference>
          <reference field="3" count="1" selected="0">
            <x v="115"/>
          </reference>
        </references>
      </pivotArea>
    </format>
    <format dxfId="728">
      <pivotArea collapsedLevelsAreSubtotals="1" fieldPosition="0">
        <references count="2">
          <reference field="1" count="1">
            <x v="11"/>
          </reference>
          <reference field="3" count="1" selected="0">
            <x v="115"/>
          </reference>
        </references>
      </pivotArea>
    </format>
    <format dxfId="727">
      <pivotArea collapsedLevelsAreSubtotals="1" fieldPosition="0">
        <references count="2">
          <reference field="1" count="1">
            <x v="13"/>
          </reference>
          <reference field="3" count="1" selected="0">
            <x v="115"/>
          </reference>
        </references>
      </pivotArea>
    </format>
    <format dxfId="726">
      <pivotArea collapsedLevelsAreSubtotals="1" fieldPosition="0">
        <references count="2">
          <reference field="1" count="1">
            <x v="17"/>
          </reference>
          <reference field="3" count="1" selected="0">
            <x v="115"/>
          </reference>
        </references>
      </pivotArea>
    </format>
    <format dxfId="725">
      <pivotArea collapsedLevelsAreSubtotals="1" fieldPosition="0">
        <references count="2">
          <reference field="1" count="1">
            <x v="24"/>
          </reference>
          <reference field="3" count="1" selected="0">
            <x v="115"/>
          </reference>
        </references>
      </pivotArea>
    </format>
    <format dxfId="724">
      <pivotArea collapsedLevelsAreSubtotals="1" fieldPosition="0">
        <references count="2">
          <reference field="1" count="2">
            <x v="28"/>
            <x v="29"/>
          </reference>
          <reference field="3" count="1" selected="0">
            <x v="115"/>
          </reference>
        </references>
      </pivotArea>
    </format>
    <format dxfId="723">
      <pivotArea collapsedLevelsAreSubtotals="1" fieldPosition="0">
        <references count="2">
          <reference field="1" count="2">
            <x v="33"/>
            <x v="34"/>
          </reference>
          <reference field="3" count="1" selected="0">
            <x v="115"/>
          </reference>
        </references>
      </pivotArea>
    </format>
    <format dxfId="722">
      <pivotArea collapsedLevelsAreSubtotals="1" fieldPosition="0">
        <references count="2">
          <reference field="1" count="1">
            <x v="36"/>
          </reference>
          <reference field="3" count="1" selected="0">
            <x v="115"/>
          </reference>
        </references>
      </pivotArea>
    </format>
    <format dxfId="721">
      <pivotArea collapsedLevelsAreSubtotals="1" fieldPosition="0">
        <references count="2">
          <reference field="1" count="1">
            <x v="38"/>
          </reference>
          <reference field="3" count="1" selected="0">
            <x v="115"/>
          </reference>
        </references>
      </pivotArea>
    </format>
    <format dxfId="720">
      <pivotArea collapsedLevelsAreSubtotals="1" fieldPosition="0">
        <references count="2">
          <reference field="1" count="1">
            <x v="49"/>
          </reference>
          <reference field="3" count="1" selected="0">
            <x v="115"/>
          </reference>
        </references>
      </pivotArea>
    </format>
    <format dxfId="719">
      <pivotArea collapsedLevelsAreSubtotals="1" fieldPosition="0">
        <references count="2">
          <reference field="1" count="1">
            <x v="52"/>
          </reference>
          <reference field="3" count="1" selected="0">
            <x v="115"/>
          </reference>
        </references>
      </pivotArea>
    </format>
    <format dxfId="718">
      <pivotArea collapsedLevelsAreSubtotals="1" fieldPosition="0">
        <references count="2">
          <reference field="1" count="1">
            <x v="54"/>
          </reference>
          <reference field="3" count="1" selected="0">
            <x v="115"/>
          </reference>
        </references>
      </pivotArea>
    </format>
    <format dxfId="717">
      <pivotArea collapsedLevelsAreSubtotals="1" fieldPosition="0">
        <references count="2">
          <reference field="1" count="2">
            <x v="58"/>
            <x v="59"/>
          </reference>
          <reference field="3" count="1" selected="0">
            <x v="115"/>
          </reference>
        </references>
      </pivotArea>
    </format>
    <format dxfId="716">
      <pivotArea collapsedLevelsAreSubtotals="1" fieldPosition="0">
        <references count="2">
          <reference field="1" count="2">
            <x v="62"/>
            <x v="63"/>
          </reference>
          <reference field="3" count="1" selected="0">
            <x v="115"/>
          </reference>
        </references>
      </pivotArea>
    </format>
    <format dxfId="715">
      <pivotArea collapsedLevelsAreSubtotals="1" fieldPosition="0">
        <references count="2">
          <reference field="1" count="1">
            <x v="65"/>
          </reference>
          <reference field="3" count="1" selected="0">
            <x v="115"/>
          </reference>
        </references>
      </pivotArea>
    </format>
    <format dxfId="714">
      <pivotArea collapsedLevelsAreSubtotals="1" fieldPosition="0">
        <references count="2">
          <reference field="1" count="1">
            <x v="67"/>
          </reference>
          <reference field="3" count="1" selected="0">
            <x v="115"/>
          </reference>
        </references>
      </pivotArea>
    </format>
    <format dxfId="713">
      <pivotArea collapsedLevelsAreSubtotals="1" fieldPosition="0">
        <references count="2">
          <reference field="1" count="1">
            <x v="69"/>
          </reference>
          <reference field="3" count="1" selected="0">
            <x v="115"/>
          </reference>
        </references>
      </pivotArea>
    </format>
    <format dxfId="712">
      <pivotArea collapsedLevelsAreSubtotals="1" fieldPosition="0">
        <references count="2">
          <reference field="1" count="2">
            <x v="74"/>
            <x v="75"/>
          </reference>
          <reference field="3" count="1" selected="0">
            <x v="115"/>
          </reference>
        </references>
      </pivotArea>
    </format>
    <format dxfId="711">
      <pivotArea collapsedLevelsAreSubtotals="1" fieldPosition="0">
        <references count="2">
          <reference field="1" count="1">
            <x v="77"/>
          </reference>
          <reference field="3" count="1" selected="0">
            <x v="115"/>
          </reference>
        </references>
      </pivotArea>
    </format>
    <format dxfId="710">
      <pivotArea collapsedLevelsAreSubtotals="1" fieldPosition="0">
        <references count="2">
          <reference field="1" count="3">
            <x v="79"/>
            <x v="80"/>
            <x v="81"/>
          </reference>
          <reference field="3" count="1" selected="0">
            <x v="115"/>
          </reference>
        </references>
      </pivotArea>
    </format>
    <format dxfId="709">
      <pivotArea collapsedLevelsAreSubtotals="1" fieldPosition="0">
        <references count="2">
          <reference field="1" count="1">
            <x v="85"/>
          </reference>
          <reference field="3" count="1" selected="0">
            <x v="115"/>
          </reference>
        </references>
      </pivotArea>
    </format>
    <format dxfId="708">
      <pivotArea collapsedLevelsAreSubtotals="1" fieldPosition="0">
        <references count="2">
          <reference field="1" count="1">
            <x v="90"/>
          </reference>
          <reference field="3" count="1" selected="0">
            <x v="115"/>
          </reference>
        </references>
      </pivotArea>
    </format>
    <format dxfId="707">
      <pivotArea collapsedLevelsAreSubtotals="1" fieldPosition="0">
        <references count="2">
          <reference field="1" count="1">
            <x v="92"/>
          </reference>
          <reference field="3" count="1" selected="0">
            <x v="115"/>
          </reference>
        </references>
      </pivotArea>
    </format>
    <format dxfId="706">
      <pivotArea collapsedLevelsAreSubtotals="1" fieldPosition="0">
        <references count="2">
          <reference field="1" count="1">
            <x v="95"/>
          </reference>
          <reference field="3" count="1" selected="0">
            <x v="115"/>
          </reference>
        </references>
      </pivotArea>
    </format>
    <format dxfId="705">
      <pivotArea collapsedLevelsAreSubtotals="1" fieldPosition="0">
        <references count="2">
          <reference field="1" count="1">
            <x v="99"/>
          </reference>
          <reference field="3" count="1" selected="0">
            <x v="115"/>
          </reference>
        </references>
      </pivotArea>
    </format>
    <format dxfId="704">
      <pivotArea collapsedLevelsAreSubtotals="1" fieldPosition="0">
        <references count="2">
          <reference field="1" count="3">
            <x v="108"/>
            <x v="109"/>
            <x v="110"/>
          </reference>
          <reference field="3" count="1" selected="0">
            <x v="115"/>
          </reference>
        </references>
      </pivotArea>
    </format>
    <format dxfId="703">
      <pivotArea collapsedLevelsAreSubtotals="1" fieldPosition="0">
        <references count="2">
          <reference field="1" count="1">
            <x v="113"/>
          </reference>
          <reference field="3" count="1" selected="0">
            <x v="115"/>
          </reference>
        </references>
      </pivotArea>
    </format>
    <format dxfId="702">
      <pivotArea collapsedLevelsAreSubtotals="1" fieldPosition="0">
        <references count="2">
          <reference field="1" count="1">
            <x v="118"/>
          </reference>
          <reference field="3" count="1" selected="0">
            <x v="115"/>
          </reference>
        </references>
      </pivotArea>
    </format>
    <format dxfId="701">
      <pivotArea collapsedLevelsAreSubtotals="1" fieldPosition="0">
        <references count="2">
          <reference field="1" count="1">
            <x v="120"/>
          </reference>
          <reference field="3" count="1" selected="0">
            <x v="115"/>
          </reference>
        </references>
      </pivotArea>
    </format>
    <format dxfId="700">
      <pivotArea collapsedLevelsAreSubtotals="1" fieldPosition="0">
        <references count="2">
          <reference field="1" count="1">
            <x v="123"/>
          </reference>
          <reference field="3" count="1" selected="0">
            <x v="115"/>
          </reference>
        </references>
      </pivotArea>
    </format>
    <format dxfId="699">
      <pivotArea collapsedLevelsAreSubtotals="1" fieldPosition="0">
        <references count="2">
          <reference field="1" count="1">
            <x v="127"/>
          </reference>
          <reference field="3" count="1" selected="0">
            <x v="115"/>
          </reference>
        </references>
      </pivotArea>
    </format>
    <format dxfId="698">
      <pivotArea collapsedLevelsAreSubtotals="1" fieldPosition="0">
        <references count="2">
          <reference field="1" count="1">
            <x v="134"/>
          </reference>
          <reference field="3" count="1" selected="0">
            <x v="115"/>
          </reference>
        </references>
      </pivotArea>
    </format>
    <format dxfId="697">
      <pivotArea collapsedLevelsAreSubtotals="1" fieldPosition="0">
        <references count="2">
          <reference field="1" count="2">
            <x v="136"/>
            <x v="137"/>
          </reference>
          <reference field="3" count="1" selected="0">
            <x v="115"/>
          </reference>
        </references>
      </pivotArea>
    </format>
    <format dxfId="696">
      <pivotArea collapsedLevelsAreSubtotals="1" fieldPosition="0">
        <references count="2">
          <reference field="1" count="1">
            <x v="140"/>
          </reference>
          <reference field="3" count="1" selected="0">
            <x v="115"/>
          </reference>
        </references>
      </pivotArea>
    </format>
    <format dxfId="695">
      <pivotArea collapsedLevelsAreSubtotals="1" fieldPosition="0">
        <references count="2">
          <reference field="1" count="1">
            <x v="143"/>
          </reference>
          <reference field="3" count="1" selected="0">
            <x v="115"/>
          </reference>
        </references>
      </pivotArea>
    </format>
    <format dxfId="694">
      <pivotArea collapsedLevelsAreSubtotals="1" fieldPosition="0">
        <references count="2">
          <reference field="1" count="1">
            <x v="145"/>
          </reference>
          <reference field="3" count="1" selected="0">
            <x v="115"/>
          </reference>
        </references>
      </pivotArea>
    </format>
    <format dxfId="693">
      <pivotArea collapsedLevelsAreSubtotals="1" fieldPosition="0">
        <references count="2">
          <reference field="1" count="2">
            <x v="148"/>
            <x v="149"/>
          </reference>
          <reference field="3" count="1" selected="0">
            <x v="115"/>
          </reference>
        </references>
      </pivotArea>
    </format>
    <format dxfId="692">
      <pivotArea collapsedLevelsAreSubtotals="1" fieldPosition="0">
        <references count="2">
          <reference field="1" count="2">
            <x v="152"/>
            <x v="153"/>
          </reference>
          <reference field="3" count="1" selected="0">
            <x v="115"/>
          </reference>
        </references>
      </pivotArea>
    </format>
    <format dxfId="691">
      <pivotArea collapsedLevelsAreSubtotals="1" fieldPosition="0">
        <references count="2">
          <reference field="1" count="1">
            <x v="157"/>
          </reference>
          <reference field="3" count="1" selected="0">
            <x v="115"/>
          </reference>
        </references>
      </pivotArea>
    </format>
    <format dxfId="690">
      <pivotArea collapsedLevelsAreSubtotals="1" fieldPosition="0">
        <references count="2">
          <reference field="1" count="2">
            <x v="170"/>
            <x v="171"/>
          </reference>
          <reference field="3" count="1" selected="0">
            <x v="115"/>
          </reference>
        </references>
      </pivotArea>
    </format>
    <format dxfId="689">
      <pivotArea collapsedLevelsAreSubtotals="1" fieldPosition="0">
        <references count="2">
          <reference field="1" count="2">
            <x v="173"/>
            <x v="174"/>
          </reference>
          <reference field="3" count="1" selected="0">
            <x v="115"/>
          </reference>
        </references>
      </pivotArea>
    </format>
    <format dxfId="688">
      <pivotArea collapsedLevelsAreSubtotals="1" fieldPosition="0">
        <references count="2">
          <reference field="1" count="3">
            <x v="179"/>
            <x v="180"/>
            <x v="181"/>
          </reference>
          <reference field="3" count="1" selected="0">
            <x v="115"/>
          </reference>
        </references>
      </pivotArea>
    </format>
    <format dxfId="687">
      <pivotArea collapsedLevelsAreSubtotals="1" fieldPosition="0">
        <references count="2">
          <reference field="1" count="1">
            <x v="183"/>
          </reference>
          <reference field="3" count="1" selected="0">
            <x v="115"/>
          </reference>
        </references>
      </pivotArea>
    </format>
    <format dxfId="686">
      <pivotArea collapsedLevelsAreSubtotals="1" fieldPosition="0">
        <references count="2">
          <reference field="1" count="1">
            <x v="188"/>
          </reference>
          <reference field="3" count="1" selected="0">
            <x v="115"/>
          </reference>
        </references>
      </pivotArea>
    </format>
    <format dxfId="685">
      <pivotArea collapsedLevelsAreSubtotals="1" fieldPosition="0">
        <references count="2">
          <reference field="1" count="1">
            <x v="190"/>
          </reference>
          <reference field="3" count="1" selected="0">
            <x v="115"/>
          </reference>
        </references>
      </pivotArea>
    </format>
    <format dxfId="684">
      <pivotArea collapsedLevelsAreSubtotals="1" fieldPosition="0">
        <references count="2">
          <reference field="1" count="1">
            <x v="193"/>
          </reference>
          <reference field="3" count="1" selected="0">
            <x v="115"/>
          </reference>
        </references>
      </pivotArea>
    </format>
    <format dxfId="683">
      <pivotArea collapsedLevelsAreSubtotals="1" fieldPosition="0">
        <references count="2">
          <reference field="1" count="1">
            <x v="195"/>
          </reference>
          <reference field="3" count="1" selected="0">
            <x v="115"/>
          </reference>
        </references>
      </pivotArea>
    </format>
    <format dxfId="682">
      <pivotArea collapsedLevelsAreSubtotals="1" fieldPosition="0">
        <references count="2">
          <reference field="1" count="1">
            <x v="202"/>
          </reference>
          <reference field="3" count="1" selected="0">
            <x v="115"/>
          </reference>
        </references>
      </pivotArea>
    </format>
    <format dxfId="681">
      <pivotArea collapsedLevelsAreSubtotals="1" fieldPosition="0">
        <references count="2">
          <reference field="1" count="1">
            <x v="205"/>
          </reference>
          <reference field="3" count="1" selected="0">
            <x v="115"/>
          </reference>
        </references>
      </pivotArea>
    </format>
    <format dxfId="680">
      <pivotArea collapsedLevelsAreSubtotals="1" fieldPosition="0">
        <references count="2">
          <reference field="1" count="2">
            <x v="207"/>
            <x v="208"/>
          </reference>
          <reference field="3" count="1" selected="0">
            <x v="115"/>
          </reference>
        </references>
      </pivotArea>
    </format>
    <format dxfId="679">
      <pivotArea collapsedLevelsAreSubtotals="1" fieldPosition="0">
        <references count="2">
          <reference field="1" count="2">
            <x v="212"/>
            <x v="213"/>
          </reference>
          <reference field="3" count="1" selected="0">
            <x v="115"/>
          </reference>
        </references>
      </pivotArea>
    </format>
    <format dxfId="678">
      <pivotArea collapsedLevelsAreSubtotals="1" fieldPosition="0">
        <references count="2">
          <reference field="1" count="1">
            <x v="218"/>
          </reference>
          <reference field="3" count="1" selected="0">
            <x v="115"/>
          </reference>
        </references>
      </pivotArea>
    </format>
    <format dxfId="677">
      <pivotArea collapsedLevelsAreSubtotals="1" fieldPosition="0">
        <references count="2">
          <reference field="1" count="2">
            <x v="220"/>
            <x v="221"/>
          </reference>
          <reference field="3" count="1" selected="0">
            <x v="115"/>
          </reference>
        </references>
      </pivotArea>
    </format>
    <format dxfId="676">
      <pivotArea collapsedLevelsAreSubtotals="1" fieldPosition="0">
        <references count="2">
          <reference field="1" count="2">
            <x v="225"/>
            <x v="226"/>
          </reference>
          <reference field="3" count="1" selected="0">
            <x v="115"/>
          </reference>
        </references>
      </pivotArea>
    </format>
    <format dxfId="675">
      <pivotArea collapsedLevelsAreSubtotals="1" fieldPosition="0">
        <references count="2">
          <reference field="1" count="1">
            <x v="230"/>
          </reference>
          <reference field="3" count="1" selected="0">
            <x v="115"/>
          </reference>
        </references>
      </pivotArea>
    </format>
    <format dxfId="674">
      <pivotArea collapsedLevelsAreSubtotals="1" fieldPosition="0">
        <references count="2">
          <reference field="1" count="1">
            <x v="233"/>
          </reference>
          <reference field="3" count="1" selected="0">
            <x v="115"/>
          </reference>
        </references>
      </pivotArea>
    </format>
    <format dxfId="673">
      <pivotArea collapsedLevelsAreSubtotals="1" fieldPosition="0">
        <references count="2">
          <reference field="1" count="1">
            <x v="236"/>
          </reference>
          <reference field="3" count="1" selected="0">
            <x v="115"/>
          </reference>
        </references>
      </pivotArea>
    </format>
    <format dxfId="672">
      <pivotArea collapsedLevelsAreSubtotals="1" fieldPosition="0">
        <references count="2">
          <reference field="1" count="1">
            <x v="238"/>
          </reference>
          <reference field="3" count="1" selected="0">
            <x v="115"/>
          </reference>
        </references>
      </pivotArea>
    </format>
    <format dxfId="671">
      <pivotArea collapsedLevelsAreSubtotals="1" fieldPosition="0">
        <references count="2">
          <reference field="1" count="1">
            <x v="241"/>
          </reference>
          <reference field="3" count="1" selected="0">
            <x v="115"/>
          </reference>
        </references>
      </pivotArea>
    </format>
    <format dxfId="670">
      <pivotArea collapsedLevelsAreSubtotals="1" fieldPosition="0">
        <references count="2">
          <reference field="1" count="1">
            <x v="245"/>
          </reference>
          <reference field="3" count="1" selected="0">
            <x v="115"/>
          </reference>
        </references>
      </pivotArea>
    </format>
    <format dxfId="669">
      <pivotArea collapsedLevelsAreSubtotals="1" fieldPosition="0">
        <references count="2">
          <reference field="1" count="1">
            <x v="251"/>
          </reference>
          <reference field="3" count="1" selected="0">
            <x v="115"/>
          </reference>
        </references>
      </pivotArea>
    </format>
    <format dxfId="668">
      <pivotArea collapsedLevelsAreSubtotals="1" fieldPosition="0">
        <references count="2">
          <reference field="1" count="1">
            <x v="253"/>
          </reference>
          <reference field="3" count="1" selected="0">
            <x v="115"/>
          </reference>
        </references>
      </pivotArea>
    </format>
    <format dxfId="667">
      <pivotArea collapsedLevelsAreSubtotals="1" fieldPosition="0">
        <references count="2">
          <reference field="1" count="1">
            <x v="262"/>
          </reference>
          <reference field="3" count="1" selected="0">
            <x v="115"/>
          </reference>
        </references>
      </pivotArea>
    </format>
    <format dxfId="666">
      <pivotArea collapsedLevelsAreSubtotals="1" fieldPosition="0">
        <references count="2">
          <reference field="1" count="1">
            <x v="264"/>
          </reference>
          <reference field="3" count="1" selected="0">
            <x v="115"/>
          </reference>
        </references>
      </pivotArea>
    </format>
    <format dxfId="665">
      <pivotArea collapsedLevelsAreSubtotals="1" fieldPosition="0">
        <references count="2">
          <reference field="1" count="1">
            <x v="273"/>
          </reference>
          <reference field="3" count="1" selected="0">
            <x v="115"/>
          </reference>
        </references>
      </pivotArea>
    </format>
    <format dxfId="664">
      <pivotArea collapsedLevelsAreSubtotals="1" fieldPosition="0">
        <references count="2">
          <reference field="1" count="2">
            <x v="277"/>
            <x v="278"/>
          </reference>
          <reference field="3" count="1" selected="0">
            <x v="115"/>
          </reference>
        </references>
      </pivotArea>
    </format>
    <format dxfId="663">
      <pivotArea collapsedLevelsAreSubtotals="1" fieldPosition="0">
        <references count="2">
          <reference field="1" count="1">
            <x v="280"/>
          </reference>
          <reference field="3" count="1" selected="0">
            <x v="115"/>
          </reference>
        </references>
      </pivotArea>
    </format>
    <format dxfId="662">
      <pivotArea collapsedLevelsAreSubtotals="1" fieldPosition="0">
        <references count="2">
          <reference field="1" count="2">
            <x v="282"/>
            <x v="283"/>
          </reference>
          <reference field="3" count="1" selected="0">
            <x v="115"/>
          </reference>
        </references>
      </pivotArea>
    </format>
    <format dxfId="661">
      <pivotArea collapsedLevelsAreSubtotals="1" fieldPosition="0">
        <references count="2">
          <reference field="1" count="1">
            <x v="285"/>
          </reference>
          <reference field="3" count="1" selected="0">
            <x v="115"/>
          </reference>
        </references>
      </pivotArea>
    </format>
    <format dxfId="660">
      <pivotArea collapsedLevelsAreSubtotals="1" fieldPosition="0">
        <references count="2">
          <reference field="1" count="1">
            <x v="288"/>
          </reference>
          <reference field="3" count="1" selected="0">
            <x v="115"/>
          </reference>
        </references>
      </pivotArea>
    </format>
    <format dxfId="659">
      <pivotArea collapsedLevelsAreSubtotals="1" fieldPosition="0">
        <references count="2">
          <reference field="1" count="1">
            <x v="290"/>
          </reference>
          <reference field="3" count="1" selected="0">
            <x v="115"/>
          </reference>
        </references>
      </pivotArea>
    </format>
    <format dxfId="658">
      <pivotArea collapsedLevelsAreSubtotals="1" fieldPosition="0">
        <references count="2">
          <reference field="1" count="2">
            <x v="292"/>
            <x v="293"/>
          </reference>
          <reference field="3" count="1" selected="0">
            <x v="115"/>
          </reference>
        </references>
      </pivotArea>
    </format>
    <format dxfId="657">
      <pivotArea collapsedLevelsAreSubtotals="1" fieldPosition="0">
        <references count="2">
          <reference field="1" count="1">
            <x v="296"/>
          </reference>
          <reference field="3" count="1" selected="0">
            <x v="115"/>
          </reference>
        </references>
      </pivotArea>
    </format>
    <format dxfId="656">
      <pivotArea collapsedLevelsAreSubtotals="1" fieldPosition="0">
        <references count="2">
          <reference field="1" count="1">
            <x v="298"/>
          </reference>
          <reference field="3" count="1" selected="0">
            <x v="115"/>
          </reference>
        </references>
      </pivotArea>
    </format>
    <format dxfId="655">
      <pivotArea collapsedLevelsAreSubtotals="1" fieldPosition="0">
        <references count="2">
          <reference field="1" count="2">
            <x v="301"/>
            <x v="302"/>
          </reference>
          <reference field="3" count="1" selected="0">
            <x v="115"/>
          </reference>
        </references>
      </pivotArea>
    </format>
    <format dxfId="654">
      <pivotArea collapsedLevelsAreSubtotals="1" fieldPosition="0">
        <references count="2">
          <reference field="1" count="1">
            <x v="307"/>
          </reference>
          <reference field="3" count="1" selected="0">
            <x v="115"/>
          </reference>
        </references>
      </pivotArea>
    </format>
    <format dxfId="653">
      <pivotArea collapsedLevelsAreSubtotals="1" fieldPosition="0">
        <references count="2">
          <reference field="1" count="1">
            <x v="315"/>
          </reference>
          <reference field="3" count="1" selected="0">
            <x v="115"/>
          </reference>
        </references>
      </pivotArea>
    </format>
    <format dxfId="652">
      <pivotArea collapsedLevelsAreSubtotals="1" fieldPosition="0">
        <references count="2">
          <reference field="1" count="1">
            <x v="317"/>
          </reference>
          <reference field="3" count="1" selected="0">
            <x v="115"/>
          </reference>
        </references>
      </pivotArea>
    </format>
    <format dxfId="651">
      <pivotArea collapsedLevelsAreSubtotals="1" fieldPosition="0">
        <references count="2">
          <reference field="1" count="1">
            <x v="321"/>
          </reference>
          <reference field="3" count="1" selected="0">
            <x v="115"/>
          </reference>
        </references>
      </pivotArea>
    </format>
    <format dxfId="650">
      <pivotArea collapsedLevelsAreSubtotals="1" fieldPosition="0">
        <references count="2">
          <reference field="1" count="1">
            <x v="327"/>
          </reference>
          <reference field="3" count="1" selected="0">
            <x v="115"/>
          </reference>
        </references>
      </pivotArea>
    </format>
    <format dxfId="649">
      <pivotArea collapsedLevelsAreSubtotals="1" fieldPosition="0">
        <references count="2">
          <reference field="1" count="2">
            <x v="330"/>
            <x v="331"/>
          </reference>
          <reference field="3" count="1" selected="0">
            <x v="115"/>
          </reference>
        </references>
      </pivotArea>
    </format>
    <format dxfId="648">
      <pivotArea collapsedLevelsAreSubtotals="1" fieldPosition="0">
        <references count="2">
          <reference field="1" count="1">
            <x v="333"/>
          </reference>
          <reference field="3" count="1" selected="0">
            <x v="115"/>
          </reference>
        </references>
      </pivotArea>
    </format>
    <format dxfId="647">
      <pivotArea collapsedLevelsAreSubtotals="1" fieldPosition="0">
        <references count="2">
          <reference field="1" count="2">
            <x v="337"/>
            <x v="338"/>
          </reference>
          <reference field="3" count="1" selected="0">
            <x v="115"/>
          </reference>
        </references>
      </pivotArea>
    </format>
    <format dxfId="646">
      <pivotArea collapsedLevelsAreSubtotals="1" fieldPosition="0">
        <references count="2">
          <reference field="1" count="1">
            <x v="343"/>
          </reference>
          <reference field="3" count="1" selected="0">
            <x v="115"/>
          </reference>
        </references>
      </pivotArea>
    </format>
    <format dxfId="645">
      <pivotArea collapsedLevelsAreSubtotals="1" fieldPosition="0">
        <references count="2">
          <reference field="1" count="1">
            <x v="345"/>
          </reference>
          <reference field="3" count="1" selected="0">
            <x v="115"/>
          </reference>
        </references>
      </pivotArea>
    </format>
    <format dxfId="644">
      <pivotArea collapsedLevelsAreSubtotals="1" fieldPosition="0">
        <references count="2">
          <reference field="1" count="2">
            <x v="353"/>
            <x v="354"/>
          </reference>
          <reference field="3" count="1" selected="0">
            <x v="115"/>
          </reference>
        </references>
      </pivotArea>
    </format>
    <format dxfId="643">
      <pivotArea collapsedLevelsAreSubtotals="1" fieldPosition="0">
        <references count="2">
          <reference field="1" count="2">
            <x v="356"/>
            <x v="357"/>
          </reference>
          <reference field="3" count="1" selected="0">
            <x v="115"/>
          </reference>
        </references>
      </pivotArea>
    </format>
    <format dxfId="642">
      <pivotArea collapsedLevelsAreSubtotals="1" fieldPosition="0">
        <references count="2">
          <reference field="1" count="2">
            <x v="363"/>
            <x v="364"/>
          </reference>
          <reference field="3" count="1" selected="0">
            <x v="115"/>
          </reference>
        </references>
      </pivotArea>
    </format>
    <format dxfId="641">
      <pivotArea collapsedLevelsAreSubtotals="1" fieldPosition="0">
        <references count="2">
          <reference field="1" count="2">
            <x v="368"/>
            <x v="369"/>
          </reference>
          <reference field="3" count="1" selected="0">
            <x v="115"/>
          </reference>
        </references>
      </pivotArea>
    </format>
    <format dxfId="640">
      <pivotArea collapsedLevelsAreSubtotals="1" fieldPosition="0">
        <references count="2">
          <reference field="1" count="1">
            <x v="380"/>
          </reference>
          <reference field="3" count="1" selected="0">
            <x v="115"/>
          </reference>
        </references>
      </pivotArea>
    </format>
    <format dxfId="639">
      <pivotArea collapsedLevelsAreSubtotals="1" fieldPosition="0">
        <references count="2">
          <reference field="1" count="1">
            <x v="382"/>
          </reference>
          <reference field="3" count="1" selected="0">
            <x v="115"/>
          </reference>
        </references>
      </pivotArea>
    </format>
    <format dxfId="638">
      <pivotArea collapsedLevelsAreSubtotals="1" fieldPosition="0">
        <references count="2">
          <reference field="1" count="2">
            <x v="393"/>
            <x v="394"/>
          </reference>
          <reference field="3" count="1" selected="0">
            <x v="115"/>
          </reference>
        </references>
      </pivotArea>
    </format>
    <format dxfId="637">
      <pivotArea collapsedLevelsAreSubtotals="1" fieldPosition="0">
        <references count="2">
          <reference field="1" count="2">
            <x v="401"/>
            <x v="402"/>
          </reference>
          <reference field="3" count="1" selected="0">
            <x v="115"/>
          </reference>
        </references>
      </pivotArea>
    </format>
    <format dxfId="636">
      <pivotArea collapsedLevelsAreSubtotals="1" fieldPosition="0">
        <references count="2">
          <reference field="1" count="1">
            <x v="407"/>
          </reference>
          <reference field="3" count="1" selected="0">
            <x v="115"/>
          </reference>
        </references>
      </pivotArea>
    </format>
    <format dxfId="635">
      <pivotArea collapsedLevelsAreSubtotals="1" fieldPosition="0">
        <references count="2">
          <reference field="1" count="1">
            <x v="413"/>
          </reference>
          <reference field="3" count="1" selected="0">
            <x v="115"/>
          </reference>
        </references>
      </pivotArea>
    </format>
    <format dxfId="634">
      <pivotArea collapsedLevelsAreSubtotals="1" fieldPosition="0">
        <references count="2">
          <reference field="1" count="1">
            <x v="416"/>
          </reference>
          <reference field="3" count="1" selected="0">
            <x v="115"/>
          </reference>
        </references>
      </pivotArea>
    </format>
    <format dxfId="633">
      <pivotArea collapsedLevelsAreSubtotals="1" fieldPosition="0">
        <references count="2">
          <reference field="1" count="1">
            <x v="419"/>
          </reference>
          <reference field="3" count="1" selected="0">
            <x v="115"/>
          </reference>
        </references>
      </pivotArea>
    </format>
    <format dxfId="632">
      <pivotArea collapsedLevelsAreSubtotals="1" fieldPosition="0">
        <references count="2">
          <reference field="1" count="3">
            <x v="421"/>
            <x v="422"/>
            <x v="423"/>
          </reference>
          <reference field="3" count="1" selected="0">
            <x v="115"/>
          </reference>
        </references>
      </pivotArea>
    </format>
    <format dxfId="631">
      <pivotArea collapsedLevelsAreSubtotals="1" fieldPosition="0">
        <references count="2">
          <reference field="1" count="1">
            <x v="427"/>
          </reference>
          <reference field="3" count="1" selected="0">
            <x v="115"/>
          </reference>
        </references>
      </pivotArea>
    </format>
    <format dxfId="630">
      <pivotArea collapsedLevelsAreSubtotals="1" fieldPosition="0">
        <references count="2">
          <reference field="1" count="2">
            <x v="429"/>
            <x v="430"/>
          </reference>
          <reference field="3" count="1" selected="0">
            <x v="115"/>
          </reference>
        </references>
      </pivotArea>
    </format>
    <format dxfId="629">
      <pivotArea collapsedLevelsAreSubtotals="1" fieldPosition="0">
        <references count="2">
          <reference field="1" count="1">
            <x v="438"/>
          </reference>
          <reference field="3" count="1" selected="0">
            <x v="115"/>
          </reference>
        </references>
      </pivotArea>
    </format>
    <format dxfId="628">
      <pivotArea collapsedLevelsAreSubtotals="1" fieldPosition="0">
        <references count="2">
          <reference field="1" count="1">
            <x v="440"/>
          </reference>
          <reference field="3" count="1" selected="0">
            <x v="115"/>
          </reference>
        </references>
      </pivotArea>
    </format>
    <format dxfId="627">
      <pivotArea collapsedLevelsAreSubtotals="1" fieldPosition="0">
        <references count="2">
          <reference field="1" count="1">
            <x v="448"/>
          </reference>
          <reference field="3" count="1" selected="0">
            <x v="115"/>
          </reference>
        </references>
      </pivotArea>
    </format>
    <format dxfId="626">
      <pivotArea collapsedLevelsAreSubtotals="1" fieldPosition="0">
        <references count="2">
          <reference field="1" count="2">
            <x v="451"/>
            <x v="452"/>
          </reference>
          <reference field="3" count="1" selected="0">
            <x v="115"/>
          </reference>
        </references>
      </pivotArea>
    </format>
    <format dxfId="625">
      <pivotArea collapsedLevelsAreSubtotals="1" fieldPosition="0">
        <references count="2">
          <reference field="1" count="1">
            <x v="456"/>
          </reference>
          <reference field="3" count="1" selected="0">
            <x v="115"/>
          </reference>
        </references>
      </pivotArea>
    </format>
    <format dxfId="624">
      <pivotArea collapsedLevelsAreSubtotals="1" fieldPosition="0">
        <references count="2">
          <reference field="1" count="3">
            <x v="458"/>
            <x v="459"/>
            <x v="460"/>
          </reference>
          <reference field="3" count="1" selected="0">
            <x v="115"/>
          </reference>
        </references>
      </pivotArea>
    </format>
    <format dxfId="623">
      <pivotArea collapsedLevelsAreSubtotals="1" fieldPosition="0">
        <references count="2">
          <reference field="1" count="2">
            <x v="462"/>
            <x v="463"/>
          </reference>
          <reference field="3" count="1" selected="0">
            <x v="115"/>
          </reference>
        </references>
      </pivotArea>
    </format>
    <format dxfId="622">
      <pivotArea collapsedLevelsAreSubtotals="1" fieldPosition="0">
        <references count="2">
          <reference field="1" count="1">
            <x v="473"/>
          </reference>
          <reference field="3" count="1" selected="0">
            <x v="115"/>
          </reference>
        </references>
      </pivotArea>
    </format>
    <format dxfId="621">
      <pivotArea collapsedLevelsAreSubtotals="1" fieldPosition="0">
        <references count="2">
          <reference field="1" count="3">
            <x v="486"/>
            <x v="487"/>
            <x v="488"/>
          </reference>
          <reference field="3" count="1" selected="0">
            <x v="115"/>
          </reference>
        </references>
      </pivotArea>
    </format>
    <format dxfId="620">
      <pivotArea collapsedLevelsAreSubtotals="1" fieldPosition="0">
        <references count="2">
          <reference field="1" count="1">
            <x v="490"/>
          </reference>
          <reference field="3" count="1" selected="0">
            <x v="115"/>
          </reference>
        </references>
      </pivotArea>
    </format>
    <format dxfId="619">
      <pivotArea collapsedLevelsAreSubtotals="1" fieldPosition="0">
        <references count="2">
          <reference field="1" count="2">
            <x v="493"/>
            <x v="494"/>
          </reference>
          <reference field="3" count="1" selected="0">
            <x v="115"/>
          </reference>
        </references>
      </pivotArea>
    </format>
    <format dxfId="618">
      <pivotArea collapsedLevelsAreSubtotals="1" fieldPosition="0">
        <references count="2">
          <reference field="1" count="2">
            <x v="504"/>
            <x v="505"/>
          </reference>
          <reference field="3" count="1" selected="0">
            <x v="115"/>
          </reference>
        </references>
      </pivotArea>
    </format>
    <format dxfId="617">
      <pivotArea collapsedLevelsAreSubtotals="1" fieldPosition="0">
        <references count="2">
          <reference field="1" count="1">
            <x v="510"/>
          </reference>
          <reference field="3" count="1" selected="0">
            <x v="115"/>
          </reference>
        </references>
      </pivotArea>
    </format>
    <format dxfId="616">
      <pivotArea collapsedLevelsAreSubtotals="1" fieldPosition="0">
        <references count="2">
          <reference field="1" count="1">
            <x v="512"/>
          </reference>
          <reference field="3" count="1" selected="0">
            <x v="115"/>
          </reference>
        </references>
      </pivotArea>
    </format>
    <format dxfId="615">
      <pivotArea collapsedLevelsAreSubtotals="1" fieldPosition="0">
        <references count="2">
          <reference field="1" count="1">
            <x v="514"/>
          </reference>
          <reference field="3" count="1" selected="0">
            <x v="115"/>
          </reference>
        </references>
      </pivotArea>
    </format>
    <format dxfId="614">
      <pivotArea collapsedLevelsAreSubtotals="1" fieldPosition="0">
        <references count="2">
          <reference field="1" count="2">
            <x v="517"/>
            <x v="518"/>
          </reference>
          <reference field="3" count="1" selected="0">
            <x v="115"/>
          </reference>
        </references>
      </pivotArea>
    </format>
    <format dxfId="613">
      <pivotArea collapsedLevelsAreSubtotals="1" fieldPosition="0">
        <references count="2">
          <reference field="1" count="1">
            <x v="520"/>
          </reference>
          <reference field="3" count="1" selected="0">
            <x v="115"/>
          </reference>
        </references>
      </pivotArea>
    </format>
    <format dxfId="612">
      <pivotArea collapsedLevelsAreSubtotals="1" fieldPosition="0">
        <references count="2">
          <reference field="1" count="1">
            <x v="524"/>
          </reference>
          <reference field="3" count="1" selected="0">
            <x v="115"/>
          </reference>
        </references>
      </pivotArea>
    </format>
    <format dxfId="611">
      <pivotArea collapsedLevelsAreSubtotals="1" fieldPosition="0">
        <references count="2">
          <reference field="1" count="1">
            <x v="526"/>
          </reference>
          <reference field="3" count="1" selected="0">
            <x v="115"/>
          </reference>
        </references>
      </pivotArea>
    </format>
    <format dxfId="610">
      <pivotArea collapsedLevelsAreSubtotals="1" fieldPosition="0">
        <references count="2">
          <reference field="1" count="1">
            <x v="528"/>
          </reference>
          <reference field="3" count="1" selected="0">
            <x v="115"/>
          </reference>
        </references>
      </pivotArea>
    </format>
    <format dxfId="609">
      <pivotArea collapsedLevelsAreSubtotals="1" fieldPosition="0">
        <references count="2">
          <reference field="1" count="1">
            <x v="531"/>
          </reference>
          <reference field="3" count="1" selected="0">
            <x v="115"/>
          </reference>
        </references>
      </pivotArea>
    </format>
    <format dxfId="608">
      <pivotArea collapsedLevelsAreSubtotals="1" fieldPosition="0">
        <references count="2">
          <reference field="1" count="1">
            <x v="535"/>
          </reference>
          <reference field="3" count="1" selected="0">
            <x v="115"/>
          </reference>
        </references>
      </pivotArea>
    </format>
    <format dxfId="607">
      <pivotArea collapsedLevelsAreSubtotals="1" fieldPosition="0">
        <references count="2">
          <reference field="1" count="1">
            <x v="539"/>
          </reference>
          <reference field="3" count="1" selected="0">
            <x v="115"/>
          </reference>
        </references>
      </pivotArea>
    </format>
    <format dxfId="606">
      <pivotArea collapsedLevelsAreSubtotals="1" fieldPosition="0">
        <references count="2">
          <reference field="1" count="2">
            <x v="541"/>
            <x v="542"/>
          </reference>
          <reference field="3" count="1" selected="0">
            <x v="115"/>
          </reference>
        </references>
      </pivotArea>
    </format>
    <format dxfId="605">
      <pivotArea collapsedLevelsAreSubtotals="1" fieldPosition="0">
        <references count="2">
          <reference field="1" count="1">
            <x v="544"/>
          </reference>
          <reference field="3" count="1" selected="0">
            <x v="115"/>
          </reference>
        </references>
      </pivotArea>
    </format>
    <format dxfId="604">
      <pivotArea collapsedLevelsAreSubtotals="1" fieldPosition="0">
        <references count="2">
          <reference field="1" count="1">
            <x v="546"/>
          </reference>
          <reference field="3" count="1" selected="0">
            <x v="115"/>
          </reference>
        </references>
      </pivotArea>
    </format>
    <format dxfId="603">
      <pivotArea collapsedLevelsAreSubtotals="1" fieldPosition="0">
        <references count="2">
          <reference field="1" count="1">
            <x v="551"/>
          </reference>
          <reference field="3" count="1" selected="0">
            <x v="115"/>
          </reference>
        </references>
      </pivotArea>
    </format>
    <format dxfId="602">
      <pivotArea collapsedLevelsAreSubtotals="1" fieldPosition="0">
        <references count="2">
          <reference field="1" count="1">
            <x v="554"/>
          </reference>
          <reference field="3" count="1" selected="0">
            <x v="115"/>
          </reference>
        </references>
      </pivotArea>
    </format>
    <format dxfId="601">
      <pivotArea collapsedLevelsAreSubtotals="1" fieldPosition="0">
        <references count="2">
          <reference field="1" count="2">
            <x v="556"/>
            <x v="557"/>
          </reference>
          <reference field="3" count="1" selected="0">
            <x v="115"/>
          </reference>
        </references>
      </pivotArea>
    </format>
    <format dxfId="600">
      <pivotArea collapsedLevelsAreSubtotals="1" fieldPosition="0">
        <references count="2">
          <reference field="1" count="1">
            <x v="574"/>
          </reference>
          <reference field="3" count="1" selected="0">
            <x v="115"/>
          </reference>
        </references>
      </pivotArea>
    </format>
    <format dxfId="599">
      <pivotArea collapsedLevelsAreSubtotals="1" fieldPosition="0">
        <references count="2">
          <reference field="1" count="2">
            <x v="577"/>
            <x v="578"/>
          </reference>
          <reference field="3" count="1" selected="0">
            <x v="115"/>
          </reference>
        </references>
      </pivotArea>
    </format>
    <format dxfId="598">
      <pivotArea collapsedLevelsAreSubtotals="1" fieldPosition="0">
        <references count="2">
          <reference field="1" count="3">
            <x v="580"/>
            <x v="581"/>
            <x v="582"/>
          </reference>
          <reference field="3" count="1" selected="0">
            <x v="115"/>
          </reference>
        </references>
      </pivotArea>
    </format>
    <format dxfId="597">
      <pivotArea collapsedLevelsAreSubtotals="1" fieldPosition="0">
        <references count="2">
          <reference field="1" count="1">
            <x v="587"/>
          </reference>
          <reference field="3" count="1" selected="0">
            <x v="115"/>
          </reference>
        </references>
      </pivotArea>
    </format>
    <format dxfId="596">
      <pivotArea collapsedLevelsAreSubtotals="1" fieldPosition="0">
        <references count="2">
          <reference field="1" count="5">
            <x v="592"/>
            <x v="593"/>
            <x v="594"/>
            <x v="595"/>
            <x v="596"/>
          </reference>
          <reference field="3" count="1" selected="0">
            <x v="115"/>
          </reference>
        </references>
      </pivotArea>
    </format>
    <format dxfId="595">
      <pivotArea collapsedLevelsAreSubtotals="1" fieldPosition="0">
        <references count="2">
          <reference field="1" count="1">
            <x v="598"/>
          </reference>
          <reference field="3" count="1" selected="0">
            <x v="115"/>
          </reference>
        </references>
      </pivotArea>
    </format>
    <format dxfId="594">
      <pivotArea collapsedLevelsAreSubtotals="1" fieldPosition="0">
        <references count="2">
          <reference field="1" count="1">
            <x v="602"/>
          </reference>
          <reference field="3" count="1" selected="0">
            <x v="115"/>
          </reference>
        </references>
      </pivotArea>
    </format>
    <format dxfId="593">
      <pivotArea collapsedLevelsAreSubtotals="1" fieldPosition="0">
        <references count="2">
          <reference field="1" count="1">
            <x v="604"/>
          </reference>
          <reference field="3" count="1" selected="0">
            <x v="115"/>
          </reference>
        </references>
      </pivotArea>
    </format>
    <format dxfId="592">
      <pivotArea collapsedLevelsAreSubtotals="1" fieldPosition="0">
        <references count="2">
          <reference field="1" count="1">
            <x v="608"/>
          </reference>
          <reference field="3" count="1" selected="0">
            <x v="115"/>
          </reference>
        </references>
      </pivotArea>
    </format>
    <format dxfId="591">
      <pivotArea collapsedLevelsAreSubtotals="1" fieldPosition="0">
        <references count="2">
          <reference field="1" count="2">
            <x v="614"/>
            <x v="615"/>
          </reference>
          <reference field="3" count="1" selected="0">
            <x v="115"/>
          </reference>
        </references>
      </pivotArea>
    </format>
    <format dxfId="590">
      <pivotArea collapsedLevelsAreSubtotals="1" fieldPosition="0">
        <references count="2">
          <reference field="1" count="1">
            <x v="618"/>
          </reference>
          <reference field="3" count="1" selected="0">
            <x v="115"/>
          </reference>
        </references>
      </pivotArea>
    </format>
    <format dxfId="589">
      <pivotArea collapsedLevelsAreSubtotals="1" fieldPosition="0">
        <references count="2">
          <reference field="1" count="1">
            <x v="621"/>
          </reference>
          <reference field="3" count="1" selected="0">
            <x v="115"/>
          </reference>
        </references>
      </pivotArea>
    </format>
    <format dxfId="588">
      <pivotArea collapsedLevelsAreSubtotals="1" fieldPosition="0">
        <references count="2">
          <reference field="1" count="1">
            <x v="628"/>
          </reference>
          <reference field="3" count="1" selected="0">
            <x v="115"/>
          </reference>
        </references>
      </pivotArea>
    </format>
    <format dxfId="587">
      <pivotArea collapsedLevelsAreSubtotals="1" fieldPosition="0">
        <references count="2">
          <reference field="1" count="1">
            <x v="631"/>
          </reference>
          <reference field="3" count="1" selected="0">
            <x v="115"/>
          </reference>
        </references>
      </pivotArea>
    </format>
    <format dxfId="586">
      <pivotArea collapsedLevelsAreSubtotals="1" fieldPosition="0">
        <references count="2">
          <reference field="1" count="2">
            <x v="634"/>
            <x v="635"/>
          </reference>
          <reference field="3" count="1" selected="0">
            <x v="115"/>
          </reference>
        </references>
      </pivotArea>
    </format>
    <format dxfId="585">
      <pivotArea collapsedLevelsAreSubtotals="1" fieldPosition="0">
        <references count="2">
          <reference field="1" count="1">
            <x v="644"/>
          </reference>
          <reference field="3" count="1" selected="0">
            <x v="115"/>
          </reference>
        </references>
      </pivotArea>
    </format>
    <format dxfId="584">
      <pivotArea collapsedLevelsAreSubtotals="1" fieldPosition="0">
        <references count="2">
          <reference field="1" count="1">
            <x v="659"/>
          </reference>
          <reference field="3" count="1" selected="0">
            <x v="115"/>
          </reference>
        </references>
      </pivotArea>
    </format>
    <format dxfId="583">
      <pivotArea collapsedLevelsAreSubtotals="1" fieldPosition="0">
        <references count="2">
          <reference field="1" count="6">
            <x v="671"/>
            <x v="672"/>
            <x v="673"/>
            <x v="674"/>
            <x v="675"/>
            <x v="676"/>
          </reference>
          <reference field="3" count="1" selected="0">
            <x v="115"/>
          </reference>
        </references>
      </pivotArea>
    </format>
    <format dxfId="582">
      <pivotArea collapsedLevelsAreSubtotals="1" fieldPosition="0">
        <references count="2">
          <reference field="1" count="2">
            <x v="679"/>
            <x v="680"/>
          </reference>
          <reference field="3" count="1" selected="0">
            <x v="115"/>
          </reference>
        </references>
      </pivotArea>
    </format>
    <format dxfId="581">
      <pivotArea collapsedLevelsAreSubtotals="1" fieldPosition="0">
        <references count="2">
          <reference field="1" count="2">
            <x v="682"/>
            <x v="683"/>
          </reference>
          <reference field="3" count="1" selected="0">
            <x v="115"/>
          </reference>
        </references>
      </pivotArea>
    </format>
    <format dxfId="580">
      <pivotArea collapsedLevelsAreSubtotals="1" fieldPosition="0">
        <references count="2">
          <reference field="1" count="1">
            <x v="702"/>
          </reference>
          <reference field="3" count="1" selected="0">
            <x v="115"/>
          </reference>
        </references>
      </pivotArea>
    </format>
    <format dxfId="579">
      <pivotArea collapsedLevelsAreSubtotals="1" fieldPosition="0">
        <references count="2">
          <reference field="1" count="3">
            <x v="706"/>
            <x v="707"/>
            <x v="708"/>
          </reference>
          <reference field="3" count="1" selected="0">
            <x v="115"/>
          </reference>
        </references>
      </pivotArea>
    </format>
    <format dxfId="578">
      <pivotArea collapsedLevelsAreSubtotals="1" fieldPosition="0">
        <references count="2">
          <reference field="1" count="1">
            <x v="714"/>
          </reference>
          <reference field="3" count="1" selected="0">
            <x v="115"/>
          </reference>
        </references>
      </pivotArea>
    </format>
    <format dxfId="577">
      <pivotArea collapsedLevelsAreSubtotals="1" fieldPosition="0">
        <references count="2">
          <reference field="1" count="1">
            <x v="716"/>
          </reference>
          <reference field="3" count="1" selected="0">
            <x v="115"/>
          </reference>
        </references>
      </pivotArea>
    </format>
    <format dxfId="576">
      <pivotArea collapsedLevelsAreSubtotals="1" fieldPosition="0">
        <references count="2">
          <reference field="1" count="1">
            <x v="721"/>
          </reference>
          <reference field="3" count="1" selected="0">
            <x v="115"/>
          </reference>
        </references>
      </pivotArea>
    </format>
    <format dxfId="575">
      <pivotArea collapsedLevelsAreSubtotals="1" fieldPosition="0">
        <references count="2">
          <reference field="1" count="1">
            <x v="724"/>
          </reference>
          <reference field="3" count="1" selected="0">
            <x v="115"/>
          </reference>
        </references>
      </pivotArea>
    </format>
    <format dxfId="574">
      <pivotArea collapsedLevelsAreSubtotals="1" fieldPosition="0">
        <references count="2">
          <reference field="1" count="1">
            <x v="726"/>
          </reference>
          <reference field="3" count="1" selected="0">
            <x v="115"/>
          </reference>
        </references>
      </pivotArea>
    </format>
    <format dxfId="573">
      <pivotArea collapsedLevelsAreSubtotals="1" fieldPosition="0">
        <references count="2">
          <reference field="1" count="1">
            <x v="729"/>
          </reference>
          <reference field="3" count="1" selected="0">
            <x v="115"/>
          </reference>
        </references>
      </pivotArea>
    </format>
    <format dxfId="572">
      <pivotArea collapsedLevelsAreSubtotals="1" fieldPosition="0">
        <references count="2">
          <reference field="1" count="2">
            <x v="733"/>
            <x v="734"/>
          </reference>
          <reference field="3" count="1" selected="0">
            <x v="115"/>
          </reference>
        </references>
      </pivotArea>
    </format>
    <format dxfId="571">
      <pivotArea collapsedLevelsAreSubtotals="1" fieldPosition="0">
        <references count="2">
          <reference field="1" count="1">
            <x v="739"/>
          </reference>
          <reference field="3" count="1" selected="0">
            <x v="115"/>
          </reference>
        </references>
      </pivotArea>
    </format>
    <format dxfId="570">
      <pivotArea collapsedLevelsAreSubtotals="1" fieldPosition="0">
        <references count="2">
          <reference field="1" count="1">
            <x v="747"/>
          </reference>
          <reference field="3" count="1" selected="0">
            <x v="115"/>
          </reference>
        </references>
      </pivotArea>
    </format>
    <format dxfId="569">
      <pivotArea collapsedLevelsAreSubtotals="1" fieldPosition="0">
        <references count="2">
          <reference field="1" count="1">
            <x v="750"/>
          </reference>
          <reference field="3" count="1" selected="0">
            <x v="115"/>
          </reference>
        </references>
      </pivotArea>
    </format>
    <format dxfId="568">
      <pivotArea collapsedLevelsAreSubtotals="1" fieldPosition="0">
        <references count="2">
          <reference field="1" count="2">
            <x v="754"/>
            <x v="755"/>
          </reference>
          <reference field="3" count="1" selected="0">
            <x v="115"/>
          </reference>
        </references>
      </pivotArea>
    </format>
    <format dxfId="567">
      <pivotArea collapsedLevelsAreSubtotals="1" fieldPosition="0">
        <references count="2">
          <reference field="1" count="1">
            <x v="759"/>
          </reference>
          <reference field="3" count="1" selected="0">
            <x v="115"/>
          </reference>
        </references>
      </pivotArea>
    </format>
    <format dxfId="566">
      <pivotArea collapsedLevelsAreSubtotals="1" fieldPosition="0">
        <references count="2">
          <reference field="1" count="2">
            <x v="762"/>
            <x v="763"/>
          </reference>
          <reference field="3" count="1" selected="0">
            <x v="115"/>
          </reference>
        </references>
      </pivotArea>
    </format>
    <format dxfId="565">
      <pivotArea collapsedLevelsAreSubtotals="1" fieldPosition="0">
        <references count="2">
          <reference field="1" count="1">
            <x v="778"/>
          </reference>
          <reference field="3" count="1" selected="0">
            <x v="115"/>
          </reference>
        </references>
      </pivotArea>
    </format>
    <format dxfId="564">
      <pivotArea collapsedLevelsAreSubtotals="1" fieldPosition="0">
        <references count="2">
          <reference field="1" count="1">
            <x v="783"/>
          </reference>
          <reference field="3" count="1" selected="0">
            <x v="115"/>
          </reference>
        </references>
      </pivotArea>
    </format>
    <format dxfId="563">
      <pivotArea collapsedLevelsAreSubtotals="1" fieldPosition="0">
        <references count="2">
          <reference field="1" count="2">
            <x v="788"/>
            <x v="789"/>
          </reference>
          <reference field="3" count="1" selected="0">
            <x v="115"/>
          </reference>
        </references>
      </pivotArea>
    </format>
    <format dxfId="562">
      <pivotArea collapsedLevelsAreSubtotals="1" fieldPosition="0">
        <references count="2">
          <reference field="1" count="1">
            <x v="791"/>
          </reference>
          <reference field="3" count="1" selected="0">
            <x v="115"/>
          </reference>
        </references>
      </pivotArea>
    </format>
    <format dxfId="561">
      <pivotArea collapsedLevelsAreSubtotals="1" fieldPosition="0">
        <references count="2">
          <reference field="1" count="2">
            <x v="795"/>
            <x v="796"/>
          </reference>
          <reference field="3" count="1" selected="0">
            <x v="115"/>
          </reference>
        </references>
      </pivotArea>
    </format>
    <format dxfId="560">
      <pivotArea collapsedLevelsAreSubtotals="1" fieldPosition="0">
        <references count="2">
          <reference field="1" count="1">
            <x v="798"/>
          </reference>
          <reference field="3" count="1" selected="0">
            <x v="115"/>
          </reference>
        </references>
      </pivotArea>
    </format>
    <format dxfId="559">
      <pivotArea collapsedLevelsAreSubtotals="1" fieldPosition="0">
        <references count="2">
          <reference field="1" count="2">
            <x v="802"/>
            <x v="803"/>
          </reference>
          <reference field="3" count="1" selected="0">
            <x v="115"/>
          </reference>
        </references>
      </pivotArea>
    </format>
    <format dxfId="558">
      <pivotArea collapsedLevelsAreSubtotals="1" fieldPosition="0">
        <references count="2">
          <reference field="1" count="1">
            <x v="805"/>
          </reference>
          <reference field="3" count="1" selected="0">
            <x v="115"/>
          </reference>
        </references>
      </pivotArea>
    </format>
    <format dxfId="557">
      <pivotArea collapsedLevelsAreSubtotals="1" fieldPosition="0">
        <references count="2">
          <reference field="1" count="3">
            <x v="809"/>
            <x v="810"/>
            <x v="811"/>
          </reference>
          <reference field="3" count="1" selected="0">
            <x v="115"/>
          </reference>
        </references>
      </pivotArea>
    </format>
    <format dxfId="556">
      <pivotArea collapsedLevelsAreSubtotals="1" fieldPosition="0">
        <references count="2">
          <reference field="1" count="1">
            <x v="813"/>
          </reference>
          <reference field="3" count="1" selected="0">
            <x v="115"/>
          </reference>
        </references>
      </pivotArea>
    </format>
    <format dxfId="555">
      <pivotArea collapsedLevelsAreSubtotals="1" fieldPosition="0">
        <references count="2">
          <reference field="1" count="2">
            <x v="817"/>
            <x v="818"/>
          </reference>
          <reference field="3" count="1" selected="0">
            <x v="115"/>
          </reference>
        </references>
      </pivotArea>
    </format>
    <format dxfId="554">
      <pivotArea collapsedLevelsAreSubtotals="1" fieldPosition="0">
        <references count="2">
          <reference field="1" count="1">
            <x v="821"/>
          </reference>
          <reference field="3" count="1" selected="0">
            <x v="115"/>
          </reference>
        </references>
      </pivotArea>
    </format>
    <format dxfId="553">
      <pivotArea collapsedLevelsAreSubtotals="1" fieldPosition="0">
        <references count="2">
          <reference field="1" count="1">
            <x v="824"/>
          </reference>
          <reference field="3" count="1" selected="0">
            <x v="115"/>
          </reference>
        </references>
      </pivotArea>
    </format>
    <format dxfId="552">
      <pivotArea collapsedLevelsAreSubtotals="1" fieldPosition="0">
        <references count="2">
          <reference field="1" count="1">
            <x v="826"/>
          </reference>
          <reference field="3" count="1" selected="0">
            <x v="115"/>
          </reference>
        </references>
      </pivotArea>
    </format>
    <format dxfId="551">
      <pivotArea collapsedLevelsAreSubtotals="1" fieldPosition="0">
        <references count="2">
          <reference field="1" count="1">
            <x v="828"/>
          </reference>
          <reference field="3" count="1" selected="0">
            <x v="115"/>
          </reference>
        </references>
      </pivotArea>
    </format>
    <format dxfId="550">
      <pivotArea collapsedLevelsAreSubtotals="1" fieldPosition="0">
        <references count="2">
          <reference field="1" count="2">
            <x v="831"/>
            <x v="832"/>
          </reference>
          <reference field="3" count="1" selected="0">
            <x v="115"/>
          </reference>
        </references>
      </pivotArea>
    </format>
    <format dxfId="549">
      <pivotArea collapsedLevelsAreSubtotals="1" fieldPosition="0">
        <references count="2">
          <reference field="1" count="2">
            <x v="835"/>
            <x v="836"/>
          </reference>
          <reference field="3" count="1" selected="0">
            <x v="115"/>
          </reference>
        </references>
      </pivotArea>
    </format>
    <format dxfId="548">
      <pivotArea collapsedLevelsAreSubtotals="1" fieldPosition="0">
        <references count="2">
          <reference field="1" count="1">
            <x v="838"/>
          </reference>
          <reference field="3" count="1" selected="0">
            <x v="115"/>
          </reference>
        </references>
      </pivotArea>
    </format>
    <format dxfId="547">
      <pivotArea collapsedLevelsAreSubtotals="1" fieldPosition="0">
        <references count="2">
          <reference field="1" count="1">
            <x v="840"/>
          </reference>
          <reference field="3" count="1" selected="0">
            <x v="115"/>
          </reference>
        </references>
      </pivotArea>
    </format>
    <format dxfId="546">
      <pivotArea collapsedLevelsAreSubtotals="1" fieldPosition="0">
        <references count="2">
          <reference field="1" count="1">
            <x v="844"/>
          </reference>
          <reference field="3" count="1" selected="0">
            <x v="115"/>
          </reference>
        </references>
      </pivotArea>
    </format>
    <format dxfId="545">
      <pivotArea collapsedLevelsAreSubtotals="1" fieldPosition="0">
        <references count="2">
          <reference field="1" count="1">
            <x v="850"/>
          </reference>
          <reference field="3" count="1" selected="0">
            <x v="115"/>
          </reference>
        </references>
      </pivotArea>
    </format>
    <format dxfId="544">
      <pivotArea collapsedLevelsAreSubtotals="1" fieldPosition="0">
        <references count="2">
          <reference field="1" count="1">
            <x v="853"/>
          </reference>
          <reference field="3" count="1" selected="0">
            <x v="115"/>
          </reference>
        </references>
      </pivotArea>
    </format>
    <format dxfId="543">
      <pivotArea collapsedLevelsAreSubtotals="1" fieldPosition="0">
        <references count="2">
          <reference field="1" count="1">
            <x v="856"/>
          </reference>
          <reference field="3" count="1" selected="0">
            <x v="115"/>
          </reference>
        </references>
      </pivotArea>
    </format>
    <format dxfId="542">
      <pivotArea collapsedLevelsAreSubtotals="1" fieldPosition="0">
        <references count="2">
          <reference field="1" count="1">
            <x v="859"/>
          </reference>
          <reference field="3" count="1" selected="0">
            <x v="115"/>
          </reference>
        </references>
      </pivotArea>
    </format>
    <format dxfId="541">
      <pivotArea collapsedLevelsAreSubtotals="1" fieldPosition="0">
        <references count="2">
          <reference field="1" count="1">
            <x v="861"/>
          </reference>
          <reference field="3" count="1" selected="0">
            <x v="115"/>
          </reference>
        </references>
      </pivotArea>
    </format>
    <format dxfId="540">
      <pivotArea collapsedLevelsAreSubtotals="1" fieldPosition="0">
        <references count="2">
          <reference field="1" count="2">
            <x v="865"/>
            <x v="866"/>
          </reference>
          <reference field="3" count="1" selected="0">
            <x v="115"/>
          </reference>
        </references>
      </pivotArea>
    </format>
    <format dxfId="539">
      <pivotArea collapsedLevelsAreSubtotals="1" fieldPosition="0">
        <references count="2">
          <reference field="1" count="2">
            <x v="868"/>
            <x v="869"/>
          </reference>
          <reference field="3" count="1" selected="0">
            <x v="115"/>
          </reference>
        </references>
      </pivotArea>
    </format>
    <format dxfId="538">
      <pivotArea collapsedLevelsAreSubtotals="1" fieldPosition="0">
        <references count="2">
          <reference field="1" count="2">
            <x v="872"/>
            <x v="873"/>
          </reference>
          <reference field="3" count="1" selected="0">
            <x v="115"/>
          </reference>
        </references>
      </pivotArea>
    </format>
    <format dxfId="537">
      <pivotArea collapsedLevelsAreSubtotals="1" fieldPosition="0">
        <references count="2">
          <reference field="1" count="1">
            <x v="878"/>
          </reference>
          <reference field="3" count="1" selected="0">
            <x v="115"/>
          </reference>
        </references>
      </pivotArea>
    </format>
    <format dxfId="536">
      <pivotArea collapsedLevelsAreSubtotals="1" fieldPosition="0">
        <references count="2">
          <reference field="1" count="1">
            <x v="883"/>
          </reference>
          <reference field="3" count="1" selected="0">
            <x v="115"/>
          </reference>
        </references>
      </pivotArea>
    </format>
    <format dxfId="535">
      <pivotArea collapsedLevelsAreSubtotals="1" fieldPosition="0">
        <references count="2">
          <reference field="1" count="2">
            <x v="888"/>
            <x v="889"/>
          </reference>
          <reference field="3" count="1" selected="0">
            <x v="115"/>
          </reference>
        </references>
      </pivotArea>
    </format>
    <format dxfId="534">
      <pivotArea collapsedLevelsAreSubtotals="1" fieldPosition="0">
        <references count="2">
          <reference field="1" count="1">
            <x v="891"/>
          </reference>
          <reference field="3" count="1" selected="0">
            <x v="115"/>
          </reference>
        </references>
      </pivotArea>
    </format>
    <format dxfId="533">
      <pivotArea collapsedLevelsAreSubtotals="1" fieldPosition="0">
        <references count="2">
          <reference field="1" count="3">
            <x v="894"/>
            <x v="895"/>
            <x v="896"/>
          </reference>
          <reference field="3" count="1" selected="0">
            <x v="115"/>
          </reference>
        </references>
      </pivotArea>
    </format>
    <format dxfId="532">
      <pivotArea collapsedLevelsAreSubtotals="1" fieldPosition="0">
        <references count="2">
          <reference field="1" count="1">
            <x v="898"/>
          </reference>
          <reference field="3" count="1" selected="0">
            <x v="115"/>
          </reference>
        </references>
      </pivotArea>
    </format>
    <format dxfId="531">
      <pivotArea collapsedLevelsAreSubtotals="1" fieldPosition="0">
        <references count="2">
          <reference field="1" count="2">
            <x v="903"/>
            <x v="904"/>
          </reference>
          <reference field="3" count="1" selected="0">
            <x v="115"/>
          </reference>
        </references>
      </pivotArea>
    </format>
    <format dxfId="530">
      <pivotArea collapsedLevelsAreSubtotals="1" fieldPosition="0">
        <references count="2">
          <reference field="1" count="1">
            <x v="913"/>
          </reference>
          <reference field="3" count="1" selected="0">
            <x v="115"/>
          </reference>
        </references>
      </pivotArea>
    </format>
    <format dxfId="529">
      <pivotArea collapsedLevelsAreSubtotals="1" fieldPosition="0">
        <references count="2">
          <reference field="1" count="1">
            <x v="918"/>
          </reference>
          <reference field="3" count="1" selected="0">
            <x v="115"/>
          </reference>
        </references>
      </pivotArea>
    </format>
    <format dxfId="528">
      <pivotArea collapsedLevelsAreSubtotals="1" fieldPosition="0">
        <references count="2">
          <reference field="1" count="1">
            <x v="920"/>
          </reference>
          <reference field="3" count="1" selected="0">
            <x v="115"/>
          </reference>
        </references>
      </pivotArea>
    </format>
    <format dxfId="527">
      <pivotArea collapsedLevelsAreSubtotals="1" fieldPosition="0">
        <references count="2">
          <reference field="1" count="1">
            <x v="922"/>
          </reference>
          <reference field="3" count="1" selected="0">
            <x v="115"/>
          </reference>
        </references>
      </pivotArea>
    </format>
    <format dxfId="526">
      <pivotArea collapsedLevelsAreSubtotals="1" fieldPosition="0">
        <references count="2">
          <reference field="1" count="1">
            <x v="924"/>
          </reference>
          <reference field="3" count="1" selected="0">
            <x v="115"/>
          </reference>
        </references>
      </pivotArea>
    </format>
    <format dxfId="525">
      <pivotArea collapsedLevelsAreSubtotals="1" fieldPosition="0">
        <references count="2">
          <reference field="1" count="2">
            <x v="933"/>
            <x v="934"/>
          </reference>
          <reference field="3" count="1" selected="0">
            <x v="115"/>
          </reference>
        </references>
      </pivotArea>
    </format>
    <format dxfId="524">
      <pivotArea collapsedLevelsAreSubtotals="1" fieldPosition="0">
        <references count="2">
          <reference field="1" count="2">
            <x v="938"/>
            <x v="939"/>
          </reference>
          <reference field="3" count="1" selected="0">
            <x v="115"/>
          </reference>
        </references>
      </pivotArea>
    </format>
    <format dxfId="523">
      <pivotArea collapsedLevelsAreSubtotals="1" fieldPosition="0">
        <references count="2">
          <reference field="1" count="2">
            <x v="941"/>
            <x v="942"/>
          </reference>
          <reference field="3" count="1" selected="0">
            <x v="115"/>
          </reference>
        </references>
      </pivotArea>
    </format>
    <format dxfId="522">
      <pivotArea collapsedLevelsAreSubtotals="1" fieldPosition="0">
        <references count="2">
          <reference field="1" count="1">
            <x v="951"/>
          </reference>
          <reference field="3" count="1" selected="0">
            <x v="115"/>
          </reference>
        </references>
      </pivotArea>
    </format>
    <format dxfId="521">
      <pivotArea collapsedLevelsAreSubtotals="1" fieldPosition="0">
        <references count="2">
          <reference field="1" count="1">
            <x v="955"/>
          </reference>
          <reference field="3" count="1" selected="0">
            <x v="115"/>
          </reference>
        </references>
      </pivotArea>
    </format>
    <format dxfId="520">
      <pivotArea collapsedLevelsAreSubtotals="1" fieldPosition="0">
        <references count="2">
          <reference field="1" count="2">
            <x v="962"/>
            <x v="963"/>
          </reference>
          <reference field="3" count="1" selected="0">
            <x v="115"/>
          </reference>
        </references>
      </pivotArea>
    </format>
    <format dxfId="519">
      <pivotArea collapsedLevelsAreSubtotals="1" fieldPosition="0">
        <references count="2">
          <reference field="1" count="2">
            <x v="965"/>
            <x v="966"/>
          </reference>
          <reference field="3" count="1" selected="0">
            <x v="115"/>
          </reference>
        </references>
      </pivotArea>
    </format>
    <format dxfId="518">
      <pivotArea collapsedLevelsAreSubtotals="1" fieldPosition="0">
        <references count="2">
          <reference field="1" count="1">
            <x v="968"/>
          </reference>
          <reference field="3" count="1" selected="0">
            <x v="115"/>
          </reference>
        </references>
      </pivotArea>
    </format>
    <format dxfId="517">
      <pivotArea collapsedLevelsAreSubtotals="1" fieldPosition="0">
        <references count="2">
          <reference field="1" count="2">
            <x v="972"/>
            <x v="973"/>
          </reference>
          <reference field="3" count="1" selected="0">
            <x v="115"/>
          </reference>
        </references>
      </pivotArea>
    </format>
    <format dxfId="516">
      <pivotArea collapsedLevelsAreSubtotals="1" fieldPosition="0">
        <references count="2">
          <reference field="1" count="2">
            <x v="977"/>
            <x v="978"/>
          </reference>
          <reference field="3" count="1" selected="0">
            <x v="115"/>
          </reference>
        </references>
      </pivotArea>
    </format>
    <format dxfId="515">
      <pivotArea collapsedLevelsAreSubtotals="1" fieldPosition="0">
        <references count="2">
          <reference field="1" count="1">
            <x v="980"/>
          </reference>
          <reference field="3" count="1" selected="0">
            <x v="115"/>
          </reference>
        </references>
      </pivotArea>
    </format>
    <format dxfId="514">
      <pivotArea collapsedLevelsAreSubtotals="1" fieldPosition="0">
        <references count="2">
          <reference field="1" count="2">
            <x v="984"/>
            <x v="985"/>
          </reference>
          <reference field="3" count="1" selected="0">
            <x v="115"/>
          </reference>
        </references>
      </pivotArea>
    </format>
    <format dxfId="513">
      <pivotArea collapsedLevelsAreSubtotals="1" fieldPosition="0">
        <references count="2">
          <reference field="1" count="1">
            <x v="987"/>
          </reference>
          <reference field="3" count="1" selected="0">
            <x v="115"/>
          </reference>
        </references>
      </pivotArea>
    </format>
    <format dxfId="512">
      <pivotArea collapsedLevelsAreSubtotals="1" fieldPosition="0">
        <references count="2">
          <reference field="1" count="1">
            <x v="989"/>
          </reference>
          <reference field="3" count="1" selected="0">
            <x v="115"/>
          </reference>
        </references>
      </pivotArea>
    </format>
    <format dxfId="511">
      <pivotArea collapsedLevelsAreSubtotals="1" fieldPosition="0">
        <references count="2">
          <reference field="1" count="3">
            <x v="993"/>
            <x v="994"/>
            <x v="995"/>
          </reference>
          <reference field="3" count="1" selected="0">
            <x v="115"/>
          </reference>
        </references>
      </pivotArea>
    </format>
    <format dxfId="510">
      <pivotArea collapsedLevelsAreSubtotals="1" fieldPosition="0">
        <references count="2">
          <reference field="1" count="2">
            <x v="1000"/>
            <x v="1001"/>
          </reference>
          <reference field="3" count="1" selected="0">
            <x v="115"/>
          </reference>
        </references>
      </pivotArea>
    </format>
    <format dxfId="509">
      <pivotArea collapsedLevelsAreSubtotals="1" fieldPosition="0">
        <references count="2">
          <reference field="1" count="1">
            <x v="1003"/>
          </reference>
          <reference field="3" count="1" selected="0">
            <x v="115"/>
          </reference>
        </references>
      </pivotArea>
    </format>
    <format dxfId="508">
      <pivotArea collapsedLevelsAreSubtotals="1" fieldPosition="0">
        <references count="2">
          <reference field="1" count="2">
            <x v="1007"/>
            <x v="1008"/>
          </reference>
          <reference field="3" count="1" selected="0">
            <x v="115"/>
          </reference>
        </references>
      </pivotArea>
    </format>
    <format dxfId="507">
      <pivotArea collapsedLevelsAreSubtotals="1" fieldPosition="0">
        <references count="2">
          <reference field="1" count="1">
            <x v="1010"/>
          </reference>
          <reference field="3" count="1" selected="0">
            <x v="115"/>
          </reference>
        </references>
      </pivotArea>
    </format>
    <format dxfId="506">
      <pivotArea collapsedLevelsAreSubtotals="1" fieldPosition="0">
        <references count="2">
          <reference field="1" count="1">
            <x v="1014"/>
          </reference>
          <reference field="3" count="1" selected="0">
            <x v="115"/>
          </reference>
        </references>
      </pivotArea>
    </format>
    <format dxfId="505">
      <pivotArea collapsedLevelsAreSubtotals="1" fieldPosition="0">
        <references count="2">
          <reference field="1" count="2">
            <x v="1018"/>
            <x v="1019"/>
          </reference>
          <reference field="3" count="1" selected="0">
            <x v="115"/>
          </reference>
        </references>
      </pivotArea>
    </format>
    <format dxfId="504">
      <pivotArea collapsedLevelsAreSubtotals="1" fieldPosition="0">
        <references count="2">
          <reference field="1" count="1">
            <x v="1021"/>
          </reference>
          <reference field="3" count="1" selected="0">
            <x v="115"/>
          </reference>
        </references>
      </pivotArea>
    </format>
    <format dxfId="503">
      <pivotArea collapsedLevelsAreSubtotals="1" fieldPosition="0">
        <references count="2">
          <reference field="1" count="2">
            <x v="1025"/>
            <x v="1026"/>
          </reference>
          <reference field="3" count="1" selected="0">
            <x v="115"/>
          </reference>
        </references>
      </pivotArea>
    </format>
    <format dxfId="502">
      <pivotArea collapsedLevelsAreSubtotals="1" fieldPosition="0">
        <references count="2">
          <reference field="1" count="1">
            <x v="1028"/>
          </reference>
          <reference field="3" count="1" selected="0">
            <x v="115"/>
          </reference>
        </references>
      </pivotArea>
    </format>
    <format dxfId="501">
      <pivotArea collapsedLevelsAreSubtotals="1" fieldPosition="0">
        <references count="2">
          <reference field="1" count="2">
            <x v="1032"/>
            <x v="1033"/>
          </reference>
          <reference field="3" count="1" selected="0">
            <x v="115"/>
          </reference>
        </references>
      </pivotArea>
    </format>
    <format dxfId="500">
      <pivotArea collapsedLevelsAreSubtotals="1" fieldPosition="0">
        <references count="2">
          <reference field="1" count="2">
            <x v="1035"/>
            <x v="1036"/>
          </reference>
          <reference field="3" count="1" selected="0">
            <x v="115"/>
          </reference>
        </references>
      </pivotArea>
    </format>
    <format dxfId="499">
      <pivotArea collapsedLevelsAreSubtotals="1" fieldPosition="0">
        <references count="2">
          <reference field="1" count="2">
            <x v="1039"/>
            <x v="1040"/>
          </reference>
          <reference field="3" count="1" selected="0">
            <x v="115"/>
          </reference>
        </references>
      </pivotArea>
    </format>
    <format dxfId="498">
      <pivotArea collapsedLevelsAreSubtotals="1" fieldPosition="0">
        <references count="2">
          <reference field="1" count="1">
            <x v="1044"/>
          </reference>
          <reference field="3" count="1" selected="0">
            <x v="115"/>
          </reference>
        </references>
      </pivotArea>
    </format>
    <format dxfId="497">
      <pivotArea collapsedLevelsAreSubtotals="1" fieldPosition="0">
        <references count="2">
          <reference field="1" count="1">
            <x v="1046"/>
          </reference>
          <reference field="3" count="1" selected="0">
            <x v="115"/>
          </reference>
        </references>
      </pivotArea>
    </format>
    <format dxfId="496">
      <pivotArea collapsedLevelsAreSubtotals="1" fieldPosition="0">
        <references count="2">
          <reference field="1" count="1">
            <x v="1049"/>
          </reference>
          <reference field="3" count="1" selected="0">
            <x v="115"/>
          </reference>
        </references>
      </pivotArea>
    </format>
    <format dxfId="495">
      <pivotArea collapsedLevelsAreSubtotals="1" fieldPosition="0">
        <references count="2">
          <reference field="1" count="2">
            <x v="1051"/>
            <x v="1052"/>
          </reference>
          <reference field="3" count="1" selected="0">
            <x v="115"/>
          </reference>
        </references>
      </pivotArea>
    </format>
    <format dxfId="494">
      <pivotArea collapsedLevelsAreSubtotals="1" fieldPosition="0">
        <references count="2">
          <reference field="1" count="2">
            <x v="1057"/>
            <x v="1058"/>
          </reference>
          <reference field="3" count="1" selected="0">
            <x v="115"/>
          </reference>
        </references>
      </pivotArea>
    </format>
    <format dxfId="493">
      <pivotArea collapsedLevelsAreSubtotals="1" fieldPosition="0">
        <references count="2">
          <reference field="1" count="1">
            <x v="1063"/>
          </reference>
          <reference field="3" count="1" selected="0">
            <x v="115"/>
          </reference>
        </references>
      </pivotArea>
    </format>
    <format dxfId="492">
      <pivotArea collapsedLevelsAreSubtotals="1" fieldPosition="0">
        <references count="2">
          <reference field="1" count="1">
            <x v="1067"/>
          </reference>
          <reference field="3" count="1" selected="0">
            <x v="115"/>
          </reference>
        </references>
      </pivotArea>
    </format>
    <format dxfId="491">
      <pivotArea collapsedLevelsAreSubtotals="1" fieldPosition="0">
        <references count="2">
          <reference field="1" count="1">
            <x v="1071"/>
          </reference>
          <reference field="3" count="1" selected="0">
            <x v="115"/>
          </reference>
        </references>
      </pivotArea>
    </format>
    <format dxfId="490">
      <pivotArea collapsedLevelsAreSubtotals="1" fieldPosition="0">
        <references count="2">
          <reference field="1" count="2">
            <x v="1076"/>
            <x v="1077"/>
          </reference>
          <reference field="3" count="1" selected="0">
            <x v="115"/>
          </reference>
        </references>
      </pivotArea>
    </format>
    <format dxfId="489">
      <pivotArea collapsedLevelsAreSubtotals="1" fieldPosition="0">
        <references count="2">
          <reference field="1" count="1">
            <x v="1120"/>
          </reference>
          <reference field="3" count="1" selected="0">
            <x v="115"/>
          </reference>
        </references>
      </pivotArea>
    </format>
    <format dxfId="488">
      <pivotArea collapsedLevelsAreSubtotals="1" fieldPosition="0">
        <references count="2">
          <reference field="1" count="1">
            <x v="1123"/>
          </reference>
          <reference field="3" count="1" selected="0">
            <x v="115"/>
          </reference>
        </references>
      </pivotArea>
    </format>
    <format dxfId="487">
      <pivotArea collapsedLevelsAreSubtotals="1" fieldPosition="0">
        <references count="2">
          <reference field="1" count="1">
            <x v="1126"/>
          </reference>
          <reference field="3" count="1" selected="0">
            <x v="115"/>
          </reference>
        </references>
      </pivotArea>
    </format>
    <format dxfId="486">
      <pivotArea collapsedLevelsAreSubtotals="1" fieldPosition="0">
        <references count="2">
          <reference field="1" count="1">
            <x v="1128"/>
          </reference>
          <reference field="3" count="1" selected="0">
            <x v="115"/>
          </reference>
        </references>
      </pivotArea>
    </format>
    <format dxfId="485">
      <pivotArea collapsedLevelsAreSubtotals="1" fieldPosition="0">
        <references count="2">
          <reference field="1" count="2">
            <x v="1131"/>
            <x v="1132"/>
          </reference>
          <reference field="3" count="1" selected="0">
            <x v="115"/>
          </reference>
        </references>
      </pivotArea>
    </format>
    <format dxfId="484">
      <pivotArea collapsedLevelsAreSubtotals="1" fieldPosition="0">
        <references count="2">
          <reference field="1" count="3">
            <x v="1138"/>
            <x v="1139"/>
            <x v="1140"/>
          </reference>
          <reference field="3" count="1" selected="0">
            <x v="115"/>
          </reference>
        </references>
      </pivotArea>
    </format>
    <format dxfId="483">
      <pivotArea collapsedLevelsAreSubtotals="1" fieldPosition="0">
        <references count="2">
          <reference field="1" count="1">
            <x v="1142"/>
          </reference>
          <reference field="3" count="1" selected="0">
            <x v="115"/>
          </reference>
        </references>
      </pivotArea>
    </format>
    <format dxfId="482">
      <pivotArea collapsedLevelsAreSubtotals="1" fieldPosition="0">
        <references count="2">
          <reference field="1" count="2">
            <x v="1145"/>
            <x v="1146"/>
          </reference>
          <reference field="3" count="1" selected="0">
            <x v="115"/>
          </reference>
        </references>
      </pivotArea>
    </format>
    <format dxfId="481">
      <pivotArea collapsedLevelsAreSubtotals="1" fieldPosition="0">
        <references count="2">
          <reference field="1" count="1">
            <x v="1148"/>
          </reference>
          <reference field="3" count="1" selected="0">
            <x v="115"/>
          </reference>
        </references>
      </pivotArea>
    </format>
    <format dxfId="480">
      <pivotArea collapsedLevelsAreSubtotals="1" fieldPosition="0">
        <references count="2">
          <reference field="1" count="1">
            <x v="1163"/>
          </reference>
          <reference field="3" count="1" selected="0">
            <x v="115"/>
          </reference>
        </references>
      </pivotArea>
    </format>
    <format dxfId="479">
      <pivotArea collapsedLevelsAreSubtotals="1" fieldPosition="0">
        <references count="2">
          <reference field="1" count="1">
            <x v="1166"/>
          </reference>
          <reference field="3" count="1" selected="0">
            <x v="115"/>
          </reference>
        </references>
      </pivotArea>
    </format>
    <format dxfId="478">
      <pivotArea collapsedLevelsAreSubtotals="1" fieldPosition="0">
        <references count="2">
          <reference field="1" count="1">
            <x v="1172"/>
          </reference>
          <reference field="3" count="1" selected="0">
            <x v="115"/>
          </reference>
        </references>
      </pivotArea>
    </format>
    <format dxfId="477">
      <pivotArea collapsedLevelsAreSubtotals="1" fieldPosition="0">
        <references count="2">
          <reference field="1" count="1">
            <x v="1174"/>
          </reference>
          <reference field="3" count="1" selected="0">
            <x v="115"/>
          </reference>
        </references>
      </pivotArea>
    </format>
    <format dxfId="476">
      <pivotArea collapsedLevelsAreSubtotals="1" fieldPosition="0">
        <references count="2">
          <reference field="1" count="1">
            <x v="1176"/>
          </reference>
          <reference field="3" count="1" selected="0">
            <x v="115"/>
          </reference>
        </references>
      </pivotArea>
    </format>
    <format dxfId="475">
      <pivotArea collapsedLevelsAreSubtotals="1" fieldPosition="0">
        <references count="2">
          <reference field="1" count="2">
            <x v="1180"/>
            <x v="1181"/>
          </reference>
          <reference field="3" count="1" selected="0">
            <x v="115"/>
          </reference>
        </references>
      </pivotArea>
    </format>
    <format dxfId="474">
      <pivotArea collapsedLevelsAreSubtotals="1" fieldPosition="0">
        <references count="2">
          <reference field="1" count="1">
            <x v="1184"/>
          </reference>
          <reference field="3" count="1" selected="0">
            <x v="115"/>
          </reference>
        </references>
      </pivotArea>
    </format>
    <format dxfId="473">
      <pivotArea collapsedLevelsAreSubtotals="1" fieldPosition="0">
        <references count="2">
          <reference field="1" count="1">
            <x v="1188"/>
          </reference>
          <reference field="3" count="1" selected="0">
            <x v="115"/>
          </reference>
        </references>
      </pivotArea>
    </format>
    <format dxfId="472">
      <pivotArea collapsedLevelsAreSubtotals="1" fieldPosition="0">
        <references count="2">
          <reference field="1" count="1">
            <x v="1191"/>
          </reference>
          <reference field="3" count="1" selected="0">
            <x v="115"/>
          </reference>
        </references>
      </pivotArea>
    </format>
    <format dxfId="471">
      <pivotArea collapsedLevelsAreSubtotals="1" fieldPosition="0">
        <references count="2">
          <reference field="1" count="2">
            <x v="1200"/>
            <x v="1201"/>
          </reference>
          <reference field="3" count="1" selected="0">
            <x v="115"/>
          </reference>
        </references>
      </pivotArea>
    </format>
    <format dxfId="470">
      <pivotArea collapsedLevelsAreSubtotals="1" fieldPosition="0">
        <references count="2">
          <reference field="1" count="1">
            <x v="1205"/>
          </reference>
          <reference field="3" count="1" selected="0">
            <x v="115"/>
          </reference>
        </references>
      </pivotArea>
    </format>
    <format dxfId="469">
      <pivotArea collapsedLevelsAreSubtotals="1" fieldPosition="0">
        <references count="2">
          <reference field="1" count="1">
            <x v="1207"/>
          </reference>
          <reference field="3" count="1" selected="0">
            <x v="115"/>
          </reference>
        </references>
      </pivotArea>
    </format>
    <format dxfId="468">
      <pivotArea collapsedLevelsAreSubtotals="1" fieldPosition="0">
        <references count="2">
          <reference field="1" count="1">
            <x v="1211"/>
          </reference>
          <reference field="3" count="1" selected="0">
            <x v="115"/>
          </reference>
        </references>
      </pivotArea>
    </format>
    <format dxfId="467">
      <pivotArea collapsedLevelsAreSubtotals="1" fieldPosition="0">
        <references count="2">
          <reference field="1" count="1">
            <x v="1213"/>
          </reference>
          <reference field="3" count="1" selected="0">
            <x v="115"/>
          </reference>
        </references>
      </pivotArea>
    </format>
    <format dxfId="466">
      <pivotArea collapsedLevelsAreSubtotals="1" fieldPosition="0">
        <references count="2">
          <reference field="1" count="1">
            <x v="1215"/>
          </reference>
          <reference field="3" count="1" selected="0">
            <x v="115"/>
          </reference>
        </references>
      </pivotArea>
    </format>
    <format dxfId="465">
      <pivotArea collapsedLevelsAreSubtotals="1" fieldPosition="0">
        <references count="2">
          <reference field="1" count="1">
            <x v="1223"/>
          </reference>
          <reference field="3" count="1" selected="0">
            <x v="115"/>
          </reference>
        </references>
      </pivotArea>
    </format>
    <format dxfId="464">
      <pivotArea collapsedLevelsAreSubtotals="1" fieldPosition="0">
        <references count="2">
          <reference field="1" count="1">
            <x v="1227"/>
          </reference>
          <reference field="3" count="1" selected="0">
            <x v="115"/>
          </reference>
        </references>
      </pivotArea>
    </format>
    <format dxfId="463">
      <pivotArea collapsedLevelsAreSubtotals="1" fieldPosition="0">
        <references count="2">
          <reference field="1" count="1">
            <x v="1232"/>
          </reference>
          <reference field="3" count="1" selected="0">
            <x v="115"/>
          </reference>
        </references>
      </pivotArea>
    </format>
    <format dxfId="462">
      <pivotArea collapsedLevelsAreSubtotals="1" fieldPosition="0">
        <references count="2">
          <reference field="1" count="1">
            <x v="1237"/>
          </reference>
          <reference field="3" count="1" selected="0">
            <x v="115"/>
          </reference>
        </references>
      </pivotArea>
    </format>
    <format dxfId="461">
      <pivotArea collapsedLevelsAreSubtotals="1" fieldPosition="0">
        <references count="2">
          <reference field="1" count="1">
            <x v="1239"/>
          </reference>
          <reference field="3" count="1" selected="0">
            <x v="115"/>
          </reference>
        </references>
      </pivotArea>
    </format>
    <format dxfId="460">
      <pivotArea collapsedLevelsAreSubtotals="1" fieldPosition="0">
        <references count="2">
          <reference field="1" count="1">
            <x v="1243"/>
          </reference>
          <reference field="3" count="1" selected="0">
            <x v="115"/>
          </reference>
        </references>
      </pivotArea>
    </format>
    <format dxfId="459">
      <pivotArea collapsedLevelsAreSubtotals="1" fieldPosition="0">
        <references count="2">
          <reference field="1" count="1">
            <x v="1248"/>
          </reference>
          <reference field="3" count="1" selected="0">
            <x v="115"/>
          </reference>
        </references>
      </pivotArea>
    </format>
    <format dxfId="458">
      <pivotArea collapsedLevelsAreSubtotals="1" fieldPosition="0">
        <references count="2">
          <reference field="1" count="1">
            <x v="1251"/>
          </reference>
          <reference field="3" count="1" selected="0">
            <x v="115"/>
          </reference>
        </references>
      </pivotArea>
    </format>
    <format dxfId="457">
      <pivotArea collapsedLevelsAreSubtotals="1" fieldPosition="0">
        <references count="2">
          <reference field="1" count="2">
            <x v="1256"/>
            <x v="1257"/>
          </reference>
          <reference field="3" count="1" selected="0">
            <x v="115"/>
          </reference>
        </references>
      </pivotArea>
    </format>
    <format dxfId="456">
      <pivotArea collapsedLevelsAreSubtotals="1" fieldPosition="0">
        <references count="2">
          <reference field="1" count="3">
            <x v="1259"/>
            <x v="1260"/>
            <x v="1261"/>
          </reference>
          <reference field="3" count="1" selected="0">
            <x v="115"/>
          </reference>
        </references>
      </pivotArea>
    </format>
    <format dxfId="455">
      <pivotArea collapsedLevelsAreSubtotals="1" fieldPosition="0">
        <references count="2">
          <reference field="1" count="1">
            <x v="1263"/>
          </reference>
          <reference field="3" count="1" selected="0">
            <x v="115"/>
          </reference>
        </references>
      </pivotArea>
    </format>
    <format dxfId="454">
      <pivotArea collapsedLevelsAreSubtotals="1" fieldPosition="0">
        <references count="2">
          <reference field="1" count="1">
            <x v="1266"/>
          </reference>
          <reference field="3" count="1" selected="0">
            <x v="115"/>
          </reference>
        </references>
      </pivotArea>
    </format>
    <format dxfId="453">
      <pivotArea collapsedLevelsAreSubtotals="1" fieldPosition="0">
        <references count="2">
          <reference field="1" count="3">
            <x v="1269"/>
            <x v="1270"/>
            <x v="1271"/>
          </reference>
          <reference field="3" count="1" selected="0">
            <x v="115"/>
          </reference>
        </references>
      </pivotArea>
    </format>
    <format dxfId="452">
      <pivotArea collapsedLevelsAreSubtotals="1" fieldPosition="0">
        <references count="2">
          <reference field="1" count="1">
            <x v="1294"/>
          </reference>
          <reference field="3" count="1" selected="0">
            <x v="115"/>
          </reference>
        </references>
      </pivotArea>
    </format>
    <format dxfId="451">
      <pivotArea collapsedLevelsAreSubtotals="1" fieldPosition="0">
        <references count="2">
          <reference field="1" count="2">
            <x v="1296"/>
            <x v="1297"/>
          </reference>
          <reference field="3" count="1" selected="0">
            <x v="115"/>
          </reference>
        </references>
      </pivotArea>
    </format>
    <format dxfId="450">
      <pivotArea collapsedLevelsAreSubtotals="1" fieldPosition="0">
        <references count="2">
          <reference field="1" count="1">
            <x v="1300"/>
          </reference>
          <reference field="3" count="1" selected="0">
            <x v="115"/>
          </reference>
        </references>
      </pivotArea>
    </format>
    <format dxfId="449">
      <pivotArea collapsedLevelsAreSubtotals="1" fieldPosition="0">
        <references count="2">
          <reference field="1" count="1">
            <x v="1302"/>
          </reference>
          <reference field="3" count="1" selected="0">
            <x v="115"/>
          </reference>
        </references>
      </pivotArea>
    </format>
    <format dxfId="448">
      <pivotArea collapsedLevelsAreSubtotals="1" fieldPosition="0">
        <references count="2">
          <reference field="1" count="1">
            <x v="1316"/>
          </reference>
          <reference field="3" count="1" selected="0">
            <x v="115"/>
          </reference>
        </references>
      </pivotArea>
    </format>
    <format dxfId="447">
      <pivotArea collapsedLevelsAreSubtotals="1" fieldPosition="0">
        <references count="2">
          <reference field="1" count="1">
            <x v="1320"/>
          </reference>
          <reference field="3" count="1" selected="0">
            <x v="115"/>
          </reference>
        </references>
      </pivotArea>
    </format>
    <format dxfId="446">
      <pivotArea collapsedLevelsAreSubtotals="1" fieldPosition="0">
        <references count="2">
          <reference field="1" count="2">
            <x v="1322"/>
            <x v="1323"/>
          </reference>
          <reference field="3" count="1" selected="0">
            <x v="115"/>
          </reference>
        </references>
      </pivotArea>
    </format>
    <format dxfId="445">
      <pivotArea collapsedLevelsAreSubtotals="1" fieldPosition="0">
        <references count="2">
          <reference field="1" count="2">
            <x v="1326"/>
            <x v="1327"/>
          </reference>
          <reference field="3" count="1" selected="0">
            <x v="115"/>
          </reference>
        </references>
      </pivotArea>
    </format>
    <format dxfId="444">
      <pivotArea collapsedLevelsAreSubtotals="1" fieldPosition="0">
        <references count="2">
          <reference field="1" count="2">
            <x v="1332"/>
            <x v="1333"/>
          </reference>
          <reference field="3" count="1" selected="0">
            <x v="115"/>
          </reference>
        </references>
      </pivotArea>
    </format>
    <format dxfId="443">
      <pivotArea collapsedLevelsAreSubtotals="1" fieldPosition="0">
        <references count="2">
          <reference field="1" count="1">
            <x v="1336"/>
          </reference>
          <reference field="3" count="1" selected="0">
            <x v="115"/>
          </reference>
        </references>
      </pivotArea>
    </format>
    <format dxfId="442">
      <pivotArea collapsedLevelsAreSubtotals="1" fieldPosition="0">
        <references count="2">
          <reference field="1" count="10">
            <x v="1343"/>
            <x v="1344"/>
            <x v="1345"/>
            <x v="1346"/>
            <x v="1347"/>
            <x v="1348"/>
            <x v="1349"/>
            <x v="1350"/>
            <x v="1351"/>
            <x v="1352"/>
          </reference>
          <reference field="3" count="1" selected="0">
            <x v="115"/>
          </reference>
        </references>
      </pivotArea>
    </format>
    <format dxfId="441">
      <pivotArea collapsedLevelsAreSubtotals="1" fieldPosition="0">
        <references count="2">
          <reference field="1" count="1">
            <x v="1354"/>
          </reference>
          <reference field="3" count="1" selected="0">
            <x v="115"/>
          </reference>
        </references>
      </pivotArea>
    </format>
    <format dxfId="440">
      <pivotArea collapsedLevelsAreSubtotals="1" fieldPosition="0">
        <references count="2">
          <reference field="1" count="1">
            <x v="1358"/>
          </reference>
          <reference field="3" count="1" selected="0">
            <x v="115"/>
          </reference>
        </references>
      </pivotArea>
    </format>
    <format dxfId="439">
      <pivotArea collapsedLevelsAreSubtotals="1" fieldPosition="0">
        <references count="2">
          <reference field="1" count="1">
            <x v="1361"/>
          </reference>
          <reference field="3" count="1" selected="0">
            <x v="115"/>
          </reference>
        </references>
      </pivotArea>
    </format>
    <format dxfId="438">
      <pivotArea collapsedLevelsAreSubtotals="1" fieldPosition="0">
        <references count="2">
          <reference field="1" count="2">
            <x v="1367"/>
            <x v="1368"/>
          </reference>
          <reference field="3" count="1" selected="0">
            <x v="115"/>
          </reference>
        </references>
      </pivotArea>
    </format>
    <format dxfId="437">
      <pivotArea collapsedLevelsAreSubtotals="1" fieldPosition="0">
        <references count="2">
          <reference field="1" count="1">
            <x v="1371"/>
          </reference>
          <reference field="3" count="1" selected="0">
            <x v="115"/>
          </reference>
        </references>
      </pivotArea>
    </format>
    <format dxfId="436">
      <pivotArea collapsedLevelsAreSubtotals="1" fieldPosition="0">
        <references count="2">
          <reference field="1" count="1">
            <x v="1375"/>
          </reference>
          <reference field="3" count="1" selected="0">
            <x v="115"/>
          </reference>
        </references>
      </pivotArea>
    </format>
    <format dxfId="435">
      <pivotArea collapsedLevelsAreSubtotals="1" fieldPosition="0">
        <references count="2">
          <reference field="1" count="2">
            <x v="1377"/>
            <x v="1378"/>
          </reference>
          <reference field="3" count="1" selected="0">
            <x v="115"/>
          </reference>
        </references>
      </pivotArea>
    </format>
    <format dxfId="434">
      <pivotArea collapsedLevelsAreSubtotals="1" fieldPosition="0">
        <references count="2">
          <reference field="1" count="1">
            <x v="1381"/>
          </reference>
          <reference field="3" count="1" selected="0">
            <x v="115"/>
          </reference>
        </references>
      </pivotArea>
    </format>
    <format dxfId="433">
      <pivotArea collapsedLevelsAreSubtotals="1" fieldPosition="0">
        <references count="2">
          <reference field="1" count="1">
            <x v="1385"/>
          </reference>
          <reference field="3" count="1" selected="0">
            <x v="115"/>
          </reference>
        </references>
      </pivotArea>
    </format>
    <format dxfId="432">
      <pivotArea collapsedLevelsAreSubtotals="1" fieldPosition="0">
        <references count="2">
          <reference field="1" count="3">
            <x v="1387"/>
            <x v="1388"/>
            <x v="1389"/>
          </reference>
          <reference field="3" count="1" selected="0">
            <x v="115"/>
          </reference>
        </references>
      </pivotArea>
    </format>
    <format dxfId="431">
      <pivotArea collapsedLevelsAreSubtotals="1" fieldPosition="0">
        <references count="2">
          <reference field="1" count="2">
            <x v="1394"/>
            <x v="1395"/>
          </reference>
          <reference field="3" count="1" selected="0">
            <x v="115"/>
          </reference>
        </references>
      </pivotArea>
    </format>
    <format dxfId="430">
      <pivotArea collapsedLevelsAreSubtotals="1" fieldPosition="0">
        <references count="2">
          <reference field="1" count="1">
            <x v="1398"/>
          </reference>
          <reference field="3" count="1" selected="0">
            <x v="115"/>
          </reference>
        </references>
      </pivotArea>
    </format>
    <format dxfId="429">
      <pivotArea collapsedLevelsAreSubtotals="1" fieldPosition="0">
        <references count="2">
          <reference field="1" count="3">
            <x v="1405"/>
            <x v="1406"/>
            <x v="1407"/>
          </reference>
          <reference field="3" count="1" selected="0">
            <x v="115"/>
          </reference>
        </references>
      </pivotArea>
    </format>
    <format dxfId="428">
      <pivotArea collapsedLevelsAreSubtotals="1" fieldPosition="0">
        <references count="2">
          <reference field="1" count="1">
            <x v="1409"/>
          </reference>
          <reference field="3" count="1" selected="0">
            <x v="115"/>
          </reference>
        </references>
      </pivotArea>
    </format>
    <format dxfId="427">
      <pivotArea collapsedLevelsAreSubtotals="1" fieldPosition="0">
        <references count="2">
          <reference field="1" count="1">
            <x v="1414"/>
          </reference>
          <reference field="3" count="1" selected="0">
            <x v="115"/>
          </reference>
        </references>
      </pivotArea>
    </format>
    <format dxfId="426">
      <pivotArea collapsedLevelsAreSubtotals="1" fieldPosition="0">
        <references count="2">
          <reference field="1" count="1">
            <x v="1417"/>
          </reference>
          <reference field="3" count="1" selected="0">
            <x v="115"/>
          </reference>
        </references>
      </pivotArea>
    </format>
    <format dxfId="425">
      <pivotArea collapsedLevelsAreSubtotals="1" fieldPosition="0">
        <references count="2">
          <reference field="1" count="2">
            <x v="1422"/>
            <x v="1423"/>
          </reference>
          <reference field="3" count="1" selected="0">
            <x v="115"/>
          </reference>
        </references>
      </pivotArea>
    </format>
    <format dxfId="424">
      <pivotArea collapsedLevelsAreSubtotals="1" fieldPosition="0">
        <references count="2">
          <reference field="1" count="1">
            <x v="1425"/>
          </reference>
          <reference field="3" count="1" selected="0">
            <x v="115"/>
          </reference>
        </references>
      </pivotArea>
    </format>
    <format dxfId="423">
      <pivotArea collapsedLevelsAreSubtotals="1" fieldPosition="0">
        <references count="2">
          <reference field="1" count="1">
            <x v="1429"/>
          </reference>
          <reference field="3" count="1" selected="0">
            <x v="115"/>
          </reference>
        </references>
      </pivotArea>
    </format>
    <format dxfId="422">
      <pivotArea collapsedLevelsAreSubtotals="1" fieldPosition="0">
        <references count="2">
          <reference field="1" count="2">
            <x v="1432"/>
            <x v="1433"/>
          </reference>
          <reference field="3" count="1" selected="0">
            <x v="115"/>
          </reference>
        </references>
      </pivotArea>
    </format>
    <format dxfId="421">
      <pivotArea collapsedLevelsAreSubtotals="1" fieldPosition="0">
        <references count="2">
          <reference field="1" count="2">
            <x v="1449"/>
            <x v="1450"/>
          </reference>
          <reference field="3" count="1" selected="0">
            <x v="115"/>
          </reference>
        </references>
      </pivotArea>
    </format>
    <format dxfId="420">
      <pivotArea collapsedLevelsAreSubtotals="1" fieldPosition="0">
        <references count="2">
          <reference field="1" count="1">
            <x v="1453"/>
          </reference>
          <reference field="3" count="1" selected="0">
            <x v="115"/>
          </reference>
        </references>
      </pivotArea>
    </format>
    <format dxfId="419">
      <pivotArea collapsedLevelsAreSubtotals="1" fieldPosition="0">
        <references count="2">
          <reference field="1" count="1">
            <x v="1456"/>
          </reference>
          <reference field="3" count="1" selected="0">
            <x v="115"/>
          </reference>
        </references>
      </pivotArea>
    </format>
    <format dxfId="418">
      <pivotArea collapsedLevelsAreSubtotals="1" fieldPosition="0">
        <references count="2">
          <reference field="1" count="1">
            <x v="1458"/>
          </reference>
          <reference field="3" count="1" selected="0">
            <x v="115"/>
          </reference>
        </references>
      </pivotArea>
    </format>
    <format dxfId="417">
      <pivotArea collapsedLevelsAreSubtotals="1" fieldPosition="0">
        <references count="2">
          <reference field="1" count="2">
            <x v="1460"/>
            <x v="1461"/>
          </reference>
          <reference field="3" count="1" selected="0">
            <x v="115"/>
          </reference>
        </references>
      </pivotArea>
    </format>
    <format dxfId="416">
      <pivotArea collapsedLevelsAreSubtotals="1" fieldPosition="0">
        <references count="2">
          <reference field="1" count="1">
            <x v="1463"/>
          </reference>
          <reference field="3" count="1" selected="0">
            <x v="115"/>
          </reference>
        </references>
      </pivotArea>
    </format>
    <format dxfId="415">
      <pivotArea collapsedLevelsAreSubtotals="1" fieldPosition="0">
        <references count="2">
          <reference field="1" count="1">
            <x v="1465"/>
          </reference>
          <reference field="3" count="1" selected="0">
            <x v="115"/>
          </reference>
        </references>
      </pivotArea>
    </format>
    <format dxfId="414">
      <pivotArea collapsedLevelsAreSubtotals="1" fieldPosition="0">
        <references count="2">
          <reference field="1" count="1">
            <x v="1467"/>
          </reference>
          <reference field="3" count="1" selected="0">
            <x v="115"/>
          </reference>
        </references>
      </pivotArea>
    </format>
    <format dxfId="413">
      <pivotArea collapsedLevelsAreSubtotals="1" fieldPosition="0">
        <references count="2">
          <reference field="1" count="1">
            <x v="1469"/>
          </reference>
          <reference field="3" count="1" selected="0">
            <x v="115"/>
          </reference>
        </references>
      </pivotArea>
    </format>
    <format dxfId="412">
      <pivotArea collapsedLevelsAreSubtotals="1" fieldPosition="0">
        <references count="2">
          <reference field="1" count="1">
            <x v="1472"/>
          </reference>
          <reference field="3" count="1" selected="0">
            <x v="115"/>
          </reference>
        </references>
      </pivotArea>
    </format>
    <format dxfId="411">
      <pivotArea collapsedLevelsAreSubtotals="1" fieldPosition="0">
        <references count="2">
          <reference field="1" count="1">
            <x v="1474"/>
          </reference>
          <reference field="3" count="1" selected="0">
            <x v="115"/>
          </reference>
        </references>
      </pivotArea>
    </format>
    <format dxfId="410">
      <pivotArea collapsedLevelsAreSubtotals="1" fieldPosition="0">
        <references count="2">
          <reference field="1" count="1">
            <x v="1477"/>
          </reference>
          <reference field="3" count="1" selected="0">
            <x v="115"/>
          </reference>
        </references>
      </pivotArea>
    </format>
    <format dxfId="409">
      <pivotArea collapsedLevelsAreSubtotals="1" fieldPosition="0">
        <references count="2">
          <reference field="1" count="1">
            <x v="1490"/>
          </reference>
          <reference field="3" count="1" selected="0">
            <x v="115"/>
          </reference>
        </references>
      </pivotArea>
    </format>
    <format dxfId="408">
      <pivotArea collapsedLevelsAreSubtotals="1" fieldPosition="0">
        <references count="2">
          <reference field="1" count="1">
            <x v="1504"/>
          </reference>
          <reference field="3" count="1" selected="0">
            <x v="115"/>
          </reference>
        </references>
      </pivotArea>
    </format>
    <format dxfId="407">
      <pivotArea collapsedLevelsAreSubtotals="1" fieldPosition="0">
        <references count="2">
          <reference field="1" count="2">
            <x v="1506"/>
            <x v="1507"/>
          </reference>
          <reference field="3" count="1" selected="0">
            <x v="115"/>
          </reference>
        </references>
      </pivotArea>
    </format>
    <format dxfId="406">
      <pivotArea collapsedLevelsAreSubtotals="1" fieldPosition="0">
        <references count="2">
          <reference field="1" count="2">
            <x v="1511"/>
            <x v="1512"/>
          </reference>
          <reference field="3" count="1" selected="0">
            <x v="115"/>
          </reference>
        </references>
      </pivotArea>
    </format>
    <format dxfId="405">
      <pivotArea collapsedLevelsAreSubtotals="1" fieldPosition="0">
        <references count="2">
          <reference field="1" count="2">
            <x v="1515"/>
            <x v="1516"/>
          </reference>
          <reference field="3" count="1" selected="0">
            <x v="115"/>
          </reference>
        </references>
      </pivotArea>
    </format>
    <format dxfId="404">
      <pivotArea collapsedLevelsAreSubtotals="1" fieldPosition="0">
        <references count="2">
          <reference field="1" count="1">
            <x v="1519"/>
          </reference>
          <reference field="3" count="1" selected="0">
            <x v="115"/>
          </reference>
        </references>
      </pivotArea>
    </format>
    <format dxfId="403">
      <pivotArea collapsedLevelsAreSubtotals="1" fieldPosition="0">
        <references count="2">
          <reference field="1" count="2">
            <x v="1523"/>
            <x v="1524"/>
          </reference>
          <reference field="3" count="1" selected="0">
            <x v="115"/>
          </reference>
        </references>
      </pivotArea>
    </format>
    <format dxfId="402">
      <pivotArea collapsedLevelsAreSubtotals="1" fieldPosition="0">
        <references count="2">
          <reference field="1" count="1">
            <x v="1526"/>
          </reference>
          <reference field="3" count="1" selected="0">
            <x v="115"/>
          </reference>
        </references>
      </pivotArea>
    </format>
    <format dxfId="401">
      <pivotArea collapsedLevelsAreSubtotals="1" fieldPosition="0">
        <references count="2">
          <reference field="1" count="2">
            <x v="1537"/>
            <x v="1538"/>
          </reference>
          <reference field="3" count="1" selected="0">
            <x v="115"/>
          </reference>
        </references>
      </pivotArea>
    </format>
    <format dxfId="400">
      <pivotArea collapsedLevelsAreSubtotals="1" fieldPosition="0">
        <references count="2">
          <reference field="1" count="1">
            <x v="1540"/>
          </reference>
          <reference field="3" count="1" selected="0">
            <x v="115"/>
          </reference>
        </references>
      </pivotArea>
    </format>
    <format dxfId="399">
      <pivotArea collapsedLevelsAreSubtotals="1" fieldPosition="0">
        <references count="2">
          <reference field="1" count="1">
            <x v="1542"/>
          </reference>
          <reference field="3" count="1" selected="0">
            <x v="115"/>
          </reference>
        </references>
      </pivotArea>
    </format>
    <format dxfId="398">
      <pivotArea collapsedLevelsAreSubtotals="1" fieldPosition="0">
        <references count="2">
          <reference field="1" count="1">
            <x v="1544"/>
          </reference>
          <reference field="3" count="1" selected="0">
            <x v="115"/>
          </reference>
        </references>
      </pivotArea>
    </format>
    <format dxfId="397">
      <pivotArea collapsedLevelsAreSubtotals="1" fieldPosition="0">
        <references count="2">
          <reference field="1" count="2">
            <x v="1548"/>
            <x v="1549"/>
          </reference>
          <reference field="3" count="1" selected="0">
            <x v="115"/>
          </reference>
        </references>
      </pivotArea>
    </format>
    <format dxfId="396">
      <pivotArea collapsedLevelsAreSubtotals="1" fieldPosition="0">
        <references count="2">
          <reference field="1" count="1">
            <x v="1551"/>
          </reference>
          <reference field="3" count="1" selected="0">
            <x v="115"/>
          </reference>
        </references>
      </pivotArea>
    </format>
    <format dxfId="395">
      <pivotArea collapsedLevelsAreSubtotals="1" fieldPosition="0">
        <references count="2">
          <reference field="1" count="3">
            <x v="1553"/>
            <x v="1554"/>
            <x v="1555"/>
          </reference>
          <reference field="3" count="1" selected="0">
            <x v="115"/>
          </reference>
        </references>
      </pivotArea>
    </format>
    <format dxfId="394">
      <pivotArea collapsedLevelsAreSubtotals="1" fieldPosition="0">
        <references count="2">
          <reference field="1" count="2">
            <x v="1557"/>
            <x v="1558"/>
          </reference>
          <reference field="3" count="1" selected="0">
            <x v="115"/>
          </reference>
        </references>
      </pivotArea>
    </format>
    <format dxfId="393">
      <pivotArea collapsedLevelsAreSubtotals="1" fieldPosition="0">
        <references count="2">
          <reference field="1" count="1">
            <x v="1560"/>
          </reference>
          <reference field="3" count="1" selected="0">
            <x v="115"/>
          </reference>
        </references>
      </pivotArea>
    </format>
    <format dxfId="392">
      <pivotArea collapsedLevelsAreSubtotals="1" fieldPosition="0">
        <references count="2">
          <reference field="1" count="2">
            <x v="1563"/>
            <x v="1564"/>
          </reference>
          <reference field="3" count="1" selected="0">
            <x v="115"/>
          </reference>
        </references>
      </pivotArea>
    </format>
    <format dxfId="391">
      <pivotArea collapsedLevelsAreSubtotals="1" fieldPosition="0">
        <references count="2">
          <reference field="1" count="5">
            <x v="1572"/>
            <x v="1573"/>
            <x v="1574"/>
            <x v="1575"/>
            <x v="1576"/>
          </reference>
          <reference field="3" count="1" selected="0">
            <x v="115"/>
          </reference>
        </references>
      </pivotArea>
    </format>
    <format dxfId="390">
      <pivotArea collapsedLevelsAreSubtotals="1" fieldPosition="0">
        <references count="2">
          <reference field="1" count="2">
            <x v="1579"/>
            <x v="1580"/>
          </reference>
          <reference field="3" count="1" selected="0">
            <x v="115"/>
          </reference>
        </references>
      </pivotArea>
    </format>
    <format dxfId="389">
      <pivotArea collapsedLevelsAreSubtotals="1" fieldPosition="0">
        <references count="2">
          <reference field="1" count="2">
            <x v="1584"/>
            <x v="1585"/>
          </reference>
          <reference field="3" count="1" selected="0">
            <x v="115"/>
          </reference>
        </references>
      </pivotArea>
    </format>
    <format dxfId="388">
      <pivotArea collapsedLevelsAreSubtotals="1" fieldPosition="0">
        <references count="2">
          <reference field="1" count="1">
            <x v="1587"/>
          </reference>
          <reference field="3" count="1" selected="0">
            <x v="115"/>
          </reference>
        </references>
      </pivotArea>
    </format>
    <format dxfId="387">
      <pivotArea collapsedLevelsAreSubtotals="1" fieldPosition="0">
        <references count="2">
          <reference field="1" count="1">
            <x v="1602"/>
          </reference>
          <reference field="3" count="1" selected="0">
            <x v="115"/>
          </reference>
        </references>
      </pivotArea>
    </format>
    <format dxfId="386">
      <pivotArea collapsedLevelsAreSubtotals="1" fieldPosition="0">
        <references count="2">
          <reference field="1" count="1">
            <x v="1605"/>
          </reference>
          <reference field="3" count="1" selected="0">
            <x v="115"/>
          </reference>
        </references>
      </pivotArea>
    </format>
    <format dxfId="385">
      <pivotArea collapsedLevelsAreSubtotals="1" fieldPosition="0">
        <references count="2">
          <reference field="1" count="1">
            <x v="1607"/>
          </reference>
          <reference field="3" count="1" selected="0">
            <x v="115"/>
          </reference>
        </references>
      </pivotArea>
    </format>
    <format dxfId="384">
      <pivotArea collapsedLevelsAreSubtotals="1" fieldPosition="0">
        <references count="2">
          <reference field="1" count="3">
            <x v="1612"/>
            <x v="1613"/>
            <x v="1614"/>
          </reference>
          <reference field="3" count="1" selected="0">
            <x v="115"/>
          </reference>
        </references>
      </pivotArea>
    </format>
    <format dxfId="383">
      <pivotArea collapsedLevelsAreSubtotals="1" fieldPosition="0">
        <references count="2">
          <reference field="1" count="1">
            <x v="1618"/>
          </reference>
          <reference field="3" count="1" selected="0">
            <x v="115"/>
          </reference>
        </references>
      </pivotArea>
    </format>
    <format dxfId="382">
      <pivotArea collapsedLevelsAreSubtotals="1" fieldPosition="0">
        <references count="2">
          <reference field="1" count="1">
            <x v="1621"/>
          </reference>
          <reference field="3" count="1" selected="0">
            <x v="115"/>
          </reference>
        </references>
      </pivotArea>
    </format>
    <format dxfId="381">
      <pivotArea collapsedLevelsAreSubtotals="1" fieldPosition="0">
        <references count="2">
          <reference field="1" count="1">
            <x v="1625"/>
          </reference>
          <reference field="3" count="1" selected="0">
            <x v="115"/>
          </reference>
        </references>
      </pivotArea>
    </format>
    <format dxfId="380">
      <pivotArea collapsedLevelsAreSubtotals="1" fieldPosition="0">
        <references count="2">
          <reference field="1" count="1">
            <x v="1629"/>
          </reference>
          <reference field="3" count="1" selected="0">
            <x v="115"/>
          </reference>
        </references>
      </pivotArea>
    </format>
    <format dxfId="379">
      <pivotArea collapsedLevelsAreSubtotals="1" fieldPosition="0">
        <references count="2">
          <reference field="1" count="2">
            <x v="1632"/>
            <x v="1633"/>
          </reference>
          <reference field="3" count="1" selected="0">
            <x v="115"/>
          </reference>
        </references>
      </pivotArea>
    </format>
    <format dxfId="378">
      <pivotArea collapsedLevelsAreSubtotals="1" fieldPosition="0">
        <references count="2">
          <reference field="1" count="1">
            <x v="1636"/>
          </reference>
          <reference field="3" count="1" selected="0">
            <x v="115"/>
          </reference>
        </references>
      </pivotArea>
    </format>
    <format dxfId="377">
      <pivotArea collapsedLevelsAreSubtotals="1" fieldPosition="0">
        <references count="2">
          <reference field="1" count="1">
            <x v="1641"/>
          </reference>
          <reference field="3" count="1" selected="0">
            <x v="115"/>
          </reference>
        </references>
      </pivotArea>
    </format>
    <format dxfId="376">
      <pivotArea collapsedLevelsAreSubtotals="1" fieldPosition="0">
        <references count="2">
          <reference field="1" count="1">
            <x v="1643"/>
          </reference>
          <reference field="3" count="1" selected="0">
            <x v="115"/>
          </reference>
        </references>
      </pivotArea>
    </format>
    <format dxfId="375">
      <pivotArea collapsedLevelsAreSubtotals="1" fieldPosition="0">
        <references count="2">
          <reference field="1" count="1">
            <x v="1646"/>
          </reference>
          <reference field="3" count="1" selected="0">
            <x v="115"/>
          </reference>
        </references>
      </pivotArea>
    </format>
    <format dxfId="374">
      <pivotArea collapsedLevelsAreSubtotals="1" fieldPosition="0">
        <references count="2">
          <reference field="1" count="1">
            <x v="1652"/>
          </reference>
          <reference field="3" count="1" selected="0">
            <x v="115"/>
          </reference>
        </references>
      </pivotArea>
    </format>
    <format dxfId="373">
      <pivotArea collapsedLevelsAreSubtotals="1" fieldPosition="0">
        <references count="2">
          <reference field="1" count="1">
            <x v="1660"/>
          </reference>
          <reference field="3" count="1" selected="0">
            <x v="115"/>
          </reference>
        </references>
      </pivotArea>
    </format>
    <format dxfId="372">
      <pivotArea collapsedLevelsAreSubtotals="1" fieldPosition="0">
        <references count="2">
          <reference field="1" count="1">
            <x v="1666"/>
          </reference>
          <reference field="3" count="1" selected="0">
            <x v="115"/>
          </reference>
        </references>
      </pivotArea>
    </format>
    <format dxfId="371">
      <pivotArea collapsedLevelsAreSubtotals="1" fieldPosition="0">
        <references count="2">
          <reference field="1" count="1">
            <x v="1668"/>
          </reference>
          <reference field="3" count="1" selected="0">
            <x v="115"/>
          </reference>
        </references>
      </pivotArea>
    </format>
    <format dxfId="370">
      <pivotArea collapsedLevelsAreSubtotals="1" fieldPosition="0">
        <references count="2">
          <reference field="1" count="1">
            <x v="1672"/>
          </reference>
          <reference field="3" count="1" selected="0">
            <x v="115"/>
          </reference>
        </references>
      </pivotArea>
    </format>
    <format dxfId="369">
      <pivotArea collapsedLevelsAreSubtotals="1" fieldPosition="0">
        <references count="2">
          <reference field="1" count="1">
            <x v="1674"/>
          </reference>
          <reference field="3" count="1" selected="0">
            <x v="115"/>
          </reference>
        </references>
      </pivotArea>
    </format>
    <format dxfId="368">
      <pivotArea collapsedLevelsAreSubtotals="1" fieldPosition="0">
        <references count="2">
          <reference field="1" count="2">
            <x v="1676"/>
            <x v="1677"/>
          </reference>
          <reference field="3" count="1" selected="0">
            <x v="115"/>
          </reference>
        </references>
      </pivotArea>
    </format>
    <format dxfId="367">
      <pivotArea collapsedLevelsAreSubtotals="1" fieldPosition="0">
        <references count="2">
          <reference field="1" count="1">
            <x v="1679"/>
          </reference>
          <reference field="3" count="1" selected="0">
            <x v="115"/>
          </reference>
        </references>
      </pivotArea>
    </format>
    <format dxfId="366">
      <pivotArea collapsedLevelsAreSubtotals="1" fieldPosition="0">
        <references count="2">
          <reference field="1" count="2">
            <x v="1682"/>
            <x v="1683"/>
          </reference>
          <reference field="3" count="1" selected="0">
            <x v="115"/>
          </reference>
        </references>
      </pivotArea>
    </format>
    <format dxfId="365">
      <pivotArea collapsedLevelsAreSubtotals="1" fieldPosition="0">
        <references count="2">
          <reference field="1" count="2">
            <x v="1686"/>
            <x v="1687"/>
          </reference>
          <reference field="3" count="1" selected="0">
            <x v="115"/>
          </reference>
        </references>
      </pivotArea>
    </format>
    <format dxfId="364">
      <pivotArea collapsedLevelsAreSubtotals="1" fieldPosition="0">
        <references count="2">
          <reference field="1" count="2">
            <x v="1694"/>
            <x v="1695"/>
          </reference>
          <reference field="3" count="1" selected="0">
            <x v="115"/>
          </reference>
        </references>
      </pivotArea>
    </format>
    <format dxfId="363">
      <pivotArea collapsedLevelsAreSubtotals="1" fieldPosition="0">
        <references count="2">
          <reference field="1" count="1">
            <x v="1697"/>
          </reference>
          <reference field="3" count="1" selected="0">
            <x v="115"/>
          </reference>
        </references>
      </pivotArea>
    </format>
    <format dxfId="362">
      <pivotArea collapsedLevelsAreSubtotals="1" fieldPosition="0">
        <references count="2">
          <reference field="1" count="2">
            <x v="1704"/>
            <x v="1705"/>
          </reference>
          <reference field="3" count="1" selected="0">
            <x v="115"/>
          </reference>
        </references>
      </pivotArea>
    </format>
    <format dxfId="361">
      <pivotArea collapsedLevelsAreSubtotals="1" fieldPosition="0">
        <references count="2">
          <reference field="1" count="1">
            <x v="1707"/>
          </reference>
          <reference field="3" count="1" selected="0">
            <x v="115"/>
          </reference>
        </references>
      </pivotArea>
    </format>
    <format dxfId="360">
      <pivotArea collapsedLevelsAreSubtotals="1" fieldPosition="0">
        <references count="2">
          <reference field="1" count="1">
            <x v="1711"/>
          </reference>
          <reference field="3" count="1" selected="0">
            <x v="115"/>
          </reference>
        </references>
      </pivotArea>
    </format>
    <format dxfId="359">
      <pivotArea collapsedLevelsAreSubtotals="1" fieldPosition="0">
        <references count="2">
          <reference field="1" count="4">
            <x v="1713"/>
            <x v="1714"/>
            <x v="1715"/>
            <x v="1716"/>
          </reference>
          <reference field="3" count="1" selected="0">
            <x v="115"/>
          </reference>
        </references>
      </pivotArea>
    </format>
    <format dxfId="358">
      <pivotArea collapsedLevelsAreSubtotals="1" fieldPosition="0">
        <references count="2">
          <reference field="1" count="1">
            <x v="1720"/>
          </reference>
          <reference field="3" count="1" selected="0">
            <x v="115"/>
          </reference>
        </references>
      </pivotArea>
    </format>
    <format dxfId="357">
      <pivotArea collapsedLevelsAreSubtotals="1" fieldPosition="0">
        <references count="2">
          <reference field="1" count="1">
            <x v="1722"/>
          </reference>
          <reference field="3" count="1" selected="0">
            <x v="115"/>
          </reference>
        </references>
      </pivotArea>
    </format>
    <format dxfId="356">
      <pivotArea collapsedLevelsAreSubtotals="1" fieldPosition="0">
        <references count="2">
          <reference field="1" count="3">
            <x v="1730"/>
            <x v="1731"/>
            <x v="1732"/>
          </reference>
          <reference field="3" count="1" selected="0">
            <x v="115"/>
          </reference>
        </references>
      </pivotArea>
    </format>
    <format dxfId="355">
      <pivotArea collapsedLevelsAreSubtotals="1" fieldPosition="0">
        <references count="2">
          <reference field="1" count="3">
            <x v="1734"/>
            <x v="1735"/>
            <x v="1736"/>
          </reference>
          <reference field="3" count="1" selected="0">
            <x v="115"/>
          </reference>
        </references>
      </pivotArea>
    </format>
    <format dxfId="354">
      <pivotArea collapsedLevelsAreSubtotals="1" fieldPosition="0">
        <references count="2">
          <reference field="1" count="1">
            <x v="1739"/>
          </reference>
          <reference field="3" count="1" selected="0">
            <x v="115"/>
          </reference>
        </references>
      </pivotArea>
    </format>
    <format dxfId="353">
      <pivotArea collapsedLevelsAreSubtotals="1" fieldPosition="0">
        <references count="2">
          <reference field="1" count="1">
            <x v="1742"/>
          </reference>
          <reference field="3" count="1" selected="0">
            <x v="115"/>
          </reference>
        </references>
      </pivotArea>
    </format>
    <format dxfId="352">
      <pivotArea collapsedLevelsAreSubtotals="1" fieldPosition="0">
        <references count="2">
          <reference field="1" count="1">
            <x v="1746"/>
          </reference>
          <reference field="3" count="1" selected="0">
            <x v="115"/>
          </reference>
        </references>
      </pivotArea>
    </format>
    <format dxfId="351">
      <pivotArea collapsedLevelsAreSubtotals="1" fieldPosition="0">
        <references count="2">
          <reference field="1" count="3">
            <x v="1751"/>
            <x v="1752"/>
            <x v="1753"/>
          </reference>
          <reference field="3" count="1" selected="0">
            <x v="115"/>
          </reference>
        </references>
      </pivotArea>
    </format>
    <format dxfId="350">
      <pivotArea collapsedLevelsAreSubtotals="1" fieldPosition="0">
        <references count="2">
          <reference field="1" count="4">
            <x v="1755"/>
            <x v="1756"/>
            <x v="1757"/>
            <x v="1758"/>
          </reference>
          <reference field="3" count="1" selected="0">
            <x v="115"/>
          </reference>
        </references>
      </pivotArea>
    </format>
    <format dxfId="349">
      <pivotArea collapsedLevelsAreSubtotals="1" fieldPosition="0">
        <references count="2">
          <reference field="1" count="1">
            <x v="1760"/>
          </reference>
          <reference field="3" count="1" selected="0">
            <x v="115"/>
          </reference>
        </references>
      </pivotArea>
    </format>
    <format dxfId="348">
      <pivotArea collapsedLevelsAreSubtotals="1" fieldPosition="0">
        <references count="2">
          <reference field="1" count="1">
            <x v="1762"/>
          </reference>
          <reference field="3" count="1" selected="0">
            <x v="115"/>
          </reference>
        </references>
      </pivotArea>
    </format>
    <format dxfId="347">
      <pivotArea collapsedLevelsAreSubtotals="1" fieldPosition="0">
        <references count="2">
          <reference field="1" count="1">
            <x v="1766"/>
          </reference>
          <reference field="3" count="1" selected="0">
            <x v="115"/>
          </reference>
        </references>
      </pivotArea>
    </format>
    <format dxfId="346">
      <pivotArea collapsedLevelsAreSubtotals="1" fieldPosition="0">
        <references count="2">
          <reference field="1" count="2">
            <x v="1770"/>
            <x v="1771"/>
          </reference>
          <reference field="3" count="1" selected="0">
            <x v="115"/>
          </reference>
        </references>
      </pivotArea>
    </format>
    <format dxfId="345">
      <pivotArea collapsedLevelsAreSubtotals="1" fieldPosition="0">
        <references count="2">
          <reference field="1" count="1">
            <x v="1787"/>
          </reference>
          <reference field="3" count="1" selected="0">
            <x v="115"/>
          </reference>
        </references>
      </pivotArea>
    </format>
    <format dxfId="344">
      <pivotArea collapsedLevelsAreSubtotals="1" fieldPosition="0">
        <references count="2">
          <reference field="1" count="1">
            <x v="1789"/>
          </reference>
          <reference field="3" count="1" selected="0">
            <x v="115"/>
          </reference>
        </references>
      </pivotArea>
    </format>
    <format dxfId="343">
      <pivotArea collapsedLevelsAreSubtotals="1" fieldPosition="0">
        <references count="2">
          <reference field="1" count="4">
            <x v="1796"/>
            <x v="1797"/>
            <x v="1798"/>
            <x v="1799"/>
          </reference>
          <reference field="3" count="1" selected="0">
            <x v="115"/>
          </reference>
        </references>
      </pivotArea>
    </format>
    <format dxfId="342">
      <pivotArea collapsedLevelsAreSubtotals="1" fieldPosition="0">
        <references count="2">
          <reference field="1" count="1">
            <x v="1801"/>
          </reference>
          <reference field="3" count="1" selected="0">
            <x v="115"/>
          </reference>
        </references>
      </pivotArea>
    </format>
    <format dxfId="341">
      <pivotArea collapsedLevelsAreSubtotals="1" fieldPosition="0">
        <references count="2">
          <reference field="1" count="1">
            <x v="1807"/>
          </reference>
          <reference field="3" count="1" selected="0">
            <x v="115"/>
          </reference>
        </references>
      </pivotArea>
    </format>
    <format dxfId="340">
      <pivotArea collapsedLevelsAreSubtotals="1" fieldPosition="0">
        <references count="2">
          <reference field="1" count="1">
            <x v="1812"/>
          </reference>
          <reference field="3" count="1" selected="0">
            <x v="115"/>
          </reference>
        </references>
      </pivotArea>
    </format>
    <format dxfId="339">
      <pivotArea collapsedLevelsAreSubtotals="1" fieldPosition="0">
        <references count="2">
          <reference field="1" count="1">
            <x v="1828"/>
          </reference>
          <reference field="3" count="1" selected="0">
            <x v="115"/>
          </reference>
        </references>
      </pivotArea>
    </format>
    <format dxfId="338">
      <pivotArea collapsedLevelsAreSubtotals="1" fieldPosition="0">
        <references count="2">
          <reference field="1" count="1">
            <x v="1830"/>
          </reference>
          <reference field="3" count="1" selected="0">
            <x v="115"/>
          </reference>
        </references>
      </pivotArea>
    </format>
    <format dxfId="337">
      <pivotArea collapsedLevelsAreSubtotals="1" fieldPosition="0">
        <references count="2">
          <reference field="1" count="1">
            <x v="1836"/>
          </reference>
          <reference field="3" count="1" selected="0">
            <x v="115"/>
          </reference>
        </references>
      </pivotArea>
    </format>
    <format dxfId="336">
      <pivotArea collapsedLevelsAreSubtotals="1" fieldPosition="0">
        <references count="2">
          <reference field="1" count="1">
            <x v="1840"/>
          </reference>
          <reference field="3" count="1" selected="0">
            <x v="115"/>
          </reference>
        </references>
      </pivotArea>
    </format>
    <format dxfId="335">
      <pivotArea collapsedLevelsAreSubtotals="1" fieldPosition="0">
        <references count="2">
          <reference field="1" count="3">
            <x v="1842"/>
            <x v="1843"/>
            <x v="1844"/>
          </reference>
          <reference field="3" count="1" selected="0">
            <x v="115"/>
          </reference>
        </references>
      </pivotArea>
    </format>
    <format dxfId="334">
      <pivotArea collapsedLevelsAreSubtotals="1" fieldPosition="0">
        <references count="2">
          <reference field="1" count="1">
            <x v="1848"/>
          </reference>
          <reference field="3" count="1" selected="0">
            <x v="115"/>
          </reference>
        </references>
      </pivotArea>
    </format>
    <format dxfId="333">
      <pivotArea collapsedLevelsAreSubtotals="1" fieldPosition="0">
        <references count="2">
          <reference field="1" count="1">
            <x v="1854"/>
          </reference>
          <reference field="3" count="1" selected="0">
            <x v="115"/>
          </reference>
        </references>
      </pivotArea>
    </format>
    <format dxfId="332">
      <pivotArea collapsedLevelsAreSubtotals="1" fieldPosition="0">
        <references count="2">
          <reference field="1" count="1">
            <x v="1858"/>
          </reference>
          <reference field="3" count="1" selected="0">
            <x v="115"/>
          </reference>
        </references>
      </pivotArea>
    </format>
    <format dxfId="331">
      <pivotArea collapsedLevelsAreSubtotals="1" fieldPosition="0">
        <references count="2">
          <reference field="1" count="1">
            <x v="1860"/>
          </reference>
          <reference field="3" count="1" selected="0">
            <x v="115"/>
          </reference>
        </references>
      </pivotArea>
    </format>
    <format dxfId="330">
      <pivotArea collapsedLevelsAreSubtotals="1" fieldPosition="0">
        <references count="2">
          <reference field="1" count="3">
            <x v="1865"/>
            <x v="1866"/>
            <x v="1867"/>
          </reference>
          <reference field="3" count="1" selected="0">
            <x v="115"/>
          </reference>
        </references>
      </pivotArea>
    </format>
    <format dxfId="329">
      <pivotArea collapsedLevelsAreSubtotals="1" fieldPosition="0">
        <references count="2">
          <reference field="1" count="1">
            <x v="1869"/>
          </reference>
          <reference field="3" count="1" selected="0">
            <x v="115"/>
          </reference>
        </references>
      </pivotArea>
    </format>
    <format dxfId="328">
      <pivotArea collapsedLevelsAreSubtotals="1" fieldPosition="0">
        <references count="2">
          <reference field="1" count="3">
            <x v="1874"/>
            <x v="1875"/>
            <x v="1876"/>
          </reference>
          <reference field="3" count="1" selected="0">
            <x v="115"/>
          </reference>
        </references>
      </pivotArea>
    </format>
    <format dxfId="327">
      <pivotArea collapsedLevelsAreSubtotals="1" fieldPosition="0">
        <references count="2">
          <reference field="1" count="1">
            <x v="1878"/>
          </reference>
          <reference field="3" count="1" selected="0">
            <x v="115"/>
          </reference>
        </references>
      </pivotArea>
    </format>
    <format dxfId="326">
      <pivotArea collapsedLevelsAreSubtotals="1" fieldPosition="0">
        <references count="2">
          <reference field="1" count="1">
            <x v="1885"/>
          </reference>
          <reference field="3" count="1" selected="0">
            <x v="115"/>
          </reference>
        </references>
      </pivotArea>
    </format>
    <format dxfId="325">
      <pivotArea collapsedLevelsAreSubtotals="1" fieldPosition="0">
        <references count="2">
          <reference field="1" count="1">
            <x v="1888"/>
          </reference>
          <reference field="3" count="1" selected="0">
            <x v="115"/>
          </reference>
        </references>
      </pivotArea>
    </format>
    <format dxfId="324">
      <pivotArea collapsedLevelsAreSubtotals="1" fieldPosition="0">
        <references count="2">
          <reference field="1" count="1">
            <x v="1890"/>
          </reference>
          <reference field="3" count="1" selected="0">
            <x v="115"/>
          </reference>
        </references>
      </pivotArea>
    </format>
    <format dxfId="323">
      <pivotArea collapsedLevelsAreSubtotals="1" fieldPosition="0">
        <references count="2">
          <reference field="1" count="1">
            <x v="1892"/>
          </reference>
          <reference field="3" count="1" selected="0">
            <x v="115"/>
          </reference>
        </references>
      </pivotArea>
    </format>
    <format dxfId="322">
      <pivotArea collapsedLevelsAreSubtotals="1" fieldPosition="0">
        <references count="2">
          <reference field="1" count="1">
            <x v="1894"/>
          </reference>
          <reference field="3" count="1" selected="0">
            <x v="115"/>
          </reference>
        </references>
      </pivotArea>
    </format>
    <format dxfId="321">
      <pivotArea collapsedLevelsAreSubtotals="1" fieldPosition="0">
        <references count="2">
          <reference field="1" count="2">
            <x v="1896"/>
            <x v="1897"/>
          </reference>
          <reference field="3" count="1" selected="0">
            <x v="115"/>
          </reference>
        </references>
      </pivotArea>
    </format>
    <format dxfId="320">
      <pivotArea collapsedLevelsAreSubtotals="1" fieldPosition="0">
        <references count="2">
          <reference field="1" count="2">
            <x v="1900"/>
            <x v="1901"/>
          </reference>
          <reference field="3" count="1" selected="0">
            <x v="115"/>
          </reference>
        </references>
      </pivotArea>
    </format>
    <format dxfId="319">
      <pivotArea collapsedLevelsAreSubtotals="1" fieldPosition="0">
        <references count="2">
          <reference field="1" count="1">
            <x v="1904"/>
          </reference>
          <reference field="3" count="1" selected="0">
            <x v="115"/>
          </reference>
        </references>
      </pivotArea>
    </format>
    <format dxfId="318">
      <pivotArea collapsedLevelsAreSubtotals="1" fieldPosition="0">
        <references count="2">
          <reference field="1" count="2">
            <x v="1908"/>
            <x v="1909"/>
          </reference>
          <reference field="3" count="1" selected="0">
            <x v="115"/>
          </reference>
        </references>
      </pivotArea>
    </format>
    <format dxfId="317">
      <pivotArea collapsedLevelsAreSubtotals="1" fieldPosition="0">
        <references count="2">
          <reference field="1" count="1">
            <x v="1912"/>
          </reference>
          <reference field="3" count="1" selected="0">
            <x v="115"/>
          </reference>
        </references>
      </pivotArea>
    </format>
    <format dxfId="316">
      <pivotArea collapsedLevelsAreSubtotals="1" fieldPosition="0">
        <references count="2">
          <reference field="1" count="1">
            <x v="1914"/>
          </reference>
          <reference field="3" count="1" selected="0">
            <x v="115"/>
          </reference>
        </references>
      </pivotArea>
    </format>
    <format dxfId="315">
      <pivotArea collapsedLevelsAreSubtotals="1" fieldPosition="0">
        <references count="2">
          <reference field="1" count="1">
            <x v="1916"/>
          </reference>
          <reference field="3" count="1" selected="0">
            <x v="115"/>
          </reference>
        </references>
      </pivotArea>
    </format>
    <format dxfId="314">
      <pivotArea collapsedLevelsAreSubtotals="1" fieldPosition="0">
        <references count="2">
          <reference field="1" count="1">
            <x v="1920"/>
          </reference>
          <reference field="3" count="1" selected="0">
            <x v="115"/>
          </reference>
        </references>
      </pivotArea>
    </format>
    <format dxfId="313">
      <pivotArea collapsedLevelsAreSubtotals="1" fieldPosition="0">
        <references count="2">
          <reference field="1" count="1">
            <x v="1925"/>
          </reference>
          <reference field="3" count="1" selected="0">
            <x v="115"/>
          </reference>
        </references>
      </pivotArea>
    </format>
    <format dxfId="312">
      <pivotArea collapsedLevelsAreSubtotals="1" fieldPosition="0">
        <references count="2">
          <reference field="1" count="1">
            <x v="1927"/>
          </reference>
          <reference field="3" count="1" selected="0">
            <x v="115"/>
          </reference>
        </references>
      </pivotArea>
    </format>
    <format dxfId="311">
      <pivotArea collapsedLevelsAreSubtotals="1" fieldPosition="0">
        <references count="2">
          <reference field="1" count="1">
            <x v="1932"/>
          </reference>
          <reference field="3" count="1" selected="0">
            <x v="115"/>
          </reference>
        </references>
      </pivotArea>
    </format>
    <format dxfId="310">
      <pivotArea collapsedLevelsAreSubtotals="1" fieldPosition="0">
        <references count="2">
          <reference field="1" count="1">
            <x v="1934"/>
          </reference>
          <reference field="3" count="1" selected="0">
            <x v="115"/>
          </reference>
        </references>
      </pivotArea>
    </format>
    <format dxfId="309">
      <pivotArea collapsedLevelsAreSubtotals="1" fieldPosition="0">
        <references count="2">
          <reference field="1" count="1">
            <x v="1937"/>
          </reference>
          <reference field="3" count="1" selected="0">
            <x v="115"/>
          </reference>
        </references>
      </pivotArea>
    </format>
    <format dxfId="308">
      <pivotArea collapsedLevelsAreSubtotals="1" fieldPosition="0">
        <references count="2">
          <reference field="1" count="1">
            <x v="1941"/>
          </reference>
          <reference field="3" count="1" selected="0">
            <x v="115"/>
          </reference>
        </references>
      </pivotArea>
    </format>
    <format dxfId="307">
      <pivotArea collapsedLevelsAreSubtotals="1" fieldPosition="0">
        <references count="2">
          <reference field="1" count="1">
            <x v="1946"/>
          </reference>
          <reference field="3" count="1" selected="0">
            <x v="115"/>
          </reference>
        </references>
      </pivotArea>
    </format>
    <format dxfId="306">
      <pivotArea collapsedLevelsAreSubtotals="1" fieldPosition="0">
        <references count="2">
          <reference field="1" count="1">
            <x v="1952"/>
          </reference>
          <reference field="3" count="1" selected="0">
            <x v="115"/>
          </reference>
        </references>
      </pivotArea>
    </format>
    <format dxfId="305">
      <pivotArea collapsedLevelsAreSubtotals="1" fieldPosition="0">
        <references count="2">
          <reference field="1" count="2">
            <x v="1957"/>
            <x v="1958"/>
          </reference>
          <reference field="3" count="1" selected="0">
            <x v="115"/>
          </reference>
        </references>
      </pivotArea>
    </format>
    <format dxfId="304">
      <pivotArea collapsedLevelsAreSubtotals="1" fieldPosition="0">
        <references count="2">
          <reference field="1" count="3">
            <x v="1960"/>
            <x v="1961"/>
            <x v="1962"/>
          </reference>
          <reference field="3" count="1" selected="0">
            <x v="115"/>
          </reference>
        </references>
      </pivotArea>
    </format>
    <format dxfId="303">
      <pivotArea collapsedLevelsAreSubtotals="1" fieldPosition="0">
        <references count="2">
          <reference field="1" count="1">
            <x v="1972"/>
          </reference>
          <reference field="3" count="1" selected="0">
            <x v="115"/>
          </reference>
        </references>
      </pivotArea>
    </format>
    <format dxfId="302">
      <pivotArea collapsedLevelsAreSubtotals="1" fieldPosition="0">
        <references count="2">
          <reference field="1" count="5">
            <x v="1975"/>
            <x v="1976"/>
            <x v="1977"/>
            <x v="1978"/>
            <x v="1979"/>
          </reference>
          <reference field="3" count="1" selected="0">
            <x v="115"/>
          </reference>
        </references>
      </pivotArea>
    </format>
    <format dxfId="301">
      <pivotArea collapsedLevelsAreSubtotals="1" fieldPosition="0">
        <references count="2">
          <reference field="1" count="1">
            <x v="1981"/>
          </reference>
          <reference field="3" count="1" selected="0">
            <x v="115"/>
          </reference>
        </references>
      </pivotArea>
    </format>
    <format dxfId="300">
      <pivotArea collapsedLevelsAreSubtotals="1" fieldPosition="0">
        <references count="2">
          <reference field="1" count="3">
            <x v="1983"/>
            <x v="1984"/>
            <x v="1985"/>
          </reference>
          <reference field="3" count="1" selected="0">
            <x v="115"/>
          </reference>
        </references>
      </pivotArea>
    </format>
    <format dxfId="299">
      <pivotArea collapsedLevelsAreSubtotals="1" fieldPosition="0">
        <references count="2">
          <reference field="1" count="1">
            <x v="1987"/>
          </reference>
          <reference field="3" count="1" selected="0">
            <x v="115"/>
          </reference>
        </references>
      </pivotArea>
    </format>
    <format dxfId="298">
      <pivotArea collapsedLevelsAreSubtotals="1" fieldPosition="0">
        <references count="2">
          <reference field="1" count="3">
            <x v="1989"/>
            <x v="1990"/>
            <x v="1991"/>
          </reference>
          <reference field="3" count="1" selected="0">
            <x v="115"/>
          </reference>
        </references>
      </pivotArea>
    </format>
    <format dxfId="297">
      <pivotArea collapsedLevelsAreSubtotals="1" fieldPosition="0">
        <references count="2">
          <reference field="1" count="1">
            <x v="1993"/>
          </reference>
          <reference field="3" count="1" selected="0">
            <x v="115"/>
          </reference>
        </references>
      </pivotArea>
    </format>
    <format dxfId="296">
      <pivotArea collapsedLevelsAreSubtotals="1" fieldPosition="0">
        <references count="2">
          <reference field="1" count="4">
            <x v="1996"/>
            <x v="1997"/>
            <x v="1998"/>
            <x v="1999"/>
          </reference>
          <reference field="3" count="1" selected="0">
            <x v="115"/>
          </reference>
        </references>
      </pivotArea>
    </format>
    <format dxfId="295">
      <pivotArea collapsedLevelsAreSubtotals="1" fieldPosition="0">
        <references count="2">
          <reference field="1" count="4">
            <x v="2001"/>
            <x v="2002"/>
            <x v="2003"/>
            <x v="2004"/>
          </reference>
          <reference field="3" count="1" selected="0">
            <x v="115"/>
          </reference>
        </references>
      </pivotArea>
    </format>
    <format dxfId="294">
      <pivotArea collapsedLevelsAreSubtotals="1" fieldPosition="0">
        <references count="2">
          <reference field="1" count="1">
            <x v="2007"/>
          </reference>
          <reference field="3" count="1" selected="0">
            <x v="115"/>
          </reference>
        </references>
      </pivotArea>
    </format>
    <format dxfId="293">
      <pivotArea collapsedLevelsAreSubtotals="1" fieldPosition="0">
        <references count="2">
          <reference field="1" count="1">
            <x v="2013"/>
          </reference>
          <reference field="3" count="1" selected="0">
            <x v="115"/>
          </reference>
        </references>
      </pivotArea>
    </format>
    <format dxfId="292">
      <pivotArea collapsedLevelsAreSubtotals="1" fieldPosition="0">
        <references count="2">
          <reference field="1" count="2">
            <x v="2016"/>
            <x v="2017"/>
          </reference>
          <reference field="3" count="1" selected="0">
            <x v="115"/>
          </reference>
        </references>
      </pivotArea>
    </format>
    <format dxfId="291">
      <pivotArea collapsedLevelsAreSubtotals="1" fieldPosition="0">
        <references count="2">
          <reference field="1" count="2">
            <x v="2021"/>
            <x v="2022"/>
          </reference>
          <reference field="3" count="1" selected="0">
            <x v="115"/>
          </reference>
        </references>
      </pivotArea>
    </format>
    <format dxfId="290">
      <pivotArea collapsedLevelsAreSubtotals="1" fieldPosition="0">
        <references count="2">
          <reference field="1" count="1">
            <x v="2024"/>
          </reference>
          <reference field="3" count="1" selected="0">
            <x v="115"/>
          </reference>
        </references>
      </pivotArea>
    </format>
    <format dxfId="289">
      <pivotArea collapsedLevelsAreSubtotals="1" fieldPosition="0">
        <references count="2">
          <reference field="1" count="1">
            <x v="2028"/>
          </reference>
          <reference field="3" count="1" selected="0">
            <x v="115"/>
          </reference>
        </references>
      </pivotArea>
    </format>
    <format dxfId="288">
      <pivotArea collapsedLevelsAreSubtotals="1" fieldPosition="0">
        <references count="2">
          <reference field="1" count="2">
            <x v="2030"/>
            <x v="2031"/>
          </reference>
          <reference field="3" count="1" selected="0">
            <x v="115"/>
          </reference>
        </references>
      </pivotArea>
    </format>
    <format dxfId="287">
      <pivotArea collapsedLevelsAreSubtotals="1" fieldPosition="0">
        <references count="2">
          <reference field="1" count="2">
            <x v="2035"/>
            <x v="2036"/>
          </reference>
          <reference field="3" count="1" selected="0">
            <x v="115"/>
          </reference>
        </references>
      </pivotArea>
    </format>
    <format dxfId="286">
      <pivotArea collapsedLevelsAreSubtotals="1" fieldPosition="0">
        <references count="2">
          <reference field="1" count="4">
            <x v="2038"/>
            <x v="2039"/>
            <x v="2040"/>
            <x v="2041"/>
          </reference>
          <reference field="3" count="1" selected="0">
            <x v="115"/>
          </reference>
        </references>
      </pivotArea>
    </format>
    <format dxfId="285">
      <pivotArea collapsedLevelsAreSubtotals="1" fieldPosition="0">
        <references count="2">
          <reference field="1" count="1">
            <x v="2043"/>
          </reference>
          <reference field="3" count="1" selected="0">
            <x v="115"/>
          </reference>
        </references>
      </pivotArea>
    </format>
    <format dxfId="284">
      <pivotArea collapsedLevelsAreSubtotals="1" fieldPosition="0">
        <references count="2">
          <reference field="1" count="1">
            <x v="2045"/>
          </reference>
          <reference field="3" count="1" selected="0">
            <x v="115"/>
          </reference>
        </references>
      </pivotArea>
    </format>
    <format dxfId="283">
      <pivotArea collapsedLevelsAreSubtotals="1" fieldPosition="0">
        <references count="2">
          <reference field="1" count="2">
            <x v="2049"/>
            <x v="2050"/>
          </reference>
          <reference field="3" count="1" selected="0">
            <x v="115"/>
          </reference>
        </references>
      </pivotArea>
    </format>
    <format dxfId="282">
      <pivotArea collapsedLevelsAreSubtotals="1" fieldPosition="0">
        <references count="2">
          <reference field="1" count="1">
            <x v="2057"/>
          </reference>
          <reference field="3" count="1" selected="0">
            <x v="115"/>
          </reference>
        </references>
      </pivotArea>
    </format>
    <format dxfId="281">
      <pivotArea collapsedLevelsAreSubtotals="1" fieldPosition="0">
        <references count="2">
          <reference field="1" count="2">
            <x v="2061"/>
            <x v="2062"/>
          </reference>
          <reference field="3" count="1" selected="0">
            <x v="115"/>
          </reference>
        </references>
      </pivotArea>
    </format>
    <format dxfId="280">
      <pivotArea collapsedLevelsAreSubtotals="1" fieldPosition="0">
        <references count="2">
          <reference field="1" count="2">
            <x v="2068"/>
            <x v="2069"/>
          </reference>
          <reference field="3" count="1" selected="0">
            <x v="115"/>
          </reference>
        </references>
      </pivotArea>
    </format>
    <format dxfId="279">
      <pivotArea collapsedLevelsAreSubtotals="1" fieldPosition="0">
        <references count="2">
          <reference field="1" count="3">
            <x v="2071"/>
            <x v="2072"/>
            <x v="2073"/>
          </reference>
          <reference field="3" count="1" selected="0">
            <x v="115"/>
          </reference>
        </references>
      </pivotArea>
    </format>
    <format dxfId="278">
      <pivotArea collapsedLevelsAreSubtotals="1" fieldPosition="0">
        <references count="2">
          <reference field="1" count="1">
            <x v="2079"/>
          </reference>
          <reference field="3" count="1" selected="0">
            <x v="115"/>
          </reference>
        </references>
      </pivotArea>
    </format>
    <format dxfId="277">
      <pivotArea collapsedLevelsAreSubtotals="1" fieldPosition="0">
        <references count="2">
          <reference field="1" count="1">
            <x v="2082"/>
          </reference>
          <reference field="3" count="1" selected="0">
            <x v="115"/>
          </reference>
        </references>
      </pivotArea>
    </format>
    <format dxfId="276">
      <pivotArea collapsedLevelsAreSubtotals="1" fieldPosition="0">
        <references count="2">
          <reference field="1" count="1">
            <x v="2088"/>
          </reference>
          <reference field="3" count="1" selected="0">
            <x v="115"/>
          </reference>
        </references>
      </pivotArea>
    </format>
    <format dxfId="275">
      <pivotArea collapsedLevelsAreSubtotals="1" fieldPosition="0">
        <references count="2">
          <reference field="1" count="1">
            <x v="2092"/>
          </reference>
          <reference field="3" count="1" selected="0">
            <x v="115"/>
          </reference>
        </references>
      </pivotArea>
    </format>
    <format dxfId="274">
      <pivotArea collapsedLevelsAreSubtotals="1" fieldPosition="0">
        <references count="2">
          <reference field="1" count="1">
            <x v="2097"/>
          </reference>
          <reference field="3" count="1" selected="0">
            <x v="115"/>
          </reference>
        </references>
      </pivotArea>
    </format>
    <format dxfId="273">
      <pivotArea collapsedLevelsAreSubtotals="1" fieldPosition="0">
        <references count="2">
          <reference field="1" count="1">
            <x v="2100"/>
          </reference>
          <reference field="3" count="1" selected="0">
            <x v="115"/>
          </reference>
        </references>
      </pivotArea>
    </format>
    <format dxfId="272">
      <pivotArea collapsedLevelsAreSubtotals="1" fieldPosition="0">
        <references count="2">
          <reference field="1" count="1">
            <x v="2106"/>
          </reference>
          <reference field="3" count="1" selected="0">
            <x v="115"/>
          </reference>
        </references>
      </pivotArea>
    </format>
    <format dxfId="271">
      <pivotArea collapsedLevelsAreSubtotals="1" fieldPosition="0">
        <references count="2">
          <reference field="1" count="1">
            <x v="2108"/>
          </reference>
          <reference field="3" count="1" selected="0">
            <x v="115"/>
          </reference>
        </references>
      </pivotArea>
    </format>
    <format dxfId="270">
      <pivotArea collapsedLevelsAreSubtotals="1" fieldPosition="0">
        <references count="2">
          <reference field="1" count="1">
            <x v="2112"/>
          </reference>
          <reference field="3" count="1" selected="0">
            <x v="115"/>
          </reference>
        </references>
      </pivotArea>
    </format>
    <format dxfId="269">
      <pivotArea collapsedLevelsAreSubtotals="1" fieldPosition="0">
        <references count="2">
          <reference field="1" count="1">
            <x v="2117"/>
          </reference>
          <reference field="3" count="1" selected="0">
            <x v="115"/>
          </reference>
        </references>
      </pivotArea>
    </format>
    <format dxfId="268">
      <pivotArea collapsedLevelsAreSubtotals="1" fieldPosition="0">
        <references count="2">
          <reference field="1" count="1">
            <x v="2121"/>
          </reference>
          <reference field="3" count="1" selected="0">
            <x v="115"/>
          </reference>
        </references>
      </pivotArea>
    </format>
    <format dxfId="267">
      <pivotArea collapsedLevelsAreSubtotals="1" fieldPosition="0">
        <references count="2">
          <reference field="1" count="1">
            <x v="2124"/>
          </reference>
          <reference field="3" count="1" selected="0">
            <x v="115"/>
          </reference>
        </references>
      </pivotArea>
    </format>
    <format dxfId="266">
      <pivotArea collapsedLevelsAreSubtotals="1" fieldPosition="0">
        <references count="2">
          <reference field="1" count="1">
            <x v="2129"/>
          </reference>
          <reference field="3" count="1" selected="0">
            <x v="115"/>
          </reference>
        </references>
      </pivotArea>
    </format>
    <format dxfId="265">
      <pivotArea collapsedLevelsAreSubtotals="1" fieldPosition="0">
        <references count="2">
          <reference field="1" count="2">
            <x v="2133"/>
            <x v="2134"/>
          </reference>
          <reference field="3" count="1" selected="0">
            <x v="115"/>
          </reference>
        </references>
      </pivotArea>
    </format>
    <format dxfId="264">
      <pivotArea collapsedLevelsAreSubtotals="1" fieldPosition="0">
        <references count="2">
          <reference field="1" count="1">
            <x v="2138"/>
          </reference>
          <reference field="3" count="1" selected="0">
            <x v="115"/>
          </reference>
        </references>
      </pivotArea>
    </format>
    <format dxfId="263">
      <pivotArea collapsedLevelsAreSubtotals="1" fieldPosition="0">
        <references count="2">
          <reference field="1" count="1">
            <x v="2141"/>
          </reference>
          <reference field="3" count="1" selected="0">
            <x v="115"/>
          </reference>
        </references>
      </pivotArea>
    </format>
    <format dxfId="262">
      <pivotArea collapsedLevelsAreSubtotals="1" fieldPosition="0">
        <references count="2">
          <reference field="1" count="4">
            <x v="2143"/>
            <x v="2144"/>
            <x v="2145"/>
            <x v="2146"/>
          </reference>
          <reference field="3" count="1" selected="0">
            <x v="115"/>
          </reference>
        </references>
      </pivotArea>
    </format>
    <format dxfId="261">
      <pivotArea collapsedLevelsAreSubtotals="1" fieldPosition="0">
        <references count="2">
          <reference field="1" count="1">
            <x v="2150"/>
          </reference>
          <reference field="3" count="1" selected="0">
            <x v="115"/>
          </reference>
        </references>
      </pivotArea>
    </format>
    <format dxfId="260">
      <pivotArea collapsedLevelsAreSubtotals="1" fieldPosition="0">
        <references count="2">
          <reference field="1" count="2">
            <x v="2155"/>
            <x v="2156"/>
          </reference>
          <reference field="3" count="1" selected="0">
            <x v="115"/>
          </reference>
        </references>
      </pivotArea>
    </format>
    <format dxfId="259">
      <pivotArea collapsedLevelsAreSubtotals="1" fieldPosition="0">
        <references count="2">
          <reference field="1" count="2">
            <x v="2162"/>
            <x v="2163"/>
          </reference>
          <reference field="3" count="1" selected="0">
            <x v="115"/>
          </reference>
        </references>
      </pivotArea>
    </format>
    <format dxfId="258">
      <pivotArea collapsedLevelsAreSubtotals="1" fieldPosition="0">
        <references count="2">
          <reference field="1" count="1">
            <x v="2166"/>
          </reference>
          <reference field="3" count="1" selected="0">
            <x v="115"/>
          </reference>
        </references>
      </pivotArea>
    </format>
    <format dxfId="257">
      <pivotArea collapsedLevelsAreSubtotals="1" fieldPosition="0">
        <references count="2">
          <reference field="1" count="3">
            <x v="2170"/>
            <x v="2171"/>
            <x v="2172"/>
          </reference>
          <reference field="3" count="1" selected="0">
            <x v="115"/>
          </reference>
        </references>
      </pivotArea>
    </format>
    <format dxfId="256">
      <pivotArea collapsedLevelsAreSubtotals="1" fieldPosition="0">
        <references count="2">
          <reference field="1" count="1">
            <x v="2177"/>
          </reference>
          <reference field="3" count="1" selected="0">
            <x v="115"/>
          </reference>
        </references>
      </pivotArea>
    </format>
    <format dxfId="255">
      <pivotArea collapsedLevelsAreSubtotals="1" fieldPosition="0">
        <references count="2">
          <reference field="1" count="1">
            <x v="2184"/>
          </reference>
          <reference field="3" count="1" selected="0">
            <x v="115"/>
          </reference>
        </references>
      </pivotArea>
    </format>
    <format dxfId="254">
      <pivotArea collapsedLevelsAreSubtotals="1" fieldPosition="0">
        <references count="2">
          <reference field="1" count="1">
            <x v="2189"/>
          </reference>
          <reference field="3" count="1" selected="0">
            <x v="115"/>
          </reference>
        </references>
      </pivotArea>
    </format>
    <format dxfId="253">
      <pivotArea collapsedLevelsAreSubtotals="1" fieldPosition="0">
        <references count="2">
          <reference field="1" count="1">
            <x v="2191"/>
          </reference>
          <reference field="3" count="1" selected="0">
            <x v="115"/>
          </reference>
        </references>
      </pivotArea>
    </format>
    <format dxfId="252">
      <pivotArea collapsedLevelsAreSubtotals="1" fieldPosition="0">
        <references count="2">
          <reference field="1" count="1">
            <x v="2193"/>
          </reference>
          <reference field="3" count="1" selected="0">
            <x v="115"/>
          </reference>
        </references>
      </pivotArea>
    </format>
    <format dxfId="251">
      <pivotArea collapsedLevelsAreSubtotals="1" fieldPosition="0">
        <references count="2">
          <reference field="1" count="1">
            <x v="2198"/>
          </reference>
          <reference field="3" count="1" selected="0">
            <x v="115"/>
          </reference>
        </references>
      </pivotArea>
    </format>
    <format dxfId="250">
      <pivotArea collapsedLevelsAreSubtotals="1" fieldPosition="0">
        <references count="2">
          <reference field="1" count="2">
            <x v="2201"/>
            <x v="2202"/>
          </reference>
          <reference field="3" count="1" selected="0">
            <x v="115"/>
          </reference>
        </references>
      </pivotArea>
    </format>
    <format dxfId="249">
      <pivotArea collapsedLevelsAreSubtotals="1" fieldPosition="0">
        <references count="2">
          <reference field="1" count="1">
            <x v="2206"/>
          </reference>
          <reference field="3" count="1" selected="0">
            <x v="115"/>
          </reference>
        </references>
      </pivotArea>
    </format>
    <format dxfId="248">
      <pivotArea collapsedLevelsAreSubtotals="1" fieldPosition="0">
        <references count="2">
          <reference field="1" count="1">
            <x v="2209"/>
          </reference>
          <reference field="3" count="1" selected="0">
            <x v="115"/>
          </reference>
        </references>
      </pivotArea>
    </format>
    <format dxfId="247">
      <pivotArea collapsedLevelsAreSubtotals="1" fieldPosition="0">
        <references count="2">
          <reference field="1" count="1">
            <x v="2213"/>
          </reference>
          <reference field="3" count="1" selected="0">
            <x v="115"/>
          </reference>
        </references>
      </pivotArea>
    </format>
    <format dxfId="246">
      <pivotArea collapsedLevelsAreSubtotals="1" fieldPosition="0">
        <references count="2">
          <reference field="1" count="4">
            <x v="2222"/>
            <x v="2223"/>
            <x v="2224"/>
            <x v="2225"/>
          </reference>
          <reference field="3" count="1" selected="0">
            <x v="115"/>
          </reference>
        </references>
      </pivotArea>
    </format>
    <format dxfId="245">
      <pivotArea collapsedLevelsAreSubtotals="1" fieldPosition="0">
        <references count="2">
          <reference field="1" count="4">
            <x v="2227"/>
            <x v="2228"/>
            <x v="2229"/>
            <x v="2230"/>
          </reference>
          <reference field="3" count="1" selected="0">
            <x v="115"/>
          </reference>
        </references>
      </pivotArea>
    </format>
    <format dxfId="244">
      <pivotArea collapsedLevelsAreSubtotals="1" fieldPosition="0">
        <references count="2">
          <reference field="1" count="2">
            <x v="2235"/>
            <x v="2236"/>
          </reference>
          <reference field="3" count="1" selected="0">
            <x v="115"/>
          </reference>
        </references>
      </pivotArea>
    </format>
    <format dxfId="243">
      <pivotArea collapsedLevelsAreSubtotals="1" fieldPosition="0">
        <references count="2">
          <reference field="1" count="1">
            <x v="2238"/>
          </reference>
          <reference field="3" count="1" selected="0">
            <x v="115"/>
          </reference>
        </references>
      </pivotArea>
    </format>
    <format dxfId="242">
      <pivotArea collapsedLevelsAreSubtotals="1" fieldPosition="0">
        <references count="2">
          <reference field="1" count="2">
            <x v="2240"/>
            <x v="2241"/>
          </reference>
          <reference field="3" count="1" selected="0">
            <x v="115"/>
          </reference>
        </references>
      </pivotArea>
    </format>
    <format dxfId="241">
      <pivotArea collapsedLevelsAreSubtotals="1" fieldPosition="0">
        <references count="2">
          <reference field="1" count="1">
            <x v="2259"/>
          </reference>
          <reference field="3" count="1" selected="0">
            <x v="115"/>
          </reference>
        </references>
      </pivotArea>
    </format>
    <format dxfId="240">
      <pivotArea collapsedLevelsAreSubtotals="1" fieldPosition="0">
        <references count="2">
          <reference field="1" count="2">
            <x v="2264"/>
            <x v="2265"/>
          </reference>
          <reference field="3" count="1" selected="0">
            <x v="115"/>
          </reference>
        </references>
      </pivotArea>
    </format>
    <format dxfId="239">
      <pivotArea collapsedLevelsAreSubtotals="1" fieldPosition="0">
        <references count="2">
          <reference field="1" count="1">
            <x v="2275"/>
          </reference>
          <reference field="3" count="1" selected="0">
            <x v="115"/>
          </reference>
        </references>
      </pivotArea>
    </format>
    <format dxfId="238">
      <pivotArea collapsedLevelsAreSubtotals="1" fieldPosition="0">
        <references count="2">
          <reference field="1" count="1">
            <x v="2278"/>
          </reference>
          <reference field="3" count="1" selected="0">
            <x v="115"/>
          </reference>
        </references>
      </pivotArea>
    </format>
    <format dxfId="237">
      <pivotArea collapsedLevelsAreSubtotals="1" fieldPosition="0">
        <references count="2">
          <reference field="1" count="1">
            <x v="2282"/>
          </reference>
          <reference field="3" count="1" selected="0">
            <x v="115"/>
          </reference>
        </references>
      </pivotArea>
    </format>
    <format dxfId="236">
      <pivotArea collapsedLevelsAreSubtotals="1" fieldPosition="0">
        <references count="2">
          <reference field="1" count="1">
            <x v="2289"/>
          </reference>
          <reference field="3" count="1" selected="0">
            <x v="115"/>
          </reference>
        </references>
      </pivotArea>
    </format>
    <format dxfId="235">
      <pivotArea collapsedLevelsAreSubtotals="1" fieldPosition="0">
        <references count="2">
          <reference field="1" count="1">
            <x v="2291"/>
          </reference>
          <reference field="3" count="1" selected="0">
            <x v="115"/>
          </reference>
        </references>
      </pivotArea>
    </format>
    <format dxfId="234">
      <pivotArea collapsedLevelsAreSubtotals="1" fieldPosition="0">
        <references count="2">
          <reference field="1" count="1">
            <x v="2293"/>
          </reference>
          <reference field="3" count="1" selected="0">
            <x v="115"/>
          </reference>
        </references>
      </pivotArea>
    </format>
    <format dxfId="233">
      <pivotArea collapsedLevelsAreSubtotals="1" fieldPosition="0">
        <references count="2">
          <reference field="1" count="1">
            <x v="2296"/>
          </reference>
          <reference field="3" count="1" selected="0">
            <x v="115"/>
          </reference>
        </references>
      </pivotArea>
    </format>
    <format dxfId="232">
      <pivotArea collapsedLevelsAreSubtotals="1" fieldPosition="0">
        <references count="2">
          <reference field="1" count="3">
            <x v="2298"/>
            <x v="2299"/>
            <x v="2300"/>
          </reference>
          <reference field="3" count="1" selected="0">
            <x v="115"/>
          </reference>
        </references>
      </pivotArea>
    </format>
    <format dxfId="231">
      <pivotArea collapsedLevelsAreSubtotals="1" fieldPosition="0">
        <references count="2">
          <reference field="1" count="1">
            <x v="2307"/>
          </reference>
          <reference field="3" count="1" selected="0">
            <x v="115"/>
          </reference>
        </references>
      </pivotArea>
    </format>
    <format dxfId="230">
      <pivotArea collapsedLevelsAreSubtotals="1" fieldPosition="0">
        <references count="2">
          <reference field="1" count="2">
            <x v="2310"/>
            <x v="2311"/>
          </reference>
          <reference field="3" count="1" selected="0">
            <x v="115"/>
          </reference>
        </references>
      </pivotArea>
    </format>
    <format dxfId="229">
      <pivotArea collapsedLevelsAreSubtotals="1" fieldPosition="0">
        <references count="2">
          <reference field="1" count="3">
            <x v="2316"/>
            <x v="2317"/>
            <x v="2318"/>
          </reference>
          <reference field="3" count="1" selected="0">
            <x v="115"/>
          </reference>
        </references>
      </pivotArea>
    </format>
    <format dxfId="228">
      <pivotArea collapsedLevelsAreSubtotals="1" fieldPosition="0">
        <references count="2">
          <reference field="1" count="1">
            <x v="2327"/>
          </reference>
          <reference field="3" count="1" selected="0">
            <x v="115"/>
          </reference>
        </references>
      </pivotArea>
    </format>
    <format dxfId="227">
      <pivotArea collapsedLevelsAreSubtotals="1" fieldPosition="0">
        <references count="2">
          <reference field="1" count="1">
            <x v="2329"/>
          </reference>
          <reference field="3" count="1" selected="0">
            <x v="115"/>
          </reference>
        </references>
      </pivotArea>
    </format>
    <format dxfId="226">
      <pivotArea collapsedLevelsAreSubtotals="1" fieldPosition="0">
        <references count="2">
          <reference field="1" count="1">
            <x v="2331"/>
          </reference>
          <reference field="3" count="1" selected="0">
            <x v="115"/>
          </reference>
        </references>
      </pivotArea>
    </format>
    <format dxfId="225">
      <pivotArea collapsedLevelsAreSubtotals="1" fieldPosition="0">
        <references count="2">
          <reference field="1" count="1">
            <x v="2336"/>
          </reference>
          <reference field="3" count="1" selected="0">
            <x v="115"/>
          </reference>
        </references>
      </pivotArea>
    </format>
    <format dxfId="224">
      <pivotArea collapsedLevelsAreSubtotals="1" fieldPosition="0">
        <references count="2">
          <reference field="1" count="1">
            <x v="2340"/>
          </reference>
          <reference field="3" count="1" selected="0">
            <x v="115"/>
          </reference>
        </references>
      </pivotArea>
    </format>
    <format dxfId="223">
      <pivotArea collapsedLevelsAreSubtotals="1" fieldPosition="0">
        <references count="2">
          <reference field="1" count="1">
            <x v="2346"/>
          </reference>
          <reference field="3" count="1" selected="0">
            <x v="115"/>
          </reference>
        </references>
      </pivotArea>
    </format>
    <format dxfId="222">
      <pivotArea collapsedLevelsAreSubtotals="1" fieldPosition="0">
        <references count="2">
          <reference field="1" count="1">
            <x v="2350"/>
          </reference>
          <reference field="3" count="1" selected="0">
            <x v="115"/>
          </reference>
        </references>
      </pivotArea>
    </format>
    <format dxfId="221">
      <pivotArea collapsedLevelsAreSubtotals="1" fieldPosition="0">
        <references count="2">
          <reference field="1" count="2">
            <x v="2352"/>
            <x v="2353"/>
          </reference>
          <reference field="3" count="1" selected="0">
            <x v="115"/>
          </reference>
        </references>
      </pivotArea>
    </format>
    <format dxfId="220">
      <pivotArea collapsedLevelsAreSubtotals="1" fieldPosition="0">
        <references count="2">
          <reference field="1" count="1">
            <x v="2357"/>
          </reference>
          <reference field="3" count="1" selected="0">
            <x v="115"/>
          </reference>
        </references>
      </pivotArea>
    </format>
    <format dxfId="219">
      <pivotArea collapsedLevelsAreSubtotals="1" fieldPosition="0">
        <references count="2">
          <reference field="1" count="2">
            <x v="2359"/>
            <x v="2360"/>
          </reference>
          <reference field="3" count="1" selected="0">
            <x v="115"/>
          </reference>
        </references>
      </pivotArea>
    </format>
    <format dxfId="218">
      <pivotArea collapsedLevelsAreSubtotals="1" fieldPosition="0">
        <references count="2">
          <reference field="1" count="1">
            <x v="2365"/>
          </reference>
          <reference field="3" count="1" selected="0">
            <x v="115"/>
          </reference>
        </references>
      </pivotArea>
    </format>
    <format dxfId="217">
      <pivotArea collapsedLevelsAreSubtotals="1" fieldPosition="0">
        <references count="2">
          <reference field="1" count="1">
            <x v="2371"/>
          </reference>
          <reference field="3" count="1" selected="0">
            <x v="115"/>
          </reference>
        </references>
      </pivotArea>
    </format>
    <format dxfId="216">
      <pivotArea collapsedLevelsAreSubtotals="1" fieldPosition="0">
        <references count="2">
          <reference field="1" count="1">
            <x v="2381"/>
          </reference>
          <reference field="3" count="1" selected="0">
            <x v="115"/>
          </reference>
        </references>
      </pivotArea>
    </format>
    <format dxfId="215">
      <pivotArea collapsedLevelsAreSubtotals="1" fieldPosition="0">
        <references count="2">
          <reference field="1" count="1">
            <x v="2385"/>
          </reference>
          <reference field="3" count="1" selected="0">
            <x v="115"/>
          </reference>
        </references>
      </pivotArea>
    </format>
    <format dxfId="214">
      <pivotArea collapsedLevelsAreSubtotals="1" fieldPosition="0">
        <references count="2">
          <reference field="1" count="2">
            <x v="2399"/>
            <x v="2400"/>
          </reference>
          <reference field="3" count="1" selected="0">
            <x v="115"/>
          </reference>
        </references>
      </pivotArea>
    </format>
    <format dxfId="213">
      <pivotArea collapsedLevelsAreSubtotals="1" fieldPosition="0">
        <references count="2">
          <reference field="1" count="1">
            <x v="2403"/>
          </reference>
          <reference field="3" count="1" selected="0">
            <x v="115"/>
          </reference>
        </references>
      </pivotArea>
    </format>
    <format dxfId="212">
      <pivotArea collapsedLevelsAreSubtotals="1" fieldPosition="0">
        <references count="2">
          <reference field="1" count="1">
            <x v="2407"/>
          </reference>
          <reference field="3" count="1" selected="0">
            <x v="115"/>
          </reference>
        </references>
      </pivotArea>
    </format>
    <format dxfId="211">
      <pivotArea collapsedLevelsAreSubtotals="1" fieldPosition="0">
        <references count="2">
          <reference field="1" count="2">
            <x v="2410"/>
            <x v="2411"/>
          </reference>
          <reference field="3" count="1" selected="0">
            <x v="115"/>
          </reference>
        </references>
      </pivotArea>
    </format>
    <format dxfId="210">
      <pivotArea collapsedLevelsAreSubtotals="1" fieldPosition="0">
        <references count="2">
          <reference field="1" count="1">
            <x v="2417"/>
          </reference>
          <reference field="3" count="1" selected="0">
            <x v="115"/>
          </reference>
        </references>
      </pivotArea>
    </format>
    <format dxfId="209">
      <pivotArea collapsedLevelsAreSubtotals="1" fieldPosition="0">
        <references count="2">
          <reference field="1" count="1">
            <x v="2421"/>
          </reference>
          <reference field="3" count="1" selected="0">
            <x v="115"/>
          </reference>
        </references>
      </pivotArea>
    </format>
    <format dxfId="208">
      <pivotArea collapsedLevelsAreSubtotals="1" fieldPosition="0">
        <references count="2">
          <reference field="1" count="1">
            <x v="2429"/>
          </reference>
          <reference field="3" count="1" selected="0">
            <x v="115"/>
          </reference>
        </references>
      </pivotArea>
    </format>
    <format dxfId="207">
      <pivotArea collapsedLevelsAreSubtotals="1" fieldPosition="0">
        <references count="2">
          <reference field="1" count="2">
            <x v="2435"/>
            <x v="2436"/>
          </reference>
          <reference field="3" count="1" selected="0">
            <x v="115"/>
          </reference>
        </references>
      </pivotArea>
    </format>
    <format dxfId="206">
      <pivotArea collapsedLevelsAreSubtotals="1" fieldPosition="0">
        <references count="2">
          <reference field="1" count="2">
            <x v="2438"/>
            <x v="2439"/>
          </reference>
          <reference field="3" count="1" selected="0">
            <x v="115"/>
          </reference>
        </references>
      </pivotArea>
    </format>
    <format dxfId="205">
      <pivotArea collapsedLevelsAreSubtotals="1" fieldPosition="0">
        <references count="2">
          <reference field="1" count="1">
            <x v="2452"/>
          </reference>
          <reference field="3" count="1" selected="0">
            <x v="115"/>
          </reference>
        </references>
      </pivotArea>
    </format>
    <format dxfId="204">
      <pivotArea collapsedLevelsAreSubtotals="1" fieldPosition="0">
        <references count="2">
          <reference field="1" count="1">
            <x v="2454"/>
          </reference>
          <reference field="3" count="1" selected="0">
            <x v="115"/>
          </reference>
        </references>
      </pivotArea>
    </format>
    <format dxfId="203">
      <pivotArea collapsedLevelsAreSubtotals="1" fieldPosition="0">
        <references count="2">
          <reference field="1" count="1">
            <x v="2456"/>
          </reference>
          <reference field="3" count="1" selected="0">
            <x v="115"/>
          </reference>
        </references>
      </pivotArea>
    </format>
    <format dxfId="202">
      <pivotArea collapsedLevelsAreSubtotals="1" fieldPosition="0">
        <references count="2">
          <reference field="1" count="2">
            <x v="2463"/>
            <x v="2464"/>
          </reference>
          <reference field="3" count="1" selected="0">
            <x v="115"/>
          </reference>
        </references>
      </pivotArea>
    </format>
    <format dxfId="201">
      <pivotArea collapsedLevelsAreSubtotals="1" fieldPosition="0">
        <references count="2">
          <reference field="1" count="1">
            <x v="2468"/>
          </reference>
          <reference field="3" count="1" selected="0">
            <x v="115"/>
          </reference>
        </references>
      </pivotArea>
    </format>
    <format dxfId="200">
      <pivotArea collapsedLevelsAreSubtotals="1" fieldPosition="0">
        <references count="2">
          <reference field="1" count="1">
            <x v="2471"/>
          </reference>
          <reference field="3" count="1" selected="0">
            <x v="115"/>
          </reference>
        </references>
      </pivotArea>
    </format>
    <format dxfId="199">
      <pivotArea collapsedLevelsAreSubtotals="1" fieldPosition="0">
        <references count="2">
          <reference field="1" count="1">
            <x v="2473"/>
          </reference>
          <reference field="3" count="1" selected="0">
            <x v="115"/>
          </reference>
        </references>
      </pivotArea>
    </format>
    <format dxfId="198">
      <pivotArea collapsedLevelsAreSubtotals="1" fieldPosition="0">
        <references count="2">
          <reference field="1" count="2">
            <x v="2476"/>
            <x v="2477"/>
          </reference>
          <reference field="3" count="1" selected="0">
            <x v="115"/>
          </reference>
        </references>
      </pivotArea>
    </format>
    <format dxfId="197">
      <pivotArea collapsedLevelsAreSubtotals="1" fieldPosition="0">
        <references count="2">
          <reference field="1" count="2">
            <x v="2480"/>
            <x v="2481"/>
          </reference>
          <reference field="3" count="1" selected="0">
            <x v="115"/>
          </reference>
        </references>
      </pivotArea>
    </format>
    <format dxfId="196">
      <pivotArea collapsedLevelsAreSubtotals="1" fieldPosition="0">
        <references count="2">
          <reference field="1" count="1">
            <x v="2486"/>
          </reference>
          <reference field="3" count="1" selected="0">
            <x v="115"/>
          </reference>
        </references>
      </pivotArea>
    </format>
    <format dxfId="195">
      <pivotArea collapsedLevelsAreSubtotals="1" fieldPosition="0">
        <references count="2">
          <reference field="1" count="2">
            <x v="2490"/>
            <x v="2491"/>
          </reference>
          <reference field="3" count="1" selected="0">
            <x v="115"/>
          </reference>
        </references>
      </pivotArea>
    </format>
    <format dxfId="194">
      <pivotArea collapsedLevelsAreSubtotals="1" fieldPosition="0">
        <references count="2">
          <reference field="1" count="1">
            <x v="2494"/>
          </reference>
          <reference field="3" count="1" selected="0">
            <x v="115"/>
          </reference>
        </references>
      </pivotArea>
    </format>
    <format dxfId="193">
      <pivotArea collapsedLevelsAreSubtotals="1" fieldPosition="0">
        <references count="2">
          <reference field="1" count="1">
            <x v="2497"/>
          </reference>
          <reference field="3" count="1" selected="0">
            <x v="115"/>
          </reference>
        </references>
      </pivotArea>
    </format>
    <format dxfId="192">
      <pivotArea collapsedLevelsAreSubtotals="1" fieldPosition="0">
        <references count="2">
          <reference field="1" count="2">
            <x v="2500"/>
            <x v="2501"/>
          </reference>
          <reference field="3" count="1" selected="0">
            <x v="115"/>
          </reference>
        </references>
      </pivotArea>
    </format>
    <format dxfId="191">
      <pivotArea collapsedLevelsAreSubtotals="1" fieldPosition="0">
        <references count="2">
          <reference field="1" count="2">
            <x v="2508"/>
            <x v="2509"/>
          </reference>
          <reference field="3" count="1" selected="0">
            <x v="115"/>
          </reference>
        </references>
      </pivotArea>
    </format>
    <format dxfId="190">
      <pivotArea collapsedLevelsAreSubtotals="1" fieldPosition="0">
        <references count="2">
          <reference field="1" count="1">
            <x v="2516"/>
          </reference>
          <reference field="3" count="1" selected="0">
            <x v="115"/>
          </reference>
        </references>
      </pivotArea>
    </format>
    <format dxfId="189">
      <pivotArea collapsedLevelsAreSubtotals="1" fieldPosition="0">
        <references count="2">
          <reference field="1" count="1">
            <x v="2525"/>
          </reference>
          <reference field="3" count="1" selected="0">
            <x v="115"/>
          </reference>
        </references>
      </pivotArea>
    </format>
    <format dxfId="188">
      <pivotArea collapsedLevelsAreSubtotals="1" fieldPosition="0">
        <references count="2">
          <reference field="1" count="1">
            <x v="2527"/>
          </reference>
          <reference field="3" count="1" selected="0">
            <x v="115"/>
          </reference>
        </references>
      </pivotArea>
    </format>
    <format dxfId="187">
      <pivotArea collapsedLevelsAreSubtotals="1" fieldPosition="0">
        <references count="2">
          <reference field="1" count="1">
            <x v="2529"/>
          </reference>
          <reference field="3" count="1" selected="0">
            <x v="115"/>
          </reference>
        </references>
      </pivotArea>
    </format>
    <format dxfId="186">
      <pivotArea collapsedLevelsAreSubtotals="1" fieldPosition="0">
        <references count="2">
          <reference field="1" count="2">
            <x v="50"/>
            <x v="51"/>
          </reference>
          <reference field="3" count="1" selected="0">
            <x v="101"/>
          </reference>
        </references>
      </pivotArea>
    </format>
    <format dxfId="185">
      <pivotArea collapsedLevelsAreSubtotals="1" fieldPosition="0">
        <references count="2">
          <reference field="1" count="1">
            <x v="53"/>
          </reference>
          <reference field="3" count="1" selected="0">
            <x v="101"/>
          </reference>
        </references>
      </pivotArea>
    </format>
    <format dxfId="184">
      <pivotArea collapsedLevelsAreSubtotals="1" fieldPosition="0">
        <references count="2">
          <reference field="1" count="4">
            <x v="103"/>
            <x v="104"/>
            <x v="105"/>
            <x v="106"/>
          </reference>
          <reference field="3" count="1" selected="0">
            <x v="101"/>
          </reference>
        </references>
      </pivotArea>
    </format>
    <format dxfId="183">
      <pivotArea collapsedLevelsAreSubtotals="1" fieldPosition="0">
        <references count="2">
          <reference field="1" count="2">
            <x v="121"/>
            <x v="122"/>
          </reference>
          <reference field="3" count="1" selected="0">
            <x v="101"/>
          </reference>
        </references>
      </pivotArea>
    </format>
    <format dxfId="182">
      <pivotArea collapsedLevelsAreSubtotals="1" fieldPosition="0">
        <references count="2">
          <reference field="1" count="1">
            <x v="184"/>
          </reference>
          <reference field="3" count="1" selected="0">
            <x v="101"/>
          </reference>
        </references>
      </pivotArea>
    </format>
    <format dxfId="181">
      <pivotArea collapsedLevelsAreSubtotals="1" fieldPosition="0">
        <references count="2">
          <reference field="1" count="1">
            <x v="197"/>
          </reference>
          <reference field="3" count="1" selected="0">
            <x v="101"/>
          </reference>
        </references>
      </pivotArea>
    </format>
    <format dxfId="180">
      <pivotArea collapsedLevelsAreSubtotals="1" fieldPosition="0">
        <references count="2">
          <reference field="1" count="2">
            <x v="199"/>
            <x v="200"/>
          </reference>
          <reference field="3" count="1" selected="0">
            <x v="101"/>
          </reference>
        </references>
      </pivotArea>
    </format>
    <format dxfId="179">
      <pivotArea collapsedLevelsAreSubtotals="1" fieldPosition="0">
        <references count="2">
          <reference field="1" count="2">
            <x v="234"/>
            <x v="235"/>
          </reference>
          <reference field="3" count="1" selected="0">
            <x v="101"/>
          </reference>
        </references>
      </pivotArea>
    </format>
    <format dxfId="178">
      <pivotArea collapsedLevelsAreSubtotals="1" fieldPosition="0">
        <references count="2">
          <reference field="1" count="1">
            <x v="237"/>
          </reference>
          <reference field="3" count="1" selected="0">
            <x v="101"/>
          </reference>
        </references>
      </pivotArea>
    </format>
    <format dxfId="177">
      <pivotArea collapsedLevelsAreSubtotals="1" fieldPosition="0">
        <references count="2">
          <reference field="1" count="3">
            <x v="242"/>
            <x v="243"/>
            <x v="244"/>
          </reference>
          <reference field="3" count="1" selected="0">
            <x v="101"/>
          </reference>
        </references>
      </pivotArea>
    </format>
    <format dxfId="176">
      <pivotArea collapsedLevelsAreSubtotals="1" fieldPosition="0">
        <references count="2">
          <reference field="1" count="2">
            <x v="246"/>
            <x v="247"/>
          </reference>
          <reference field="3" count="1" selected="0">
            <x v="101"/>
          </reference>
        </references>
      </pivotArea>
    </format>
    <format dxfId="175">
      <pivotArea collapsedLevelsAreSubtotals="1" fieldPosition="0">
        <references count="2">
          <reference field="1" count="3">
            <x v="259"/>
            <x v="260"/>
            <x v="261"/>
          </reference>
          <reference field="3" count="1" selected="0">
            <x v="101"/>
          </reference>
        </references>
      </pivotArea>
    </format>
    <format dxfId="174">
      <pivotArea collapsedLevelsAreSubtotals="1" fieldPosition="0">
        <references count="2">
          <reference field="1" count="1">
            <x v="279"/>
          </reference>
          <reference field="3" count="1" selected="0">
            <x v="101"/>
          </reference>
        </references>
      </pivotArea>
    </format>
    <format dxfId="173">
      <pivotArea collapsedLevelsAreSubtotals="1" fieldPosition="0">
        <references count="2">
          <reference field="1" count="1">
            <x v="281"/>
          </reference>
          <reference field="3" count="1" selected="0">
            <x v="101"/>
          </reference>
        </references>
      </pivotArea>
    </format>
    <format dxfId="172">
      <pivotArea collapsedLevelsAreSubtotals="1" fieldPosition="0">
        <references count="2">
          <reference field="1" count="1">
            <x v="284"/>
          </reference>
          <reference field="3" count="1" selected="0">
            <x v="101"/>
          </reference>
        </references>
      </pivotArea>
    </format>
    <format dxfId="171">
      <pivotArea collapsedLevelsAreSubtotals="1" fieldPosition="0">
        <references count="2">
          <reference field="1" count="1">
            <x v="303"/>
          </reference>
          <reference field="3" count="1" selected="0">
            <x v="101"/>
          </reference>
        </references>
      </pivotArea>
    </format>
    <format dxfId="170">
      <pivotArea collapsedLevelsAreSubtotals="1" fieldPosition="0">
        <references count="2">
          <reference field="1" count="2">
            <x v="308"/>
            <x v="309"/>
          </reference>
          <reference field="3" count="1" selected="0">
            <x v="101"/>
          </reference>
        </references>
      </pivotArea>
    </format>
    <format dxfId="169">
      <pivotArea collapsedLevelsAreSubtotals="1" fieldPosition="0">
        <references count="2">
          <reference field="1" count="2">
            <x v="319"/>
            <x v="320"/>
          </reference>
          <reference field="3" count="1" selected="0">
            <x v="101"/>
          </reference>
        </references>
      </pivotArea>
    </format>
    <format dxfId="168">
      <pivotArea collapsedLevelsAreSubtotals="1" fieldPosition="0">
        <references count="2">
          <reference field="1" count="3">
            <x v="349"/>
            <x v="350"/>
            <x v="351"/>
          </reference>
          <reference field="3" count="1" selected="0">
            <x v="101"/>
          </reference>
        </references>
      </pivotArea>
    </format>
    <format dxfId="167">
      <pivotArea collapsedLevelsAreSubtotals="1" fieldPosition="0">
        <references count="2">
          <reference field="1" count="1">
            <x v="365"/>
          </reference>
          <reference field="3" count="1" selected="0">
            <x v="101"/>
          </reference>
        </references>
      </pivotArea>
    </format>
    <format dxfId="166">
      <pivotArea collapsedLevelsAreSubtotals="1" fieldPosition="0">
        <references count="2">
          <reference field="1" count="9">
            <x v="370"/>
            <x v="371"/>
            <x v="372"/>
            <x v="373"/>
            <x v="374"/>
            <x v="375"/>
            <x v="376"/>
            <x v="377"/>
            <x v="378"/>
          </reference>
          <reference field="3" count="1" selected="0">
            <x v="101"/>
          </reference>
        </references>
      </pivotArea>
    </format>
    <format dxfId="165">
      <pivotArea collapsedLevelsAreSubtotals="1" fieldPosition="0">
        <references count="2">
          <reference field="1" count="1">
            <x v="385"/>
          </reference>
          <reference field="3" count="1" selected="0">
            <x v="101"/>
          </reference>
        </references>
      </pivotArea>
    </format>
    <format dxfId="164">
      <pivotArea collapsedLevelsAreSubtotals="1" fieldPosition="0">
        <references count="2">
          <reference field="1" count="5">
            <x v="387"/>
            <x v="388"/>
            <x v="389"/>
            <x v="390"/>
            <x v="391"/>
          </reference>
          <reference field="3" count="1" selected="0">
            <x v="101"/>
          </reference>
        </references>
      </pivotArea>
    </format>
    <format dxfId="163">
      <pivotArea collapsedLevelsAreSubtotals="1" fieldPosition="0">
        <references count="2">
          <reference field="1" count="6">
            <x v="395"/>
            <x v="396"/>
            <x v="397"/>
            <x v="398"/>
            <x v="399"/>
            <x v="400"/>
          </reference>
          <reference field="3" count="1" selected="0">
            <x v="101"/>
          </reference>
        </references>
      </pivotArea>
    </format>
    <format dxfId="162">
      <pivotArea collapsedLevelsAreSubtotals="1" fieldPosition="0">
        <references count="2">
          <reference field="1" count="1">
            <x v="408"/>
          </reference>
          <reference field="3" count="1" selected="0">
            <x v="101"/>
          </reference>
        </references>
      </pivotArea>
    </format>
    <format dxfId="161">
      <pivotArea collapsedLevelsAreSubtotals="1" fieldPosition="0">
        <references count="2">
          <reference field="1" count="2">
            <x v="424"/>
            <x v="425"/>
          </reference>
          <reference field="3" count="1" selected="0">
            <x v="101"/>
          </reference>
        </references>
      </pivotArea>
    </format>
    <format dxfId="160">
      <pivotArea collapsedLevelsAreSubtotals="1" fieldPosition="0">
        <references count="2">
          <reference field="1" count="2">
            <x v="436"/>
            <x v="437"/>
          </reference>
          <reference field="3" count="1" selected="0">
            <x v="101"/>
          </reference>
        </references>
      </pivotArea>
    </format>
    <format dxfId="159">
      <pivotArea collapsedLevelsAreSubtotals="1" fieldPosition="0">
        <references count="2">
          <reference field="1" count="1">
            <x v="439"/>
          </reference>
          <reference field="3" count="1" selected="0">
            <x v="101"/>
          </reference>
        </references>
      </pivotArea>
    </format>
    <format dxfId="158">
      <pivotArea collapsedLevelsAreSubtotals="1" fieldPosition="0">
        <references count="2">
          <reference field="1" count="4">
            <x v="441"/>
            <x v="442"/>
            <x v="443"/>
            <x v="444"/>
          </reference>
          <reference field="3" count="1" selected="0">
            <x v="101"/>
          </reference>
        </references>
      </pivotArea>
    </format>
    <format dxfId="157">
      <pivotArea collapsedLevelsAreSubtotals="1" fieldPosition="0">
        <references count="2">
          <reference field="1" count="1">
            <x v="446"/>
          </reference>
          <reference field="3" count="1" selected="0">
            <x v="101"/>
          </reference>
        </references>
      </pivotArea>
    </format>
    <format dxfId="156">
      <pivotArea collapsedLevelsAreSubtotals="1" fieldPosition="0">
        <references count="2">
          <reference field="1" count="1">
            <x v="464"/>
          </reference>
          <reference field="3" count="1" selected="0">
            <x v="101"/>
          </reference>
        </references>
      </pivotArea>
    </format>
    <format dxfId="155">
      <pivotArea collapsedLevelsAreSubtotals="1" fieldPosition="0">
        <references count="2">
          <reference field="1" count="9">
            <x v="474"/>
            <x v="475"/>
            <x v="476"/>
            <x v="477"/>
            <x v="478"/>
            <x v="479"/>
            <x v="480"/>
            <x v="481"/>
            <x v="482"/>
          </reference>
          <reference field="3" count="1" selected="0">
            <x v="101"/>
          </reference>
        </references>
      </pivotArea>
    </format>
    <format dxfId="154">
      <pivotArea collapsedLevelsAreSubtotals="1" fieldPosition="0">
        <references count="2">
          <reference field="1" count="1">
            <x v="496"/>
          </reference>
          <reference field="3" count="1" selected="0">
            <x v="101"/>
          </reference>
        </references>
      </pivotArea>
    </format>
    <format dxfId="153">
      <pivotArea collapsedLevelsAreSubtotals="1" fieldPosition="0">
        <references count="2">
          <reference field="1" count="3">
            <x v="499"/>
            <x v="500"/>
            <x v="501"/>
          </reference>
          <reference field="3" count="1" selected="0">
            <x v="101"/>
          </reference>
        </references>
      </pivotArea>
    </format>
    <format dxfId="152">
      <pivotArea collapsedLevelsAreSubtotals="1" fieldPosition="0">
        <references count="2">
          <reference field="1" count="1">
            <x v="503"/>
          </reference>
          <reference field="3" count="1" selected="0">
            <x v="101"/>
          </reference>
        </references>
      </pivotArea>
    </format>
    <format dxfId="151">
      <pivotArea collapsedLevelsAreSubtotals="1" fieldPosition="0">
        <references count="2">
          <reference field="1" count="1">
            <x v="538"/>
          </reference>
          <reference field="3" count="1" selected="0">
            <x v="101"/>
          </reference>
        </references>
      </pivotArea>
    </format>
    <format dxfId="150">
      <pivotArea collapsedLevelsAreSubtotals="1" fieldPosition="0">
        <references count="2">
          <reference field="1" count="1">
            <x v="540"/>
          </reference>
          <reference field="3" count="1" selected="0">
            <x v="101"/>
          </reference>
        </references>
      </pivotArea>
    </format>
    <format dxfId="149">
      <pivotArea collapsedLevelsAreSubtotals="1" fieldPosition="0">
        <references count="2">
          <reference field="1" count="1">
            <x v="558"/>
          </reference>
          <reference field="3" count="1" selected="0">
            <x v="101"/>
          </reference>
        </references>
      </pivotArea>
    </format>
    <format dxfId="148">
      <pivotArea collapsedLevelsAreSubtotals="1" fieldPosition="0">
        <references count="2">
          <reference field="1" count="3">
            <x v="560"/>
            <x v="561"/>
            <x v="562"/>
          </reference>
          <reference field="3" count="1" selected="0">
            <x v="101"/>
          </reference>
        </references>
      </pivotArea>
    </format>
    <format dxfId="147">
      <pivotArea collapsedLevelsAreSubtotals="1" fieldPosition="0">
        <references count="2">
          <reference field="1" count="2">
            <x v="564"/>
            <x v="565"/>
          </reference>
          <reference field="3" count="1" selected="0">
            <x v="101"/>
          </reference>
        </references>
      </pivotArea>
    </format>
    <format dxfId="146">
      <pivotArea collapsedLevelsAreSubtotals="1" fieldPosition="0">
        <references count="2">
          <reference field="1" count="3">
            <x v="571"/>
            <x v="572"/>
            <x v="573"/>
          </reference>
          <reference field="3" count="1" selected="0">
            <x v="101"/>
          </reference>
        </references>
      </pivotArea>
    </format>
    <format dxfId="145">
      <pivotArea collapsedLevelsAreSubtotals="1" fieldPosition="0">
        <references count="2">
          <reference field="1" count="2">
            <x v="575"/>
            <x v="576"/>
          </reference>
          <reference field="3" count="1" selected="0">
            <x v="101"/>
          </reference>
        </references>
      </pivotArea>
    </format>
    <format dxfId="144">
      <pivotArea collapsedLevelsAreSubtotals="1" fieldPosition="0">
        <references count="2">
          <reference field="1" count="1">
            <x v="579"/>
          </reference>
          <reference field="3" count="1" selected="0">
            <x v="101"/>
          </reference>
        </references>
      </pivotArea>
    </format>
    <format dxfId="143">
      <pivotArea collapsedLevelsAreSubtotals="1" fieldPosition="0">
        <references count="2">
          <reference field="1" count="4">
            <x v="583"/>
            <x v="584"/>
            <x v="585"/>
            <x v="586"/>
          </reference>
          <reference field="3" count="1" selected="0">
            <x v="101"/>
          </reference>
        </references>
      </pivotArea>
    </format>
    <format dxfId="142">
      <pivotArea collapsedLevelsAreSubtotals="1" fieldPosition="0">
        <references count="2">
          <reference field="1" count="1">
            <x v="603"/>
          </reference>
          <reference field="3" count="1" selected="0">
            <x v="101"/>
          </reference>
        </references>
      </pivotArea>
    </format>
    <format dxfId="141">
      <pivotArea collapsedLevelsAreSubtotals="1" fieldPosition="0">
        <references count="2">
          <reference field="1" count="2">
            <x v="610"/>
            <x v="611"/>
          </reference>
          <reference field="3" count="1" selected="0">
            <x v="101"/>
          </reference>
        </references>
      </pivotArea>
    </format>
    <format dxfId="140">
      <pivotArea collapsedLevelsAreSubtotals="1" fieldPosition="0">
        <references count="2">
          <reference field="1" count="1">
            <x v="624"/>
          </reference>
          <reference field="3" count="1" selected="0">
            <x v="101"/>
          </reference>
        </references>
      </pivotArea>
    </format>
    <format dxfId="139">
      <pivotArea collapsedLevelsAreSubtotals="1" fieldPosition="0">
        <references count="2">
          <reference field="1" count="1">
            <x v="630"/>
          </reference>
          <reference field="3" count="1" selected="0">
            <x v="101"/>
          </reference>
        </references>
      </pivotArea>
    </format>
    <format dxfId="138">
      <pivotArea collapsedLevelsAreSubtotals="1" fieldPosition="0">
        <references count="2">
          <reference field="1" count="2">
            <x v="632"/>
            <x v="633"/>
          </reference>
          <reference field="3" count="1" selected="0">
            <x v="101"/>
          </reference>
        </references>
      </pivotArea>
    </format>
    <format dxfId="137">
      <pivotArea collapsedLevelsAreSubtotals="1" fieldPosition="0">
        <references count="2">
          <reference field="1" count="2">
            <x v="639"/>
            <x v="640"/>
          </reference>
          <reference field="3" count="1" selected="0">
            <x v="101"/>
          </reference>
        </references>
      </pivotArea>
    </format>
    <format dxfId="136">
      <pivotArea collapsedLevelsAreSubtotals="1" fieldPosition="0">
        <references count="2">
          <reference field="1" count="1">
            <x v="643"/>
          </reference>
          <reference field="3" count="1" selected="0">
            <x v="101"/>
          </reference>
        </references>
      </pivotArea>
    </format>
    <format dxfId="135">
      <pivotArea collapsedLevelsAreSubtotals="1" fieldPosition="0">
        <references count="2">
          <reference field="1" count="1">
            <x v="697"/>
          </reference>
          <reference field="3" count="1" selected="0">
            <x v="101"/>
          </reference>
        </references>
      </pivotArea>
    </format>
    <format dxfId="134">
      <pivotArea collapsedLevelsAreSubtotals="1" fieldPosition="0">
        <references count="2">
          <reference field="1" count="1">
            <x v="699"/>
          </reference>
          <reference field="3" count="1" selected="0">
            <x v="101"/>
          </reference>
        </references>
      </pivotArea>
    </format>
    <format dxfId="133">
      <pivotArea collapsedLevelsAreSubtotals="1" fieldPosition="0">
        <references count="2">
          <reference field="1" count="1">
            <x v="711"/>
          </reference>
          <reference field="3" count="1" selected="0">
            <x v="101"/>
          </reference>
        </references>
      </pivotArea>
    </format>
    <format dxfId="132">
      <pivotArea collapsedLevelsAreSubtotals="1" fieldPosition="0">
        <references count="2">
          <reference field="1" count="2">
            <x v="727"/>
            <x v="728"/>
          </reference>
          <reference field="3" count="1" selected="0">
            <x v="101"/>
          </reference>
        </references>
      </pivotArea>
    </format>
    <format dxfId="131">
      <pivotArea collapsedLevelsAreSubtotals="1" fieldPosition="0">
        <references count="2">
          <reference field="1" count="2">
            <x v="730"/>
            <x v="731"/>
          </reference>
          <reference field="3" count="1" selected="0">
            <x v="101"/>
          </reference>
        </references>
      </pivotArea>
    </format>
    <format dxfId="130">
      <pivotArea collapsedLevelsAreSubtotals="1" fieldPosition="0">
        <references count="2">
          <reference field="1" count="1">
            <x v="741"/>
          </reference>
          <reference field="3" count="1" selected="0">
            <x v="101"/>
          </reference>
        </references>
      </pivotArea>
    </format>
    <format dxfId="129">
      <pivotArea collapsedLevelsAreSubtotals="1" fieldPosition="0">
        <references count="2">
          <reference field="1" count="1">
            <x v="769"/>
          </reference>
          <reference field="3" count="1" selected="0">
            <x v="101"/>
          </reference>
        </references>
      </pivotArea>
    </format>
    <format dxfId="128">
      <pivotArea collapsedLevelsAreSubtotals="1" fieldPosition="0">
        <references count="2">
          <reference field="1" count="1">
            <x v="772"/>
          </reference>
          <reference field="3" count="1" selected="0">
            <x v="101"/>
          </reference>
        </references>
      </pivotArea>
    </format>
    <format dxfId="127">
      <pivotArea collapsedLevelsAreSubtotals="1" fieldPosition="0">
        <references count="2">
          <reference field="1" count="1">
            <x v="847"/>
          </reference>
          <reference field="3" count="1" selected="0">
            <x v="101"/>
          </reference>
        </references>
      </pivotArea>
    </format>
    <format dxfId="126">
      <pivotArea collapsedLevelsAreSubtotals="1" fieldPosition="0">
        <references count="2">
          <reference field="1" count="1">
            <x v="880"/>
          </reference>
          <reference field="3" count="1" selected="0">
            <x v="101"/>
          </reference>
        </references>
      </pivotArea>
    </format>
    <format dxfId="125">
      <pivotArea collapsedLevelsAreSubtotals="1" fieldPosition="0">
        <references count="2">
          <reference field="1" count="1">
            <x v="890"/>
          </reference>
          <reference field="3" count="1" selected="0">
            <x v="101"/>
          </reference>
        </references>
      </pivotArea>
    </format>
    <format dxfId="124">
      <pivotArea collapsedLevelsAreSubtotals="1" fieldPosition="0">
        <references count="2">
          <reference field="1" count="2">
            <x v="892"/>
            <x v="893"/>
          </reference>
          <reference field="3" count="1" selected="0">
            <x v="101"/>
          </reference>
        </references>
      </pivotArea>
    </format>
    <format dxfId="123">
      <pivotArea collapsedLevelsAreSubtotals="1" fieldPosition="0">
        <references count="2">
          <reference field="1" count="1">
            <x v="909"/>
          </reference>
          <reference field="3" count="1" selected="0">
            <x v="101"/>
          </reference>
        </references>
      </pivotArea>
    </format>
    <format dxfId="122">
      <pivotArea collapsedLevelsAreSubtotals="1" fieldPosition="0">
        <references count="2">
          <reference field="1" count="1">
            <x v="929"/>
          </reference>
          <reference field="3" count="1" selected="0">
            <x v="101"/>
          </reference>
        </references>
      </pivotArea>
    </format>
    <format dxfId="121">
      <pivotArea collapsedLevelsAreSubtotals="1" fieldPosition="0">
        <references count="2">
          <reference field="1" count="1">
            <x v="932"/>
          </reference>
          <reference field="3" count="1" selected="0">
            <x v="101"/>
          </reference>
        </references>
      </pivotArea>
    </format>
    <format dxfId="120">
      <pivotArea collapsedLevelsAreSubtotals="1" fieldPosition="0">
        <references count="2">
          <reference field="1" count="1">
            <x v="943"/>
          </reference>
          <reference field="3" count="1" selected="0">
            <x v="101"/>
          </reference>
        </references>
      </pivotArea>
    </format>
    <format dxfId="119">
      <pivotArea collapsedLevelsAreSubtotals="1" fieldPosition="0">
        <references count="2">
          <reference field="1" count="1">
            <x v="946"/>
          </reference>
          <reference field="3" count="1" selected="0">
            <x v="101"/>
          </reference>
        </references>
      </pivotArea>
    </format>
    <format dxfId="118">
      <pivotArea collapsedLevelsAreSubtotals="1" fieldPosition="0">
        <references count="2">
          <reference field="1" count="2">
            <x v="949"/>
            <x v="950"/>
          </reference>
          <reference field="3" count="1" selected="0">
            <x v="101"/>
          </reference>
        </references>
      </pivotArea>
    </format>
    <format dxfId="117">
      <pivotArea collapsedLevelsAreSubtotals="1" fieldPosition="0">
        <references count="2">
          <reference field="1" count="3">
            <x v="952"/>
            <x v="953"/>
            <x v="954"/>
          </reference>
          <reference field="3" count="1" selected="0">
            <x v="101"/>
          </reference>
        </references>
      </pivotArea>
    </format>
    <format dxfId="116">
      <pivotArea collapsedLevelsAreSubtotals="1" fieldPosition="0">
        <references count="2">
          <reference field="1" count="1">
            <x v="959"/>
          </reference>
          <reference field="3" count="1" selected="0">
            <x v="101"/>
          </reference>
        </references>
      </pivotArea>
    </format>
    <format dxfId="115">
      <pivotArea collapsedLevelsAreSubtotals="1" fieldPosition="0">
        <references count="2">
          <reference field="1" count="1">
            <x v="961"/>
          </reference>
          <reference field="3" count="1" selected="0">
            <x v="101"/>
          </reference>
        </references>
      </pivotArea>
    </format>
    <format dxfId="114">
      <pivotArea collapsedLevelsAreSubtotals="1" fieldPosition="0">
        <references count="2">
          <reference field="1" count="1">
            <x v="1070"/>
          </reference>
          <reference field="3" count="1" selected="0">
            <x v="101"/>
          </reference>
        </references>
      </pivotArea>
    </format>
    <format dxfId="113">
      <pivotArea collapsedLevelsAreSubtotals="1" fieldPosition="0">
        <references count="2">
          <reference field="1" count="4">
            <x v="1072"/>
            <x v="1073"/>
            <x v="1074"/>
            <x v="1075"/>
          </reference>
          <reference field="3" count="1" selected="0">
            <x v="101"/>
          </reference>
        </references>
      </pivotArea>
    </format>
    <format dxfId="112">
      <pivotArea collapsedLevelsAreSubtotals="1" fieldPosition="0">
        <references count="2">
          <reference field="1" count="1">
            <x v="1078"/>
          </reference>
          <reference field="3" count="1" selected="0">
            <x v="101"/>
          </reference>
        </references>
      </pivotArea>
    </format>
    <format dxfId="111">
      <pivotArea collapsedLevelsAreSubtotals="1" fieldPosition="0">
        <references count="2">
          <reference field="1" count="1">
            <x v="1121"/>
          </reference>
          <reference field="3" count="1" selected="0">
            <x v="101"/>
          </reference>
        </references>
      </pivotArea>
    </format>
    <format dxfId="110">
      <pivotArea collapsedLevelsAreSubtotals="1" fieldPosition="0">
        <references count="2">
          <reference field="1" count="3">
            <x v="1135"/>
            <x v="1136"/>
            <x v="1137"/>
          </reference>
          <reference field="3" count="1" selected="0">
            <x v="101"/>
          </reference>
        </references>
      </pivotArea>
    </format>
    <format dxfId="109">
      <pivotArea collapsedLevelsAreSubtotals="1" fieldPosition="0">
        <references count="2">
          <reference field="1" count="2">
            <x v="1167"/>
            <x v="1168"/>
          </reference>
          <reference field="3" count="1" selected="0">
            <x v="101"/>
          </reference>
        </references>
      </pivotArea>
    </format>
    <format dxfId="108">
      <pivotArea collapsedLevelsAreSubtotals="1" fieldPosition="0">
        <references count="2">
          <reference field="1" count="1">
            <x v="1189"/>
          </reference>
          <reference field="3" count="1" selected="0">
            <x v="101"/>
          </reference>
        </references>
      </pivotArea>
    </format>
    <format dxfId="107">
      <pivotArea collapsedLevelsAreSubtotals="1" fieldPosition="0">
        <references count="2">
          <reference field="1" count="2">
            <x v="1192"/>
            <x v="1193"/>
          </reference>
          <reference field="3" count="1" selected="0">
            <x v="101"/>
          </reference>
        </references>
      </pivotArea>
    </format>
    <format dxfId="106">
      <pivotArea collapsedLevelsAreSubtotals="1" fieldPosition="0">
        <references count="2">
          <reference field="1" count="5">
            <x v="1195"/>
            <x v="1196"/>
            <x v="1197"/>
            <x v="1198"/>
            <x v="1199"/>
          </reference>
          <reference field="3" count="1" selected="0">
            <x v="101"/>
          </reference>
        </references>
      </pivotArea>
    </format>
    <format dxfId="105">
      <pivotArea collapsedLevelsAreSubtotals="1" fieldPosition="0">
        <references count="2">
          <reference field="1" count="3">
            <x v="1202"/>
            <x v="1203"/>
            <x v="1204"/>
          </reference>
          <reference field="3" count="1" selected="0">
            <x v="101"/>
          </reference>
        </references>
      </pivotArea>
    </format>
    <format dxfId="104">
      <pivotArea collapsedLevelsAreSubtotals="1" fieldPosition="0">
        <references count="2">
          <reference field="1" count="2">
            <x v="1221"/>
            <x v="1222"/>
          </reference>
          <reference field="3" count="1" selected="0">
            <x v="101"/>
          </reference>
        </references>
      </pivotArea>
    </format>
    <format dxfId="103">
      <pivotArea collapsedLevelsAreSubtotals="1" fieldPosition="0">
        <references count="2">
          <reference field="1" count="3">
            <x v="1224"/>
            <x v="1225"/>
            <x v="1226"/>
          </reference>
          <reference field="3" count="1" selected="0">
            <x v="101"/>
          </reference>
        </references>
      </pivotArea>
    </format>
    <format dxfId="102">
      <pivotArea collapsedLevelsAreSubtotals="1" fieldPosition="0">
        <references count="2">
          <reference field="1" count="4">
            <x v="1228"/>
            <x v="1229"/>
            <x v="1230"/>
            <x v="1231"/>
          </reference>
          <reference field="3" count="1" selected="0">
            <x v="101"/>
          </reference>
        </references>
      </pivotArea>
    </format>
    <format dxfId="101">
      <pivotArea collapsedLevelsAreSubtotals="1" fieldPosition="0">
        <references count="2">
          <reference field="1" count="4">
            <x v="1233"/>
            <x v="1234"/>
            <x v="1235"/>
            <x v="1236"/>
          </reference>
          <reference field="3" count="1" selected="0">
            <x v="101"/>
          </reference>
        </references>
      </pivotArea>
    </format>
    <format dxfId="100">
      <pivotArea collapsedLevelsAreSubtotals="1" fieldPosition="0">
        <references count="2">
          <reference field="1" count="2">
            <x v="1267"/>
            <x v="1268"/>
          </reference>
          <reference field="3" count="1" selected="0">
            <x v="101"/>
          </reference>
        </references>
      </pivotArea>
    </format>
    <format dxfId="99">
      <pivotArea collapsedLevelsAreSubtotals="1" fieldPosition="0">
        <references count="2">
          <reference field="1" count="1">
            <x v="1272"/>
          </reference>
          <reference field="3" count="1" selected="0">
            <x v="101"/>
          </reference>
        </references>
      </pivotArea>
    </format>
    <format dxfId="98">
      <pivotArea collapsedLevelsAreSubtotals="1" fieldPosition="0">
        <references count="2">
          <reference field="1" count="10">
            <x v="1283"/>
            <x v="1284"/>
            <x v="1285"/>
            <x v="1286"/>
            <x v="1287"/>
            <x v="1288"/>
            <x v="1289"/>
            <x v="1290"/>
            <x v="1291"/>
            <x v="1292"/>
          </reference>
          <reference field="3" count="1" selected="0">
            <x v="101"/>
          </reference>
        </references>
      </pivotArea>
    </format>
    <format dxfId="97">
      <pivotArea collapsedLevelsAreSubtotals="1" fieldPosition="0">
        <references count="2">
          <reference field="1" count="1">
            <x v="1301"/>
          </reference>
          <reference field="3" count="1" selected="0">
            <x v="101"/>
          </reference>
        </references>
      </pivotArea>
    </format>
    <format dxfId="96">
      <pivotArea collapsedLevelsAreSubtotals="1" fieldPosition="0">
        <references count="2">
          <reference field="1" count="1">
            <x v="1315"/>
          </reference>
          <reference field="3" count="1" selected="0">
            <x v="101"/>
          </reference>
        </references>
      </pivotArea>
    </format>
    <format dxfId="95">
      <pivotArea collapsedLevelsAreSubtotals="1" fieldPosition="0">
        <references count="2">
          <reference field="1" count="1">
            <x v="1317"/>
          </reference>
          <reference field="3" count="1" selected="0">
            <x v="101"/>
          </reference>
        </references>
      </pivotArea>
    </format>
    <format dxfId="94">
      <pivotArea collapsedLevelsAreSubtotals="1" fieldPosition="0">
        <references count="2">
          <reference field="1" count="1">
            <x v="1321"/>
          </reference>
          <reference field="3" count="1" selected="0">
            <x v="101"/>
          </reference>
        </references>
      </pivotArea>
    </format>
    <format dxfId="93">
      <pivotArea collapsedLevelsAreSubtotals="1" fieldPosition="0">
        <references count="2">
          <reference field="1" count="2">
            <x v="1324"/>
            <x v="1325"/>
          </reference>
          <reference field="3" count="1" selected="0">
            <x v="101"/>
          </reference>
        </references>
      </pivotArea>
    </format>
    <format dxfId="92">
      <pivotArea collapsedLevelsAreSubtotals="1" fieldPosition="0">
        <references count="2">
          <reference field="1" count="2">
            <x v="1328"/>
            <x v="1329"/>
          </reference>
          <reference field="3" count="1" selected="0">
            <x v="101"/>
          </reference>
        </references>
      </pivotArea>
    </format>
    <format dxfId="91">
      <pivotArea collapsedLevelsAreSubtotals="1" fieldPosition="0">
        <references count="2">
          <reference field="1" count="1">
            <x v="1337"/>
          </reference>
          <reference field="3" count="1" selected="0">
            <x v="101"/>
          </reference>
        </references>
      </pivotArea>
    </format>
    <format dxfId="90">
      <pivotArea collapsedLevelsAreSubtotals="1" fieldPosition="0">
        <references count="2">
          <reference field="1" count="1">
            <x v="1386"/>
          </reference>
          <reference field="3" count="1" selected="0">
            <x v="101"/>
          </reference>
        </references>
      </pivotArea>
    </format>
    <format dxfId="89">
      <pivotArea collapsedLevelsAreSubtotals="1" fieldPosition="0">
        <references count="2">
          <reference field="1" count="4">
            <x v="1390"/>
            <x v="1391"/>
            <x v="1392"/>
            <x v="1393"/>
          </reference>
          <reference field="3" count="1" selected="0">
            <x v="101"/>
          </reference>
        </references>
      </pivotArea>
    </format>
    <format dxfId="88">
      <pivotArea collapsedLevelsAreSubtotals="1" fieldPosition="0">
        <references count="2">
          <reference field="1" count="7">
            <x v="1435"/>
            <x v="1436"/>
            <x v="1437"/>
            <x v="1438"/>
            <x v="1439"/>
            <x v="1440"/>
            <x v="1441"/>
          </reference>
          <reference field="3" count="1" selected="0">
            <x v="101"/>
          </reference>
        </references>
      </pivotArea>
    </format>
    <format dxfId="87">
      <pivotArea collapsedLevelsAreSubtotals="1" fieldPosition="0">
        <references count="2">
          <reference field="1" count="2">
            <x v="1443"/>
            <x v="1444"/>
          </reference>
          <reference field="3" count="1" selected="0">
            <x v="101"/>
          </reference>
        </references>
      </pivotArea>
    </format>
    <format dxfId="86">
      <pivotArea collapsedLevelsAreSubtotals="1" fieldPosition="0">
        <references count="2">
          <reference field="1" count="1">
            <x v="1464"/>
          </reference>
          <reference field="3" count="1" selected="0">
            <x v="101"/>
          </reference>
        </references>
      </pivotArea>
    </format>
    <format dxfId="85">
      <pivotArea collapsedLevelsAreSubtotals="1" fieldPosition="0">
        <references count="2">
          <reference field="1" count="1">
            <x v="1514"/>
          </reference>
          <reference field="3" count="1" selected="0">
            <x v="101"/>
          </reference>
        </references>
      </pivotArea>
    </format>
    <format dxfId="84">
      <pivotArea collapsedLevelsAreSubtotals="1" fieldPosition="0">
        <references count="2">
          <reference field="1" count="2">
            <x v="1517"/>
            <x v="1518"/>
          </reference>
          <reference field="3" count="1" selected="0">
            <x v="101"/>
          </reference>
        </references>
      </pivotArea>
    </format>
    <format dxfId="83">
      <pivotArea collapsedLevelsAreSubtotals="1" fieldPosition="0">
        <references count="2">
          <reference field="1" count="2">
            <x v="1520"/>
            <x v="1521"/>
          </reference>
          <reference field="3" count="1" selected="0">
            <x v="101"/>
          </reference>
        </references>
      </pivotArea>
    </format>
    <format dxfId="82">
      <pivotArea collapsedLevelsAreSubtotals="1" fieldPosition="0">
        <references count="2">
          <reference field="1" count="1">
            <x v="1525"/>
          </reference>
          <reference field="3" count="1" selected="0">
            <x v="101"/>
          </reference>
        </references>
      </pivotArea>
    </format>
    <format dxfId="81">
      <pivotArea collapsedLevelsAreSubtotals="1" fieldPosition="0">
        <references count="2">
          <reference field="1" count="1">
            <x v="1527"/>
          </reference>
          <reference field="3" count="1" selected="0">
            <x v="101"/>
          </reference>
        </references>
      </pivotArea>
    </format>
    <format dxfId="80">
      <pivotArea collapsedLevelsAreSubtotals="1" fieldPosition="0">
        <references count="2">
          <reference field="1" count="1">
            <x v="1559"/>
          </reference>
          <reference field="3" count="1" selected="0">
            <x v="101"/>
          </reference>
        </references>
      </pivotArea>
    </format>
    <format dxfId="79">
      <pivotArea collapsedLevelsAreSubtotals="1" fieldPosition="0">
        <references count="2">
          <reference field="1" count="1">
            <x v="1561"/>
          </reference>
          <reference field="3" count="1" selected="0">
            <x v="101"/>
          </reference>
        </references>
      </pivotArea>
    </format>
    <format dxfId="78">
      <pivotArea collapsedLevelsAreSubtotals="1" fieldPosition="0">
        <references count="2">
          <reference field="1" count="1">
            <x v="1570"/>
          </reference>
          <reference field="3" count="1" selected="0">
            <x v="101"/>
          </reference>
        </references>
      </pivotArea>
    </format>
    <format dxfId="77">
      <pivotArea collapsedLevelsAreSubtotals="1" fieldPosition="0">
        <references count="2">
          <reference field="1" count="3">
            <x v="1581"/>
            <x v="1582"/>
            <x v="1583"/>
          </reference>
          <reference field="3" count="1" selected="0">
            <x v="101"/>
          </reference>
        </references>
      </pivotArea>
    </format>
    <format dxfId="76">
      <pivotArea collapsedLevelsAreSubtotals="1" fieldPosition="0">
        <references count="2">
          <reference field="1" count="11">
            <x v="1591"/>
            <x v="1592"/>
            <x v="1593"/>
            <x v="1594"/>
            <x v="1595"/>
            <x v="1596"/>
            <x v="1597"/>
            <x v="1598"/>
            <x v="1599"/>
            <x v="1600"/>
            <x v="1601"/>
          </reference>
          <reference field="3" count="1" selected="0">
            <x v="101"/>
          </reference>
        </references>
      </pivotArea>
    </format>
    <format dxfId="75">
      <pivotArea collapsedLevelsAreSubtotals="1" fieldPosition="0">
        <references count="2">
          <reference field="1" count="1">
            <x v="1604"/>
          </reference>
          <reference field="3" count="1" selected="0">
            <x v="101"/>
          </reference>
        </references>
      </pivotArea>
    </format>
    <format dxfId="74">
      <pivotArea collapsedLevelsAreSubtotals="1" fieldPosition="0">
        <references count="2">
          <reference field="1" count="3">
            <x v="1622"/>
            <x v="1623"/>
            <x v="1624"/>
          </reference>
          <reference field="3" count="1" selected="0">
            <x v="101"/>
          </reference>
        </references>
      </pivotArea>
    </format>
    <format dxfId="73">
      <pivotArea collapsedLevelsAreSubtotals="1" fieldPosition="0">
        <references count="2">
          <reference field="1" count="4">
            <x v="1637"/>
            <x v="1638"/>
            <x v="1639"/>
            <x v="1640"/>
          </reference>
          <reference field="3" count="1" selected="0">
            <x v="101"/>
          </reference>
        </references>
      </pivotArea>
    </format>
    <format dxfId="72">
      <pivotArea collapsedLevelsAreSubtotals="1" fieldPosition="0">
        <references count="2">
          <reference field="1" count="1">
            <x v="1642"/>
          </reference>
          <reference field="3" count="1" selected="0">
            <x v="101"/>
          </reference>
        </references>
      </pivotArea>
    </format>
    <format dxfId="71">
      <pivotArea collapsedLevelsAreSubtotals="1" fieldPosition="0">
        <references count="2">
          <reference field="1" count="2">
            <x v="1644"/>
            <x v="1645"/>
          </reference>
          <reference field="3" count="1" selected="0">
            <x v="101"/>
          </reference>
        </references>
      </pivotArea>
    </format>
    <format dxfId="70">
      <pivotArea collapsedLevelsAreSubtotals="1" fieldPosition="0">
        <references count="2">
          <reference field="1" count="5">
            <x v="1647"/>
            <x v="1648"/>
            <x v="1649"/>
            <x v="1650"/>
            <x v="1651"/>
          </reference>
          <reference field="3" count="1" selected="0">
            <x v="101"/>
          </reference>
        </references>
      </pivotArea>
    </format>
    <format dxfId="69">
      <pivotArea collapsedLevelsAreSubtotals="1" fieldPosition="0">
        <references count="2">
          <reference field="1" count="1">
            <x v="1653"/>
          </reference>
          <reference field="3" count="1" selected="0">
            <x v="101"/>
          </reference>
        </references>
      </pivotArea>
    </format>
    <format dxfId="68">
      <pivotArea collapsedLevelsAreSubtotals="1" fieldPosition="0">
        <references count="2">
          <reference field="1" count="2">
            <x v="1656"/>
            <x v="1657"/>
          </reference>
          <reference field="3" count="1" selected="0">
            <x v="101"/>
          </reference>
        </references>
      </pivotArea>
    </format>
    <format dxfId="67">
      <pivotArea collapsedLevelsAreSubtotals="1" fieldPosition="0">
        <references count="2">
          <reference field="1" count="1">
            <x v="1659"/>
          </reference>
          <reference field="3" count="1" selected="0">
            <x v="101"/>
          </reference>
        </references>
      </pivotArea>
    </format>
    <format dxfId="66">
      <pivotArea collapsedLevelsAreSubtotals="1" fieldPosition="0">
        <references count="2">
          <reference field="1" count="5">
            <x v="1661"/>
            <x v="1662"/>
            <x v="1663"/>
            <x v="1664"/>
            <x v="1665"/>
          </reference>
          <reference field="3" count="1" selected="0">
            <x v="101"/>
          </reference>
        </references>
      </pivotArea>
    </format>
    <format dxfId="65">
      <pivotArea collapsedLevelsAreSubtotals="1" fieldPosition="0">
        <references count="2">
          <reference field="1" count="2">
            <x v="1688"/>
            <x v="1689"/>
          </reference>
          <reference field="3" count="1" selected="0">
            <x v="101"/>
          </reference>
        </references>
      </pivotArea>
    </format>
    <format dxfId="64">
      <pivotArea collapsedLevelsAreSubtotals="1" fieldPosition="0">
        <references count="2">
          <reference field="1" count="2">
            <x v="1692"/>
            <x v="1693"/>
          </reference>
          <reference field="3" count="1" selected="0">
            <x v="101"/>
          </reference>
        </references>
      </pivotArea>
    </format>
    <format dxfId="63">
      <pivotArea collapsedLevelsAreSubtotals="1" fieldPosition="0">
        <references count="2">
          <reference field="1" count="1">
            <x v="1696"/>
          </reference>
          <reference field="3" count="1" selected="0">
            <x v="101"/>
          </reference>
        </references>
      </pivotArea>
    </format>
    <format dxfId="62">
      <pivotArea collapsedLevelsAreSubtotals="1" fieldPosition="0">
        <references count="2">
          <reference field="1" count="2">
            <x v="1699"/>
            <x v="1700"/>
          </reference>
          <reference field="3" count="1" selected="0">
            <x v="101"/>
          </reference>
        </references>
      </pivotArea>
    </format>
    <format dxfId="61">
      <pivotArea collapsedLevelsAreSubtotals="1" fieldPosition="0">
        <references count="2">
          <reference field="1" count="2">
            <x v="1748"/>
            <x v="1749"/>
          </reference>
          <reference field="3" count="1" selected="0">
            <x v="101"/>
          </reference>
        </references>
      </pivotArea>
    </format>
    <format dxfId="60">
      <pivotArea collapsedLevelsAreSubtotals="1" fieldPosition="0">
        <references count="2">
          <reference field="1" count="1">
            <x v="1761"/>
          </reference>
          <reference field="3" count="1" selected="0">
            <x v="101"/>
          </reference>
        </references>
      </pivotArea>
    </format>
    <format dxfId="59">
      <pivotArea collapsedLevelsAreSubtotals="1" fieldPosition="0">
        <references count="2">
          <reference field="1" count="1">
            <x v="1764"/>
          </reference>
          <reference field="3" count="1" selected="0">
            <x v="101"/>
          </reference>
        </references>
      </pivotArea>
    </format>
    <format dxfId="58">
      <pivotArea collapsedLevelsAreSubtotals="1" fieldPosition="0">
        <references count="2">
          <reference field="1" count="5">
            <x v="1775"/>
            <x v="1776"/>
            <x v="1777"/>
            <x v="1778"/>
            <x v="1779"/>
          </reference>
          <reference field="3" count="1" selected="0">
            <x v="101"/>
          </reference>
        </references>
      </pivotArea>
    </format>
    <format dxfId="57">
      <pivotArea collapsedLevelsAreSubtotals="1" fieldPosition="0">
        <references count="2">
          <reference field="1" count="5">
            <x v="1782"/>
            <x v="1783"/>
            <x v="1784"/>
            <x v="1785"/>
            <x v="1786"/>
          </reference>
          <reference field="3" count="1" selected="0">
            <x v="101"/>
          </reference>
        </references>
      </pivotArea>
    </format>
    <format dxfId="56">
      <pivotArea collapsedLevelsAreSubtotals="1" fieldPosition="0">
        <references count="2">
          <reference field="1" count="3">
            <x v="1821"/>
            <x v="1822"/>
            <x v="1823"/>
          </reference>
          <reference field="3" count="1" selected="0">
            <x v="101"/>
          </reference>
        </references>
      </pivotArea>
    </format>
    <format dxfId="55">
      <pivotArea collapsedLevelsAreSubtotals="1" fieldPosition="0">
        <references count="2">
          <reference field="1" count="2">
            <x v="1826"/>
            <x v="1827"/>
          </reference>
          <reference field="3" count="1" selected="0">
            <x v="101"/>
          </reference>
        </references>
      </pivotArea>
    </format>
    <format dxfId="54">
      <pivotArea collapsedLevelsAreSubtotals="1" fieldPosition="0">
        <references count="2">
          <reference field="1" count="1">
            <x v="1829"/>
          </reference>
          <reference field="3" count="1" selected="0">
            <x v="101"/>
          </reference>
        </references>
      </pivotArea>
    </format>
    <format dxfId="53">
      <pivotArea collapsedLevelsAreSubtotals="1" fieldPosition="0">
        <references count="2">
          <reference field="1" count="2">
            <x v="1849"/>
            <x v="1850"/>
          </reference>
          <reference field="3" count="1" selected="0">
            <x v="101"/>
          </reference>
        </references>
      </pivotArea>
    </format>
    <format dxfId="52">
      <pivotArea collapsedLevelsAreSubtotals="1" fieldPosition="0">
        <references count="2">
          <reference field="1" count="2">
            <x v="1856"/>
            <x v="1857"/>
          </reference>
          <reference field="3" count="1" selected="0">
            <x v="101"/>
          </reference>
        </references>
      </pivotArea>
    </format>
    <format dxfId="51">
      <pivotArea collapsedLevelsAreSubtotals="1" fieldPosition="0">
        <references count="2">
          <reference field="1" count="1">
            <x v="1882"/>
          </reference>
          <reference field="3" count="1" selected="0">
            <x v="101"/>
          </reference>
        </references>
      </pivotArea>
    </format>
    <format dxfId="50">
      <pivotArea collapsedLevelsAreSubtotals="1" fieldPosition="0">
        <references count="2">
          <reference field="1" count="2">
            <x v="1910"/>
            <x v="1911"/>
          </reference>
          <reference field="3" count="1" selected="0">
            <x v="101"/>
          </reference>
        </references>
      </pivotArea>
    </format>
    <format dxfId="49">
      <pivotArea collapsedLevelsAreSubtotals="1" fieldPosition="0">
        <references count="2">
          <reference field="1" count="3">
            <x v="1938"/>
            <x v="1939"/>
            <x v="1940"/>
          </reference>
          <reference field="3" count="1" selected="0">
            <x v="101"/>
          </reference>
        </references>
      </pivotArea>
    </format>
    <format dxfId="48">
      <pivotArea collapsedLevelsAreSubtotals="1" fieldPosition="0">
        <references count="2">
          <reference field="1" count="2">
            <x v="1942"/>
            <x v="1943"/>
          </reference>
          <reference field="3" count="1" selected="0">
            <x v="101"/>
          </reference>
        </references>
      </pivotArea>
    </format>
    <format dxfId="47">
      <pivotArea collapsedLevelsAreSubtotals="1" fieldPosition="0">
        <references count="2">
          <reference field="1" count="5">
            <x v="1947"/>
            <x v="1948"/>
            <x v="1949"/>
            <x v="1950"/>
            <x v="1951"/>
          </reference>
          <reference field="3" count="1" selected="0">
            <x v="101"/>
          </reference>
        </references>
      </pivotArea>
    </format>
    <format dxfId="46">
      <pivotArea collapsedLevelsAreSubtotals="1" fieldPosition="0">
        <references count="2">
          <reference field="1" count="4">
            <x v="1953"/>
            <x v="1954"/>
            <x v="1955"/>
            <x v="1956"/>
          </reference>
          <reference field="3" count="1" selected="0">
            <x v="101"/>
          </reference>
        </references>
      </pivotArea>
    </format>
    <format dxfId="45">
      <pivotArea collapsedLevelsAreSubtotals="1" fieldPosition="0">
        <references count="2">
          <reference field="1" count="1">
            <x v="1963"/>
          </reference>
          <reference field="3" count="1" selected="0">
            <x v="101"/>
          </reference>
        </references>
      </pivotArea>
    </format>
    <format dxfId="44">
      <pivotArea collapsedLevelsAreSubtotals="1" fieldPosition="0">
        <references count="2">
          <reference field="1" count="1">
            <x v="1988"/>
          </reference>
          <reference field="3" count="1" selected="0">
            <x v="101"/>
          </reference>
        </references>
      </pivotArea>
    </format>
    <format dxfId="43">
      <pivotArea collapsedLevelsAreSubtotals="1" fieldPosition="0">
        <references count="2">
          <reference field="1" count="1">
            <x v="2019"/>
          </reference>
          <reference field="3" count="1" selected="0">
            <x v="101"/>
          </reference>
        </references>
      </pivotArea>
    </format>
    <format dxfId="42">
      <pivotArea collapsedLevelsAreSubtotals="1" fieldPosition="0">
        <references count="2">
          <reference field="1" count="3">
            <x v="2025"/>
            <x v="2026"/>
            <x v="2027"/>
          </reference>
          <reference field="3" count="1" selected="0">
            <x v="101"/>
          </reference>
        </references>
      </pivotArea>
    </format>
    <format dxfId="41">
      <pivotArea collapsedLevelsAreSubtotals="1" fieldPosition="0">
        <references count="2">
          <reference field="1" count="1">
            <x v="2033"/>
          </reference>
          <reference field="3" count="1" selected="0">
            <x v="101"/>
          </reference>
        </references>
      </pivotArea>
    </format>
    <format dxfId="40">
      <pivotArea collapsedLevelsAreSubtotals="1" fieldPosition="0">
        <references count="2">
          <reference field="1" count="1">
            <x v="2064"/>
          </reference>
          <reference field="3" count="1" selected="0">
            <x v="101"/>
          </reference>
        </references>
      </pivotArea>
    </format>
    <format dxfId="39">
      <pivotArea collapsedLevelsAreSubtotals="1" fieldPosition="0">
        <references count="2">
          <reference field="1" count="2">
            <x v="2122"/>
            <x v="2123"/>
          </reference>
          <reference field="3" count="1" selected="0">
            <x v="101"/>
          </reference>
        </references>
      </pivotArea>
    </format>
    <format dxfId="38">
      <pivotArea collapsedLevelsAreSubtotals="1" fieldPosition="0">
        <references count="2">
          <reference field="1" count="3">
            <x v="2125"/>
            <x v="2126"/>
            <x v="2127"/>
          </reference>
          <reference field="3" count="1" selected="0">
            <x v="101"/>
          </reference>
        </references>
      </pivotArea>
    </format>
    <format dxfId="37">
      <pivotArea collapsedLevelsAreSubtotals="1" fieldPosition="0">
        <references count="2">
          <reference field="1" count="1">
            <x v="2132"/>
          </reference>
          <reference field="3" count="1" selected="0">
            <x v="101"/>
          </reference>
        </references>
      </pivotArea>
    </format>
    <format dxfId="36">
      <pivotArea collapsedLevelsAreSubtotals="1" fieldPosition="0">
        <references count="2">
          <reference field="1" count="1">
            <x v="2205"/>
          </reference>
          <reference field="3" count="1" selected="0">
            <x v="101"/>
          </reference>
        </references>
      </pivotArea>
    </format>
    <format dxfId="35">
      <pivotArea collapsedLevelsAreSubtotals="1" fieldPosition="0">
        <references count="2">
          <reference field="1" count="1">
            <x v="2216"/>
          </reference>
          <reference field="3" count="1" selected="0">
            <x v="101"/>
          </reference>
        </references>
      </pivotArea>
    </format>
    <format dxfId="34">
      <pivotArea collapsedLevelsAreSubtotals="1" fieldPosition="0">
        <references count="2">
          <reference field="1" count="2">
            <x v="2220"/>
            <x v="2221"/>
          </reference>
          <reference field="3" count="1" selected="0">
            <x v="101"/>
          </reference>
        </references>
      </pivotArea>
    </format>
    <format dxfId="33">
      <pivotArea collapsedLevelsAreSubtotals="1" fieldPosition="0">
        <references count="2">
          <reference field="1" count="2">
            <x v="2231"/>
            <x v="2232"/>
          </reference>
          <reference field="3" count="1" selected="0">
            <x v="101"/>
          </reference>
        </references>
      </pivotArea>
    </format>
    <format dxfId="32">
      <pivotArea collapsedLevelsAreSubtotals="1" fieldPosition="0">
        <references count="2">
          <reference field="1" count="1">
            <x v="2234"/>
          </reference>
          <reference field="3" count="1" selected="0">
            <x v="101"/>
          </reference>
        </references>
      </pivotArea>
    </format>
    <format dxfId="31">
      <pivotArea collapsedLevelsAreSubtotals="1" fieldPosition="0">
        <references count="2">
          <reference field="1" count="1">
            <x v="2239"/>
          </reference>
          <reference field="3" count="1" selected="0">
            <x v="101"/>
          </reference>
        </references>
      </pivotArea>
    </format>
    <format dxfId="30">
      <pivotArea collapsedLevelsAreSubtotals="1" fieldPosition="0">
        <references count="2">
          <reference field="1" count="6">
            <x v="2242"/>
            <x v="2243"/>
            <x v="2244"/>
            <x v="2245"/>
            <x v="2246"/>
            <x v="2247"/>
          </reference>
          <reference field="3" count="1" selected="0">
            <x v="101"/>
          </reference>
        </references>
      </pivotArea>
    </format>
    <format dxfId="29">
      <pivotArea collapsedLevelsAreSubtotals="1" fieldPosition="0">
        <references count="2">
          <reference field="1" count="1">
            <x v="2252"/>
          </reference>
          <reference field="3" count="1" selected="0">
            <x v="101"/>
          </reference>
        </references>
      </pivotArea>
    </format>
    <format dxfId="28">
      <pivotArea collapsedLevelsAreSubtotals="1" fieldPosition="0">
        <references count="2">
          <reference field="1" count="3">
            <x v="2255"/>
            <x v="2256"/>
            <x v="2257"/>
          </reference>
          <reference field="3" count="1" selected="0">
            <x v="101"/>
          </reference>
        </references>
      </pivotArea>
    </format>
    <format dxfId="27">
      <pivotArea collapsedLevelsAreSubtotals="1" fieldPosition="0">
        <references count="2">
          <reference field="1" count="2">
            <x v="2270"/>
            <x v="2271"/>
          </reference>
          <reference field="3" count="1" selected="0">
            <x v="101"/>
          </reference>
        </references>
      </pivotArea>
    </format>
    <format dxfId="26">
      <pivotArea collapsedLevelsAreSubtotals="1" fieldPosition="0">
        <references count="2">
          <reference field="1" count="1">
            <x v="2277"/>
          </reference>
          <reference field="3" count="1" selected="0">
            <x v="101"/>
          </reference>
        </references>
      </pivotArea>
    </format>
    <format dxfId="25">
      <pivotArea collapsedLevelsAreSubtotals="1" fieldPosition="0">
        <references count="2">
          <reference field="1" count="1">
            <x v="2284"/>
          </reference>
          <reference field="3" count="1" selected="0">
            <x v="101"/>
          </reference>
        </references>
      </pivotArea>
    </format>
    <format dxfId="24">
      <pivotArea collapsedLevelsAreSubtotals="1" fieldPosition="0">
        <references count="2">
          <reference field="1" count="1">
            <x v="2306"/>
          </reference>
          <reference field="3" count="1" selected="0">
            <x v="101"/>
          </reference>
        </references>
      </pivotArea>
    </format>
    <format dxfId="23">
      <pivotArea collapsedLevelsAreSubtotals="1" fieldPosition="0">
        <references count="2">
          <reference field="1" count="1">
            <x v="2308"/>
          </reference>
          <reference field="3" count="1" selected="0">
            <x v="101"/>
          </reference>
        </references>
      </pivotArea>
    </format>
    <format dxfId="22">
      <pivotArea collapsedLevelsAreSubtotals="1" fieldPosition="0">
        <references count="2">
          <reference field="1" count="1">
            <x v="2326"/>
          </reference>
          <reference field="3" count="1" selected="0">
            <x v="101"/>
          </reference>
        </references>
      </pivotArea>
    </format>
    <format dxfId="21">
      <pivotArea collapsedLevelsAreSubtotals="1" fieldPosition="0">
        <references count="2">
          <reference field="1" count="4">
            <x v="2361"/>
            <x v="2362"/>
            <x v="2363"/>
            <x v="2364"/>
          </reference>
          <reference field="3" count="1" selected="0">
            <x v="101"/>
          </reference>
        </references>
      </pivotArea>
    </format>
    <format dxfId="20">
      <pivotArea collapsedLevelsAreSubtotals="1" fieldPosition="0">
        <references count="2">
          <reference field="1" count="1">
            <x v="2366"/>
          </reference>
          <reference field="3" count="1" selected="0">
            <x v="101"/>
          </reference>
        </references>
      </pivotArea>
    </format>
    <format dxfId="19">
      <pivotArea collapsedLevelsAreSubtotals="1" fieldPosition="0">
        <references count="2">
          <reference field="1" count="6">
            <x v="2375"/>
            <x v="2376"/>
            <x v="2377"/>
            <x v="2378"/>
            <x v="2379"/>
            <x v="2380"/>
          </reference>
          <reference field="3" count="1" selected="0">
            <x v="101"/>
          </reference>
        </references>
      </pivotArea>
    </format>
    <format dxfId="18">
      <pivotArea collapsedLevelsAreSubtotals="1" fieldPosition="0">
        <references count="2">
          <reference field="1" count="2">
            <x v="2389"/>
            <x v="2390"/>
          </reference>
          <reference field="3" count="1" selected="0">
            <x v="101"/>
          </reference>
        </references>
      </pivotArea>
    </format>
    <format dxfId="17">
      <pivotArea collapsedLevelsAreSubtotals="1" fieldPosition="0">
        <references count="2">
          <reference field="1" count="1">
            <x v="2402"/>
          </reference>
          <reference field="3" count="1" selected="0">
            <x v="101"/>
          </reference>
        </references>
      </pivotArea>
    </format>
    <format dxfId="16">
      <pivotArea collapsedLevelsAreSubtotals="1" fieldPosition="0">
        <references count="2">
          <reference field="1" count="3">
            <x v="2404"/>
            <x v="2405"/>
            <x v="2406"/>
          </reference>
          <reference field="3" count="1" selected="0">
            <x v="101"/>
          </reference>
        </references>
      </pivotArea>
    </format>
    <format dxfId="15">
      <pivotArea collapsedLevelsAreSubtotals="1" fieldPosition="0">
        <references count="2">
          <reference field="1" count="1">
            <x v="2408"/>
          </reference>
          <reference field="3" count="1" selected="0">
            <x v="101"/>
          </reference>
        </references>
      </pivotArea>
    </format>
    <format dxfId="14">
      <pivotArea collapsedLevelsAreSubtotals="1" fieldPosition="0">
        <references count="2">
          <reference field="1" count="1">
            <x v="2412"/>
          </reference>
          <reference field="3" count="1" selected="0">
            <x v="101"/>
          </reference>
        </references>
      </pivotArea>
    </format>
    <format dxfId="13">
      <pivotArea collapsedLevelsAreSubtotals="1" fieldPosition="0">
        <references count="2">
          <reference field="1" count="3">
            <x v="2414"/>
            <x v="2415"/>
            <x v="2416"/>
          </reference>
          <reference field="3" count="1" selected="0">
            <x v="101"/>
          </reference>
        </references>
      </pivotArea>
    </format>
    <format dxfId="12">
      <pivotArea collapsedLevelsAreSubtotals="1" fieldPosition="0">
        <references count="2">
          <reference field="1" count="3">
            <x v="2418"/>
            <x v="2419"/>
            <x v="2420"/>
          </reference>
          <reference field="3" count="1" selected="0">
            <x v="101"/>
          </reference>
        </references>
      </pivotArea>
    </format>
    <format dxfId="11">
      <pivotArea collapsedLevelsAreSubtotals="1" fieldPosition="0">
        <references count="2">
          <reference field="1" count="3">
            <x v="2422"/>
            <x v="2423"/>
            <x v="2424"/>
          </reference>
          <reference field="3" count="1" selected="0">
            <x v="101"/>
          </reference>
        </references>
      </pivotArea>
    </format>
    <format dxfId="10">
      <pivotArea collapsedLevelsAreSubtotals="1" fieldPosition="0">
        <references count="2">
          <reference field="1" count="4">
            <x v="2430"/>
            <x v="2431"/>
            <x v="2432"/>
            <x v="2433"/>
          </reference>
          <reference field="3" count="1" selected="0">
            <x v="101"/>
          </reference>
        </references>
      </pivotArea>
    </format>
    <format dxfId="9">
      <pivotArea collapsedLevelsAreSubtotals="1" fieldPosition="0">
        <references count="2">
          <reference field="1" count="1">
            <x v="2442"/>
          </reference>
          <reference field="3" count="1" selected="0">
            <x v="101"/>
          </reference>
        </references>
      </pivotArea>
    </format>
    <format dxfId="8">
      <pivotArea collapsedLevelsAreSubtotals="1" fieldPosition="0">
        <references count="2">
          <reference field="1" count="7">
            <x v="2445"/>
            <x v="2446"/>
            <x v="2447"/>
            <x v="2448"/>
            <x v="2449"/>
            <x v="2450"/>
            <x v="2451"/>
          </reference>
          <reference field="3" count="1" selected="0">
            <x v="101"/>
          </reference>
        </references>
      </pivotArea>
    </format>
    <format dxfId="7">
      <pivotArea collapsedLevelsAreSubtotals="1" fieldPosition="0">
        <references count="2">
          <reference field="1" count="2">
            <x v="2457"/>
            <x v="2458"/>
          </reference>
          <reference field="3" count="1" selected="0">
            <x v="101"/>
          </reference>
        </references>
      </pivotArea>
    </format>
    <format dxfId="6">
      <pivotArea collapsedLevelsAreSubtotals="1" fieldPosition="0">
        <references count="2">
          <reference field="1" count="1">
            <x v="2470"/>
          </reference>
          <reference field="3" count="1" selected="0">
            <x v="101"/>
          </reference>
        </references>
      </pivotArea>
    </format>
    <format dxfId="5">
      <pivotArea collapsedLevelsAreSubtotals="1" fieldPosition="0">
        <references count="2">
          <reference field="1" count="1">
            <x v="2472"/>
          </reference>
          <reference field="3" count="1" selected="0">
            <x v="101"/>
          </reference>
        </references>
      </pivotArea>
    </format>
    <format dxfId="4">
      <pivotArea collapsedLevelsAreSubtotals="1" fieldPosition="0">
        <references count="2">
          <reference field="1" count="1">
            <x v="2474"/>
          </reference>
          <reference field="3" count="1" selected="0">
            <x v="101"/>
          </reference>
        </references>
      </pivotArea>
    </format>
    <format dxfId="3">
      <pivotArea collapsedLevelsAreSubtotals="1" fieldPosition="0">
        <references count="2">
          <reference field="1" count="1">
            <x v="2510"/>
          </reference>
          <reference field="3" count="1" selected="0">
            <x v="101"/>
          </reference>
        </references>
      </pivotArea>
    </format>
    <format dxfId="2">
      <pivotArea collapsedLevelsAreSubtotals="1" fieldPosition="0">
        <references count="2">
          <reference field="1" count="2">
            <x v="2514"/>
            <x v="2515"/>
          </reference>
          <reference field="3" count="1" selected="0">
            <x v="101"/>
          </reference>
        </references>
      </pivotArea>
    </format>
    <format dxfId="1">
      <pivotArea collapsedLevelsAreSubtotals="1" fieldPosition="0">
        <references count="2">
          <reference field="1" count="3">
            <x v="2519"/>
            <x v="2520"/>
            <x v="2521"/>
          </reference>
          <reference field="3" count="1" selected="0">
            <x v="101"/>
          </reference>
        </references>
      </pivotArea>
    </format>
    <format dxfId="0">
      <pivotArea collapsedLevelsAreSubtotals="1" fieldPosition="0">
        <references count="2">
          <reference field="1" count="5">
            <x v="2530"/>
            <x v="2531"/>
            <x v="2532"/>
            <x v="2533"/>
            <x v="2534"/>
          </reference>
          <reference field="3" count="1" selected="0">
            <x v="101"/>
          </reference>
        </references>
      </pivotArea>
    </format>
  </formats>
  <pivotTableStyleInfo name="PivotStyleLight2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for table" connectionId="2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10"/>
  <sheetViews>
    <sheetView workbookViewId="0">
      <selection activeCell="B2" sqref="B2:I2"/>
    </sheetView>
  </sheetViews>
  <sheetFormatPr baseColWidth="10" defaultRowHeight="15" x14ac:dyDescent="0"/>
  <cols>
    <col min="8" max="8" width="30.83203125" bestFit="1" customWidth="1"/>
    <col min="9" max="9" width="33" bestFit="1" customWidth="1"/>
    <col min="10" max="10" width="25.1640625" bestFit="1" customWidth="1"/>
  </cols>
  <sheetData>
    <row r="1" spans="1:9">
      <c r="A1" t="s">
        <v>5216</v>
      </c>
      <c r="B1" t="s">
        <v>5217</v>
      </c>
    </row>
    <row r="2" spans="1:9">
      <c r="A2" t="s">
        <v>9</v>
      </c>
      <c r="B2" t="s">
        <v>5218</v>
      </c>
      <c r="C2" t="s">
        <v>5219</v>
      </c>
      <c r="D2" t="s">
        <v>5220</v>
      </c>
      <c r="E2" t="s">
        <v>5221</v>
      </c>
      <c r="F2" t="s">
        <v>5222</v>
      </c>
      <c r="G2" t="s">
        <v>5223</v>
      </c>
      <c r="H2" t="s">
        <v>5224</v>
      </c>
      <c r="I2" t="s">
        <v>5225</v>
      </c>
    </row>
    <row r="3" spans="1:9">
      <c r="A3" t="s">
        <v>15</v>
      </c>
      <c r="B3" t="s">
        <v>5218</v>
      </c>
      <c r="C3" t="s">
        <v>5219</v>
      </c>
      <c r="D3" t="s">
        <v>5220</v>
      </c>
      <c r="E3" t="s">
        <v>5221</v>
      </c>
      <c r="F3" t="s">
        <v>5222</v>
      </c>
      <c r="G3" t="s">
        <v>5223</v>
      </c>
      <c r="H3" t="s">
        <v>5224</v>
      </c>
      <c r="I3" t="s">
        <v>5225</v>
      </c>
    </row>
    <row r="4" spans="1:9">
      <c r="A4" t="s">
        <v>17</v>
      </c>
      <c r="B4" t="s">
        <v>5226</v>
      </c>
      <c r="C4" t="s">
        <v>5227</v>
      </c>
      <c r="D4" t="s">
        <v>5228</v>
      </c>
      <c r="E4" t="s">
        <v>5229</v>
      </c>
      <c r="F4" t="s">
        <v>5230</v>
      </c>
      <c r="G4" t="s">
        <v>5231</v>
      </c>
      <c r="H4" t="s">
        <v>5232</v>
      </c>
    </row>
    <row r="5" spans="1:9">
      <c r="A5" t="s">
        <v>19</v>
      </c>
      <c r="B5" t="s">
        <v>5226</v>
      </c>
      <c r="C5" t="s">
        <v>5233</v>
      </c>
      <c r="D5" t="s">
        <v>5234</v>
      </c>
      <c r="E5" t="s">
        <v>5235</v>
      </c>
      <c r="F5" t="s">
        <v>5236</v>
      </c>
      <c r="G5" t="s">
        <v>5237</v>
      </c>
      <c r="H5" t="s">
        <v>5238</v>
      </c>
    </row>
    <row r="6" spans="1:9">
      <c r="A6" t="s">
        <v>22</v>
      </c>
      <c r="B6" t="s">
        <v>5226</v>
      </c>
      <c r="C6" t="s">
        <v>5233</v>
      </c>
      <c r="D6" t="s">
        <v>5239</v>
      </c>
      <c r="E6" t="s">
        <v>5240</v>
      </c>
      <c r="F6" t="s">
        <v>5241</v>
      </c>
      <c r="G6" t="s">
        <v>5242</v>
      </c>
    </row>
    <row r="7" spans="1:9">
      <c r="A7" t="s">
        <v>24</v>
      </c>
      <c r="B7" t="s">
        <v>5226</v>
      </c>
      <c r="C7" t="s">
        <v>5227</v>
      </c>
      <c r="D7" t="s">
        <v>5228</v>
      </c>
      <c r="E7" t="s">
        <v>5229</v>
      </c>
      <c r="F7" t="s">
        <v>5243</v>
      </c>
      <c r="G7" t="s">
        <v>5244</v>
      </c>
      <c r="H7" t="s">
        <v>5245</v>
      </c>
    </row>
    <row r="8" spans="1:9">
      <c r="A8" t="s">
        <v>26</v>
      </c>
      <c r="B8" t="s">
        <v>5226</v>
      </c>
      <c r="C8" t="s">
        <v>5233</v>
      </c>
      <c r="D8" t="s">
        <v>5246</v>
      </c>
      <c r="E8" t="s">
        <v>5247</v>
      </c>
      <c r="F8" t="s">
        <v>5248</v>
      </c>
      <c r="G8" t="s">
        <v>5249</v>
      </c>
    </row>
    <row r="9" spans="1:9">
      <c r="A9" t="s">
        <v>28</v>
      </c>
      <c r="B9" t="s">
        <v>5226</v>
      </c>
      <c r="C9" t="s">
        <v>5227</v>
      </c>
      <c r="D9" t="s">
        <v>5228</v>
      </c>
      <c r="E9" t="s">
        <v>5229</v>
      </c>
      <c r="F9" t="s">
        <v>5250</v>
      </c>
      <c r="G9" t="s">
        <v>5251</v>
      </c>
      <c r="H9" t="s">
        <v>5252</v>
      </c>
    </row>
    <row r="10" spans="1:9">
      <c r="A10" t="s">
        <v>30</v>
      </c>
      <c r="B10" t="s">
        <v>5226</v>
      </c>
      <c r="C10" t="s">
        <v>5227</v>
      </c>
      <c r="D10" t="s">
        <v>5228</v>
      </c>
      <c r="E10" t="s">
        <v>5229</v>
      </c>
      <c r="F10" t="s">
        <v>5250</v>
      </c>
      <c r="G10" t="s">
        <v>5251</v>
      </c>
      <c r="H10" t="s">
        <v>5252</v>
      </c>
    </row>
    <row r="11" spans="1:9">
      <c r="A11" t="s">
        <v>32</v>
      </c>
      <c r="B11" t="s">
        <v>5226</v>
      </c>
      <c r="C11" t="s">
        <v>5227</v>
      </c>
      <c r="D11" t="s">
        <v>5228</v>
      </c>
      <c r="E11" t="s">
        <v>5229</v>
      </c>
      <c r="F11" t="s">
        <v>5250</v>
      </c>
      <c r="G11" t="s">
        <v>5251</v>
      </c>
      <c r="H11" t="s">
        <v>5252</v>
      </c>
    </row>
    <row r="12" spans="1:9">
      <c r="A12" t="s">
        <v>34</v>
      </c>
      <c r="B12" t="s">
        <v>5226</v>
      </c>
      <c r="C12" t="s">
        <v>5227</v>
      </c>
      <c r="D12" t="s">
        <v>5228</v>
      </c>
      <c r="E12" t="s">
        <v>5229</v>
      </c>
      <c r="F12" t="s">
        <v>5250</v>
      </c>
      <c r="G12" t="s">
        <v>5251</v>
      </c>
      <c r="H12" t="s">
        <v>5252</v>
      </c>
    </row>
    <row r="13" spans="1:9">
      <c r="A13" t="s">
        <v>36</v>
      </c>
      <c r="B13" t="s">
        <v>5226</v>
      </c>
      <c r="C13" t="s">
        <v>5227</v>
      </c>
      <c r="D13" t="s">
        <v>5228</v>
      </c>
      <c r="E13" t="s">
        <v>5229</v>
      </c>
      <c r="F13" t="s">
        <v>5250</v>
      </c>
      <c r="G13" t="s">
        <v>5251</v>
      </c>
      <c r="H13" t="s">
        <v>5252</v>
      </c>
    </row>
    <row r="14" spans="1:9">
      <c r="A14" t="s">
        <v>38</v>
      </c>
      <c r="B14" t="s">
        <v>5226</v>
      </c>
      <c r="C14" t="s">
        <v>5227</v>
      </c>
      <c r="D14" t="s">
        <v>5228</v>
      </c>
      <c r="E14" t="s">
        <v>5229</v>
      </c>
      <c r="F14" t="s">
        <v>5250</v>
      </c>
      <c r="G14" t="s">
        <v>5251</v>
      </c>
      <c r="H14" t="s">
        <v>5252</v>
      </c>
    </row>
    <row r="15" spans="1:9">
      <c r="A15" t="s">
        <v>40</v>
      </c>
      <c r="B15" t="s">
        <v>5226</v>
      </c>
      <c r="C15" t="s">
        <v>5227</v>
      </c>
      <c r="D15" t="s">
        <v>5228</v>
      </c>
      <c r="E15" t="s">
        <v>5229</v>
      </c>
      <c r="F15" t="s">
        <v>5250</v>
      </c>
      <c r="G15" t="s">
        <v>5251</v>
      </c>
      <c r="H15" t="s">
        <v>5252</v>
      </c>
    </row>
    <row r="16" spans="1:9">
      <c r="A16" t="s">
        <v>42</v>
      </c>
      <c r="B16" t="s">
        <v>5226</v>
      </c>
      <c r="C16" t="s">
        <v>5227</v>
      </c>
      <c r="D16" t="s">
        <v>5228</v>
      </c>
      <c r="E16" t="s">
        <v>5229</v>
      </c>
      <c r="F16" t="s">
        <v>5250</v>
      </c>
      <c r="G16" t="s">
        <v>5251</v>
      </c>
      <c r="H16" t="s">
        <v>5252</v>
      </c>
    </row>
    <row r="17" spans="1:9">
      <c r="A17" t="s">
        <v>46</v>
      </c>
      <c r="B17" t="s">
        <v>5226</v>
      </c>
      <c r="C17" t="s">
        <v>5227</v>
      </c>
      <c r="D17" t="s">
        <v>5228</v>
      </c>
      <c r="E17" t="s">
        <v>5229</v>
      </c>
      <c r="F17" t="s">
        <v>5250</v>
      </c>
      <c r="G17" t="s">
        <v>5251</v>
      </c>
      <c r="H17" t="s">
        <v>5252</v>
      </c>
    </row>
    <row r="18" spans="1:9">
      <c r="A18" t="s">
        <v>48</v>
      </c>
      <c r="B18" t="s">
        <v>5226</v>
      </c>
      <c r="C18" t="s">
        <v>5227</v>
      </c>
      <c r="D18" t="s">
        <v>5228</v>
      </c>
      <c r="E18" t="s">
        <v>5229</v>
      </c>
      <c r="F18" t="s">
        <v>5250</v>
      </c>
      <c r="G18" t="s">
        <v>5251</v>
      </c>
      <c r="H18" t="s">
        <v>5253</v>
      </c>
      <c r="I18" t="s">
        <v>5254</v>
      </c>
    </row>
    <row r="19" spans="1:9">
      <c r="A19" t="s">
        <v>50</v>
      </c>
      <c r="B19" t="s">
        <v>5226</v>
      </c>
      <c r="C19" t="s">
        <v>5227</v>
      </c>
      <c r="D19" t="s">
        <v>5228</v>
      </c>
      <c r="E19" t="s">
        <v>5229</v>
      </c>
      <c r="F19" t="s">
        <v>5250</v>
      </c>
      <c r="G19" t="s">
        <v>5251</v>
      </c>
      <c r="H19" t="s">
        <v>5253</v>
      </c>
      <c r="I19" t="s">
        <v>5254</v>
      </c>
    </row>
    <row r="20" spans="1:9">
      <c r="A20" t="s">
        <v>52</v>
      </c>
      <c r="B20" t="s">
        <v>5226</v>
      </c>
      <c r="C20" t="s">
        <v>5227</v>
      </c>
      <c r="D20" t="s">
        <v>5228</v>
      </c>
      <c r="E20" t="s">
        <v>5229</v>
      </c>
      <c r="F20" t="s">
        <v>5250</v>
      </c>
      <c r="G20" t="s">
        <v>5251</v>
      </c>
      <c r="H20" t="s">
        <v>5253</v>
      </c>
      <c r="I20" t="s">
        <v>5254</v>
      </c>
    </row>
    <row r="21" spans="1:9">
      <c r="A21" t="s">
        <v>54</v>
      </c>
      <c r="B21" t="s">
        <v>5226</v>
      </c>
      <c r="C21" t="s">
        <v>5227</v>
      </c>
      <c r="D21" t="s">
        <v>5228</v>
      </c>
      <c r="E21" t="s">
        <v>5229</v>
      </c>
      <c r="F21" t="s">
        <v>5250</v>
      </c>
      <c r="G21" t="s">
        <v>5251</v>
      </c>
      <c r="H21" t="s">
        <v>5253</v>
      </c>
      <c r="I21" t="s">
        <v>5254</v>
      </c>
    </row>
    <row r="22" spans="1:9">
      <c r="A22" t="s">
        <v>56</v>
      </c>
      <c r="B22" t="s">
        <v>5226</v>
      </c>
      <c r="C22" t="s">
        <v>5227</v>
      </c>
      <c r="D22" t="s">
        <v>5228</v>
      </c>
      <c r="E22" t="s">
        <v>5229</v>
      </c>
      <c r="F22" t="s">
        <v>5250</v>
      </c>
      <c r="G22" t="s">
        <v>5251</v>
      </c>
      <c r="H22" t="s">
        <v>5253</v>
      </c>
      <c r="I22" t="s">
        <v>5254</v>
      </c>
    </row>
    <row r="23" spans="1:9">
      <c r="A23" t="s">
        <v>58</v>
      </c>
      <c r="B23" t="s">
        <v>5226</v>
      </c>
      <c r="C23" t="s">
        <v>5227</v>
      </c>
      <c r="D23" t="s">
        <v>5228</v>
      </c>
      <c r="E23" t="s">
        <v>5229</v>
      </c>
      <c r="F23" t="s">
        <v>5250</v>
      </c>
      <c r="G23" t="s">
        <v>5251</v>
      </c>
      <c r="H23" t="s">
        <v>5253</v>
      </c>
      <c r="I23" t="s">
        <v>5254</v>
      </c>
    </row>
    <row r="24" spans="1:9">
      <c r="A24" t="s">
        <v>60</v>
      </c>
      <c r="B24" t="s">
        <v>5226</v>
      </c>
      <c r="C24" t="s">
        <v>5227</v>
      </c>
      <c r="D24" t="s">
        <v>5228</v>
      </c>
      <c r="E24" t="s">
        <v>5229</v>
      </c>
      <c r="F24" t="s">
        <v>5250</v>
      </c>
      <c r="G24" t="s">
        <v>5251</v>
      </c>
      <c r="H24" t="s">
        <v>5253</v>
      </c>
      <c r="I24" t="s">
        <v>5254</v>
      </c>
    </row>
    <row r="25" spans="1:9">
      <c r="A25" t="s">
        <v>62</v>
      </c>
      <c r="B25" t="s">
        <v>5226</v>
      </c>
      <c r="C25" t="s">
        <v>5227</v>
      </c>
      <c r="D25" t="s">
        <v>5228</v>
      </c>
      <c r="E25" t="s">
        <v>5229</v>
      </c>
      <c r="F25" t="s">
        <v>5250</v>
      </c>
      <c r="G25" t="s">
        <v>5251</v>
      </c>
      <c r="H25" t="s">
        <v>5253</v>
      </c>
      <c r="I25" t="s">
        <v>5254</v>
      </c>
    </row>
    <row r="26" spans="1:9">
      <c r="A26" t="s">
        <v>64</v>
      </c>
      <c r="B26" t="s">
        <v>5226</v>
      </c>
      <c r="C26" t="s">
        <v>5227</v>
      </c>
      <c r="D26" t="s">
        <v>5228</v>
      </c>
      <c r="E26" t="s">
        <v>5229</v>
      </c>
      <c r="F26" t="s">
        <v>5250</v>
      </c>
      <c r="G26" t="s">
        <v>5251</v>
      </c>
      <c r="H26" t="s">
        <v>5253</v>
      </c>
      <c r="I26" t="s">
        <v>5254</v>
      </c>
    </row>
    <row r="27" spans="1:9">
      <c r="A27" t="s">
        <v>66</v>
      </c>
      <c r="B27" t="s">
        <v>5226</v>
      </c>
      <c r="C27" t="s">
        <v>5227</v>
      </c>
      <c r="D27" t="s">
        <v>5228</v>
      </c>
      <c r="E27" t="s">
        <v>5229</v>
      </c>
      <c r="F27" t="s">
        <v>5250</v>
      </c>
      <c r="G27" t="s">
        <v>5251</v>
      </c>
      <c r="H27" t="s">
        <v>5253</v>
      </c>
      <c r="I27" t="s">
        <v>5254</v>
      </c>
    </row>
    <row r="28" spans="1:9">
      <c r="A28" t="s">
        <v>68</v>
      </c>
      <c r="B28" t="s">
        <v>5226</v>
      </c>
      <c r="C28" t="s">
        <v>5227</v>
      </c>
      <c r="D28" t="s">
        <v>5228</v>
      </c>
      <c r="E28" t="s">
        <v>5229</v>
      </c>
      <c r="F28" t="s">
        <v>5250</v>
      </c>
      <c r="G28" t="s">
        <v>5251</v>
      </c>
      <c r="H28" t="s">
        <v>5253</v>
      </c>
      <c r="I28" t="s">
        <v>5254</v>
      </c>
    </row>
    <row r="29" spans="1:9">
      <c r="A29" t="s">
        <v>70</v>
      </c>
      <c r="B29" t="s">
        <v>5226</v>
      </c>
      <c r="C29" t="s">
        <v>5227</v>
      </c>
      <c r="D29" t="s">
        <v>5228</v>
      </c>
      <c r="E29" t="s">
        <v>5229</v>
      </c>
      <c r="F29" t="s">
        <v>5250</v>
      </c>
      <c r="G29" t="s">
        <v>5251</v>
      </c>
      <c r="H29" t="s">
        <v>5253</v>
      </c>
      <c r="I29" t="s">
        <v>5254</v>
      </c>
    </row>
    <row r="30" spans="1:9">
      <c r="A30" t="s">
        <v>72</v>
      </c>
      <c r="B30" t="s">
        <v>5226</v>
      </c>
      <c r="C30" t="s">
        <v>5227</v>
      </c>
      <c r="D30" t="s">
        <v>5228</v>
      </c>
      <c r="E30" t="s">
        <v>5229</v>
      </c>
      <c r="F30" t="s">
        <v>5250</v>
      </c>
      <c r="G30" t="s">
        <v>5251</v>
      </c>
      <c r="H30" t="s">
        <v>5253</v>
      </c>
      <c r="I30" t="s">
        <v>5254</v>
      </c>
    </row>
    <row r="31" spans="1:9">
      <c r="A31" t="s">
        <v>74</v>
      </c>
      <c r="B31" t="s">
        <v>5226</v>
      </c>
      <c r="C31" t="s">
        <v>5227</v>
      </c>
      <c r="D31" t="s">
        <v>5228</v>
      </c>
      <c r="E31" t="s">
        <v>5229</v>
      </c>
      <c r="F31" t="s">
        <v>5250</v>
      </c>
      <c r="G31" t="s">
        <v>5251</v>
      </c>
      <c r="H31" t="s">
        <v>5252</v>
      </c>
    </row>
    <row r="32" spans="1:9">
      <c r="A32" t="s">
        <v>76</v>
      </c>
      <c r="B32" t="s">
        <v>5226</v>
      </c>
      <c r="C32" t="s">
        <v>5227</v>
      </c>
      <c r="D32" t="s">
        <v>5228</v>
      </c>
      <c r="E32" t="s">
        <v>5229</v>
      </c>
      <c r="F32" t="s">
        <v>5250</v>
      </c>
      <c r="G32" t="s">
        <v>5251</v>
      </c>
      <c r="H32" t="s">
        <v>5252</v>
      </c>
    </row>
    <row r="33" spans="1:8">
      <c r="A33" t="s">
        <v>78</v>
      </c>
      <c r="B33" t="s">
        <v>5226</v>
      </c>
      <c r="C33" t="s">
        <v>5227</v>
      </c>
      <c r="D33" t="s">
        <v>5228</v>
      </c>
      <c r="E33" t="s">
        <v>5229</v>
      </c>
      <c r="F33" t="s">
        <v>5250</v>
      </c>
      <c r="G33" t="s">
        <v>5251</v>
      </c>
      <c r="H33" t="s">
        <v>5252</v>
      </c>
    </row>
    <row r="34" spans="1:8">
      <c r="A34" t="s">
        <v>80</v>
      </c>
      <c r="B34" t="s">
        <v>5226</v>
      </c>
      <c r="C34" t="s">
        <v>5227</v>
      </c>
      <c r="D34" t="s">
        <v>5228</v>
      </c>
      <c r="E34" t="s">
        <v>5229</v>
      </c>
      <c r="F34" t="s">
        <v>5250</v>
      </c>
      <c r="G34" t="s">
        <v>5251</v>
      </c>
      <c r="H34" t="s">
        <v>5252</v>
      </c>
    </row>
    <row r="35" spans="1:8">
      <c r="A35" t="s">
        <v>82</v>
      </c>
      <c r="B35" t="s">
        <v>5226</v>
      </c>
      <c r="C35" t="s">
        <v>5227</v>
      </c>
      <c r="D35" t="s">
        <v>5228</v>
      </c>
      <c r="E35" t="s">
        <v>5229</v>
      </c>
      <c r="F35" t="s">
        <v>5250</v>
      </c>
      <c r="G35" t="s">
        <v>5251</v>
      </c>
      <c r="H35" t="s">
        <v>5252</v>
      </c>
    </row>
    <row r="36" spans="1:8">
      <c r="A36" t="s">
        <v>84</v>
      </c>
      <c r="B36" t="s">
        <v>5226</v>
      </c>
      <c r="C36" t="s">
        <v>5227</v>
      </c>
      <c r="D36" t="s">
        <v>5228</v>
      </c>
      <c r="E36" t="s">
        <v>5229</v>
      </c>
      <c r="F36" t="s">
        <v>5250</v>
      </c>
      <c r="G36" t="s">
        <v>5251</v>
      </c>
      <c r="H36" t="s">
        <v>5252</v>
      </c>
    </row>
    <row r="37" spans="1:8">
      <c r="A37" t="s">
        <v>86</v>
      </c>
      <c r="B37" t="s">
        <v>5226</v>
      </c>
      <c r="C37" t="s">
        <v>5227</v>
      </c>
      <c r="D37" t="s">
        <v>5228</v>
      </c>
      <c r="E37" t="s">
        <v>5229</v>
      </c>
      <c r="F37" t="s">
        <v>5250</v>
      </c>
      <c r="G37" t="s">
        <v>5251</v>
      </c>
      <c r="H37" t="s">
        <v>5252</v>
      </c>
    </row>
    <row r="38" spans="1:8">
      <c r="A38" t="s">
        <v>88</v>
      </c>
      <c r="B38" t="s">
        <v>5226</v>
      </c>
      <c r="C38" t="s">
        <v>5227</v>
      </c>
      <c r="D38" t="s">
        <v>5228</v>
      </c>
      <c r="E38" t="s">
        <v>5229</v>
      </c>
      <c r="F38" t="s">
        <v>5250</v>
      </c>
      <c r="G38" t="s">
        <v>5251</v>
      </c>
      <c r="H38" t="s">
        <v>5252</v>
      </c>
    </row>
    <row r="39" spans="1:8">
      <c r="A39" t="s">
        <v>90</v>
      </c>
      <c r="B39" t="s">
        <v>5226</v>
      </c>
      <c r="C39" t="s">
        <v>5233</v>
      </c>
      <c r="D39" t="s">
        <v>5239</v>
      </c>
      <c r="E39" t="s">
        <v>5255</v>
      </c>
      <c r="F39" t="s">
        <v>5256</v>
      </c>
    </row>
    <row r="40" spans="1:8">
      <c r="A40" t="s">
        <v>92</v>
      </c>
      <c r="B40" t="s">
        <v>5226</v>
      </c>
      <c r="C40" t="s">
        <v>5233</v>
      </c>
      <c r="D40" t="s">
        <v>5239</v>
      </c>
      <c r="E40" t="s">
        <v>5255</v>
      </c>
      <c r="F40" t="s">
        <v>5256</v>
      </c>
    </row>
    <row r="41" spans="1:8">
      <c r="A41" t="s">
        <v>94</v>
      </c>
      <c r="B41" t="s">
        <v>5226</v>
      </c>
      <c r="C41" t="s">
        <v>5233</v>
      </c>
      <c r="D41" t="s">
        <v>5239</v>
      </c>
      <c r="E41" t="s">
        <v>5255</v>
      </c>
      <c r="F41" t="s">
        <v>5256</v>
      </c>
    </row>
    <row r="42" spans="1:8">
      <c r="A42" t="s">
        <v>96</v>
      </c>
      <c r="B42" t="s">
        <v>5226</v>
      </c>
      <c r="C42" t="s">
        <v>5233</v>
      </c>
      <c r="D42" t="s">
        <v>5239</v>
      </c>
      <c r="E42" t="s">
        <v>5255</v>
      </c>
      <c r="F42" t="s">
        <v>5256</v>
      </c>
    </row>
    <row r="43" spans="1:8">
      <c r="A43" t="s">
        <v>98</v>
      </c>
      <c r="B43" t="s">
        <v>5226</v>
      </c>
      <c r="C43" t="s">
        <v>5233</v>
      </c>
      <c r="D43" t="s">
        <v>5239</v>
      </c>
      <c r="E43" t="s">
        <v>5255</v>
      </c>
      <c r="F43" t="s">
        <v>5257</v>
      </c>
    </row>
    <row r="44" spans="1:8">
      <c r="A44" t="s">
        <v>100</v>
      </c>
      <c r="B44" t="s">
        <v>5226</v>
      </c>
      <c r="C44" t="s">
        <v>5233</v>
      </c>
      <c r="D44" t="s">
        <v>5239</v>
      </c>
      <c r="E44" t="s">
        <v>5255</v>
      </c>
      <c r="F44" t="s">
        <v>5257</v>
      </c>
    </row>
    <row r="45" spans="1:8">
      <c r="A45" t="s">
        <v>102</v>
      </c>
      <c r="B45" t="s">
        <v>5226</v>
      </c>
      <c r="C45" t="s">
        <v>5233</v>
      </c>
      <c r="D45" t="s">
        <v>5239</v>
      </c>
      <c r="E45" t="s">
        <v>5255</v>
      </c>
      <c r="F45" t="s">
        <v>5257</v>
      </c>
    </row>
    <row r="46" spans="1:8">
      <c r="A46" t="s">
        <v>104</v>
      </c>
      <c r="B46" t="s">
        <v>5226</v>
      </c>
      <c r="C46" t="s">
        <v>5233</v>
      </c>
      <c r="D46" t="s">
        <v>5239</v>
      </c>
      <c r="E46" t="s">
        <v>5255</v>
      </c>
      <c r="F46" t="s">
        <v>5257</v>
      </c>
    </row>
    <row r="47" spans="1:8">
      <c r="A47" t="s">
        <v>106</v>
      </c>
      <c r="B47" t="s">
        <v>5226</v>
      </c>
      <c r="C47" t="s">
        <v>5233</v>
      </c>
      <c r="D47" t="s">
        <v>5239</v>
      </c>
      <c r="E47" t="s">
        <v>5255</v>
      </c>
      <c r="F47" t="s">
        <v>5257</v>
      </c>
    </row>
    <row r="48" spans="1:8">
      <c r="A48" t="s">
        <v>108</v>
      </c>
      <c r="B48" t="s">
        <v>5226</v>
      </c>
      <c r="C48" t="s">
        <v>5233</v>
      </c>
      <c r="D48" t="s">
        <v>5246</v>
      </c>
      <c r="E48" t="s">
        <v>5247</v>
      </c>
      <c r="F48" t="s">
        <v>5248</v>
      </c>
      <c r="G48" t="s">
        <v>5258</v>
      </c>
    </row>
    <row r="49" spans="1:11">
      <c r="A49" t="s">
        <v>110</v>
      </c>
      <c r="B49" t="s">
        <v>5226</v>
      </c>
      <c r="C49" t="s">
        <v>5233</v>
      </c>
      <c r="D49" t="s">
        <v>5246</v>
      </c>
      <c r="E49" t="s">
        <v>5247</v>
      </c>
      <c r="F49" t="s">
        <v>5248</v>
      </c>
      <c r="G49" t="s">
        <v>5258</v>
      </c>
    </row>
    <row r="50" spans="1:11">
      <c r="A50" t="s">
        <v>113</v>
      </c>
      <c r="B50" t="s">
        <v>5226</v>
      </c>
      <c r="C50" t="s">
        <v>5233</v>
      </c>
      <c r="D50" t="s">
        <v>5246</v>
      </c>
      <c r="E50" t="s">
        <v>5247</v>
      </c>
      <c r="F50" t="s">
        <v>5248</v>
      </c>
      <c r="G50" t="s">
        <v>5258</v>
      </c>
    </row>
    <row r="51" spans="1:11">
      <c r="A51" t="s">
        <v>115</v>
      </c>
      <c r="B51" t="s">
        <v>5218</v>
      </c>
      <c r="C51" t="s">
        <v>5259</v>
      </c>
      <c r="D51" t="s">
        <v>5260</v>
      </c>
      <c r="E51" t="s">
        <v>5261</v>
      </c>
      <c r="F51" t="s">
        <v>5262</v>
      </c>
      <c r="G51" t="s">
        <v>5263</v>
      </c>
      <c r="H51" t="s">
        <v>5264</v>
      </c>
      <c r="I51" t="s">
        <v>5265</v>
      </c>
      <c r="J51" t="s">
        <v>5266</v>
      </c>
      <c r="K51" t="s">
        <v>5267</v>
      </c>
    </row>
    <row r="52" spans="1:11">
      <c r="A52" t="s">
        <v>117</v>
      </c>
      <c r="B52" t="s">
        <v>5218</v>
      </c>
      <c r="C52" t="s">
        <v>5259</v>
      </c>
      <c r="D52" t="s">
        <v>5260</v>
      </c>
      <c r="E52" t="s">
        <v>5261</v>
      </c>
      <c r="F52" t="s">
        <v>5262</v>
      </c>
      <c r="G52" t="s">
        <v>5263</v>
      </c>
      <c r="H52" t="s">
        <v>5264</v>
      </c>
      <c r="I52" t="s">
        <v>5265</v>
      </c>
      <c r="J52" t="s">
        <v>5266</v>
      </c>
      <c r="K52" t="s">
        <v>5267</v>
      </c>
    </row>
    <row r="53" spans="1:11">
      <c r="A53" t="s">
        <v>125</v>
      </c>
      <c r="B53" t="s">
        <v>5218</v>
      </c>
      <c r="C53" t="s">
        <v>5259</v>
      </c>
      <c r="D53" t="s">
        <v>5260</v>
      </c>
      <c r="E53" t="s">
        <v>5261</v>
      </c>
      <c r="F53" t="s">
        <v>5262</v>
      </c>
      <c r="G53" t="s">
        <v>5263</v>
      </c>
      <c r="H53" t="s">
        <v>5264</v>
      </c>
      <c r="I53" t="s">
        <v>5265</v>
      </c>
      <c r="J53" t="s">
        <v>5266</v>
      </c>
      <c r="K53" t="s">
        <v>5267</v>
      </c>
    </row>
    <row r="54" spans="1:11">
      <c r="A54" t="s">
        <v>127</v>
      </c>
      <c r="B54" t="s">
        <v>5218</v>
      </c>
      <c r="C54" t="s">
        <v>5259</v>
      </c>
      <c r="D54" t="s">
        <v>5260</v>
      </c>
      <c r="E54" t="s">
        <v>5261</v>
      </c>
      <c r="F54" t="s">
        <v>5262</v>
      </c>
      <c r="G54" t="s">
        <v>5263</v>
      </c>
      <c r="H54" t="s">
        <v>5264</v>
      </c>
      <c r="I54" t="s">
        <v>5265</v>
      </c>
      <c r="J54" t="s">
        <v>5266</v>
      </c>
      <c r="K54" t="s">
        <v>5268</v>
      </c>
    </row>
    <row r="55" spans="1:11">
      <c r="A55" t="s">
        <v>129</v>
      </c>
      <c r="B55" t="s">
        <v>5218</v>
      </c>
      <c r="C55" t="s">
        <v>5259</v>
      </c>
      <c r="D55" t="s">
        <v>5260</v>
      </c>
      <c r="E55" t="s">
        <v>5261</v>
      </c>
      <c r="F55" t="s">
        <v>5262</v>
      </c>
      <c r="G55" t="s">
        <v>5263</v>
      </c>
      <c r="H55" t="s">
        <v>5264</v>
      </c>
      <c r="I55" t="s">
        <v>5265</v>
      </c>
      <c r="J55" t="s">
        <v>5266</v>
      </c>
      <c r="K55" t="s">
        <v>5268</v>
      </c>
    </row>
    <row r="56" spans="1:11">
      <c r="A56" t="s">
        <v>131</v>
      </c>
      <c r="B56" t="s">
        <v>5226</v>
      </c>
      <c r="C56" t="s">
        <v>5227</v>
      </c>
      <c r="D56" t="s">
        <v>5228</v>
      </c>
      <c r="E56" t="s">
        <v>5229</v>
      </c>
      <c r="F56" t="s">
        <v>5250</v>
      </c>
      <c r="G56" t="s">
        <v>5251</v>
      </c>
      <c r="H56" t="s">
        <v>5253</v>
      </c>
      <c r="I56" t="s">
        <v>5269</v>
      </c>
    </row>
    <row r="57" spans="1:11">
      <c r="A57" t="s">
        <v>133</v>
      </c>
      <c r="B57" t="s">
        <v>5226</v>
      </c>
      <c r="C57" t="s">
        <v>5227</v>
      </c>
      <c r="D57" t="s">
        <v>5228</v>
      </c>
      <c r="E57" t="s">
        <v>5229</v>
      </c>
      <c r="F57" t="s">
        <v>5250</v>
      </c>
      <c r="G57" t="s">
        <v>5251</v>
      </c>
      <c r="H57" t="s">
        <v>5253</v>
      </c>
      <c r="I57" t="s">
        <v>5269</v>
      </c>
    </row>
    <row r="58" spans="1:11">
      <c r="A58" t="s">
        <v>135</v>
      </c>
      <c r="B58" t="s">
        <v>5226</v>
      </c>
      <c r="C58" t="s">
        <v>5227</v>
      </c>
      <c r="D58" t="s">
        <v>5228</v>
      </c>
      <c r="E58" t="s">
        <v>5229</v>
      </c>
      <c r="F58" t="s">
        <v>5250</v>
      </c>
      <c r="G58" t="s">
        <v>5251</v>
      </c>
      <c r="H58" t="s">
        <v>5253</v>
      </c>
      <c r="I58" t="s">
        <v>5269</v>
      </c>
    </row>
    <row r="59" spans="1:11">
      <c r="A59" t="s">
        <v>137</v>
      </c>
      <c r="B59" t="s">
        <v>5226</v>
      </c>
      <c r="C59" t="s">
        <v>5227</v>
      </c>
      <c r="D59" t="s">
        <v>5228</v>
      </c>
      <c r="E59" t="s">
        <v>5229</v>
      </c>
      <c r="F59" t="s">
        <v>5250</v>
      </c>
      <c r="G59" t="s">
        <v>5251</v>
      </c>
      <c r="H59" t="s">
        <v>5253</v>
      </c>
      <c r="I59" t="s">
        <v>5269</v>
      </c>
    </row>
    <row r="60" spans="1:11">
      <c r="A60" t="s">
        <v>139</v>
      </c>
      <c r="B60" t="s">
        <v>5226</v>
      </c>
      <c r="C60" t="s">
        <v>5227</v>
      </c>
      <c r="D60" t="s">
        <v>5228</v>
      </c>
      <c r="E60" t="s">
        <v>5229</v>
      </c>
      <c r="F60" t="s">
        <v>5250</v>
      </c>
      <c r="G60" t="s">
        <v>5251</v>
      </c>
      <c r="H60" t="s">
        <v>5253</v>
      </c>
      <c r="I60" t="s">
        <v>5269</v>
      </c>
    </row>
    <row r="61" spans="1:11">
      <c r="A61" t="s">
        <v>141</v>
      </c>
      <c r="B61" t="s">
        <v>5226</v>
      </c>
      <c r="C61" t="s">
        <v>5227</v>
      </c>
      <c r="D61" t="s">
        <v>5228</v>
      </c>
      <c r="E61" t="s">
        <v>5229</v>
      </c>
      <c r="F61" t="s">
        <v>5250</v>
      </c>
      <c r="G61" t="s">
        <v>5251</v>
      </c>
      <c r="H61" t="s">
        <v>5253</v>
      </c>
      <c r="I61" t="s">
        <v>5269</v>
      </c>
    </row>
    <row r="62" spans="1:11">
      <c r="A62" t="s">
        <v>143</v>
      </c>
      <c r="B62" t="s">
        <v>5226</v>
      </c>
      <c r="C62" t="s">
        <v>5227</v>
      </c>
      <c r="D62" t="s">
        <v>5228</v>
      </c>
      <c r="E62" t="s">
        <v>5229</v>
      </c>
      <c r="F62" t="s">
        <v>5250</v>
      </c>
      <c r="G62" t="s">
        <v>5251</v>
      </c>
      <c r="H62" t="s">
        <v>5253</v>
      </c>
      <c r="I62" t="s">
        <v>5269</v>
      </c>
    </row>
    <row r="63" spans="1:11">
      <c r="A63" t="s">
        <v>145</v>
      </c>
      <c r="B63" t="s">
        <v>5226</v>
      </c>
      <c r="C63" t="s">
        <v>5227</v>
      </c>
      <c r="D63" t="s">
        <v>5228</v>
      </c>
      <c r="E63" t="s">
        <v>5229</v>
      </c>
      <c r="F63" t="s">
        <v>5230</v>
      </c>
      <c r="G63" t="s">
        <v>5231</v>
      </c>
      <c r="H63" t="s">
        <v>5232</v>
      </c>
    </row>
    <row r="64" spans="1:11">
      <c r="A64" t="s">
        <v>147</v>
      </c>
      <c r="B64" t="s">
        <v>5226</v>
      </c>
      <c r="C64" t="s">
        <v>5233</v>
      </c>
      <c r="D64" t="s">
        <v>5239</v>
      </c>
      <c r="E64" t="s">
        <v>5240</v>
      </c>
      <c r="F64" t="s">
        <v>5241</v>
      </c>
      <c r="G64" t="s">
        <v>5242</v>
      </c>
    </row>
    <row r="65" spans="1:8">
      <c r="A65" t="s">
        <v>149</v>
      </c>
      <c r="B65" t="s">
        <v>5226</v>
      </c>
      <c r="C65" t="s">
        <v>5233</v>
      </c>
      <c r="D65" t="s">
        <v>5239</v>
      </c>
      <c r="E65" t="s">
        <v>5240</v>
      </c>
      <c r="F65" t="s">
        <v>5241</v>
      </c>
      <c r="G65" t="s">
        <v>5242</v>
      </c>
    </row>
    <row r="66" spans="1:8">
      <c r="A66" t="s">
        <v>151</v>
      </c>
      <c r="B66" t="s">
        <v>5226</v>
      </c>
      <c r="C66" t="s">
        <v>5227</v>
      </c>
      <c r="D66" t="s">
        <v>5228</v>
      </c>
      <c r="E66" t="s">
        <v>5229</v>
      </c>
      <c r="F66" t="s">
        <v>5270</v>
      </c>
      <c r="G66" t="s">
        <v>5271</v>
      </c>
      <c r="H66" t="s">
        <v>5272</v>
      </c>
    </row>
    <row r="67" spans="1:8">
      <c r="A67" t="s">
        <v>153</v>
      </c>
      <c r="B67" t="s">
        <v>5226</v>
      </c>
      <c r="C67" t="s">
        <v>5227</v>
      </c>
      <c r="D67" t="s">
        <v>5228</v>
      </c>
      <c r="E67" t="s">
        <v>5229</v>
      </c>
      <c r="F67" t="s">
        <v>5270</v>
      </c>
      <c r="G67" t="s">
        <v>5271</v>
      </c>
      <c r="H67" t="s">
        <v>5272</v>
      </c>
    </row>
    <row r="68" spans="1:8">
      <c r="A68" t="s">
        <v>155</v>
      </c>
      <c r="B68" t="s">
        <v>5226</v>
      </c>
      <c r="C68" t="s">
        <v>5227</v>
      </c>
      <c r="D68" t="s">
        <v>5228</v>
      </c>
      <c r="E68" t="s">
        <v>5229</v>
      </c>
      <c r="F68" t="s">
        <v>5270</v>
      </c>
      <c r="G68" t="s">
        <v>5271</v>
      </c>
      <c r="H68" t="s">
        <v>5272</v>
      </c>
    </row>
    <row r="69" spans="1:8">
      <c r="A69" t="s">
        <v>157</v>
      </c>
      <c r="B69" t="s">
        <v>5226</v>
      </c>
      <c r="C69" t="s">
        <v>5227</v>
      </c>
      <c r="D69" t="s">
        <v>5228</v>
      </c>
      <c r="E69" t="s">
        <v>5229</v>
      </c>
      <c r="F69" t="s">
        <v>5270</v>
      </c>
      <c r="G69" t="s">
        <v>5271</v>
      </c>
      <c r="H69" t="s">
        <v>5272</v>
      </c>
    </row>
    <row r="70" spans="1:8">
      <c r="A70" t="s">
        <v>159</v>
      </c>
      <c r="B70" t="s">
        <v>5226</v>
      </c>
      <c r="C70" t="s">
        <v>5227</v>
      </c>
      <c r="D70" t="s">
        <v>5228</v>
      </c>
      <c r="E70" t="s">
        <v>5229</v>
      </c>
      <c r="F70" t="s">
        <v>5270</v>
      </c>
      <c r="G70" t="s">
        <v>5271</v>
      </c>
      <c r="H70" t="s">
        <v>5272</v>
      </c>
    </row>
    <row r="71" spans="1:8">
      <c r="A71" t="s">
        <v>161</v>
      </c>
      <c r="B71" t="s">
        <v>5226</v>
      </c>
      <c r="C71" t="s">
        <v>5227</v>
      </c>
      <c r="D71" t="s">
        <v>5228</v>
      </c>
      <c r="E71" t="s">
        <v>5229</v>
      </c>
      <c r="F71" t="s">
        <v>5250</v>
      </c>
      <c r="G71" t="s">
        <v>5251</v>
      </c>
      <c r="H71" t="s">
        <v>5252</v>
      </c>
    </row>
    <row r="72" spans="1:8">
      <c r="A72" t="s">
        <v>163</v>
      </c>
      <c r="B72" t="s">
        <v>5226</v>
      </c>
      <c r="C72" t="s">
        <v>5227</v>
      </c>
      <c r="D72" t="s">
        <v>5228</v>
      </c>
      <c r="E72" t="s">
        <v>5229</v>
      </c>
      <c r="F72" t="s">
        <v>5250</v>
      </c>
      <c r="G72" t="s">
        <v>5251</v>
      </c>
      <c r="H72" t="s">
        <v>5252</v>
      </c>
    </row>
    <row r="73" spans="1:8">
      <c r="A73" t="s">
        <v>165</v>
      </c>
      <c r="B73" t="s">
        <v>5226</v>
      </c>
      <c r="C73" t="s">
        <v>5227</v>
      </c>
      <c r="D73" t="s">
        <v>5228</v>
      </c>
      <c r="E73" t="s">
        <v>5229</v>
      </c>
      <c r="F73" t="s">
        <v>5250</v>
      </c>
      <c r="G73" t="s">
        <v>5251</v>
      </c>
      <c r="H73" t="s">
        <v>5252</v>
      </c>
    </row>
    <row r="74" spans="1:8">
      <c r="A74" t="s">
        <v>167</v>
      </c>
      <c r="B74" t="s">
        <v>5226</v>
      </c>
      <c r="C74" t="s">
        <v>5227</v>
      </c>
      <c r="D74" t="s">
        <v>5228</v>
      </c>
      <c r="E74" t="s">
        <v>5229</v>
      </c>
      <c r="F74" t="s">
        <v>5250</v>
      </c>
      <c r="G74" t="s">
        <v>5251</v>
      </c>
      <c r="H74" t="s">
        <v>5252</v>
      </c>
    </row>
    <row r="75" spans="1:8">
      <c r="A75" t="s">
        <v>169</v>
      </c>
      <c r="B75" t="s">
        <v>5226</v>
      </c>
      <c r="C75" t="s">
        <v>5227</v>
      </c>
      <c r="D75" t="s">
        <v>5228</v>
      </c>
      <c r="E75" t="s">
        <v>5229</v>
      </c>
      <c r="F75" t="s">
        <v>5250</v>
      </c>
      <c r="G75" t="s">
        <v>5251</v>
      </c>
      <c r="H75" t="s">
        <v>5252</v>
      </c>
    </row>
    <row r="76" spans="1:8">
      <c r="A76" t="s">
        <v>171</v>
      </c>
      <c r="B76" t="s">
        <v>5226</v>
      </c>
      <c r="C76" t="s">
        <v>5227</v>
      </c>
      <c r="D76" t="s">
        <v>5228</v>
      </c>
      <c r="E76" t="s">
        <v>5229</v>
      </c>
      <c r="F76" t="s">
        <v>5250</v>
      </c>
      <c r="G76" t="s">
        <v>5251</v>
      </c>
      <c r="H76" t="s">
        <v>5252</v>
      </c>
    </row>
    <row r="77" spans="1:8">
      <c r="A77" t="s">
        <v>173</v>
      </c>
      <c r="B77" t="s">
        <v>5226</v>
      </c>
      <c r="C77" t="s">
        <v>5227</v>
      </c>
      <c r="D77" t="s">
        <v>5228</v>
      </c>
      <c r="E77" t="s">
        <v>5229</v>
      </c>
      <c r="F77" t="s">
        <v>5250</v>
      </c>
      <c r="G77" t="s">
        <v>5251</v>
      </c>
      <c r="H77" t="s">
        <v>5252</v>
      </c>
    </row>
    <row r="78" spans="1:8">
      <c r="A78" t="s">
        <v>175</v>
      </c>
      <c r="B78" t="s">
        <v>5226</v>
      </c>
      <c r="C78" t="s">
        <v>5227</v>
      </c>
      <c r="D78" t="s">
        <v>5228</v>
      </c>
      <c r="E78" t="s">
        <v>5229</v>
      </c>
      <c r="F78" t="s">
        <v>5250</v>
      </c>
      <c r="G78" t="s">
        <v>5251</v>
      </c>
      <c r="H78" t="s">
        <v>5252</v>
      </c>
    </row>
    <row r="79" spans="1:8">
      <c r="A79" t="s">
        <v>177</v>
      </c>
      <c r="B79" t="s">
        <v>5226</v>
      </c>
      <c r="C79" t="s">
        <v>5227</v>
      </c>
      <c r="D79" t="s">
        <v>5228</v>
      </c>
      <c r="E79" t="s">
        <v>5229</v>
      </c>
      <c r="F79" t="s">
        <v>5250</v>
      </c>
      <c r="G79" t="s">
        <v>5251</v>
      </c>
      <c r="H79" t="s">
        <v>5252</v>
      </c>
    </row>
    <row r="80" spans="1:8">
      <c r="A80" t="s">
        <v>179</v>
      </c>
      <c r="B80" t="s">
        <v>5226</v>
      </c>
      <c r="C80" t="s">
        <v>5227</v>
      </c>
      <c r="D80" t="s">
        <v>5228</v>
      </c>
      <c r="E80" t="s">
        <v>5229</v>
      </c>
      <c r="F80" t="s">
        <v>5250</v>
      </c>
      <c r="G80" t="s">
        <v>5251</v>
      </c>
      <c r="H80" t="s">
        <v>5252</v>
      </c>
    </row>
    <row r="81" spans="1:8">
      <c r="A81" t="s">
        <v>181</v>
      </c>
      <c r="B81" t="s">
        <v>5226</v>
      </c>
      <c r="C81" t="s">
        <v>5227</v>
      </c>
      <c r="D81" t="s">
        <v>5228</v>
      </c>
      <c r="E81" t="s">
        <v>5229</v>
      </c>
      <c r="F81" t="s">
        <v>5250</v>
      </c>
      <c r="G81" t="s">
        <v>5251</v>
      </c>
      <c r="H81" t="s">
        <v>5252</v>
      </c>
    </row>
    <row r="82" spans="1:8">
      <c r="A82" t="s">
        <v>183</v>
      </c>
      <c r="B82" t="s">
        <v>5226</v>
      </c>
      <c r="C82" t="s">
        <v>5233</v>
      </c>
      <c r="D82" t="s">
        <v>5239</v>
      </c>
      <c r="E82" t="s">
        <v>5240</v>
      </c>
      <c r="F82" t="s">
        <v>5273</v>
      </c>
      <c r="G82" t="s">
        <v>5274</v>
      </c>
    </row>
    <row r="83" spans="1:8">
      <c r="A83" t="s">
        <v>185</v>
      </c>
      <c r="B83" t="s">
        <v>5226</v>
      </c>
      <c r="C83" t="s">
        <v>5227</v>
      </c>
      <c r="D83" t="s">
        <v>5228</v>
      </c>
      <c r="E83" t="s">
        <v>5229</v>
      </c>
      <c r="F83" t="s">
        <v>5250</v>
      </c>
      <c r="G83" t="s">
        <v>5251</v>
      </c>
      <c r="H83" t="s">
        <v>5252</v>
      </c>
    </row>
    <row r="84" spans="1:8">
      <c r="A84" t="s">
        <v>187</v>
      </c>
      <c r="B84" t="s">
        <v>5226</v>
      </c>
      <c r="C84" t="s">
        <v>5227</v>
      </c>
      <c r="D84" t="s">
        <v>5228</v>
      </c>
      <c r="E84" t="s">
        <v>5229</v>
      </c>
      <c r="F84" t="s">
        <v>5250</v>
      </c>
      <c r="G84" t="s">
        <v>5251</v>
      </c>
      <c r="H84" t="s">
        <v>5252</v>
      </c>
    </row>
    <row r="85" spans="1:8">
      <c r="A85" t="s">
        <v>189</v>
      </c>
      <c r="B85" t="s">
        <v>5226</v>
      </c>
      <c r="C85" t="s">
        <v>5227</v>
      </c>
      <c r="D85" t="s">
        <v>5228</v>
      </c>
      <c r="E85" t="s">
        <v>5229</v>
      </c>
      <c r="F85" t="s">
        <v>5250</v>
      </c>
      <c r="G85" t="s">
        <v>5251</v>
      </c>
      <c r="H85" t="s">
        <v>5252</v>
      </c>
    </row>
    <row r="86" spans="1:8">
      <c r="A86" t="s">
        <v>191</v>
      </c>
      <c r="B86" t="s">
        <v>5226</v>
      </c>
      <c r="C86" t="s">
        <v>5227</v>
      </c>
      <c r="D86" t="s">
        <v>5228</v>
      </c>
      <c r="E86" t="s">
        <v>5229</v>
      </c>
      <c r="F86" t="s">
        <v>5250</v>
      </c>
      <c r="G86" t="s">
        <v>5251</v>
      </c>
      <c r="H86" t="s">
        <v>5252</v>
      </c>
    </row>
    <row r="87" spans="1:8">
      <c r="A87" t="s">
        <v>193</v>
      </c>
      <c r="B87" t="s">
        <v>5226</v>
      </c>
      <c r="C87" t="s">
        <v>5227</v>
      </c>
      <c r="D87" t="s">
        <v>5228</v>
      </c>
      <c r="E87" t="s">
        <v>5229</v>
      </c>
      <c r="F87" t="s">
        <v>5250</v>
      </c>
      <c r="G87" t="s">
        <v>5251</v>
      </c>
      <c r="H87" t="s">
        <v>5252</v>
      </c>
    </row>
    <row r="88" spans="1:8">
      <c r="A88" t="s">
        <v>195</v>
      </c>
      <c r="B88" t="s">
        <v>5226</v>
      </c>
      <c r="C88" t="s">
        <v>5227</v>
      </c>
      <c r="D88" t="s">
        <v>5228</v>
      </c>
      <c r="E88" t="s">
        <v>5229</v>
      </c>
      <c r="F88" t="s">
        <v>5250</v>
      </c>
      <c r="G88" t="s">
        <v>5251</v>
      </c>
      <c r="H88" t="s">
        <v>5252</v>
      </c>
    </row>
    <row r="89" spans="1:8">
      <c r="A89" t="s">
        <v>197</v>
      </c>
      <c r="B89" t="s">
        <v>5226</v>
      </c>
      <c r="C89" t="s">
        <v>5227</v>
      </c>
      <c r="D89" t="s">
        <v>5228</v>
      </c>
      <c r="E89" t="s">
        <v>5229</v>
      </c>
      <c r="F89" t="s">
        <v>5250</v>
      </c>
      <c r="G89" t="s">
        <v>5251</v>
      </c>
      <c r="H89" t="s">
        <v>5252</v>
      </c>
    </row>
    <row r="90" spans="1:8">
      <c r="A90" t="s">
        <v>199</v>
      </c>
      <c r="B90" t="s">
        <v>5226</v>
      </c>
      <c r="C90" t="s">
        <v>5227</v>
      </c>
      <c r="D90" t="s">
        <v>5228</v>
      </c>
      <c r="E90" t="s">
        <v>5229</v>
      </c>
      <c r="F90" t="s">
        <v>5250</v>
      </c>
      <c r="G90" t="s">
        <v>5251</v>
      </c>
      <c r="H90" t="s">
        <v>5252</v>
      </c>
    </row>
    <row r="91" spans="1:8">
      <c r="A91" t="s">
        <v>201</v>
      </c>
      <c r="B91" t="s">
        <v>5226</v>
      </c>
      <c r="C91" t="s">
        <v>5227</v>
      </c>
      <c r="D91" t="s">
        <v>5228</v>
      </c>
      <c r="E91" t="s">
        <v>5229</v>
      </c>
      <c r="F91" t="s">
        <v>5250</v>
      </c>
      <c r="G91" t="s">
        <v>5251</v>
      </c>
      <c r="H91" t="s">
        <v>5252</v>
      </c>
    </row>
    <row r="92" spans="1:8">
      <c r="A92" t="s">
        <v>203</v>
      </c>
      <c r="B92" t="s">
        <v>5226</v>
      </c>
      <c r="C92" t="s">
        <v>5227</v>
      </c>
      <c r="D92" t="s">
        <v>5228</v>
      </c>
      <c r="E92" t="s">
        <v>5229</v>
      </c>
      <c r="F92" t="s">
        <v>5250</v>
      </c>
      <c r="G92" t="s">
        <v>5251</v>
      </c>
      <c r="H92" t="s">
        <v>5252</v>
      </c>
    </row>
    <row r="93" spans="1:8">
      <c r="A93" t="s">
        <v>205</v>
      </c>
      <c r="B93" t="s">
        <v>5226</v>
      </c>
      <c r="C93" t="s">
        <v>5227</v>
      </c>
      <c r="D93" t="s">
        <v>5228</v>
      </c>
      <c r="E93" t="s">
        <v>5229</v>
      </c>
      <c r="F93" t="s">
        <v>5250</v>
      </c>
      <c r="G93" t="s">
        <v>5251</v>
      </c>
      <c r="H93" t="s">
        <v>5252</v>
      </c>
    </row>
    <row r="94" spans="1:8">
      <c r="A94" t="s">
        <v>207</v>
      </c>
      <c r="B94" t="s">
        <v>5226</v>
      </c>
      <c r="C94" t="s">
        <v>5227</v>
      </c>
      <c r="D94" t="s">
        <v>5228</v>
      </c>
      <c r="E94" t="s">
        <v>5229</v>
      </c>
      <c r="F94" t="s">
        <v>5250</v>
      </c>
      <c r="G94" t="s">
        <v>5251</v>
      </c>
      <c r="H94" t="s">
        <v>5252</v>
      </c>
    </row>
    <row r="95" spans="1:8">
      <c r="A95" t="s">
        <v>209</v>
      </c>
      <c r="B95" t="s">
        <v>5226</v>
      </c>
      <c r="C95" t="s">
        <v>5227</v>
      </c>
      <c r="D95" t="s">
        <v>5228</v>
      </c>
      <c r="E95" t="s">
        <v>5229</v>
      </c>
      <c r="F95" t="s">
        <v>5250</v>
      </c>
      <c r="G95" t="s">
        <v>5251</v>
      </c>
      <c r="H95" t="s">
        <v>5252</v>
      </c>
    </row>
    <row r="96" spans="1:8">
      <c r="A96" t="s">
        <v>211</v>
      </c>
      <c r="B96" t="s">
        <v>5226</v>
      </c>
      <c r="C96" t="s">
        <v>5227</v>
      </c>
      <c r="D96" t="s">
        <v>5228</v>
      </c>
      <c r="E96" t="s">
        <v>5229</v>
      </c>
      <c r="F96" t="s">
        <v>5250</v>
      </c>
      <c r="G96" t="s">
        <v>5251</v>
      </c>
      <c r="H96" t="s">
        <v>5252</v>
      </c>
    </row>
    <row r="97" spans="1:11">
      <c r="A97" t="s">
        <v>213</v>
      </c>
      <c r="B97" t="s">
        <v>5226</v>
      </c>
      <c r="C97" t="s">
        <v>5233</v>
      </c>
      <c r="D97" t="s">
        <v>5234</v>
      </c>
      <c r="E97" t="s">
        <v>5235</v>
      </c>
      <c r="F97" t="s">
        <v>5275</v>
      </c>
      <c r="G97" t="s">
        <v>5276</v>
      </c>
    </row>
    <row r="98" spans="1:11">
      <c r="A98" t="s">
        <v>215</v>
      </c>
      <c r="B98" t="s">
        <v>5226</v>
      </c>
      <c r="C98" t="s">
        <v>5233</v>
      </c>
      <c r="D98" t="s">
        <v>5234</v>
      </c>
      <c r="E98" t="s">
        <v>5235</v>
      </c>
      <c r="F98" t="s">
        <v>5275</v>
      </c>
      <c r="G98" t="s">
        <v>5276</v>
      </c>
    </row>
    <row r="99" spans="1:11">
      <c r="A99" t="s">
        <v>218</v>
      </c>
      <c r="B99" t="s">
        <v>5226</v>
      </c>
      <c r="C99" t="s">
        <v>5233</v>
      </c>
      <c r="D99" t="s">
        <v>5234</v>
      </c>
      <c r="E99" t="s">
        <v>5235</v>
      </c>
      <c r="F99" t="s">
        <v>5275</v>
      </c>
      <c r="G99" t="s">
        <v>5277</v>
      </c>
    </row>
    <row r="100" spans="1:11">
      <c r="A100" t="s">
        <v>220</v>
      </c>
      <c r="B100" t="s">
        <v>5226</v>
      </c>
      <c r="C100" t="s">
        <v>5233</v>
      </c>
      <c r="D100" t="s">
        <v>5234</v>
      </c>
      <c r="E100" t="s">
        <v>5235</v>
      </c>
      <c r="F100" t="s">
        <v>5275</v>
      </c>
      <c r="G100" t="s">
        <v>5277</v>
      </c>
    </row>
    <row r="101" spans="1:11">
      <c r="A101" t="s">
        <v>222</v>
      </c>
      <c r="B101" t="s">
        <v>5226</v>
      </c>
      <c r="C101" t="s">
        <v>5233</v>
      </c>
      <c r="D101" t="s">
        <v>5234</v>
      </c>
      <c r="E101" t="s">
        <v>5235</v>
      </c>
      <c r="F101" t="s">
        <v>5275</v>
      </c>
      <c r="G101" t="s">
        <v>5277</v>
      </c>
    </row>
    <row r="102" spans="1:11">
      <c r="A102" t="s">
        <v>224</v>
      </c>
      <c r="B102" t="s">
        <v>5226</v>
      </c>
      <c r="C102" t="s">
        <v>5233</v>
      </c>
      <c r="D102" t="s">
        <v>5234</v>
      </c>
      <c r="E102" t="s">
        <v>5235</v>
      </c>
      <c r="F102" t="s">
        <v>5275</v>
      </c>
      <c r="G102" t="s">
        <v>5278</v>
      </c>
    </row>
    <row r="103" spans="1:11">
      <c r="A103" t="s">
        <v>226</v>
      </c>
      <c r="B103" t="s">
        <v>5226</v>
      </c>
      <c r="C103" t="s">
        <v>5233</v>
      </c>
      <c r="D103" t="s">
        <v>5234</v>
      </c>
      <c r="E103" t="s">
        <v>5235</v>
      </c>
      <c r="F103" t="s">
        <v>5275</v>
      </c>
      <c r="G103" t="s">
        <v>5278</v>
      </c>
    </row>
    <row r="104" spans="1:11">
      <c r="A104" t="s">
        <v>228</v>
      </c>
      <c r="B104" t="s">
        <v>5226</v>
      </c>
      <c r="C104" t="s">
        <v>5233</v>
      </c>
      <c r="D104" t="s">
        <v>5234</v>
      </c>
      <c r="E104" t="s">
        <v>5235</v>
      </c>
      <c r="F104" t="s">
        <v>5275</v>
      </c>
      <c r="G104" t="s">
        <v>5278</v>
      </c>
    </row>
    <row r="105" spans="1:11">
      <c r="A105" t="s">
        <v>230</v>
      </c>
      <c r="B105" t="s">
        <v>5218</v>
      </c>
      <c r="C105" t="s">
        <v>5259</v>
      </c>
      <c r="D105" t="s">
        <v>5260</v>
      </c>
      <c r="E105" t="s">
        <v>5261</v>
      </c>
      <c r="F105" t="s">
        <v>5262</v>
      </c>
      <c r="G105" t="s">
        <v>5263</v>
      </c>
      <c r="H105" t="s">
        <v>5264</v>
      </c>
      <c r="I105" t="s">
        <v>5265</v>
      </c>
      <c r="J105" t="s">
        <v>5266</v>
      </c>
      <c r="K105" t="s">
        <v>5267</v>
      </c>
    </row>
    <row r="106" spans="1:11">
      <c r="A106" t="s">
        <v>235</v>
      </c>
      <c r="B106" t="s">
        <v>5218</v>
      </c>
      <c r="C106" t="s">
        <v>5259</v>
      </c>
      <c r="D106" t="s">
        <v>5260</v>
      </c>
      <c r="E106" t="s">
        <v>5261</v>
      </c>
      <c r="F106" t="s">
        <v>5262</v>
      </c>
      <c r="G106" t="s">
        <v>5263</v>
      </c>
      <c r="H106" t="s">
        <v>5264</v>
      </c>
      <c r="I106" t="s">
        <v>5265</v>
      </c>
      <c r="J106" t="s">
        <v>5266</v>
      </c>
      <c r="K106" t="s">
        <v>5267</v>
      </c>
    </row>
    <row r="107" spans="1:11">
      <c r="A107" t="s">
        <v>239</v>
      </c>
      <c r="B107" t="s">
        <v>5218</v>
      </c>
      <c r="C107" t="s">
        <v>5259</v>
      </c>
      <c r="D107" t="s">
        <v>5260</v>
      </c>
      <c r="E107" t="s">
        <v>5261</v>
      </c>
      <c r="F107" t="s">
        <v>5262</v>
      </c>
      <c r="G107" t="s">
        <v>5263</v>
      </c>
      <c r="H107" t="s">
        <v>5264</v>
      </c>
      <c r="I107" t="s">
        <v>5265</v>
      </c>
      <c r="J107" t="s">
        <v>5266</v>
      </c>
      <c r="K107" t="s">
        <v>5267</v>
      </c>
    </row>
    <row r="108" spans="1:11">
      <c r="A108" t="s">
        <v>241</v>
      </c>
      <c r="B108" t="s">
        <v>5218</v>
      </c>
      <c r="C108" t="s">
        <v>5259</v>
      </c>
      <c r="D108" t="s">
        <v>5260</v>
      </c>
      <c r="E108" t="s">
        <v>5261</v>
      </c>
      <c r="F108" t="s">
        <v>5262</v>
      </c>
      <c r="G108" t="s">
        <v>5263</v>
      </c>
      <c r="H108" t="s">
        <v>5264</v>
      </c>
      <c r="I108" t="s">
        <v>5265</v>
      </c>
      <c r="J108" t="s">
        <v>5266</v>
      </c>
      <c r="K108" t="s">
        <v>5267</v>
      </c>
    </row>
    <row r="109" spans="1:11">
      <c r="A109" t="s">
        <v>245</v>
      </c>
      <c r="B109" t="s">
        <v>5226</v>
      </c>
      <c r="C109" t="s">
        <v>5227</v>
      </c>
      <c r="D109" t="s">
        <v>5228</v>
      </c>
      <c r="E109" t="s">
        <v>5229</v>
      </c>
      <c r="F109" t="s">
        <v>5250</v>
      </c>
      <c r="G109" t="s">
        <v>5251</v>
      </c>
      <c r="H109" t="s">
        <v>5253</v>
      </c>
      <c r="I109" t="s">
        <v>5269</v>
      </c>
    </row>
    <row r="110" spans="1:11">
      <c r="A110" t="s">
        <v>247</v>
      </c>
      <c r="B110" t="s">
        <v>5226</v>
      </c>
      <c r="C110" t="s">
        <v>5227</v>
      </c>
      <c r="D110" t="s">
        <v>5228</v>
      </c>
      <c r="E110" t="s">
        <v>5229</v>
      </c>
      <c r="F110" t="s">
        <v>5250</v>
      </c>
      <c r="G110" t="s">
        <v>5251</v>
      </c>
      <c r="H110" t="s">
        <v>5253</v>
      </c>
      <c r="I110" t="s">
        <v>5269</v>
      </c>
    </row>
    <row r="111" spans="1:11">
      <c r="A111" t="s">
        <v>249</v>
      </c>
      <c r="B111" t="s">
        <v>5226</v>
      </c>
      <c r="C111" t="s">
        <v>5227</v>
      </c>
      <c r="D111" t="s">
        <v>5228</v>
      </c>
      <c r="E111" t="s">
        <v>5229</v>
      </c>
      <c r="F111" t="s">
        <v>5250</v>
      </c>
      <c r="G111" t="s">
        <v>5251</v>
      </c>
      <c r="H111" t="s">
        <v>5253</v>
      </c>
      <c r="I111" t="s">
        <v>5269</v>
      </c>
    </row>
    <row r="112" spans="1:11">
      <c r="A112" t="s">
        <v>251</v>
      </c>
      <c r="B112" t="s">
        <v>5226</v>
      </c>
      <c r="C112" t="s">
        <v>5227</v>
      </c>
      <c r="D112" t="s">
        <v>5228</v>
      </c>
      <c r="E112" t="s">
        <v>5229</v>
      </c>
      <c r="F112" t="s">
        <v>5250</v>
      </c>
      <c r="G112" t="s">
        <v>5251</v>
      </c>
      <c r="H112" t="s">
        <v>5253</v>
      </c>
      <c r="I112" t="s">
        <v>5269</v>
      </c>
    </row>
    <row r="113" spans="1:10">
      <c r="A113" t="s">
        <v>253</v>
      </c>
      <c r="B113" t="s">
        <v>5226</v>
      </c>
      <c r="C113" t="s">
        <v>5227</v>
      </c>
      <c r="D113" t="s">
        <v>5228</v>
      </c>
      <c r="E113" t="s">
        <v>5229</v>
      </c>
      <c r="F113" t="s">
        <v>5250</v>
      </c>
      <c r="G113" t="s">
        <v>5251</v>
      </c>
      <c r="H113" t="s">
        <v>5253</v>
      </c>
      <c r="I113" t="s">
        <v>5269</v>
      </c>
    </row>
    <row r="114" spans="1:10">
      <c r="A114" t="s">
        <v>255</v>
      </c>
      <c r="B114" t="s">
        <v>5226</v>
      </c>
      <c r="C114" t="s">
        <v>5233</v>
      </c>
      <c r="D114" t="s">
        <v>5234</v>
      </c>
      <c r="E114" t="s">
        <v>5235</v>
      </c>
      <c r="F114" t="s">
        <v>5236</v>
      </c>
      <c r="G114" t="s">
        <v>5237</v>
      </c>
      <c r="H114" t="s">
        <v>5238</v>
      </c>
    </row>
    <row r="115" spans="1:10">
      <c r="A115" t="s">
        <v>257</v>
      </c>
      <c r="B115" t="s">
        <v>5226</v>
      </c>
      <c r="C115" t="s">
        <v>5233</v>
      </c>
      <c r="D115" t="s">
        <v>5239</v>
      </c>
      <c r="E115" t="s">
        <v>5240</v>
      </c>
      <c r="F115" t="s">
        <v>5241</v>
      </c>
      <c r="G115" t="s">
        <v>5242</v>
      </c>
    </row>
    <row r="116" spans="1:10">
      <c r="A116" t="s">
        <v>259</v>
      </c>
      <c r="B116" t="s">
        <v>5226</v>
      </c>
      <c r="C116" t="s">
        <v>5233</v>
      </c>
      <c r="D116" t="s">
        <v>5239</v>
      </c>
      <c r="E116" t="s">
        <v>5240</v>
      </c>
      <c r="F116" t="s">
        <v>5273</v>
      </c>
      <c r="G116" t="s">
        <v>5274</v>
      </c>
    </row>
    <row r="117" spans="1:10">
      <c r="A117" t="s">
        <v>261</v>
      </c>
      <c r="B117" t="s">
        <v>5226</v>
      </c>
      <c r="C117" t="s">
        <v>5233</v>
      </c>
      <c r="D117" t="s">
        <v>5246</v>
      </c>
      <c r="E117" t="s">
        <v>5247</v>
      </c>
      <c r="F117" t="s">
        <v>5279</v>
      </c>
    </row>
    <row r="118" spans="1:10">
      <c r="A118" t="s">
        <v>263</v>
      </c>
      <c r="B118" t="s">
        <v>5226</v>
      </c>
      <c r="C118" t="s">
        <v>5233</v>
      </c>
      <c r="D118" t="s">
        <v>5246</v>
      </c>
      <c r="E118" t="s">
        <v>5247</v>
      </c>
      <c r="F118" t="s">
        <v>5248</v>
      </c>
      <c r="G118" t="s">
        <v>5280</v>
      </c>
    </row>
    <row r="119" spans="1:10">
      <c r="A119" t="s">
        <v>273</v>
      </c>
      <c r="B119" t="s">
        <v>5218</v>
      </c>
      <c r="C119" t="s">
        <v>5259</v>
      </c>
      <c r="D119" t="s">
        <v>5260</v>
      </c>
      <c r="E119" t="s">
        <v>5261</v>
      </c>
      <c r="F119" t="s">
        <v>5281</v>
      </c>
      <c r="G119" t="s">
        <v>5282</v>
      </c>
      <c r="H119" t="s">
        <v>5283</v>
      </c>
      <c r="I119" t="s">
        <v>5284</v>
      </c>
      <c r="J119" t="s">
        <v>5285</v>
      </c>
    </row>
    <row r="120" spans="1:10">
      <c r="A120" t="s">
        <v>277</v>
      </c>
      <c r="B120" t="s">
        <v>5218</v>
      </c>
      <c r="C120" t="s">
        <v>5259</v>
      </c>
      <c r="D120" t="s">
        <v>5260</v>
      </c>
      <c r="E120" t="s">
        <v>5261</v>
      </c>
      <c r="F120" t="s">
        <v>5281</v>
      </c>
      <c r="G120" t="s">
        <v>5282</v>
      </c>
      <c r="H120" t="s">
        <v>5283</v>
      </c>
      <c r="I120" t="s">
        <v>5284</v>
      </c>
      <c r="J120" t="s">
        <v>5285</v>
      </c>
    </row>
    <row r="121" spans="1:10">
      <c r="A121" t="s">
        <v>279</v>
      </c>
      <c r="B121" t="s">
        <v>5226</v>
      </c>
      <c r="C121" t="s">
        <v>5227</v>
      </c>
      <c r="D121" t="s">
        <v>5228</v>
      </c>
      <c r="E121" t="s">
        <v>5229</v>
      </c>
      <c r="F121" t="s">
        <v>5250</v>
      </c>
      <c r="G121" t="s">
        <v>5251</v>
      </c>
      <c r="H121" t="s">
        <v>5252</v>
      </c>
    </row>
    <row r="122" spans="1:10">
      <c r="A122" t="s">
        <v>281</v>
      </c>
      <c r="B122" t="s">
        <v>5226</v>
      </c>
      <c r="C122" t="s">
        <v>5227</v>
      </c>
      <c r="D122" t="s">
        <v>5228</v>
      </c>
      <c r="E122" t="s">
        <v>5229</v>
      </c>
      <c r="F122" t="s">
        <v>5250</v>
      </c>
      <c r="G122" t="s">
        <v>5251</v>
      </c>
      <c r="H122" t="s">
        <v>5252</v>
      </c>
    </row>
    <row r="123" spans="1:10">
      <c r="A123" t="s">
        <v>283</v>
      </c>
      <c r="B123" t="s">
        <v>5226</v>
      </c>
      <c r="C123" t="s">
        <v>5227</v>
      </c>
      <c r="D123" t="s">
        <v>5228</v>
      </c>
      <c r="E123" t="s">
        <v>5229</v>
      </c>
      <c r="F123" t="s">
        <v>5250</v>
      </c>
      <c r="G123" t="s">
        <v>5251</v>
      </c>
      <c r="H123" t="s">
        <v>5252</v>
      </c>
    </row>
    <row r="124" spans="1:10">
      <c r="A124" t="s">
        <v>285</v>
      </c>
      <c r="B124" t="s">
        <v>5226</v>
      </c>
      <c r="C124" t="s">
        <v>5227</v>
      </c>
      <c r="D124" t="s">
        <v>5228</v>
      </c>
      <c r="E124" t="s">
        <v>5229</v>
      </c>
      <c r="F124" t="s">
        <v>5250</v>
      </c>
      <c r="G124" t="s">
        <v>5251</v>
      </c>
      <c r="H124" t="s">
        <v>5252</v>
      </c>
    </row>
    <row r="125" spans="1:10">
      <c r="A125" t="s">
        <v>287</v>
      </c>
      <c r="B125" t="s">
        <v>5226</v>
      </c>
      <c r="C125" t="s">
        <v>5227</v>
      </c>
      <c r="D125" t="s">
        <v>5228</v>
      </c>
      <c r="E125" t="s">
        <v>5229</v>
      </c>
      <c r="F125" t="s">
        <v>5250</v>
      </c>
      <c r="G125" t="s">
        <v>5251</v>
      </c>
      <c r="H125" t="s">
        <v>5252</v>
      </c>
    </row>
    <row r="126" spans="1:10">
      <c r="A126" t="s">
        <v>289</v>
      </c>
      <c r="B126" t="s">
        <v>5226</v>
      </c>
      <c r="C126" t="s">
        <v>5227</v>
      </c>
      <c r="D126" t="s">
        <v>5228</v>
      </c>
      <c r="E126" t="s">
        <v>5229</v>
      </c>
      <c r="F126" t="s">
        <v>5250</v>
      </c>
      <c r="G126" t="s">
        <v>5251</v>
      </c>
      <c r="H126" t="s">
        <v>5252</v>
      </c>
    </row>
    <row r="127" spans="1:10">
      <c r="A127" t="s">
        <v>291</v>
      </c>
      <c r="B127" t="s">
        <v>5226</v>
      </c>
      <c r="C127" t="s">
        <v>5227</v>
      </c>
      <c r="D127" t="s">
        <v>5228</v>
      </c>
      <c r="E127" t="s">
        <v>5229</v>
      </c>
      <c r="F127" t="s">
        <v>5250</v>
      </c>
      <c r="G127" t="s">
        <v>5251</v>
      </c>
      <c r="H127" t="s">
        <v>5252</v>
      </c>
    </row>
    <row r="128" spans="1:10">
      <c r="A128" t="s">
        <v>293</v>
      </c>
      <c r="B128" t="s">
        <v>5226</v>
      </c>
      <c r="C128" t="s">
        <v>5227</v>
      </c>
      <c r="D128" t="s">
        <v>5228</v>
      </c>
      <c r="E128" t="s">
        <v>5229</v>
      </c>
      <c r="F128" t="s">
        <v>5250</v>
      </c>
      <c r="G128" t="s">
        <v>5251</v>
      </c>
      <c r="H128" t="s">
        <v>5252</v>
      </c>
    </row>
    <row r="129" spans="1:8">
      <c r="A129" t="s">
        <v>295</v>
      </c>
      <c r="B129" t="s">
        <v>5226</v>
      </c>
      <c r="C129" t="s">
        <v>5227</v>
      </c>
      <c r="D129" t="s">
        <v>5228</v>
      </c>
      <c r="E129" t="s">
        <v>5229</v>
      </c>
      <c r="F129" t="s">
        <v>5250</v>
      </c>
      <c r="G129" t="s">
        <v>5251</v>
      </c>
      <c r="H129" t="s">
        <v>5252</v>
      </c>
    </row>
    <row r="130" spans="1:8">
      <c r="A130" t="s">
        <v>297</v>
      </c>
      <c r="B130" t="s">
        <v>5226</v>
      </c>
      <c r="C130" t="s">
        <v>5227</v>
      </c>
      <c r="D130" t="s">
        <v>5228</v>
      </c>
      <c r="E130" t="s">
        <v>5229</v>
      </c>
      <c r="F130" t="s">
        <v>5250</v>
      </c>
      <c r="G130" t="s">
        <v>5251</v>
      </c>
      <c r="H130" t="s">
        <v>5252</v>
      </c>
    </row>
    <row r="131" spans="1:8">
      <c r="A131" t="s">
        <v>299</v>
      </c>
      <c r="B131" t="s">
        <v>5226</v>
      </c>
      <c r="C131" t="s">
        <v>5227</v>
      </c>
      <c r="D131" t="s">
        <v>5228</v>
      </c>
      <c r="E131" t="s">
        <v>5229</v>
      </c>
      <c r="F131" t="s">
        <v>5250</v>
      </c>
      <c r="G131" t="s">
        <v>5251</v>
      </c>
      <c r="H131" t="s">
        <v>5252</v>
      </c>
    </row>
    <row r="132" spans="1:8">
      <c r="A132" t="s">
        <v>301</v>
      </c>
      <c r="B132" t="s">
        <v>5226</v>
      </c>
      <c r="C132" t="s">
        <v>5227</v>
      </c>
      <c r="D132" t="s">
        <v>5228</v>
      </c>
      <c r="E132" t="s">
        <v>5229</v>
      </c>
      <c r="F132" t="s">
        <v>5250</v>
      </c>
      <c r="G132" t="s">
        <v>5251</v>
      </c>
      <c r="H132" t="s">
        <v>5252</v>
      </c>
    </row>
    <row r="133" spans="1:8">
      <c r="A133" t="s">
        <v>303</v>
      </c>
      <c r="B133" t="s">
        <v>5226</v>
      </c>
      <c r="C133" t="s">
        <v>5227</v>
      </c>
      <c r="D133" t="s">
        <v>5228</v>
      </c>
      <c r="E133" t="s">
        <v>5229</v>
      </c>
      <c r="F133" t="s">
        <v>5250</v>
      </c>
      <c r="G133" t="s">
        <v>5251</v>
      </c>
      <c r="H133" t="s">
        <v>5252</v>
      </c>
    </row>
    <row r="134" spans="1:8">
      <c r="A134" t="s">
        <v>305</v>
      </c>
      <c r="B134" t="s">
        <v>5226</v>
      </c>
      <c r="C134" t="s">
        <v>5227</v>
      </c>
      <c r="D134" t="s">
        <v>5228</v>
      </c>
      <c r="E134" t="s">
        <v>5229</v>
      </c>
      <c r="F134" t="s">
        <v>5250</v>
      </c>
      <c r="G134" t="s">
        <v>5251</v>
      </c>
      <c r="H134" t="s">
        <v>5252</v>
      </c>
    </row>
    <row r="135" spans="1:8">
      <c r="A135" t="s">
        <v>307</v>
      </c>
      <c r="B135" t="s">
        <v>5226</v>
      </c>
      <c r="C135" t="s">
        <v>5233</v>
      </c>
      <c r="D135" t="s">
        <v>5234</v>
      </c>
      <c r="E135" t="s">
        <v>5235</v>
      </c>
      <c r="F135" t="s">
        <v>5236</v>
      </c>
      <c r="G135" t="s">
        <v>5286</v>
      </c>
    </row>
    <row r="136" spans="1:8">
      <c r="A136" t="s">
        <v>309</v>
      </c>
      <c r="B136" t="s">
        <v>5226</v>
      </c>
      <c r="C136" t="s">
        <v>5233</v>
      </c>
      <c r="D136" t="s">
        <v>5246</v>
      </c>
      <c r="E136" t="s">
        <v>5247</v>
      </c>
      <c r="F136" t="s">
        <v>5248</v>
      </c>
      <c r="G136" t="s">
        <v>5287</v>
      </c>
    </row>
    <row r="137" spans="1:8">
      <c r="A137" t="s">
        <v>311</v>
      </c>
      <c r="B137" t="s">
        <v>5226</v>
      </c>
      <c r="C137" t="s">
        <v>5227</v>
      </c>
      <c r="D137" t="s">
        <v>5228</v>
      </c>
      <c r="E137" t="s">
        <v>5229</v>
      </c>
      <c r="F137" t="s">
        <v>5230</v>
      </c>
      <c r="G137" t="s">
        <v>5288</v>
      </c>
      <c r="H137" t="s">
        <v>5289</v>
      </c>
    </row>
    <row r="138" spans="1:8">
      <c r="A138" t="s">
        <v>313</v>
      </c>
      <c r="B138" t="s">
        <v>5226</v>
      </c>
      <c r="C138" t="s">
        <v>5227</v>
      </c>
      <c r="D138" t="s">
        <v>5228</v>
      </c>
      <c r="E138" t="s">
        <v>5229</v>
      </c>
      <c r="F138" t="s">
        <v>5230</v>
      </c>
      <c r="G138" t="s">
        <v>5288</v>
      </c>
      <c r="H138" t="s">
        <v>5289</v>
      </c>
    </row>
    <row r="139" spans="1:8">
      <c r="A139" t="s">
        <v>315</v>
      </c>
      <c r="B139" t="s">
        <v>5226</v>
      </c>
      <c r="C139" t="s">
        <v>5233</v>
      </c>
      <c r="D139" t="s">
        <v>5246</v>
      </c>
      <c r="E139" t="s">
        <v>5247</v>
      </c>
      <c r="F139" t="s">
        <v>5248</v>
      </c>
      <c r="G139" t="s">
        <v>5290</v>
      </c>
    </row>
    <row r="140" spans="1:8">
      <c r="A140" t="s">
        <v>317</v>
      </c>
      <c r="B140" t="s">
        <v>5226</v>
      </c>
      <c r="C140" t="s">
        <v>5233</v>
      </c>
      <c r="D140" t="s">
        <v>5246</v>
      </c>
      <c r="E140" t="s">
        <v>5247</v>
      </c>
      <c r="F140" t="s">
        <v>5248</v>
      </c>
      <c r="G140" t="s">
        <v>5290</v>
      </c>
    </row>
    <row r="141" spans="1:8">
      <c r="A141" t="s">
        <v>321</v>
      </c>
      <c r="B141" t="s">
        <v>5226</v>
      </c>
      <c r="C141" t="s">
        <v>5233</v>
      </c>
      <c r="D141" t="s">
        <v>5246</v>
      </c>
      <c r="E141" t="s">
        <v>5247</v>
      </c>
      <c r="F141" t="s">
        <v>5248</v>
      </c>
      <c r="G141" t="s">
        <v>5290</v>
      </c>
    </row>
    <row r="142" spans="1:8">
      <c r="A142" t="s">
        <v>323</v>
      </c>
      <c r="B142" t="s">
        <v>5226</v>
      </c>
      <c r="C142" t="s">
        <v>5233</v>
      </c>
      <c r="D142" t="s">
        <v>5246</v>
      </c>
      <c r="E142" t="s">
        <v>5247</v>
      </c>
      <c r="F142" t="s">
        <v>5248</v>
      </c>
      <c r="G142" t="s">
        <v>5290</v>
      </c>
    </row>
    <row r="143" spans="1:8">
      <c r="A143" t="s">
        <v>325</v>
      </c>
      <c r="B143" t="s">
        <v>5226</v>
      </c>
      <c r="C143" t="s">
        <v>5233</v>
      </c>
      <c r="D143" t="s">
        <v>5246</v>
      </c>
      <c r="E143" t="s">
        <v>5247</v>
      </c>
      <c r="F143" t="s">
        <v>5248</v>
      </c>
      <c r="G143" t="s">
        <v>5290</v>
      </c>
    </row>
    <row r="144" spans="1:8">
      <c r="A144" t="s">
        <v>327</v>
      </c>
      <c r="B144" t="s">
        <v>5226</v>
      </c>
      <c r="C144" t="s">
        <v>5233</v>
      </c>
      <c r="D144" t="s">
        <v>5246</v>
      </c>
      <c r="E144" t="s">
        <v>5247</v>
      </c>
      <c r="F144" t="s">
        <v>5248</v>
      </c>
      <c r="G144" t="s">
        <v>5291</v>
      </c>
    </row>
    <row r="145" spans="1:8">
      <c r="A145" t="s">
        <v>329</v>
      </c>
      <c r="B145" t="s">
        <v>5226</v>
      </c>
      <c r="C145" t="s">
        <v>5233</v>
      </c>
      <c r="D145" t="s">
        <v>5246</v>
      </c>
      <c r="E145" t="s">
        <v>5247</v>
      </c>
      <c r="F145" t="s">
        <v>5248</v>
      </c>
      <c r="G145" t="s">
        <v>5292</v>
      </c>
    </row>
    <row r="146" spans="1:8">
      <c r="A146" t="s">
        <v>331</v>
      </c>
      <c r="B146" t="s">
        <v>5226</v>
      </c>
      <c r="C146" t="s">
        <v>5233</v>
      </c>
      <c r="D146" t="s">
        <v>5246</v>
      </c>
      <c r="E146" t="s">
        <v>5247</v>
      </c>
      <c r="F146" t="s">
        <v>5248</v>
      </c>
      <c r="G146" t="s">
        <v>5292</v>
      </c>
    </row>
    <row r="147" spans="1:8">
      <c r="A147" t="s">
        <v>333</v>
      </c>
      <c r="B147" t="s">
        <v>5226</v>
      </c>
      <c r="C147" t="s">
        <v>5233</v>
      </c>
      <c r="D147" t="s">
        <v>5246</v>
      </c>
      <c r="E147" t="s">
        <v>5247</v>
      </c>
      <c r="F147" t="s">
        <v>5248</v>
      </c>
      <c r="G147" t="s">
        <v>5292</v>
      </c>
    </row>
    <row r="148" spans="1:8">
      <c r="A148" t="s">
        <v>335</v>
      </c>
      <c r="B148" t="s">
        <v>5226</v>
      </c>
      <c r="C148" t="s">
        <v>5233</v>
      </c>
      <c r="D148" t="s">
        <v>5246</v>
      </c>
      <c r="E148" t="s">
        <v>5247</v>
      </c>
      <c r="F148" t="s">
        <v>5248</v>
      </c>
      <c r="G148" t="s">
        <v>5287</v>
      </c>
    </row>
    <row r="149" spans="1:8">
      <c r="A149" t="s">
        <v>337</v>
      </c>
      <c r="B149" t="s">
        <v>5226</v>
      </c>
      <c r="C149" t="s">
        <v>5233</v>
      </c>
      <c r="D149" t="s">
        <v>5246</v>
      </c>
      <c r="E149" t="s">
        <v>5247</v>
      </c>
      <c r="F149" t="s">
        <v>5248</v>
      </c>
      <c r="G149" t="s">
        <v>5287</v>
      </c>
    </row>
    <row r="150" spans="1:8">
      <c r="A150" t="s">
        <v>339</v>
      </c>
      <c r="B150" t="s">
        <v>5226</v>
      </c>
      <c r="C150" t="s">
        <v>5233</v>
      </c>
      <c r="D150" t="s">
        <v>5246</v>
      </c>
      <c r="E150" t="s">
        <v>5247</v>
      </c>
      <c r="F150" t="s">
        <v>5248</v>
      </c>
      <c r="G150" t="s">
        <v>5287</v>
      </c>
    </row>
    <row r="151" spans="1:8">
      <c r="A151" t="s">
        <v>341</v>
      </c>
      <c r="B151" t="s">
        <v>5226</v>
      </c>
      <c r="C151" t="s">
        <v>5233</v>
      </c>
      <c r="D151" t="s">
        <v>5246</v>
      </c>
      <c r="E151" t="s">
        <v>5293</v>
      </c>
      <c r="F151" t="s">
        <v>5294</v>
      </c>
      <c r="G151" t="s">
        <v>5295</v>
      </c>
    </row>
    <row r="152" spans="1:8">
      <c r="A152" t="s">
        <v>343</v>
      </c>
      <c r="B152" t="s">
        <v>5226</v>
      </c>
      <c r="C152" t="s">
        <v>5233</v>
      </c>
      <c r="D152" t="s">
        <v>5246</v>
      </c>
      <c r="E152" t="s">
        <v>5247</v>
      </c>
      <c r="F152" t="s">
        <v>5248</v>
      </c>
      <c r="G152" t="s">
        <v>5296</v>
      </c>
    </row>
    <row r="153" spans="1:8">
      <c r="A153" t="s">
        <v>345</v>
      </c>
      <c r="B153" t="s">
        <v>5226</v>
      </c>
      <c r="C153" t="s">
        <v>5233</v>
      </c>
      <c r="D153" t="s">
        <v>5246</v>
      </c>
      <c r="E153" t="s">
        <v>5247</v>
      </c>
      <c r="F153" t="s">
        <v>5248</v>
      </c>
      <c r="G153" t="s">
        <v>5296</v>
      </c>
    </row>
    <row r="154" spans="1:8">
      <c r="A154" t="s">
        <v>347</v>
      </c>
      <c r="B154" t="s">
        <v>5226</v>
      </c>
      <c r="C154" t="s">
        <v>5297</v>
      </c>
    </row>
    <row r="155" spans="1:8">
      <c r="A155" t="s">
        <v>349</v>
      </c>
      <c r="B155" t="s">
        <v>5226</v>
      </c>
      <c r="C155" t="s">
        <v>5297</v>
      </c>
    </row>
    <row r="156" spans="1:8">
      <c r="A156" t="s">
        <v>351</v>
      </c>
      <c r="B156" t="s">
        <v>5226</v>
      </c>
      <c r="C156" t="s">
        <v>5233</v>
      </c>
      <c r="D156" t="s">
        <v>5246</v>
      </c>
      <c r="E156" t="s">
        <v>5247</v>
      </c>
      <c r="F156" t="s">
        <v>5248</v>
      </c>
      <c r="G156" t="s">
        <v>5296</v>
      </c>
    </row>
    <row r="157" spans="1:8">
      <c r="A157" t="s">
        <v>353</v>
      </c>
      <c r="B157" t="s">
        <v>5226</v>
      </c>
      <c r="C157" t="s">
        <v>5233</v>
      </c>
      <c r="D157" t="s">
        <v>5246</v>
      </c>
      <c r="E157" t="s">
        <v>5247</v>
      </c>
      <c r="F157" t="s">
        <v>5248</v>
      </c>
      <c r="G157" t="s">
        <v>5296</v>
      </c>
    </row>
    <row r="158" spans="1:8">
      <c r="A158" t="s">
        <v>355</v>
      </c>
      <c r="B158" t="s">
        <v>5226</v>
      </c>
      <c r="C158" t="s">
        <v>5233</v>
      </c>
      <c r="D158" t="s">
        <v>5246</v>
      </c>
      <c r="E158" t="s">
        <v>5247</v>
      </c>
      <c r="F158" t="s">
        <v>5248</v>
      </c>
      <c r="G158" t="s">
        <v>5296</v>
      </c>
    </row>
    <row r="159" spans="1:8">
      <c r="A159" t="s">
        <v>357</v>
      </c>
      <c r="B159" t="s">
        <v>5226</v>
      </c>
      <c r="C159" t="s">
        <v>5233</v>
      </c>
      <c r="D159" t="s">
        <v>5246</v>
      </c>
      <c r="E159" t="s">
        <v>5247</v>
      </c>
      <c r="F159" t="s">
        <v>5248</v>
      </c>
      <c r="G159" t="s">
        <v>5296</v>
      </c>
    </row>
    <row r="160" spans="1:8">
      <c r="A160" t="s">
        <v>359</v>
      </c>
      <c r="B160" t="s">
        <v>5226</v>
      </c>
      <c r="C160" t="s">
        <v>5227</v>
      </c>
      <c r="D160" t="s">
        <v>5228</v>
      </c>
      <c r="E160" t="s">
        <v>5229</v>
      </c>
      <c r="F160" t="s">
        <v>5298</v>
      </c>
      <c r="G160" t="s">
        <v>5299</v>
      </c>
      <c r="H160" t="s">
        <v>5300</v>
      </c>
    </row>
    <row r="161" spans="1:11">
      <c r="A161" t="s">
        <v>361</v>
      </c>
      <c r="B161" t="s">
        <v>5226</v>
      </c>
      <c r="C161" t="s">
        <v>5227</v>
      </c>
      <c r="D161" t="s">
        <v>5228</v>
      </c>
      <c r="E161" t="s">
        <v>5229</v>
      </c>
      <c r="F161" t="s">
        <v>5298</v>
      </c>
      <c r="G161" t="s">
        <v>5299</v>
      </c>
      <c r="H161" t="s">
        <v>5300</v>
      </c>
    </row>
    <row r="162" spans="1:11">
      <c r="A162" t="s">
        <v>363</v>
      </c>
      <c r="B162" t="s">
        <v>5226</v>
      </c>
      <c r="C162" t="s">
        <v>5301</v>
      </c>
      <c r="D162" t="s">
        <v>5302</v>
      </c>
      <c r="E162" t="s">
        <v>5303</v>
      </c>
      <c r="F162" t="s">
        <v>5304</v>
      </c>
      <c r="G162" t="s">
        <v>5305</v>
      </c>
    </row>
    <row r="163" spans="1:11">
      <c r="A163" t="s">
        <v>365</v>
      </c>
      <c r="B163" t="s">
        <v>5226</v>
      </c>
      <c r="C163" t="s">
        <v>5233</v>
      </c>
      <c r="D163" t="s">
        <v>5234</v>
      </c>
      <c r="E163" t="s">
        <v>5235</v>
      </c>
      <c r="F163" t="s">
        <v>5236</v>
      </c>
      <c r="G163" t="s">
        <v>5237</v>
      </c>
      <c r="H163" t="s">
        <v>5238</v>
      </c>
    </row>
    <row r="164" spans="1:11">
      <c r="A164" t="s">
        <v>381</v>
      </c>
      <c r="B164" t="s">
        <v>5226</v>
      </c>
      <c r="C164" t="s">
        <v>5233</v>
      </c>
      <c r="D164" t="s">
        <v>5234</v>
      </c>
      <c r="E164" t="s">
        <v>5235</v>
      </c>
      <c r="F164" t="s">
        <v>5236</v>
      </c>
      <c r="G164" t="s">
        <v>5306</v>
      </c>
    </row>
    <row r="165" spans="1:11">
      <c r="A165" t="s">
        <v>383</v>
      </c>
      <c r="B165" t="s">
        <v>5226</v>
      </c>
      <c r="C165" t="s">
        <v>5227</v>
      </c>
      <c r="D165" t="s">
        <v>5228</v>
      </c>
      <c r="E165" t="s">
        <v>5229</v>
      </c>
      <c r="F165" t="s">
        <v>5250</v>
      </c>
      <c r="G165" t="s">
        <v>5251</v>
      </c>
      <c r="H165" t="s">
        <v>5252</v>
      </c>
    </row>
    <row r="166" spans="1:11">
      <c r="A166" t="s">
        <v>385</v>
      </c>
      <c r="B166" t="s">
        <v>5226</v>
      </c>
      <c r="C166" t="s">
        <v>5227</v>
      </c>
      <c r="D166" t="s">
        <v>5228</v>
      </c>
      <c r="E166" t="s">
        <v>5229</v>
      </c>
      <c r="F166" t="s">
        <v>5250</v>
      </c>
      <c r="G166" t="s">
        <v>5251</v>
      </c>
      <c r="H166" t="s">
        <v>5252</v>
      </c>
    </row>
    <row r="167" spans="1:11">
      <c r="A167" t="s">
        <v>387</v>
      </c>
      <c r="B167" t="s">
        <v>5226</v>
      </c>
      <c r="C167" t="s">
        <v>5227</v>
      </c>
      <c r="D167" t="s">
        <v>5228</v>
      </c>
      <c r="E167" t="s">
        <v>5229</v>
      </c>
      <c r="F167" t="s">
        <v>5250</v>
      </c>
      <c r="G167" t="s">
        <v>5251</v>
      </c>
      <c r="H167" t="s">
        <v>5252</v>
      </c>
    </row>
    <row r="168" spans="1:11">
      <c r="A168" t="s">
        <v>389</v>
      </c>
      <c r="B168" t="s">
        <v>5226</v>
      </c>
      <c r="C168" t="s">
        <v>5227</v>
      </c>
      <c r="D168" t="s">
        <v>5228</v>
      </c>
      <c r="E168" t="s">
        <v>5229</v>
      </c>
      <c r="F168" t="s">
        <v>5250</v>
      </c>
      <c r="G168" t="s">
        <v>5251</v>
      </c>
      <c r="H168" t="s">
        <v>5252</v>
      </c>
    </row>
    <row r="169" spans="1:11">
      <c r="A169" t="s">
        <v>391</v>
      </c>
      <c r="B169" t="s">
        <v>5226</v>
      </c>
      <c r="C169" t="s">
        <v>5227</v>
      </c>
      <c r="D169" t="s">
        <v>5228</v>
      </c>
      <c r="E169" t="s">
        <v>5229</v>
      </c>
      <c r="F169" t="s">
        <v>5250</v>
      </c>
      <c r="G169" t="s">
        <v>5251</v>
      </c>
      <c r="H169" t="s">
        <v>5252</v>
      </c>
    </row>
    <row r="170" spans="1:11">
      <c r="A170" t="s">
        <v>393</v>
      </c>
      <c r="B170" t="s">
        <v>5226</v>
      </c>
      <c r="C170" t="s">
        <v>5227</v>
      </c>
      <c r="D170" t="s">
        <v>5228</v>
      </c>
      <c r="E170" t="s">
        <v>5229</v>
      </c>
      <c r="F170" t="s">
        <v>5250</v>
      </c>
      <c r="G170" t="s">
        <v>5251</v>
      </c>
      <c r="H170" t="s">
        <v>5252</v>
      </c>
    </row>
    <row r="171" spans="1:11">
      <c r="A171" t="s">
        <v>395</v>
      </c>
      <c r="B171" t="s">
        <v>5226</v>
      </c>
      <c r="C171" t="s">
        <v>5227</v>
      </c>
      <c r="D171" t="s">
        <v>5228</v>
      </c>
      <c r="E171" t="s">
        <v>5229</v>
      </c>
      <c r="F171" t="s">
        <v>5250</v>
      </c>
      <c r="G171" t="s">
        <v>5251</v>
      </c>
      <c r="H171" t="s">
        <v>5252</v>
      </c>
    </row>
    <row r="172" spans="1:11">
      <c r="A172" t="s">
        <v>397</v>
      </c>
      <c r="B172" t="s">
        <v>5226</v>
      </c>
      <c r="C172" t="s">
        <v>5227</v>
      </c>
      <c r="D172" t="s">
        <v>5228</v>
      </c>
      <c r="E172" t="s">
        <v>5229</v>
      </c>
      <c r="F172" t="s">
        <v>5250</v>
      </c>
      <c r="G172" t="s">
        <v>5251</v>
      </c>
      <c r="H172" t="s">
        <v>5252</v>
      </c>
    </row>
    <row r="173" spans="1:11">
      <c r="A173" t="s">
        <v>399</v>
      </c>
      <c r="B173" t="s">
        <v>5226</v>
      </c>
      <c r="C173" t="s">
        <v>5227</v>
      </c>
      <c r="D173" t="s">
        <v>5228</v>
      </c>
      <c r="E173" t="s">
        <v>5229</v>
      </c>
      <c r="F173" t="s">
        <v>5250</v>
      </c>
      <c r="G173" t="s">
        <v>5251</v>
      </c>
      <c r="H173" t="s">
        <v>5252</v>
      </c>
    </row>
    <row r="174" spans="1:11">
      <c r="A174" t="s">
        <v>401</v>
      </c>
      <c r="B174" t="s">
        <v>5218</v>
      </c>
      <c r="C174" t="s">
        <v>5259</v>
      </c>
      <c r="D174" t="s">
        <v>5260</v>
      </c>
      <c r="E174" t="s">
        <v>5261</v>
      </c>
      <c r="F174" t="s">
        <v>5262</v>
      </c>
      <c r="G174" t="s">
        <v>5263</v>
      </c>
      <c r="H174" t="s">
        <v>5264</v>
      </c>
      <c r="I174" t="s">
        <v>5265</v>
      </c>
      <c r="J174" t="s">
        <v>5307</v>
      </c>
      <c r="K174" t="s">
        <v>5308</v>
      </c>
    </row>
    <row r="175" spans="1:11">
      <c r="A175" t="s">
        <v>403</v>
      </c>
      <c r="B175" t="s">
        <v>5226</v>
      </c>
      <c r="C175" t="s">
        <v>5233</v>
      </c>
      <c r="D175" t="s">
        <v>5239</v>
      </c>
      <c r="E175" t="s">
        <v>5309</v>
      </c>
      <c r="F175" t="s">
        <v>5310</v>
      </c>
      <c r="G175" t="s">
        <v>5311</v>
      </c>
    </row>
    <row r="176" spans="1:11">
      <c r="A176" t="s">
        <v>405</v>
      </c>
      <c r="B176" t="s">
        <v>5226</v>
      </c>
      <c r="C176" t="s">
        <v>5233</v>
      </c>
      <c r="D176" t="s">
        <v>5239</v>
      </c>
      <c r="E176" t="s">
        <v>5309</v>
      </c>
      <c r="F176" t="s">
        <v>5310</v>
      </c>
      <c r="G176" t="s">
        <v>5311</v>
      </c>
    </row>
    <row r="177" spans="1:15">
      <c r="A177" t="s">
        <v>407</v>
      </c>
      <c r="B177" t="s">
        <v>5226</v>
      </c>
      <c r="C177" t="s">
        <v>5233</v>
      </c>
      <c r="D177" t="s">
        <v>5246</v>
      </c>
      <c r="E177" t="s">
        <v>5247</v>
      </c>
      <c r="F177" t="s">
        <v>5248</v>
      </c>
      <c r="G177" t="s">
        <v>5312</v>
      </c>
    </row>
    <row r="178" spans="1:15">
      <c r="A178" t="s">
        <v>409</v>
      </c>
      <c r="B178" t="s">
        <v>5226</v>
      </c>
      <c r="C178" t="s">
        <v>5227</v>
      </c>
      <c r="D178" t="s">
        <v>5228</v>
      </c>
      <c r="E178" t="s">
        <v>5229</v>
      </c>
      <c r="F178" t="s">
        <v>5313</v>
      </c>
      <c r="G178" t="s">
        <v>5314</v>
      </c>
      <c r="H178" t="s">
        <v>5315</v>
      </c>
    </row>
    <row r="179" spans="1:15">
      <c r="A179" t="s">
        <v>411</v>
      </c>
      <c r="B179" t="s">
        <v>5226</v>
      </c>
      <c r="C179" t="s">
        <v>5227</v>
      </c>
      <c r="D179" t="s">
        <v>5228</v>
      </c>
      <c r="E179" t="s">
        <v>5229</v>
      </c>
      <c r="F179" t="s">
        <v>5313</v>
      </c>
      <c r="G179" t="s">
        <v>5314</v>
      </c>
      <c r="H179" t="s">
        <v>5315</v>
      </c>
    </row>
    <row r="180" spans="1:15">
      <c r="A180" t="s">
        <v>415</v>
      </c>
      <c r="B180" t="s">
        <v>5226</v>
      </c>
      <c r="C180" t="s">
        <v>5227</v>
      </c>
      <c r="D180" t="s">
        <v>5228</v>
      </c>
      <c r="E180" t="s">
        <v>5229</v>
      </c>
      <c r="F180" t="s">
        <v>5313</v>
      </c>
      <c r="G180" t="s">
        <v>5314</v>
      </c>
      <c r="H180" t="s">
        <v>5315</v>
      </c>
    </row>
    <row r="181" spans="1:15">
      <c r="A181" t="s">
        <v>417</v>
      </c>
      <c r="B181" t="s">
        <v>5226</v>
      </c>
      <c r="C181" t="s">
        <v>5227</v>
      </c>
      <c r="D181" t="s">
        <v>5228</v>
      </c>
      <c r="E181" t="s">
        <v>5229</v>
      </c>
      <c r="F181" t="s">
        <v>5313</v>
      </c>
      <c r="G181" t="s">
        <v>5314</v>
      </c>
      <c r="H181" t="s">
        <v>5315</v>
      </c>
    </row>
    <row r="182" spans="1:15">
      <c r="A182" t="s">
        <v>419</v>
      </c>
      <c r="B182" t="s">
        <v>5226</v>
      </c>
      <c r="C182" t="s">
        <v>5233</v>
      </c>
      <c r="D182" t="s">
        <v>5246</v>
      </c>
      <c r="E182" t="s">
        <v>5293</v>
      </c>
      <c r="F182" t="s">
        <v>5316</v>
      </c>
      <c r="G182" t="s">
        <v>5317</v>
      </c>
    </row>
    <row r="183" spans="1:15">
      <c r="A183" t="s">
        <v>421</v>
      </c>
      <c r="B183" t="s">
        <v>5226</v>
      </c>
      <c r="C183" t="s">
        <v>5233</v>
      </c>
      <c r="D183" t="s">
        <v>5239</v>
      </c>
      <c r="E183" t="s">
        <v>5240</v>
      </c>
      <c r="F183" t="s">
        <v>5241</v>
      </c>
      <c r="G183" t="s">
        <v>5242</v>
      </c>
    </row>
    <row r="184" spans="1:15">
      <c r="A184" t="s">
        <v>423</v>
      </c>
      <c r="B184" t="s">
        <v>5226</v>
      </c>
      <c r="C184" t="s">
        <v>5233</v>
      </c>
      <c r="D184" t="s">
        <v>5246</v>
      </c>
      <c r="E184" t="s">
        <v>5318</v>
      </c>
      <c r="F184" t="s">
        <v>5319</v>
      </c>
      <c r="G184" t="s">
        <v>5320</v>
      </c>
    </row>
    <row r="185" spans="1:15">
      <c r="A185" t="s">
        <v>425</v>
      </c>
      <c r="B185" t="s">
        <v>5226</v>
      </c>
      <c r="C185" t="s">
        <v>5233</v>
      </c>
      <c r="D185" t="s">
        <v>5246</v>
      </c>
      <c r="E185" t="s">
        <v>5318</v>
      </c>
      <c r="F185" t="s">
        <v>5319</v>
      </c>
      <c r="G185" t="s">
        <v>5320</v>
      </c>
    </row>
    <row r="186" spans="1:15">
      <c r="A186" t="s">
        <v>427</v>
      </c>
      <c r="B186" t="s">
        <v>5226</v>
      </c>
      <c r="C186" t="s">
        <v>5233</v>
      </c>
      <c r="D186" t="s">
        <v>5246</v>
      </c>
      <c r="E186" t="s">
        <v>5318</v>
      </c>
      <c r="F186" t="s">
        <v>5319</v>
      </c>
      <c r="G186" t="s">
        <v>5320</v>
      </c>
    </row>
    <row r="187" spans="1:15">
      <c r="A187" t="s">
        <v>429</v>
      </c>
      <c r="B187" t="s">
        <v>5218</v>
      </c>
      <c r="C187" t="s">
        <v>5321</v>
      </c>
      <c r="D187" t="s">
        <v>5322</v>
      </c>
      <c r="E187" t="s">
        <v>5323</v>
      </c>
      <c r="F187" t="s">
        <v>5324</v>
      </c>
      <c r="G187" t="s">
        <v>5325</v>
      </c>
      <c r="H187" t="s">
        <v>5326</v>
      </c>
      <c r="I187" t="s">
        <v>5327</v>
      </c>
      <c r="J187" t="s">
        <v>5328</v>
      </c>
      <c r="K187" t="s">
        <v>5329</v>
      </c>
      <c r="L187" t="s">
        <v>5330</v>
      </c>
      <c r="M187" t="s">
        <v>5331</v>
      </c>
      <c r="N187" t="s">
        <v>5332</v>
      </c>
      <c r="O187" t="s">
        <v>5333</v>
      </c>
    </row>
    <row r="188" spans="1:15">
      <c r="A188" t="s">
        <v>432</v>
      </c>
      <c r="B188" t="s">
        <v>5218</v>
      </c>
      <c r="C188" t="s">
        <v>5259</v>
      </c>
      <c r="D188" t="s">
        <v>5260</v>
      </c>
      <c r="E188" t="s">
        <v>5261</v>
      </c>
      <c r="F188" t="s">
        <v>5281</v>
      </c>
      <c r="G188" t="s">
        <v>5282</v>
      </c>
      <c r="H188" t="s">
        <v>5283</v>
      </c>
      <c r="I188" t="s">
        <v>5284</v>
      </c>
      <c r="J188" t="s">
        <v>5334</v>
      </c>
    </row>
    <row r="189" spans="1:15">
      <c r="A189" t="s">
        <v>435</v>
      </c>
      <c r="B189" t="s">
        <v>5218</v>
      </c>
      <c r="C189" t="s">
        <v>5259</v>
      </c>
      <c r="D189" t="s">
        <v>5260</v>
      </c>
      <c r="E189" t="s">
        <v>5261</v>
      </c>
      <c r="F189" t="s">
        <v>5281</v>
      </c>
      <c r="G189" t="s">
        <v>5282</v>
      </c>
      <c r="H189" t="s">
        <v>5283</v>
      </c>
      <c r="I189" t="s">
        <v>5284</v>
      </c>
      <c r="J189" t="s">
        <v>5335</v>
      </c>
      <c r="K189" t="s">
        <v>5336</v>
      </c>
    </row>
    <row r="190" spans="1:15">
      <c r="A190" t="s">
        <v>437</v>
      </c>
      <c r="B190" t="s">
        <v>5226</v>
      </c>
      <c r="C190" t="s">
        <v>5233</v>
      </c>
      <c r="D190" t="s">
        <v>5246</v>
      </c>
      <c r="E190" t="s">
        <v>5318</v>
      </c>
      <c r="F190" t="s">
        <v>5319</v>
      </c>
      <c r="G190" t="s">
        <v>5320</v>
      </c>
    </row>
    <row r="191" spans="1:15">
      <c r="A191" t="s">
        <v>439</v>
      </c>
      <c r="B191" t="s">
        <v>5226</v>
      </c>
      <c r="C191" t="s">
        <v>5233</v>
      </c>
      <c r="D191" t="s">
        <v>5246</v>
      </c>
      <c r="E191" t="s">
        <v>5318</v>
      </c>
      <c r="F191" t="s">
        <v>5319</v>
      </c>
      <c r="G191" t="s">
        <v>5320</v>
      </c>
    </row>
    <row r="192" spans="1:15">
      <c r="A192" t="s">
        <v>441</v>
      </c>
      <c r="B192" t="s">
        <v>5226</v>
      </c>
      <c r="C192" t="s">
        <v>5233</v>
      </c>
      <c r="D192" t="s">
        <v>5246</v>
      </c>
      <c r="E192" t="s">
        <v>5318</v>
      </c>
      <c r="F192" t="s">
        <v>5319</v>
      </c>
      <c r="G192" t="s">
        <v>5320</v>
      </c>
    </row>
    <row r="193" spans="1:9">
      <c r="A193" t="s">
        <v>443</v>
      </c>
      <c r="B193" t="s">
        <v>5226</v>
      </c>
      <c r="C193" t="s">
        <v>5337</v>
      </c>
      <c r="D193" t="s">
        <v>5338</v>
      </c>
      <c r="E193" t="s">
        <v>5339</v>
      </c>
      <c r="F193" t="s">
        <v>5340</v>
      </c>
      <c r="G193" t="s">
        <v>5341</v>
      </c>
    </row>
    <row r="194" spans="1:9">
      <c r="A194" t="s">
        <v>445</v>
      </c>
      <c r="B194" t="s">
        <v>5226</v>
      </c>
      <c r="C194" t="s">
        <v>5233</v>
      </c>
      <c r="D194" t="s">
        <v>5246</v>
      </c>
      <c r="E194" t="s">
        <v>5342</v>
      </c>
      <c r="F194" t="s">
        <v>5343</v>
      </c>
      <c r="G194" t="s">
        <v>5344</v>
      </c>
    </row>
    <row r="195" spans="1:9">
      <c r="A195" t="s">
        <v>447</v>
      </c>
      <c r="B195" t="s">
        <v>5226</v>
      </c>
      <c r="C195" t="s">
        <v>5233</v>
      </c>
      <c r="D195" t="s">
        <v>5246</v>
      </c>
      <c r="E195" t="s">
        <v>5342</v>
      </c>
      <c r="F195" t="s">
        <v>5343</v>
      </c>
      <c r="G195" t="s">
        <v>5344</v>
      </c>
    </row>
    <row r="196" spans="1:9">
      <c r="A196" t="s">
        <v>449</v>
      </c>
      <c r="B196" t="s">
        <v>5226</v>
      </c>
      <c r="C196" t="s">
        <v>5233</v>
      </c>
      <c r="D196" t="s">
        <v>5246</v>
      </c>
      <c r="E196" t="s">
        <v>5342</v>
      </c>
      <c r="F196" t="s">
        <v>5343</v>
      </c>
      <c r="G196" t="s">
        <v>5344</v>
      </c>
    </row>
    <row r="197" spans="1:9">
      <c r="A197" t="s">
        <v>451</v>
      </c>
      <c r="B197" t="s">
        <v>5226</v>
      </c>
      <c r="C197" t="s">
        <v>5227</v>
      </c>
      <c r="D197" t="s">
        <v>5228</v>
      </c>
      <c r="E197" t="s">
        <v>5229</v>
      </c>
      <c r="F197" t="s">
        <v>5250</v>
      </c>
      <c r="G197" t="s">
        <v>5251</v>
      </c>
      <c r="H197" t="s">
        <v>5253</v>
      </c>
      <c r="I197" t="s">
        <v>5269</v>
      </c>
    </row>
    <row r="198" spans="1:9">
      <c r="A198" t="s">
        <v>453</v>
      </c>
      <c r="B198" t="s">
        <v>5226</v>
      </c>
      <c r="C198" t="s">
        <v>5227</v>
      </c>
      <c r="D198" t="s">
        <v>5228</v>
      </c>
      <c r="E198" t="s">
        <v>5229</v>
      </c>
      <c r="F198" t="s">
        <v>5250</v>
      </c>
      <c r="G198" t="s">
        <v>5251</v>
      </c>
      <c r="H198" t="s">
        <v>5253</v>
      </c>
      <c r="I198" t="s">
        <v>5269</v>
      </c>
    </row>
    <row r="199" spans="1:9">
      <c r="A199" t="s">
        <v>455</v>
      </c>
      <c r="B199" t="s">
        <v>5226</v>
      </c>
      <c r="C199" t="s">
        <v>5227</v>
      </c>
      <c r="D199" t="s">
        <v>5228</v>
      </c>
      <c r="E199" t="s">
        <v>5229</v>
      </c>
      <c r="F199" t="s">
        <v>5250</v>
      </c>
      <c r="G199" t="s">
        <v>5251</v>
      </c>
      <c r="H199" t="s">
        <v>5253</v>
      </c>
      <c r="I199" t="s">
        <v>5269</v>
      </c>
    </row>
    <row r="200" spans="1:9">
      <c r="A200" t="s">
        <v>457</v>
      </c>
      <c r="B200" t="s">
        <v>5226</v>
      </c>
      <c r="C200" t="s">
        <v>5227</v>
      </c>
      <c r="D200" t="s">
        <v>5228</v>
      </c>
      <c r="E200" t="s">
        <v>5229</v>
      </c>
      <c r="F200" t="s">
        <v>5250</v>
      </c>
      <c r="G200" t="s">
        <v>5251</v>
      </c>
      <c r="H200" t="s">
        <v>5253</v>
      </c>
      <c r="I200" t="s">
        <v>5269</v>
      </c>
    </row>
    <row r="201" spans="1:9">
      <c r="A201" t="s">
        <v>459</v>
      </c>
      <c r="B201" t="s">
        <v>5226</v>
      </c>
      <c r="C201" t="s">
        <v>5227</v>
      </c>
      <c r="D201" t="s">
        <v>5228</v>
      </c>
      <c r="E201" t="s">
        <v>5229</v>
      </c>
      <c r="F201" t="s">
        <v>5250</v>
      </c>
      <c r="G201" t="s">
        <v>5251</v>
      </c>
      <c r="H201" t="s">
        <v>5253</v>
      </c>
      <c r="I201" t="s">
        <v>5269</v>
      </c>
    </row>
    <row r="202" spans="1:9">
      <c r="A202" t="s">
        <v>461</v>
      </c>
      <c r="B202" t="s">
        <v>5226</v>
      </c>
      <c r="C202" t="s">
        <v>5227</v>
      </c>
      <c r="D202" t="s">
        <v>5228</v>
      </c>
      <c r="E202" t="s">
        <v>5229</v>
      </c>
      <c r="F202" t="s">
        <v>5250</v>
      </c>
      <c r="G202" t="s">
        <v>5251</v>
      </c>
      <c r="H202" t="s">
        <v>5253</v>
      </c>
      <c r="I202" t="s">
        <v>5269</v>
      </c>
    </row>
    <row r="203" spans="1:9">
      <c r="A203" t="s">
        <v>463</v>
      </c>
      <c r="B203" t="s">
        <v>5226</v>
      </c>
      <c r="C203" t="s">
        <v>5227</v>
      </c>
      <c r="D203" t="s">
        <v>5228</v>
      </c>
      <c r="E203" t="s">
        <v>5229</v>
      </c>
      <c r="F203" t="s">
        <v>5250</v>
      </c>
      <c r="G203" t="s">
        <v>5251</v>
      </c>
      <c r="H203" t="s">
        <v>5253</v>
      </c>
      <c r="I203" t="s">
        <v>5269</v>
      </c>
    </row>
    <row r="204" spans="1:9">
      <c r="A204" t="s">
        <v>465</v>
      </c>
      <c r="B204" t="s">
        <v>5226</v>
      </c>
      <c r="C204" t="s">
        <v>5233</v>
      </c>
      <c r="D204" t="s">
        <v>5246</v>
      </c>
      <c r="E204" t="s">
        <v>5293</v>
      </c>
      <c r="F204" t="s">
        <v>5316</v>
      </c>
      <c r="G204" t="s">
        <v>5345</v>
      </c>
    </row>
    <row r="205" spans="1:9">
      <c r="A205" t="s">
        <v>467</v>
      </c>
      <c r="B205" t="s">
        <v>5226</v>
      </c>
      <c r="C205" t="s">
        <v>5233</v>
      </c>
      <c r="D205" t="s">
        <v>5246</v>
      </c>
      <c r="E205" t="s">
        <v>5293</v>
      </c>
      <c r="F205" t="s">
        <v>5316</v>
      </c>
      <c r="G205" t="s">
        <v>5345</v>
      </c>
    </row>
    <row r="206" spans="1:9">
      <c r="A206" t="s">
        <v>469</v>
      </c>
      <c r="B206" t="s">
        <v>5226</v>
      </c>
      <c r="C206" t="s">
        <v>5233</v>
      </c>
      <c r="D206" t="s">
        <v>5246</v>
      </c>
      <c r="E206" t="s">
        <v>5293</v>
      </c>
      <c r="F206" t="s">
        <v>5316</v>
      </c>
      <c r="G206" t="s">
        <v>5345</v>
      </c>
    </row>
    <row r="207" spans="1:9">
      <c r="A207" t="s">
        <v>471</v>
      </c>
      <c r="B207" t="s">
        <v>5226</v>
      </c>
      <c r="C207" t="s">
        <v>5233</v>
      </c>
      <c r="D207" t="s">
        <v>5246</v>
      </c>
      <c r="E207" t="s">
        <v>5293</v>
      </c>
      <c r="F207" t="s">
        <v>5316</v>
      </c>
      <c r="G207" t="s">
        <v>5345</v>
      </c>
    </row>
    <row r="208" spans="1:9">
      <c r="A208" t="s">
        <v>473</v>
      </c>
      <c r="B208" t="s">
        <v>5226</v>
      </c>
      <c r="C208" t="s">
        <v>5233</v>
      </c>
      <c r="D208" t="s">
        <v>5246</v>
      </c>
      <c r="E208" t="s">
        <v>5318</v>
      </c>
      <c r="F208" t="s">
        <v>5346</v>
      </c>
      <c r="G208" t="s">
        <v>5347</v>
      </c>
    </row>
    <row r="209" spans="1:11">
      <c r="A209" t="s">
        <v>475</v>
      </c>
      <c r="B209" t="s">
        <v>5226</v>
      </c>
      <c r="C209" t="s">
        <v>5233</v>
      </c>
      <c r="D209" t="s">
        <v>5239</v>
      </c>
      <c r="E209" t="s">
        <v>5309</v>
      </c>
      <c r="F209" t="s">
        <v>5348</v>
      </c>
      <c r="G209" t="s">
        <v>5349</v>
      </c>
    </row>
    <row r="210" spans="1:11">
      <c r="A210" t="s">
        <v>477</v>
      </c>
      <c r="B210" t="s">
        <v>5226</v>
      </c>
      <c r="C210" t="s">
        <v>5227</v>
      </c>
      <c r="D210" t="s">
        <v>5228</v>
      </c>
      <c r="E210" t="s">
        <v>5229</v>
      </c>
      <c r="F210" t="s">
        <v>5250</v>
      </c>
      <c r="G210" t="s">
        <v>5251</v>
      </c>
      <c r="H210" t="s">
        <v>5253</v>
      </c>
      <c r="I210" t="s">
        <v>5269</v>
      </c>
    </row>
    <row r="211" spans="1:11">
      <c r="A211" t="s">
        <v>479</v>
      </c>
      <c r="B211" t="s">
        <v>5226</v>
      </c>
      <c r="C211" t="s">
        <v>5227</v>
      </c>
      <c r="D211" t="s">
        <v>5228</v>
      </c>
      <c r="E211" t="s">
        <v>5229</v>
      </c>
      <c r="F211" t="s">
        <v>5250</v>
      </c>
      <c r="G211" t="s">
        <v>5251</v>
      </c>
      <c r="H211" t="s">
        <v>5253</v>
      </c>
      <c r="I211" t="s">
        <v>5269</v>
      </c>
    </row>
    <row r="212" spans="1:11">
      <c r="A212" t="s">
        <v>481</v>
      </c>
      <c r="B212" t="s">
        <v>5226</v>
      </c>
      <c r="C212" t="s">
        <v>5227</v>
      </c>
      <c r="D212" t="s">
        <v>5228</v>
      </c>
      <c r="E212" t="s">
        <v>5229</v>
      </c>
      <c r="F212" t="s">
        <v>5250</v>
      </c>
      <c r="G212" t="s">
        <v>5251</v>
      </c>
      <c r="H212" t="s">
        <v>5253</v>
      </c>
      <c r="I212" t="s">
        <v>5269</v>
      </c>
    </row>
    <row r="213" spans="1:11">
      <c r="A213" t="s">
        <v>483</v>
      </c>
      <c r="B213" t="s">
        <v>5226</v>
      </c>
      <c r="C213" t="s">
        <v>5227</v>
      </c>
      <c r="D213" t="s">
        <v>5228</v>
      </c>
      <c r="E213" t="s">
        <v>5229</v>
      </c>
      <c r="F213" t="s">
        <v>5250</v>
      </c>
      <c r="G213" t="s">
        <v>5251</v>
      </c>
      <c r="H213" t="s">
        <v>5253</v>
      </c>
      <c r="I213" t="s">
        <v>5269</v>
      </c>
    </row>
    <row r="214" spans="1:11">
      <c r="A214" t="s">
        <v>485</v>
      </c>
      <c r="B214" t="s">
        <v>5226</v>
      </c>
      <c r="C214" t="s">
        <v>5227</v>
      </c>
      <c r="D214" t="s">
        <v>5228</v>
      </c>
      <c r="E214" t="s">
        <v>5229</v>
      </c>
      <c r="F214" t="s">
        <v>5250</v>
      </c>
      <c r="G214" t="s">
        <v>5251</v>
      </c>
      <c r="H214" t="s">
        <v>5253</v>
      </c>
      <c r="I214" t="s">
        <v>5269</v>
      </c>
    </row>
    <row r="215" spans="1:11">
      <c r="A215" t="s">
        <v>487</v>
      </c>
      <c r="B215" t="s">
        <v>5226</v>
      </c>
      <c r="C215" t="s">
        <v>5227</v>
      </c>
      <c r="D215" t="s">
        <v>5228</v>
      </c>
      <c r="E215" t="s">
        <v>5229</v>
      </c>
      <c r="F215" t="s">
        <v>5250</v>
      </c>
      <c r="G215" t="s">
        <v>5251</v>
      </c>
      <c r="H215" t="s">
        <v>5253</v>
      </c>
      <c r="I215" t="s">
        <v>5269</v>
      </c>
    </row>
    <row r="216" spans="1:11">
      <c r="A216" t="s">
        <v>489</v>
      </c>
      <c r="B216" t="s">
        <v>5226</v>
      </c>
      <c r="C216" t="s">
        <v>5227</v>
      </c>
      <c r="D216" t="s">
        <v>5228</v>
      </c>
      <c r="E216" t="s">
        <v>5229</v>
      </c>
      <c r="F216" t="s">
        <v>5250</v>
      </c>
      <c r="G216" t="s">
        <v>5251</v>
      </c>
      <c r="H216" t="s">
        <v>5253</v>
      </c>
      <c r="I216" t="s">
        <v>5269</v>
      </c>
    </row>
    <row r="217" spans="1:11">
      <c r="A217" t="s">
        <v>491</v>
      </c>
      <c r="B217" t="s">
        <v>5226</v>
      </c>
      <c r="C217" t="s">
        <v>5233</v>
      </c>
      <c r="D217" t="s">
        <v>5246</v>
      </c>
      <c r="E217" t="s">
        <v>5247</v>
      </c>
      <c r="F217" t="s">
        <v>5248</v>
      </c>
      <c r="G217" t="s">
        <v>5287</v>
      </c>
    </row>
    <row r="218" spans="1:11">
      <c r="A218" t="s">
        <v>493</v>
      </c>
      <c r="B218" t="s">
        <v>5226</v>
      </c>
      <c r="C218" t="s">
        <v>5233</v>
      </c>
      <c r="D218" t="s">
        <v>5246</v>
      </c>
      <c r="E218" t="s">
        <v>5247</v>
      </c>
      <c r="F218" t="s">
        <v>5248</v>
      </c>
      <c r="G218" t="s">
        <v>5287</v>
      </c>
    </row>
    <row r="219" spans="1:11">
      <c r="A219" t="s">
        <v>495</v>
      </c>
      <c r="B219" t="s">
        <v>5226</v>
      </c>
      <c r="C219" t="s">
        <v>5233</v>
      </c>
      <c r="D219" t="s">
        <v>5239</v>
      </c>
      <c r="E219" t="s">
        <v>5240</v>
      </c>
      <c r="F219" t="s">
        <v>5273</v>
      </c>
      <c r="G219" t="s">
        <v>5274</v>
      </c>
    </row>
    <row r="220" spans="1:11">
      <c r="A220" t="s">
        <v>497</v>
      </c>
      <c r="B220" t="s">
        <v>5226</v>
      </c>
      <c r="C220" t="s">
        <v>5233</v>
      </c>
      <c r="D220" t="s">
        <v>5246</v>
      </c>
      <c r="E220" t="s">
        <v>5247</v>
      </c>
      <c r="F220" t="s">
        <v>5248</v>
      </c>
      <c r="G220" t="s">
        <v>5296</v>
      </c>
    </row>
    <row r="221" spans="1:11">
      <c r="A221" t="s">
        <v>499</v>
      </c>
      <c r="B221" t="s">
        <v>5226</v>
      </c>
      <c r="C221" t="s">
        <v>5233</v>
      </c>
      <c r="D221" t="s">
        <v>5246</v>
      </c>
      <c r="E221" t="s">
        <v>5247</v>
      </c>
      <c r="F221" t="s">
        <v>5248</v>
      </c>
      <c r="G221" t="s">
        <v>5296</v>
      </c>
    </row>
    <row r="222" spans="1:11">
      <c r="A222" t="s">
        <v>501</v>
      </c>
      <c r="B222" t="s">
        <v>5218</v>
      </c>
      <c r="C222" t="s">
        <v>5259</v>
      </c>
      <c r="D222" t="s">
        <v>5260</v>
      </c>
      <c r="E222" t="s">
        <v>5261</v>
      </c>
      <c r="F222" t="s">
        <v>5262</v>
      </c>
      <c r="G222" t="s">
        <v>5263</v>
      </c>
      <c r="H222" t="s">
        <v>5264</v>
      </c>
      <c r="I222" t="s">
        <v>5350</v>
      </c>
      <c r="J222" t="s">
        <v>5351</v>
      </c>
      <c r="K222" t="s">
        <v>5352</v>
      </c>
    </row>
    <row r="223" spans="1:11">
      <c r="A223" t="s">
        <v>503</v>
      </c>
      <c r="B223" t="s">
        <v>5218</v>
      </c>
      <c r="C223" t="s">
        <v>5259</v>
      </c>
      <c r="D223" t="s">
        <v>5260</v>
      </c>
      <c r="E223" t="s">
        <v>5261</v>
      </c>
      <c r="F223" t="s">
        <v>5262</v>
      </c>
      <c r="G223" t="s">
        <v>5263</v>
      </c>
      <c r="H223" t="s">
        <v>5264</v>
      </c>
      <c r="I223" t="s">
        <v>5350</v>
      </c>
      <c r="J223" t="s">
        <v>5351</v>
      </c>
      <c r="K223" t="s">
        <v>5352</v>
      </c>
    </row>
    <row r="224" spans="1:11">
      <c r="A224" t="s">
        <v>511</v>
      </c>
      <c r="B224" t="s">
        <v>5226</v>
      </c>
      <c r="C224" t="s">
        <v>5233</v>
      </c>
      <c r="D224" t="s">
        <v>5239</v>
      </c>
      <c r="E224" t="s">
        <v>5309</v>
      </c>
      <c r="F224" t="s">
        <v>5310</v>
      </c>
      <c r="G224" t="s">
        <v>5311</v>
      </c>
    </row>
    <row r="225" spans="1:17">
      <c r="A225" t="s">
        <v>513</v>
      </c>
      <c r="B225" t="s">
        <v>5226</v>
      </c>
      <c r="C225" t="s">
        <v>5233</v>
      </c>
      <c r="D225" t="s">
        <v>5239</v>
      </c>
      <c r="E225" t="s">
        <v>5309</v>
      </c>
      <c r="F225" t="s">
        <v>5310</v>
      </c>
      <c r="G225" t="s">
        <v>5311</v>
      </c>
    </row>
    <row r="226" spans="1:17">
      <c r="A226" t="s">
        <v>515</v>
      </c>
      <c r="B226" t="s">
        <v>5226</v>
      </c>
      <c r="C226" t="s">
        <v>5227</v>
      </c>
      <c r="D226" t="s">
        <v>5228</v>
      </c>
      <c r="E226" t="s">
        <v>5229</v>
      </c>
      <c r="F226" t="s">
        <v>5353</v>
      </c>
      <c r="G226" t="s">
        <v>5354</v>
      </c>
      <c r="H226" t="s">
        <v>5355</v>
      </c>
    </row>
    <row r="227" spans="1:17">
      <c r="A227" t="s">
        <v>517</v>
      </c>
      <c r="B227" t="s">
        <v>5226</v>
      </c>
      <c r="C227" t="s">
        <v>5233</v>
      </c>
      <c r="D227" t="s">
        <v>5239</v>
      </c>
      <c r="E227" t="s">
        <v>5240</v>
      </c>
      <c r="F227" t="s">
        <v>5241</v>
      </c>
      <c r="G227" t="s">
        <v>5242</v>
      </c>
    </row>
    <row r="228" spans="1:17">
      <c r="A228" t="s">
        <v>519</v>
      </c>
      <c r="B228" t="s">
        <v>5218</v>
      </c>
      <c r="C228" t="s">
        <v>5259</v>
      </c>
      <c r="D228" t="s">
        <v>5260</v>
      </c>
      <c r="E228" t="s">
        <v>5261</v>
      </c>
      <c r="F228" t="s">
        <v>5281</v>
      </c>
      <c r="G228" t="s">
        <v>5282</v>
      </c>
      <c r="H228" t="s">
        <v>5283</v>
      </c>
      <c r="I228" t="s">
        <v>5356</v>
      </c>
      <c r="J228" t="s">
        <v>5357</v>
      </c>
    </row>
    <row r="229" spans="1:17">
      <c r="A229" t="s">
        <v>521</v>
      </c>
      <c r="B229" t="s">
        <v>5218</v>
      </c>
      <c r="C229" t="s">
        <v>5259</v>
      </c>
      <c r="D229" t="s">
        <v>5260</v>
      </c>
      <c r="E229" t="s">
        <v>5261</v>
      </c>
      <c r="F229" t="s">
        <v>5281</v>
      </c>
      <c r="G229" t="s">
        <v>5282</v>
      </c>
      <c r="H229" t="s">
        <v>5283</v>
      </c>
      <c r="I229" t="s">
        <v>5356</v>
      </c>
      <c r="J229" t="s">
        <v>5357</v>
      </c>
    </row>
    <row r="230" spans="1:17">
      <c r="A230" t="s">
        <v>523</v>
      </c>
      <c r="B230" t="s">
        <v>5218</v>
      </c>
      <c r="C230" t="s">
        <v>5358</v>
      </c>
      <c r="D230" t="s">
        <v>5359</v>
      </c>
      <c r="E230" t="s">
        <v>5360</v>
      </c>
      <c r="F230" t="s">
        <v>5361</v>
      </c>
      <c r="G230" t="s">
        <v>5362</v>
      </c>
      <c r="H230" t="s">
        <v>5363</v>
      </c>
      <c r="I230" t="s">
        <v>5364</v>
      </c>
      <c r="J230" t="s">
        <v>5365</v>
      </c>
      <c r="K230" t="s">
        <v>5366</v>
      </c>
      <c r="L230" t="s">
        <v>5367</v>
      </c>
      <c r="M230" t="s">
        <v>5368</v>
      </c>
      <c r="N230" t="s">
        <v>5369</v>
      </c>
      <c r="O230" t="s">
        <v>5370</v>
      </c>
      <c r="P230" t="s">
        <v>5371</v>
      </c>
      <c r="Q230" t="s">
        <v>5372</v>
      </c>
    </row>
    <row r="231" spans="1:17">
      <c r="A231" t="s">
        <v>527</v>
      </c>
      <c r="B231" t="s">
        <v>5218</v>
      </c>
      <c r="C231" t="s">
        <v>5259</v>
      </c>
      <c r="D231" t="s">
        <v>5260</v>
      </c>
      <c r="E231" t="s">
        <v>5261</v>
      </c>
      <c r="F231" t="s">
        <v>5262</v>
      </c>
      <c r="G231" t="s">
        <v>5373</v>
      </c>
      <c r="H231" t="s">
        <v>5374</v>
      </c>
      <c r="I231" t="s">
        <v>5375</v>
      </c>
      <c r="J231" t="s">
        <v>5376</v>
      </c>
    </row>
    <row r="232" spans="1:17">
      <c r="A232" t="s">
        <v>529</v>
      </c>
      <c r="B232" t="s">
        <v>5218</v>
      </c>
      <c r="C232" t="s">
        <v>5259</v>
      </c>
      <c r="D232" t="s">
        <v>5260</v>
      </c>
      <c r="E232" t="s">
        <v>5261</v>
      </c>
      <c r="F232" t="s">
        <v>5262</v>
      </c>
      <c r="G232" t="s">
        <v>5373</v>
      </c>
      <c r="H232" t="s">
        <v>5374</v>
      </c>
      <c r="I232" t="s">
        <v>5375</v>
      </c>
      <c r="J232" t="s">
        <v>5376</v>
      </c>
    </row>
    <row r="233" spans="1:17">
      <c r="A233" t="s">
        <v>531</v>
      </c>
      <c r="B233" t="s">
        <v>5218</v>
      </c>
      <c r="C233" t="s">
        <v>5259</v>
      </c>
      <c r="D233" t="s">
        <v>5260</v>
      </c>
      <c r="E233" t="s">
        <v>5261</v>
      </c>
      <c r="F233" t="s">
        <v>5262</v>
      </c>
      <c r="G233" t="s">
        <v>5373</v>
      </c>
      <c r="H233" t="s">
        <v>5374</v>
      </c>
      <c r="I233" t="s">
        <v>5375</v>
      </c>
      <c r="J233" t="s">
        <v>5376</v>
      </c>
    </row>
    <row r="234" spans="1:17">
      <c r="A234" t="s">
        <v>533</v>
      </c>
      <c r="B234" t="s">
        <v>5226</v>
      </c>
      <c r="C234" t="s">
        <v>5233</v>
      </c>
      <c r="D234" t="s">
        <v>5377</v>
      </c>
      <c r="E234" t="s">
        <v>5378</v>
      </c>
      <c r="F234" t="s">
        <v>5379</v>
      </c>
      <c r="G234" t="s">
        <v>5380</v>
      </c>
      <c r="H234" t="s">
        <v>5381</v>
      </c>
    </row>
    <row r="235" spans="1:17">
      <c r="A235" t="s">
        <v>535</v>
      </c>
      <c r="B235" t="s">
        <v>5226</v>
      </c>
      <c r="C235" t="s">
        <v>5233</v>
      </c>
      <c r="D235" t="s">
        <v>5377</v>
      </c>
      <c r="E235" t="s">
        <v>5378</v>
      </c>
      <c r="F235" t="s">
        <v>5379</v>
      </c>
      <c r="G235" t="s">
        <v>5380</v>
      </c>
      <c r="H235" t="s">
        <v>5381</v>
      </c>
    </row>
    <row r="236" spans="1:17">
      <c r="A236" t="s">
        <v>537</v>
      </c>
      <c r="B236" t="s">
        <v>5226</v>
      </c>
      <c r="C236" t="s">
        <v>5233</v>
      </c>
      <c r="D236" t="s">
        <v>5246</v>
      </c>
      <c r="E236" t="s">
        <v>5318</v>
      </c>
      <c r="F236" t="s">
        <v>5382</v>
      </c>
      <c r="G236" t="s">
        <v>5383</v>
      </c>
    </row>
    <row r="237" spans="1:17">
      <c r="A237" t="s">
        <v>539</v>
      </c>
      <c r="B237" t="s">
        <v>5226</v>
      </c>
      <c r="C237" t="s">
        <v>5233</v>
      </c>
      <c r="D237" t="s">
        <v>5246</v>
      </c>
      <c r="E237" t="s">
        <v>5318</v>
      </c>
      <c r="F237" t="s">
        <v>5382</v>
      </c>
      <c r="G237" t="s">
        <v>5383</v>
      </c>
    </row>
    <row r="238" spans="1:17">
      <c r="A238" t="s">
        <v>541</v>
      </c>
      <c r="B238" t="s">
        <v>5226</v>
      </c>
      <c r="C238" t="s">
        <v>5233</v>
      </c>
      <c r="D238" t="s">
        <v>5246</v>
      </c>
      <c r="E238" t="s">
        <v>5318</v>
      </c>
      <c r="F238" t="s">
        <v>5382</v>
      </c>
      <c r="G238" t="s">
        <v>5383</v>
      </c>
    </row>
    <row r="239" spans="1:17">
      <c r="A239" t="s">
        <v>543</v>
      </c>
      <c r="B239" t="s">
        <v>5226</v>
      </c>
      <c r="C239" t="s">
        <v>5233</v>
      </c>
      <c r="D239" t="s">
        <v>5246</v>
      </c>
      <c r="E239" t="s">
        <v>5318</v>
      </c>
      <c r="F239" t="s">
        <v>5382</v>
      </c>
      <c r="G239" t="s">
        <v>5383</v>
      </c>
    </row>
    <row r="240" spans="1:17">
      <c r="A240" t="s">
        <v>545</v>
      </c>
      <c r="B240" t="s">
        <v>5226</v>
      </c>
      <c r="C240" t="s">
        <v>5233</v>
      </c>
      <c r="D240" t="s">
        <v>5246</v>
      </c>
      <c r="E240" t="s">
        <v>5318</v>
      </c>
      <c r="F240" t="s">
        <v>5384</v>
      </c>
      <c r="G240" t="s">
        <v>5385</v>
      </c>
    </row>
    <row r="241" spans="1:10">
      <c r="A241" t="s">
        <v>547</v>
      </c>
      <c r="B241" t="s">
        <v>5226</v>
      </c>
      <c r="C241" t="s">
        <v>5233</v>
      </c>
      <c r="D241" t="s">
        <v>5246</v>
      </c>
      <c r="E241" t="s">
        <v>5318</v>
      </c>
      <c r="F241" t="s">
        <v>5384</v>
      </c>
      <c r="G241" t="s">
        <v>5385</v>
      </c>
    </row>
    <row r="242" spans="1:10">
      <c r="A242" t="s">
        <v>549</v>
      </c>
      <c r="B242" t="s">
        <v>5226</v>
      </c>
      <c r="C242" t="s">
        <v>5233</v>
      </c>
      <c r="D242" t="s">
        <v>5246</v>
      </c>
      <c r="E242" t="s">
        <v>5318</v>
      </c>
      <c r="F242" t="s">
        <v>5384</v>
      </c>
      <c r="G242" t="s">
        <v>5385</v>
      </c>
    </row>
    <row r="243" spans="1:10">
      <c r="A243" t="s">
        <v>551</v>
      </c>
      <c r="B243" t="s">
        <v>5218</v>
      </c>
      <c r="C243" t="s">
        <v>5358</v>
      </c>
      <c r="D243" t="s">
        <v>5386</v>
      </c>
      <c r="E243" t="s">
        <v>5387</v>
      </c>
      <c r="F243" t="s">
        <v>5388</v>
      </c>
      <c r="G243" t="s">
        <v>5389</v>
      </c>
      <c r="H243" t="s">
        <v>5390</v>
      </c>
      <c r="I243" t="s">
        <v>5391</v>
      </c>
    </row>
    <row r="244" spans="1:10">
      <c r="A244" t="s">
        <v>557</v>
      </c>
      <c r="B244" t="s">
        <v>5218</v>
      </c>
      <c r="C244" t="s">
        <v>5358</v>
      </c>
      <c r="D244" t="s">
        <v>5386</v>
      </c>
      <c r="E244" t="s">
        <v>5387</v>
      </c>
      <c r="F244" t="s">
        <v>5388</v>
      </c>
      <c r="G244" t="s">
        <v>5389</v>
      </c>
      <c r="H244" t="s">
        <v>5390</v>
      </c>
      <c r="I244" t="s">
        <v>5391</v>
      </c>
    </row>
    <row r="245" spans="1:10">
      <c r="A245" t="s">
        <v>561</v>
      </c>
      <c r="B245" t="s">
        <v>5218</v>
      </c>
      <c r="C245" t="s">
        <v>5358</v>
      </c>
      <c r="D245" t="s">
        <v>5386</v>
      </c>
      <c r="E245" t="s">
        <v>5387</v>
      </c>
      <c r="F245" t="s">
        <v>5388</v>
      </c>
      <c r="G245" t="s">
        <v>5389</v>
      </c>
      <c r="H245" t="s">
        <v>5390</v>
      </c>
      <c r="I245" t="s">
        <v>5391</v>
      </c>
    </row>
    <row r="246" spans="1:10">
      <c r="A246" t="s">
        <v>563</v>
      </c>
      <c r="B246" t="s">
        <v>5218</v>
      </c>
      <c r="C246" t="s">
        <v>5259</v>
      </c>
      <c r="D246" t="s">
        <v>5260</v>
      </c>
      <c r="E246" t="s">
        <v>5261</v>
      </c>
      <c r="F246" t="s">
        <v>5281</v>
      </c>
      <c r="G246" t="s">
        <v>5282</v>
      </c>
      <c r="H246" t="s">
        <v>5283</v>
      </c>
      <c r="I246" t="s">
        <v>5356</v>
      </c>
      <c r="J246" t="s">
        <v>5392</v>
      </c>
    </row>
    <row r="247" spans="1:10">
      <c r="A247" t="s">
        <v>565</v>
      </c>
      <c r="B247" t="s">
        <v>5218</v>
      </c>
      <c r="C247" t="s">
        <v>5259</v>
      </c>
      <c r="D247" t="s">
        <v>5260</v>
      </c>
      <c r="E247" t="s">
        <v>5261</v>
      </c>
      <c r="F247" t="s">
        <v>5281</v>
      </c>
      <c r="G247" t="s">
        <v>5282</v>
      </c>
      <c r="H247" t="s">
        <v>5283</v>
      </c>
      <c r="I247" t="s">
        <v>5356</v>
      </c>
      <c r="J247" t="s">
        <v>5392</v>
      </c>
    </row>
    <row r="248" spans="1:10">
      <c r="A248" t="s">
        <v>567</v>
      </c>
      <c r="B248" t="s">
        <v>5226</v>
      </c>
      <c r="C248" t="s">
        <v>5233</v>
      </c>
      <c r="D248" t="s">
        <v>5239</v>
      </c>
      <c r="E248" t="s">
        <v>5240</v>
      </c>
      <c r="F248" t="s">
        <v>5241</v>
      </c>
      <c r="G248" t="s">
        <v>5242</v>
      </c>
    </row>
    <row r="249" spans="1:10">
      <c r="A249" t="s">
        <v>569</v>
      </c>
      <c r="B249" t="s">
        <v>5226</v>
      </c>
      <c r="C249" t="s">
        <v>5233</v>
      </c>
      <c r="D249" t="s">
        <v>5239</v>
      </c>
      <c r="E249" t="s">
        <v>5240</v>
      </c>
      <c r="F249" t="s">
        <v>5241</v>
      </c>
      <c r="G249" t="s">
        <v>5242</v>
      </c>
    </row>
    <row r="250" spans="1:10">
      <c r="A250" t="s">
        <v>571</v>
      </c>
      <c r="B250" t="s">
        <v>5226</v>
      </c>
      <c r="C250" t="s">
        <v>5233</v>
      </c>
      <c r="D250" t="s">
        <v>5239</v>
      </c>
      <c r="E250" t="s">
        <v>5240</v>
      </c>
      <c r="F250" t="s">
        <v>5241</v>
      </c>
      <c r="G250" t="s">
        <v>5242</v>
      </c>
    </row>
    <row r="251" spans="1:10">
      <c r="A251" t="s">
        <v>573</v>
      </c>
      <c r="B251" t="s">
        <v>5226</v>
      </c>
      <c r="C251" t="s">
        <v>5233</v>
      </c>
      <c r="D251" t="s">
        <v>5246</v>
      </c>
      <c r="E251" t="s">
        <v>5318</v>
      </c>
      <c r="F251" t="s">
        <v>5384</v>
      </c>
      <c r="G251" t="s">
        <v>5393</v>
      </c>
    </row>
    <row r="252" spans="1:10">
      <c r="A252" t="s">
        <v>575</v>
      </c>
      <c r="B252" t="s">
        <v>5226</v>
      </c>
      <c r="C252" t="s">
        <v>5227</v>
      </c>
      <c r="D252" t="s">
        <v>5228</v>
      </c>
      <c r="E252" t="s">
        <v>5229</v>
      </c>
      <c r="F252" t="s">
        <v>5243</v>
      </c>
      <c r="G252" t="s">
        <v>5394</v>
      </c>
      <c r="H252" t="s">
        <v>5395</v>
      </c>
    </row>
    <row r="253" spans="1:10">
      <c r="A253" t="s">
        <v>577</v>
      </c>
      <c r="B253" t="s">
        <v>5226</v>
      </c>
      <c r="C253" t="s">
        <v>5227</v>
      </c>
      <c r="D253" t="s">
        <v>5228</v>
      </c>
      <c r="E253" t="s">
        <v>5229</v>
      </c>
      <c r="F253" t="s">
        <v>5243</v>
      </c>
      <c r="G253" t="s">
        <v>5394</v>
      </c>
      <c r="H253" t="s">
        <v>5395</v>
      </c>
    </row>
    <row r="254" spans="1:10">
      <c r="A254" t="s">
        <v>580</v>
      </c>
      <c r="B254" t="s">
        <v>5226</v>
      </c>
      <c r="C254" t="s">
        <v>5227</v>
      </c>
      <c r="D254" t="s">
        <v>5228</v>
      </c>
      <c r="E254" t="s">
        <v>5229</v>
      </c>
      <c r="F254" t="s">
        <v>5243</v>
      </c>
      <c r="G254" t="s">
        <v>5394</v>
      </c>
      <c r="H254" t="s">
        <v>5395</v>
      </c>
    </row>
    <row r="255" spans="1:10">
      <c r="A255" t="s">
        <v>582</v>
      </c>
      <c r="B255" t="s">
        <v>5226</v>
      </c>
      <c r="C255" t="s">
        <v>5233</v>
      </c>
      <c r="D255" t="s">
        <v>5246</v>
      </c>
      <c r="E255" t="s">
        <v>5247</v>
      </c>
      <c r="F255" t="s">
        <v>5248</v>
      </c>
      <c r="G255" t="s">
        <v>5396</v>
      </c>
    </row>
    <row r="256" spans="1:10">
      <c r="A256" t="s">
        <v>584</v>
      </c>
      <c r="B256" t="s">
        <v>5226</v>
      </c>
      <c r="C256" t="s">
        <v>5233</v>
      </c>
      <c r="D256" t="s">
        <v>5246</v>
      </c>
      <c r="E256" t="s">
        <v>5247</v>
      </c>
      <c r="F256" t="s">
        <v>5248</v>
      </c>
      <c r="G256" t="s">
        <v>5396</v>
      </c>
    </row>
    <row r="257" spans="1:11">
      <c r="A257" t="s">
        <v>586</v>
      </c>
      <c r="B257" t="s">
        <v>5226</v>
      </c>
      <c r="C257" t="s">
        <v>5233</v>
      </c>
      <c r="D257" t="s">
        <v>5246</v>
      </c>
      <c r="E257" t="s">
        <v>5247</v>
      </c>
      <c r="F257" t="s">
        <v>5248</v>
      </c>
      <c r="G257" t="s">
        <v>5396</v>
      </c>
    </row>
    <row r="258" spans="1:11">
      <c r="A258" t="s">
        <v>588</v>
      </c>
      <c r="B258" t="s">
        <v>5226</v>
      </c>
      <c r="C258" t="s">
        <v>5227</v>
      </c>
      <c r="D258" t="s">
        <v>5228</v>
      </c>
      <c r="E258" t="s">
        <v>5229</v>
      </c>
      <c r="F258" t="s">
        <v>5313</v>
      </c>
      <c r="G258" t="s">
        <v>5314</v>
      </c>
      <c r="H258" t="s">
        <v>5315</v>
      </c>
    </row>
    <row r="259" spans="1:11">
      <c r="A259" t="s">
        <v>590</v>
      </c>
      <c r="B259" t="s">
        <v>5226</v>
      </c>
      <c r="C259" t="s">
        <v>5227</v>
      </c>
      <c r="D259" t="s">
        <v>5228</v>
      </c>
      <c r="E259" t="s">
        <v>5229</v>
      </c>
      <c r="F259" t="s">
        <v>5313</v>
      </c>
      <c r="G259" t="s">
        <v>5314</v>
      </c>
      <c r="H259" t="s">
        <v>5315</v>
      </c>
    </row>
    <row r="260" spans="1:11">
      <c r="A260" t="s">
        <v>592</v>
      </c>
      <c r="B260" t="s">
        <v>5226</v>
      </c>
      <c r="C260" t="s">
        <v>5227</v>
      </c>
      <c r="D260" t="s">
        <v>5228</v>
      </c>
      <c r="E260" t="s">
        <v>5229</v>
      </c>
      <c r="F260" t="s">
        <v>5313</v>
      </c>
      <c r="G260" t="s">
        <v>5314</v>
      </c>
      <c r="H260" t="s">
        <v>5315</v>
      </c>
    </row>
    <row r="261" spans="1:11">
      <c r="A261" t="s">
        <v>594</v>
      </c>
      <c r="B261" t="s">
        <v>5226</v>
      </c>
      <c r="C261" t="s">
        <v>5227</v>
      </c>
      <c r="D261" t="s">
        <v>5228</v>
      </c>
      <c r="E261" t="s">
        <v>5229</v>
      </c>
      <c r="F261" t="s">
        <v>5313</v>
      </c>
      <c r="G261" t="s">
        <v>5314</v>
      </c>
      <c r="H261" t="s">
        <v>5315</v>
      </c>
    </row>
    <row r="262" spans="1:11">
      <c r="A262" t="s">
        <v>596</v>
      </c>
      <c r="B262" t="s">
        <v>5226</v>
      </c>
      <c r="C262" t="s">
        <v>5227</v>
      </c>
      <c r="D262" t="s">
        <v>5228</v>
      </c>
      <c r="E262" t="s">
        <v>5229</v>
      </c>
      <c r="F262" t="s">
        <v>5313</v>
      </c>
      <c r="G262" t="s">
        <v>5314</v>
      </c>
      <c r="H262" t="s">
        <v>5315</v>
      </c>
    </row>
    <row r="263" spans="1:11">
      <c r="A263" t="s">
        <v>598</v>
      </c>
      <c r="B263" t="s">
        <v>5218</v>
      </c>
      <c r="C263" t="s">
        <v>5259</v>
      </c>
      <c r="D263" t="s">
        <v>5260</v>
      </c>
      <c r="E263" t="s">
        <v>5397</v>
      </c>
      <c r="F263" t="s">
        <v>5398</v>
      </c>
      <c r="G263" t="s">
        <v>5399</v>
      </c>
      <c r="H263" t="s">
        <v>5400</v>
      </c>
      <c r="I263" t="s">
        <v>5401</v>
      </c>
      <c r="J263" t="s">
        <v>5402</v>
      </c>
      <c r="K263" t="s">
        <v>5403</v>
      </c>
    </row>
    <row r="264" spans="1:11">
      <c r="A264" t="s">
        <v>600</v>
      </c>
      <c r="B264" t="s">
        <v>5218</v>
      </c>
      <c r="C264" t="s">
        <v>5259</v>
      </c>
      <c r="D264" t="s">
        <v>5260</v>
      </c>
      <c r="E264" t="s">
        <v>5397</v>
      </c>
      <c r="F264" t="s">
        <v>5398</v>
      </c>
      <c r="G264" t="s">
        <v>5399</v>
      </c>
      <c r="H264" t="s">
        <v>5400</v>
      </c>
      <c r="I264" t="s">
        <v>5401</v>
      </c>
      <c r="J264" t="s">
        <v>5402</v>
      </c>
      <c r="K264" t="s">
        <v>5403</v>
      </c>
    </row>
    <row r="265" spans="1:11">
      <c r="A265" t="s">
        <v>614</v>
      </c>
      <c r="B265" t="s">
        <v>5218</v>
      </c>
      <c r="C265" t="s">
        <v>5358</v>
      </c>
      <c r="D265" t="s">
        <v>5404</v>
      </c>
      <c r="E265" t="s">
        <v>5405</v>
      </c>
      <c r="F265" t="s">
        <v>5406</v>
      </c>
      <c r="G265" t="s">
        <v>5407</v>
      </c>
      <c r="H265" t="s">
        <v>5408</v>
      </c>
      <c r="I265" t="s">
        <v>5409</v>
      </c>
      <c r="J265" t="s">
        <v>5410</v>
      </c>
    </row>
    <row r="266" spans="1:11">
      <c r="A266" t="s">
        <v>616</v>
      </c>
      <c r="B266" t="s">
        <v>5218</v>
      </c>
      <c r="C266" t="s">
        <v>5259</v>
      </c>
      <c r="D266" t="s">
        <v>5260</v>
      </c>
      <c r="E266" t="s">
        <v>5397</v>
      </c>
      <c r="F266" t="s">
        <v>5411</v>
      </c>
      <c r="G266" t="s">
        <v>5412</v>
      </c>
      <c r="H266" t="s">
        <v>5413</v>
      </c>
      <c r="I266" t="s">
        <v>5414</v>
      </c>
      <c r="J266" t="s">
        <v>5415</v>
      </c>
    </row>
    <row r="267" spans="1:11">
      <c r="A267" t="s">
        <v>618</v>
      </c>
      <c r="B267" t="s">
        <v>5226</v>
      </c>
      <c r="C267" t="s">
        <v>5233</v>
      </c>
      <c r="D267" t="s">
        <v>5416</v>
      </c>
    </row>
    <row r="268" spans="1:11">
      <c r="A268" t="s">
        <v>620</v>
      </c>
      <c r="B268" t="s">
        <v>5218</v>
      </c>
      <c r="C268" t="s">
        <v>5358</v>
      </c>
      <c r="D268" t="s">
        <v>5404</v>
      </c>
      <c r="E268" t="s">
        <v>5405</v>
      </c>
      <c r="F268" t="s">
        <v>5406</v>
      </c>
      <c r="G268" t="s">
        <v>5417</v>
      </c>
      <c r="H268" t="s">
        <v>5418</v>
      </c>
      <c r="I268" t="s">
        <v>5419</v>
      </c>
      <c r="J268" t="s">
        <v>5420</v>
      </c>
      <c r="K268" t="s">
        <v>5421</v>
      </c>
    </row>
    <row r="269" spans="1:11">
      <c r="A269" t="s">
        <v>622</v>
      </c>
      <c r="B269" t="s">
        <v>5226</v>
      </c>
      <c r="C269" t="s">
        <v>5233</v>
      </c>
      <c r="D269" t="s">
        <v>5377</v>
      </c>
      <c r="E269" t="s">
        <v>5422</v>
      </c>
      <c r="F269" t="s">
        <v>5423</v>
      </c>
      <c r="G269" t="s">
        <v>5424</v>
      </c>
    </row>
    <row r="270" spans="1:11">
      <c r="A270" t="s">
        <v>624</v>
      </c>
      <c r="B270" t="s">
        <v>5226</v>
      </c>
      <c r="C270" t="s">
        <v>5233</v>
      </c>
      <c r="D270" t="s">
        <v>5234</v>
      </c>
      <c r="E270" t="s">
        <v>5235</v>
      </c>
      <c r="F270" t="s">
        <v>5275</v>
      </c>
      <c r="G270" t="s">
        <v>5425</v>
      </c>
    </row>
    <row r="271" spans="1:11">
      <c r="A271" t="s">
        <v>626</v>
      </c>
      <c r="B271" t="s">
        <v>5226</v>
      </c>
      <c r="C271" t="s">
        <v>5233</v>
      </c>
      <c r="D271" t="s">
        <v>5234</v>
      </c>
      <c r="E271" t="s">
        <v>5235</v>
      </c>
      <c r="F271" t="s">
        <v>5275</v>
      </c>
      <c r="G271" t="s">
        <v>5425</v>
      </c>
    </row>
    <row r="272" spans="1:11">
      <c r="A272" t="s">
        <v>628</v>
      </c>
      <c r="B272" t="s">
        <v>5226</v>
      </c>
      <c r="C272" t="s">
        <v>5233</v>
      </c>
      <c r="D272" t="s">
        <v>5234</v>
      </c>
      <c r="E272" t="s">
        <v>5235</v>
      </c>
      <c r="F272" t="s">
        <v>5275</v>
      </c>
      <c r="G272" t="s">
        <v>5425</v>
      </c>
    </row>
    <row r="273" spans="1:12">
      <c r="A273" t="s">
        <v>630</v>
      </c>
      <c r="B273" t="s">
        <v>5226</v>
      </c>
      <c r="C273" t="s">
        <v>5233</v>
      </c>
      <c r="D273" t="s">
        <v>5246</v>
      </c>
      <c r="E273" t="s">
        <v>5318</v>
      </c>
      <c r="F273" t="s">
        <v>5426</v>
      </c>
      <c r="G273" t="s">
        <v>5427</v>
      </c>
    </row>
    <row r="274" spans="1:12">
      <c r="A274" t="s">
        <v>634</v>
      </c>
      <c r="B274" t="s">
        <v>5226</v>
      </c>
      <c r="C274" t="s">
        <v>5233</v>
      </c>
      <c r="D274" t="s">
        <v>5377</v>
      </c>
      <c r="E274" t="s">
        <v>5378</v>
      </c>
      <c r="F274" t="s">
        <v>5428</v>
      </c>
      <c r="G274" t="s">
        <v>5429</v>
      </c>
      <c r="H274" t="s">
        <v>5430</v>
      </c>
    </row>
    <row r="275" spans="1:12">
      <c r="A275" t="s">
        <v>638</v>
      </c>
      <c r="B275" t="s">
        <v>5226</v>
      </c>
      <c r="C275" t="s">
        <v>5233</v>
      </c>
      <c r="D275" t="s">
        <v>5377</v>
      </c>
      <c r="E275" t="s">
        <v>5378</v>
      </c>
      <c r="F275" t="s">
        <v>5428</v>
      </c>
      <c r="G275" t="s">
        <v>5429</v>
      </c>
      <c r="H275" t="s">
        <v>5430</v>
      </c>
    </row>
    <row r="276" spans="1:12">
      <c r="A276" t="s">
        <v>640</v>
      </c>
      <c r="B276" t="s">
        <v>5226</v>
      </c>
      <c r="C276" t="s">
        <v>5233</v>
      </c>
      <c r="D276" t="s">
        <v>5234</v>
      </c>
      <c r="E276" t="s">
        <v>5235</v>
      </c>
      <c r="F276" t="s">
        <v>5431</v>
      </c>
      <c r="G276" t="s">
        <v>5432</v>
      </c>
    </row>
    <row r="277" spans="1:12">
      <c r="A277" t="s">
        <v>642</v>
      </c>
      <c r="B277" t="s">
        <v>5226</v>
      </c>
      <c r="C277" t="s">
        <v>5233</v>
      </c>
      <c r="D277" t="s">
        <v>5234</v>
      </c>
      <c r="E277" t="s">
        <v>5235</v>
      </c>
      <c r="F277" t="s">
        <v>5431</v>
      </c>
      <c r="G277" t="s">
        <v>5432</v>
      </c>
    </row>
    <row r="278" spans="1:12">
      <c r="A278" t="s">
        <v>644</v>
      </c>
      <c r="B278" t="s">
        <v>5226</v>
      </c>
      <c r="C278" t="s">
        <v>5233</v>
      </c>
      <c r="D278" t="s">
        <v>5234</v>
      </c>
      <c r="E278" t="s">
        <v>5235</v>
      </c>
      <c r="F278" t="s">
        <v>5431</v>
      </c>
      <c r="G278" t="s">
        <v>5432</v>
      </c>
    </row>
    <row r="279" spans="1:12">
      <c r="A279" t="s">
        <v>646</v>
      </c>
      <c r="B279" t="s">
        <v>5226</v>
      </c>
      <c r="C279" t="s">
        <v>5233</v>
      </c>
      <c r="D279" t="s">
        <v>5234</v>
      </c>
      <c r="E279" t="s">
        <v>5235</v>
      </c>
      <c r="F279" t="s">
        <v>5431</v>
      </c>
      <c r="G279" t="s">
        <v>5432</v>
      </c>
    </row>
    <row r="280" spans="1:12">
      <c r="A280" t="s">
        <v>648</v>
      </c>
      <c r="B280" t="s">
        <v>5226</v>
      </c>
      <c r="C280" t="s">
        <v>5233</v>
      </c>
      <c r="D280" t="s">
        <v>5234</v>
      </c>
      <c r="E280" t="s">
        <v>5235</v>
      </c>
      <c r="F280" t="s">
        <v>5431</v>
      </c>
      <c r="G280" t="s">
        <v>5432</v>
      </c>
    </row>
    <row r="281" spans="1:12">
      <c r="A281" t="s">
        <v>650</v>
      </c>
      <c r="B281" t="s">
        <v>5226</v>
      </c>
      <c r="C281" t="s">
        <v>5233</v>
      </c>
      <c r="D281" t="s">
        <v>5239</v>
      </c>
      <c r="E281" t="s">
        <v>5240</v>
      </c>
      <c r="F281" t="s">
        <v>5241</v>
      </c>
      <c r="G281" t="s">
        <v>5242</v>
      </c>
    </row>
    <row r="282" spans="1:12">
      <c r="A282" t="s">
        <v>652</v>
      </c>
      <c r="B282" t="s">
        <v>5226</v>
      </c>
      <c r="C282" t="s">
        <v>5233</v>
      </c>
      <c r="D282" t="s">
        <v>5246</v>
      </c>
      <c r="E282" t="s">
        <v>5318</v>
      </c>
      <c r="F282" t="s">
        <v>5346</v>
      </c>
      <c r="G282" t="s">
        <v>5347</v>
      </c>
    </row>
    <row r="283" spans="1:12">
      <c r="A283" t="s">
        <v>654</v>
      </c>
      <c r="B283" t="s">
        <v>5226</v>
      </c>
      <c r="C283" t="s">
        <v>5233</v>
      </c>
      <c r="D283" t="s">
        <v>5239</v>
      </c>
      <c r="E283" t="s">
        <v>5433</v>
      </c>
      <c r="F283" t="s">
        <v>5434</v>
      </c>
      <c r="G283" t="s">
        <v>5435</v>
      </c>
    </row>
    <row r="284" spans="1:12">
      <c r="A284" t="s">
        <v>657</v>
      </c>
      <c r="B284" t="s">
        <v>5226</v>
      </c>
      <c r="C284" t="s">
        <v>5227</v>
      </c>
      <c r="D284" t="s">
        <v>5228</v>
      </c>
      <c r="E284" t="s">
        <v>5229</v>
      </c>
      <c r="F284" t="s">
        <v>5250</v>
      </c>
      <c r="G284" t="s">
        <v>5436</v>
      </c>
      <c r="H284" t="s">
        <v>5437</v>
      </c>
    </row>
    <row r="285" spans="1:12">
      <c r="A285" t="s">
        <v>659</v>
      </c>
      <c r="B285" t="s">
        <v>5218</v>
      </c>
      <c r="C285" t="s">
        <v>5321</v>
      </c>
      <c r="D285" t="s">
        <v>5322</v>
      </c>
      <c r="E285" t="s">
        <v>5323</v>
      </c>
      <c r="F285" t="s">
        <v>5438</v>
      </c>
      <c r="G285" t="s">
        <v>5439</v>
      </c>
      <c r="H285" t="s">
        <v>5440</v>
      </c>
      <c r="I285" t="s">
        <v>5441</v>
      </c>
      <c r="J285" t="s">
        <v>5442</v>
      </c>
      <c r="K285" t="s">
        <v>5443</v>
      </c>
      <c r="L285" t="s">
        <v>5444</v>
      </c>
    </row>
    <row r="286" spans="1:12">
      <c r="A286" t="s">
        <v>661</v>
      </c>
      <c r="B286" t="s">
        <v>5218</v>
      </c>
      <c r="C286" t="s">
        <v>5445</v>
      </c>
      <c r="D286" t="s">
        <v>5446</v>
      </c>
      <c r="E286" t="s">
        <v>5447</v>
      </c>
    </row>
    <row r="287" spans="1:12">
      <c r="A287" t="s">
        <v>663</v>
      </c>
      <c r="B287" t="s">
        <v>5226</v>
      </c>
      <c r="C287" t="s">
        <v>5227</v>
      </c>
      <c r="D287" t="s">
        <v>5228</v>
      </c>
      <c r="E287" t="s">
        <v>5229</v>
      </c>
      <c r="F287" t="s">
        <v>5230</v>
      </c>
      <c r="G287" t="s">
        <v>5231</v>
      </c>
      <c r="H287" t="s">
        <v>5448</v>
      </c>
    </row>
    <row r="288" spans="1:12">
      <c r="A288" t="s">
        <v>665</v>
      </c>
      <c r="B288" t="s">
        <v>5226</v>
      </c>
      <c r="C288" t="s">
        <v>5227</v>
      </c>
      <c r="D288" t="s">
        <v>5228</v>
      </c>
      <c r="E288" t="s">
        <v>5229</v>
      </c>
      <c r="F288" t="s">
        <v>5230</v>
      </c>
      <c r="G288" t="s">
        <v>5231</v>
      </c>
      <c r="H288" t="s">
        <v>5448</v>
      </c>
    </row>
    <row r="289" spans="1:18">
      <c r="A289" t="s">
        <v>667</v>
      </c>
      <c r="B289" t="s">
        <v>5226</v>
      </c>
      <c r="C289" t="s">
        <v>5233</v>
      </c>
      <c r="D289" t="s">
        <v>5246</v>
      </c>
      <c r="E289" t="s">
        <v>5318</v>
      </c>
      <c r="F289" t="s">
        <v>5346</v>
      </c>
      <c r="G289" t="s">
        <v>5347</v>
      </c>
    </row>
    <row r="290" spans="1:18">
      <c r="A290" t="s">
        <v>669</v>
      </c>
      <c r="B290" t="s">
        <v>5218</v>
      </c>
      <c r="C290" t="s">
        <v>5259</v>
      </c>
      <c r="D290" t="s">
        <v>5260</v>
      </c>
      <c r="E290" t="s">
        <v>5397</v>
      </c>
      <c r="F290" t="s">
        <v>5398</v>
      </c>
      <c r="G290" t="s">
        <v>5399</v>
      </c>
      <c r="H290" t="s">
        <v>5400</v>
      </c>
      <c r="I290" t="s">
        <v>5401</v>
      </c>
      <c r="J290" t="s">
        <v>5449</v>
      </c>
      <c r="K290" t="s">
        <v>5450</v>
      </c>
    </row>
    <row r="291" spans="1:18">
      <c r="A291" t="s">
        <v>671</v>
      </c>
      <c r="B291" t="s">
        <v>5218</v>
      </c>
      <c r="C291" t="s">
        <v>5259</v>
      </c>
      <c r="D291" t="s">
        <v>5260</v>
      </c>
      <c r="E291" t="s">
        <v>5397</v>
      </c>
      <c r="F291" t="s">
        <v>5398</v>
      </c>
      <c r="G291" t="s">
        <v>5399</v>
      </c>
      <c r="H291" t="s">
        <v>5400</v>
      </c>
      <c r="I291" t="s">
        <v>5401</v>
      </c>
      <c r="J291" t="s">
        <v>5449</v>
      </c>
      <c r="K291" t="s">
        <v>5450</v>
      </c>
    </row>
    <row r="292" spans="1:18">
      <c r="A292" t="s">
        <v>674</v>
      </c>
      <c r="B292" t="s">
        <v>5218</v>
      </c>
      <c r="C292" t="s">
        <v>5259</v>
      </c>
      <c r="D292" t="s">
        <v>5260</v>
      </c>
      <c r="E292" t="s">
        <v>5397</v>
      </c>
      <c r="F292" t="s">
        <v>5398</v>
      </c>
      <c r="G292" t="s">
        <v>5399</v>
      </c>
      <c r="H292" t="s">
        <v>5400</v>
      </c>
      <c r="I292" t="s">
        <v>5401</v>
      </c>
      <c r="J292" t="s">
        <v>5449</v>
      </c>
      <c r="K292" t="s">
        <v>5450</v>
      </c>
    </row>
    <row r="293" spans="1:18">
      <c r="A293" t="s">
        <v>676</v>
      </c>
      <c r="B293" t="s">
        <v>5226</v>
      </c>
      <c r="C293" t="s">
        <v>5227</v>
      </c>
      <c r="D293" t="s">
        <v>5228</v>
      </c>
      <c r="E293" t="s">
        <v>5229</v>
      </c>
      <c r="F293" t="s">
        <v>5230</v>
      </c>
      <c r="G293" t="s">
        <v>5451</v>
      </c>
      <c r="H293" t="s">
        <v>5452</v>
      </c>
    </row>
    <row r="294" spans="1:18">
      <c r="A294" t="s">
        <v>678</v>
      </c>
      <c r="B294" t="s">
        <v>5226</v>
      </c>
      <c r="C294" t="s">
        <v>5453</v>
      </c>
      <c r="D294" t="s">
        <v>5454</v>
      </c>
      <c r="E294" t="s">
        <v>5455</v>
      </c>
      <c r="F294" t="s">
        <v>5456</v>
      </c>
    </row>
    <row r="295" spans="1:18">
      <c r="A295" t="s">
        <v>680</v>
      </c>
      <c r="B295" t="s">
        <v>5226</v>
      </c>
      <c r="C295" t="s">
        <v>5453</v>
      </c>
      <c r="D295" t="s">
        <v>5454</v>
      </c>
      <c r="E295" t="s">
        <v>5455</v>
      </c>
      <c r="F295" t="s">
        <v>5456</v>
      </c>
    </row>
    <row r="296" spans="1:18">
      <c r="A296" t="s">
        <v>682</v>
      </c>
      <c r="B296" t="s">
        <v>5226</v>
      </c>
      <c r="C296" t="s">
        <v>5233</v>
      </c>
      <c r="D296" t="s">
        <v>5246</v>
      </c>
      <c r="E296" t="s">
        <v>5457</v>
      </c>
      <c r="F296" t="s">
        <v>5458</v>
      </c>
      <c r="G296" t="s">
        <v>5459</v>
      </c>
    </row>
    <row r="297" spans="1:18">
      <c r="A297" t="s">
        <v>684</v>
      </c>
      <c r="B297" t="s">
        <v>5226</v>
      </c>
      <c r="C297" t="s">
        <v>5233</v>
      </c>
      <c r="D297" t="s">
        <v>5246</v>
      </c>
      <c r="E297" t="s">
        <v>5457</v>
      </c>
      <c r="F297" t="s">
        <v>5458</v>
      </c>
      <c r="G297" t="s">
        <v>5459</v>
      </c>
    </row>
    <row r="298" spans="1:18">
      <c r="A298" t="s">
        <v>686</v>
      </c>
      <c r="B298" t="s">
        <v>5226</v>
      </c>
      <c r="C298" t="s">
        <v>5233</v>
      </c>
      <c r="D298" t="s">
        <v>5246</v>
      </c>
      <c r="E298" t="s">
        <v>5457</v>
      </c>
      <c r="F298" t="s">
        <v>5458</v>
      </c>
      <c r="G298" t="s">
        <v>5459</v>
      </c>
    </row>
    <row r="299" spans="1:18">
      <c r="A299" t="s">
        <v>688</v>
      </c>
      <c r="B299" t="s">
        <v>5226</v>
      </c>
      <c r="C299" t="s">
        <v>5233</v>
      </c>
      <c r="D299" t="s">
        <v>5239</v>
      </c>
      <c r="E299" t="s">
        <v>5240</v>
      </c>
      <c r="F299" t="s">
        <v>5241</v>
      </c>
      <c r="G299" t="s">
        <v>5242</v>
      </c>
    </row>
    <row r="300" spans="1:18">
      <c r="A300" t="s">
        <v>690</v>
      </c>
      <c r="B300" t="s">
        <v>5226</v>
      </c>
      <c r="C300" t="s">
        <v>5233</v>
      </c>
      <c r="D300" t="s">
        <v>5239</v>
      </c>
      <c r="E300" t="s">
        <v>5240</v>
      </c>
      <c r="F300" t="s">
        <v>5241</v>
      </c>
      <c r="G300" t="s">
        <v>5242</v>
      </c>
    </row>
    <row r="301" spans="1:18">
      <c r="A301" t="s">
        <v>692</v>
      </c>
      <c r="B301" t="s">
        <v>5226</v>
      </c>
      <c r="C301" t="s">
        <v>5233</v>
      </c>
      <c r="D301" t="s">
        <v>5246</v>
      </c>
      <c r="E301" t="s">
        <v>5318</v>
      </c>
      <c r="F301" t="s">
        <v>5460</v>
      </c>
      <c r="G301" t="s">
        <v>5461</v>
      </c>
    </row>
    <row r="302" spans="1:18">
      <c r="A302" t="s">
        <v>694</v>
      </c>
      <c r="B302" t="s">
        <v>5218</v>
      </c>
      <c r="C302" t="s">
        <v>5358</v>
      </c>
      <c r="D302" t="s">
        <v>5404</v>
      </c>
      <c r="E302" t="s">
        <v>5462</v>
      </c>
      <c r="F302" t="s">
        <v>5463</v>
      </c>
      <c r="G302" t="s">
        <v>5464</v>
      </c>
      <c r="H302" t="s">
        <v>5465</v>
      </c>
      <c r="I302" t="s">
        <v>5466</v>
      </c>
      <c r="J302" t="s">
        <v>5467</v>
      </c>
      <c r="K302" t="s">
        <v>5468</v>
      </c>
      <c r="L302" t="s">
        <v>5469</v>
      </c>
      <c r="M302" t="s">
        <v>5470</v>
      </c>
      <c r="N302" t="s">
        <v>5471</v>
      </c>
      <c r="O302" t="s">
        <v>5472</v>
      </c>
      <c r="P302" t="s">
        <v>5473</v>
      </c>
      <c r="Q302" t="s">
        <v>5474</v>
      </c>
      <c r="R302" t="s">
        <v>5475</v>
      </c>
    </row>
    <row r="303" spans="1:18">
      <c r="A303" t="s">
        <v>696</v>
      </c>
      <c r="B303" t="s">
        <v>5218</v>
      </c>
      <c r="C303" t="s">
        <v>5259</v>
      </c>
      <c r="D303" t="s">
        <v>5260</v>
      </c>
      <c r="E303" t="s">
        <v>5261</v>
      </c>
      <c r="F303" t="s">
        <v>5262</v>
      </c>
      <c r="G303" t="s">
        <v>5263</v>
      </c>
      <c r="H303" t="s">
        <v>5264</v>
      </c>
      <c r="I303" t="s">
        <v>5265</v>
      </c>
      <c r="J303" t="s">
        <v>5266</v>
      </c>
      <c r="K303" t="s">
        <v>5267</v>
      </c>
    </row>
    <row r="304" spans="1:18">
      <c r="A304" t="s">
        <v>698</v>
      </c>
      <c r="B304" t="s">
        <v>5218</v>
      </c>
      <c r="C304" t="s">
        <v>5259</v>
      </c>
      <c r="D304" t="s">
        <v>5260</v>
      </c>
      <c r="E304" t="s">
        <v>5261</v>
      </c>
      <c r="F304" t="s">
        <v>5262</v>
      </c>
      <c r="G304" t="s">
        <v>5263</v>
      </c>
      <c r="H304" t="s">
        <v>5264</v>
      </c>
      <c r="I304" t="s">
        <v>5265</v>
      </c>
      <c r="J304" t="s">
        <v>5266</v>
      </c>
      <c r="K304" t="s">
        <v>5267</v>
      </c>
    </row>
    <row r="305" spans="1:9">
      <c r="A305" t="s">
        <v>700</v>
      </c>
      <c r="B305" t="s">
        <v>5226</v>
      </c>
      <c r="C305" t="s">
        <v>5233</v>
      </c>
      <c r="D305" t="s">
        <v>5234</v>
      </c>
      <c r="E305" t="s">
        <v>5235</v>
      </c>
      <c r="F305" t="s">
        <v>5236</v>
      </c>
      <c r="G305" t="s">
        <v>5237</v>
      </c>
      <c r="H305" t="s">
        <v>5238</v>
      </c>
    </row>
    <row r="306" spans="1:9">
      <c r="A306" t="s">
        <v>702</v>
      </c>
      <c r="B306" t="s">
        <v>5226</v>
      </c>
      <c r="C306" t="s">
        <v>5233</v>
      </c>
      <c r="D306" t="s">
        <v>5234</v>
      </c>
      <c r="E306" t="s">
        <v>5235</v>
      </c>
      <c r="F306" t="s">
        <v>5236</v>
      </c>
      <c r="G306" t="s">
        <v>5476</v>
      </c>
    </row>
    <row r="307" spans="1:9">
      <c r="A307" t="s">
        <v>704</v>
      </c>
      <c r="B307" t="s">
        <v>5226</v>
      </c>
      <c r="C307" t="s">
        <v>5233</v>
      </c>
      <c r="D307" t="s">
        <v>5239</v>
      </c>
      <c r="E307" t="s">
        <v>5309</v>
      </c>
      <c r="F307" t="s">
        <v>5310</v>
      </c>
      <c r="G307" t="s">
        <v>5311</v>
      </c>
    </row>
    <row r="308" spans="1:9">
      <c r="A308" t="s">
        <v>706</v>
      </c>
      <c r="B308" t="s">
        <v>5226</v>
      </c>
      <c r="C308" t="s">
        <v>5233</v>
      </c>
      <c r="D308" t="s">
        <v>5234</v>
      </c>
      <c r="E308" t="s">
        <v>5235</v>
      </c>
      <c r="F308" t="s">
        <v>5236</v>
      </c>
      <c r="G308" t="s">
        <v>5237</v>
      </c>
      <c r="H308" t="s">
        <v>5238</v>
      </c>
    </row>
    <row r="309" spans="1:9">
      <c r="A309" t="s">
        <v>708</v>
      </c>
      <c r="B309" t="s">
        <v>5226</v>
      </c>
      <c r="C309" t="s">
        <v>5233</v>
      </c>
      <c r="D309" t="s">
        <v>5234</v>
      </c>
      <c r="E309" t="s">
        <v>5235</v>
      </c>
      <c r="F309" t="s">
        <v>5236</v>
      </c>
      <c r="G309" t="s">
        <v>5237</v>
      </c>
      <c r="H309" t="s">
        <v>5238</v>
      </c>
    </row>
    <row r="310" spans="1:9">
      <c r="A310" t="s">
        <v>710</v>
      </c>
      <c r="B310" t="s">
        <v>5226</v>
      </c>
      <c r="C310" t="s">
        <v>5233</v>
      </c>
      <c r="D310" t="s">
        <v>5234</v>
      </c>
      <c r="E310" t="s">
        <v>5235</v>
      </c>
      <c r="F310" t="s">
        <v>5236</v>
      </c>
      <c r="G310" t="s">
        <v>5237</v>
      </c>
      <c r="H310" t="s">
        <v>5238</v>
      </c>
    </row>
    <row r="311" spans="1:9">
      <c r="A311" t="s">
        <v>712</v>
      </c>
      <c r="B311" t="s">
        <v>5226</v>
      </c>
      <c r="C311" t="s">
        <v>5233</v>
      </c>
      <c r="D311" t="s">
        <v>5234</v>
      </c>
      <c r="E311" t="s">
        <v>5235</v>
      </c>
      <c r="F311" t="s">
        <v>5236</v>
      </c>
      <c r="G311" t="s">
        <v>5237</v>
      </c>
      <c r="H311" t="s">
        <v>5238</v>
      </c>
    </row>
    <row r="312" spans="1:9">
      <c r="A312" t="s">
        <v>714</v>
      </c>
      <c r="B312" t="s">
        <v>5226</v>
      </c>
      <c r="C312" t="s">
        <v>5233</v>
      </c>
      <c r="D312" t="s">
        <v>5246</v>
      </c>
      <c r="E312" t="s">
        <v>5318</v>
      </c>
      <c r="F312" t="s">
        <v>5460</v>
      </c>
      <c r="G312" t="s">
        <v>5461</v>
      </c>
    </row>
    <row r="313" spans="1:9">
      <c r="A313" t="s">
        <v>716</v>
      </c>
      <c r="B313" t="s">
        <v>5226</v>
      </c>
      <c r="C313" t="s">
        <v>5227</v>
      </c>
      <c r="D313" t="s">
        <v>5228</v>
      </c>
      <c r="E313" t="s">
        <v>5229</v>
      </c>
      <c r="F313" t="s">
        <v>5250</v>
      </c>
      <c r="G313" t="s">
        <v>5251</v>
      </c>
      <c r="H313" t="s">
        <v>5253</v>
      </c>
      <c r="I313" t="s">
        <v>5477</v>
      </c>
    </row>
    <row r="314" spans="1:9">
      <c r="A314" t="s">
        <v>718</v>
      </c>
      <c r="B314" t="s">
        <v>5226</v>
      </c>
      <c r="C314" t="s">
        <v>5227</v>
      </c>
      <c r="D314" t="s">
        <v>5228</v>
      </c>
      <c r="E314" t="s">
        <v>5229</v>
      </c>
      <c r="F314" t="s">
        <v>5250</v>
      </c>
      <c r="G314" t="s">
        <v>5251</v>
      </c>
      <c r="H314" t="s">
        <v>5253</v>
      </c>
      <c r="I314" t="s">
        <v>5477</v>
      </c>
    </row>
    <row r="315" spans="1:9">
      <c r="A315" t="s">
        <v>720</v>
      </c>
      <c r="B315" t="s">
        <v>5226</v>
      </c>
      <c r="C315" t="s">
        <v>5227</v>
      </c>
      <c r="D315" t="s">
        <v>5228</v>
      </c>
      <c r="E315" t="s">
        <v>5229</v>
      </c>
      <c r="F315" t="s">
        <v>5250</v>
      </c>
      <c r="G315" t="s">
        <v>5251</v>
      </c>
      <c r="H315" t="s">
        <v>5253</v>
      </c>
      <c r="I315" t="s">
        <v>5477</v>
      </c>
    </row>
    <row r="316" spans="1:9">
      <c r="A316" t="s">
        <v>722</v>
      </c>
      <c r="B316" t="s">
        <v>5226</v>
      </c>
      <c r="C316" t="s">
        <v>5227</v>
      </c>
      <c r="D316" t="s">
        <v>5228</v>
      </c>
      <c r="E316" t="s">
        <v>5229</v>
      </c>
      <c r="F316" t="s">
        <v>5250</v>
      </c>
      <c r="G316" t="s">
        <v>5251</v>
      </c>
      <c r="H316" t="s">
        <v>5253</v>
      </c>
      <c r="I316" t="s">
        <v>5477</v>
      </c>
    </row>
    <row r="317" spans="1:9">
      <c r="A317" t="s">
        <v>724</v>
      </c>
      <c r="B317" t="s">
        <v>5226</v>
      </c>
      <c r="C317" t="s">
        <v>5227</v>
      </c>
      <c r="D317" t="s">
        <v>5228</v>
      </c>
      <c r="E317" t="s">
        <v>5229</v>
      </c>
      <c r="F317" t="s">
        <v>5250</v>
      </c>
      <c r="G317" t="s">
        <v>5251</v>
      </c>
      <c r="H317" t="s">
        <v>5253</v>
      </c>
      <c r="I317" t="s">
        <v>5477</v>
      </c>
    </row>
    <row r="318" spans="1:9">
      <c r="A318" t="s">
        <v>726</v>
      </c>
      <c r="B318" t="s">
        <v>5226</v>
      </c>
      <c r="C318" t="s">
        <v>5227</v>
      </c>
      <c r="D318" t="s">
        <v>5228</v>
      </c>
      <c r="E318" t="s">
        <v>5229</v>
      </c>
      <c r="F318" t="s">
        <v>5250</v>
      </c>
      <c r="G318" t="s">
        <v>5251</v>
      </c>
      <c r="H318" t="s">
        <v>5253</v>
      </c>
      <c r="I318" t="s">
        <v>5477</v>
      </c>
    </row>
    <row r="319" spans="1:9">
      <c r="A319" t="s">
        <v>728</v>
      </c>
      <c r="B319" t="s">
        <v>5226</v>
      </c>
      <c r="C319" t="s">
        <v>5227</v>
      </c>
      <c r="D319" t="s">
        <v>5228</v>
      </c>
      <c r="E319" t="s">
        <v>5229</v>
      </c>
      <c r="F319" t="s">
        <v>5250</v>
      </c>
      <c r="G319" t="s">
        <v>5251</v>
      </c>
      <c r="H319" t="s">
        <v>5253</v>
      </c>
      <c r="I319" t="s">
        <v>5477</v>
      </c>
    </row>
    <row r="320" spans="1:9">
      <c r="A320" t="s">
        <v>730</v>
      </c>
      <c r="B320" t="s">
        <v>5226</v>
      </c>
      <c r="C320" t="s">
        <v>5227</v>
      </c>
      <c r="D320" t="s">
        <v>5228</v>
      </c>
      <c r="E320" t="s">
        <v>5229</v>
      </c>
      <c r="F320" t="s">
        <v>5250</v>
      </c>
      <c r="G320" t="s">
        <v>5251</v>
      </c>
      <c r="H320" t="s">
        <v>5253</v>
      </c>
      <c r="I320" t="s">
        <v>5477</v>
      </c>
    </row>
    <row r="321" spans="1:11">
      <c r="A321" t="s">
        <v>732</v>
      </c>
      <c r="B321" t="s">
        <v>5226</v>
      </c>
      <c r="C321" t="s">
        <v>5227</v>
      </c>
      <c r="D321" t="s">
        <v>5228</v>
      </c>
      <c r="E321" t="s">
        <v>5229</v>
      </c>
      <c r="F321" t="s">
        <v>5250</v>
      </c>
      <c r="G321" t="s">
        <v>5251</v>
      </c>
      <c r="H321" t="s">
        <v>5253</v>
      </c>
      <c r="I321" t="s">
        <v>5477</v>
      </c>
    </row>
    <row r="322" spans="1:11">
      <c r="A322" t="s">
        <v>734</v>
      </c>
      <c r="B322" t="s">
        <v>5226</v>
      </c>
      <c r="C322" t="s">
        <v>5227</v>
      </c>
      <c r="D322" t="s">
        <v>5228</v>
      </c>
      <c r="E322" t="s">
        <v>5229</v>
      </c>
      <c r="F322" t="s">
        <v>5250</v>
      </c>
      <c r="G322" t="s">
        <v>5251</v>
      </c>
      <c r="H322" t="s">
        <v>5253</v>
      </c>
      <c r="I322" t="s">
        <v>5477</v>
      </c>
    </row>
    <row r="323" spans="1:11">
      <c r="A323" t="s">
        <v>736</v>
      </c>
      <c r="B323" t="s">
        <v>5226</v>
      </c>
      <c r="C323" t="s">
        <v>5227</v>
      </c>
      <c r="D323" t="s">
        <v>5228</v>
      </c>
      <c r="E323" t="s">
        <v>5229</v>
      </c>
      <c r="F323" t="s">
        <v>5250</v>
      </c>
      <c r="G323" t="s">
        <v>5251</v>
      </c>
      <c r="H323" t="s">
        <v>5253</v>
      </c>
      <c r="I323" t="s">
        <v>5477</v>
      </c>
    </row>
    <row r="324" spans="1:11">
      <c r="A324" t="s">
        <v>738</v>
      </c>
      <c r="B324" t="s">
        <v>5226</v>
      </c>
      <c r="C324" t="s">
        <v>5227</v>
      </c>
      <c r="D324" t="s">
        <v>5228</v>
      </c>
      <c r="E324" t="s">
        <v>5229</v>
      </c>
      <c r="F324" t="s">
        <v>5250</v>
      </c>
      <c r="G324" t="s">
        <v>5251</v>
      </c>
      <c r="H324" t="s">
        <v>5253</v>
      </c>
      <c r="I324" t="s">
        <v>5477</v>
      </c>
    </row>
    <row r="325" spans="1:11">
      <c r="A325" t="s">
        <v>740</v>
      </c>
      <c r="B325" t="s">
        <v>5226</v>
      </c>
      <c r="C325" t="s">
        <v>5233</v>
      </c>
      <c r="D325" t="s">
        <v>5234</v>
      </c>
      <c r="E325" t="s">
        <v>5235</v>
      </c>
      <c r="F325" t="s">
        <v>5236</v>
      </c>
      <c r="G325" t="s">
        <v>5237</v>
      </c>
      <c r="H325" t="s">
        <v>5238</v>
      </c>
    </row>
    <row r="326" spans="1:11">
      <c r="A326" t="s">
        <v>742</v>
      </c>
      <c r="B326" t="s">
        <v>5226</v>
      </c>
      <c r="C326" t="s">
        <v>5227</v>
      </c>
      <c r="D326" t="s">
        <v>5228</v>
      </c>
      <c r="E326" t="s">
        <v>5229</v>
      </c>
      <c r="F326" t="s">
        <v>5250</v>
      </c>
      <c r="G326" t="s">
        <v>5478</v>
      </c>
      <c r="H326" t="s">
        <v>5479</v>
      </c>
    </row>
    <row r="327" spans="1:11">
      <c r="A327" t="s">
        <v>744</v>
      </c>
      <c r="B327" t="s">
        <v>5226</v>
      </c>
      <c r="C327" t="s">
        <v>5227</v>
      </c>
      <c r="D327" t="s">
        <v>5228</v>
      </c>
      <c r="E327" t="s">
        <v>5229</v>
      </c>
      <c r="F327" t="s">
        <v>5480</v>
      </c>
      <c r="G327" t="s">
        <v>5481</v>
      </c>
      <c r="H327" t="s">
        <v>5482</v>
      </c>
    </row>
    <row r="328" spans="1:11">
      <c r="A328" t="s">
        <v>746</v>
      </c>
      <c r="B328" t="s">
        <v>5226</v>
      </c>
      <c r="C328" t="s">
        <v>5227</v>
      </c>
      <c r="D328" t="s">
        <v>5228</v>
      </c>
      <c r="E328" t="s">
        <v>5229</v>
      </c>
      <c r="F328" t="s">
        <v>5480</v>
      </c>
      <c r="G328" t="s">
        <v>5481</v>
      </c>
      <c r="H328" t="s">
        <v>5482</v>
      </c>
    </row>
    <row r="329" spans="1:11">
      <c r="A329" t="s">
        <v>748</v>
      </c>
      <c r="B329" t="s">
        <v>5226</v>
      </c>
      <c r="C329" t="s">
        <v>5233</v>
      </c>
      <c r="D329" t="s">
        <v>5234</v>
      </c>
      <c r="E329" t="s">
        <v>5235</v>
      </c>
      <c r="F329" t="s">
        <v>5483</v>
      </c>
    </row>
    <row r="330" spans="1:11">
      <c r="A330" t="s">
        <v>750</v>
      </c>
      <c r="B330" t="s">
        <v>5226</v>
      </c>
      <c r="C330" t="s">
        <v>5233</v>
      </c>
      <c r="D330" t="s">
        <v>5234</v>
      </c>
      <c r="E330" t="s">
        <v>5235</v>
      </c>
      <c r="F330" t="s">
        <v>5236</v>
      </c>
      <c r="G330" t="s">
        <v>5237</v>
      </c>
      <c r="H330" t="s">
        <v>5238</v>
      </c>
    </row>
    <row r="331" spans="1:11">
      <c r="A331" t="s">
        <v>752</v>
      </c>
      <c r="B331" t="s">
        <v>5218</v>
      </c>
      <c r="C331" t="s">
        <v>5259</v>
      </c>
      <c r="D331" t="s">
        <v>5260</v>
      </c>
      <c r="E331" t="s">
        <v>5261</v>
      </c>
      <c r="F331" t="s">
        <v>5262</v>
      </c>
      <c r="G331" t="s">
        <v>5484</v>
      </c>
      <c r="H331" t="s">
        <v>5485</v>
      </c>
      <c r="I331" t="s">
        <v>5486</v>
      </c>
      <c r="J331" t="s">
        <v>5487</v>
      </c>
      <c r="K331" t="s">
        <v>5488</v>
      </c>
    </row>
    <row r="332" spans="1:11">
      <c r="A332" t="s">
        <v>756</v>
      </c>
      <c r="B332" t="s">
        <v>5218</v>
      </c>
      <c r="C332" t="s">
        <v>5259</v>
      </c>
      <c r="D332" t="s">
        <v>5260</v>
      </c>
      <c r="E332" t="s">
        <v>5261</v>
      </c>
      <c r="F332" t="s">
        <v>5262</v>
      </c>
      <c r="G332" t="s">
        <v>5484</v>
      </c>
      <c r="H332" t="s">
        <v>5485</v>
      </c>
      <c r="I332" t="s">
        <v>5486</v>
      </c>
      <c r="J332" t="s">
        <v>5487</v>
      </c>
      <c r="K332" t="s">
        <v>5488</v>
      </c>
    </row>
    <row r="333" spans="1:11">
      <c r="A333" t="s">
        <v>759</v>
      </c>
      <c r="B333" t="s">
        <v>5218</v>
      </c>
      <c r="C333" t="s">
        <v>5259</v>
      </c>
      <c r="D333" t="s">
        <v>5260</v>
      </c>
      <c r="E333" t="s">
        <v>5261</v>
      </c>
      <c r="F333" t="s">
        <v>5262</v>
      </c>
      <c r="G333" t="s">
        <v>5484</v>
      </c>
      <c r="H333" t="s">
        <v>5485</v>
      </c>
      <c r="I333" t="s">
        <v>5486</v>
      </c>
      <c r="J333" t="s">
        <v>5487</v>
      </c>
      <c r="K333" t="s">
        <v>5488</v>
      </c>
    </row>
    <row r="334" spans="1:11">
      <c r="A334" t="s">
        <v>762</v>
      </c>
      <c r="B334" t="s">
        <v>5226</v>
      </c>
      <c r="C334" t="s">
        <v>5227</v>
      </c>
      <c r="D334" t="s">
        <v>5228</v>
      </c>
      <c r="E334" t="s">
        <v>5229</v>
      </c>
      <c r="F334" t="s">
        <v>5230</v>
      </c>
      <c r="G334" t="s">
        <v>5231</v>
      </c>
      <c r="H334" t="s">
        <v>5489</v>
      </c>
    </row>
    <row r="335" spans="1:11">
      <c r="A335" t="s">
        <v>764</v>
      </c>
      <c r="B335" t="s">
        <v>5226</v>
      </c>
      <c r="C335" t="s">
        <v>5227</v>
      </c>
      <c r="D335" t="s">
        <v>5228</v>
      </c>
      <c r="E335" t="s">
        <v>5229</v>
      </c>
      <c r="F335" t="s">
        <v>5250</v>
      </c>
      <c r="G335" t="s">
        <v>5251</v>
      </c>
      <c r="H335" t="s">
        <v>5252</v>
      </c>
    </row>
    <row r="336" spans="1:11">
      <c r="A336" t="s">
        <v>766</v>
      </c>
      <c r="B336" t="s">
        <v>5226</v>
      </c>
      <c r="C336" t="s">
        <v>5227</v>
      </c>
      <c r="D336" t="s">
        <v>5228</v>
      </c>
      <c r="E336" t="s">
        <v>5229</v>
      </c>
      <c r="F336" t="s">
        <v>5250</v>
      </c>
      <c r="G336" t="s">
        <v>5251</v>
      </c>
      <c r="H336" t="s">
        <v>5252</v>
      </c>
    </row>
    <row r="337" spans="1:15">
      <c r="A337" t="s">
        <v>768</v>
      </c>
      <c r="B337" t="s">
        <v>5226</v>
      </c>
      <c r="C337" t="s">
        <v>5227</v>
      </c>
      <c r="D337" t="s">
        <v>5228</v>
      </c>
      <c r="E337" t="s">
        <v>5229</v>
      </c>
      <c r="F337" t="s">
        <v>5250</v>
      </c>
      <c r="G337" t="s">
        <v>5251</v>
      </c>
      <c r="H337" t="s">
        <v>5252</v>
      </c>
    </row>
    <row r="338" spans="1:15">
      <c r="A338" t="s">
        <v>770</v>
      </c>
      <c r="B338" t="s">
        <v>5226</v>
      </c>
      <c r="C338" t="s">
        <v>5227</v>
      </c>
      <c r="D338" t="s">
        <v>5228</v>
      </c>
      <c r="E338" t="s">
        <v>5229</v>
      </c>
      <c r="F338" t="s">
        <v>5250</v>
      </c>
      <c r="G338" t="s">
        <v>5251</v>
      </c>
      <c r="H338" t="s">
        <v>5252</v>
      </c>
    </row>
    <row r="339" spans="1:15">
      <c r="A339" t="s">
        <v>772</v>
      </c>
      <c r="B339" t="s">
        <v>5226</v>
      </c>
      <c r="C339" t="s">
        <v>5227</v>
      </c>
      <c r="D339" t="s">
        <v>5228</v>
      </c>
      <c r="E339" t="s">
        <v>5229</v>
      </c>
      <c r="F339" t="s">
        <v>5250</v>
      </c>
      <c r="G339" t="s">
        <v>5251</v>
      </c>
      <c r="H339" t="s">
        <v>5252</v>
      </c>
    </row>
    <row r="340" spans="1:15">
      <c r="A340" t="s">
        <v>774</v>
      </c>
      <c r="B340" t="s">
        <v>5226</v>
      </c>
      <c r="C340" t="s">
        <v>5227</v>
      </c>
      <c r="D340" t="s">
        <v>5228</v>
      </c>
      <c r="E340" t="s">
        <v>5229</v>
      </c>
      <c r="F340" t="s">
        <v>5250</v>
      </c>
      <c r="G340" t="s">
        <v>5251</v>
      </c>
      <c r="H340" t="s">
        <v>5252</v>
      </c>
    </row>
    <row r="341" spans="1:15">
      <c r="A341" t="s">
        <v>776</v>
      </c>
      <c r="B341" t="s">
        <v>5226</v>
      </c>
      <c r="C341" t="s">
        <v>5227</v>
      </c>
      <c r="D341" t="s">
        <v>5228</v>
      </c>
      <c r="E341" t="s">
        <v>5229</v>
      </c>
      <c r="F341" t="s">
        <v>5250</v>
      </c>
      <c r="G341" t="s">
        <v>5251</v>
      </c>
      <c r="H341" t="s">
        <v>5252</v>
      </c>
    </row>
    <row r="342" spans="1:15">
      <c r="A342" t="s">
        <v>778</v>
      </c>
      <c r="B342" t="s">
        <v>5226</v>
      </c>
      <c r="C342" t="s">
        <v>5227</v>
      </c>
      <c r="D342" t="s">
        <v>5228</v>
      </c>
      <c r="E342" t="s">
        <v>5229</v>
      </c>
      <c r="F342" t="s">
        <v>5250</v>
      </c>
      <c r="G342" t="s">
        <v>5251</v>
      </c>
      <c r="H342" t="s">
        <v>5252</v>
      </c>
    </row>
    <row r="343" spans="1:15">
      <c r="A343" t="s">
        <v>780</v>
      </c>
      <c r="B343" t="s">
        <v>5226</v>
      </c>
      <c r="C343" t="s">
        <v>5227</v>
      </c>
      <c r="D343" t="s">
        <v>5228</v>
      </c>
      <c r="E343" t="s">
        <v>5229</v>
      </c>
      <c r="F343" t="s">
        <v>5250</v>
      </c>
      <c r="G343" t="s">
        <v>5251</v>
      </c>
      <c r="H343" t="s">
        <v>5252</v>
      </c>
    </row>
    <row r="344" spans="1:15">
      <c r="A344" t="s">
        <v>782</v>
      </c>
      <c r="B344" t="s">
        <v>5226</v>
      </c>
      <c r="C344" t="s">
        <v>5227</v>
      </c>
      <c r="D344" t="s">
        <v>5228</v>
      </c>
      <c r="E344" t="s">
        <v>5229</v>
      </c>
      <c r="F344" t="s">
        <v>5250</v>
      </c>
      <c r="G344" t="s">
        <v>5251</v>
      </c>
      <c r="H344" t="s">
        <v>5252</v>
      </c>
    </row>
    <row r="345" spans="1:15">
      <c r="A345" t="s">
        <v>784</v>
      </c>
      <c r="B345" t="s">
        <v>5226</v>
      </c>
      <c r="C345" t="s">
        <v>5233</v>
      </c>
      <c r="D345" t="s">
        <v>5246</v>
      </c>
      <c r="E345" t="s">
        <v>5318</v>
      </c>
      <c r="F345" t="s">
        <v>5490</v>
      </c>
      <c r="G345" t="s">
        <v>5491</v>
      </c>
    </row>
    <row r="346" spans="1:15">
      <c r="A346" t="s">
        <v>786</v>
      </c>
      <c r="B346" t="s">
        <v>5226</v>
      </c>
      <c r="C346" t="s">
        <v>5233</v>
      </c>
      <c r="D346" t="s">
        <v>5234</v>
      </c>
      <c r="E346" t="s">
        <v>5235</v>
      </c>
      <c r="F346" t="s">
        <v>5236</v>
      </c>
      <c r="G346" t="s">
        <v>5476</v>
      </c>
    </row>
    <row r="347" spans="1:15">
      <c r="A347" t="s">
        <v>788</v>
      </c>
      <c r="B347" t="s">
        <v>5218</v>
      </c>
      <c r="C347" t="s">
        <v>5358</v>
      </c>
      <c r="D347" t="s">
        <v>5359</v>
      </c>
      <c r="E347" t="s">
        <v>5360</v>
      </c>
      <c r="F347" t="s">
        <v>5361</v>
      </c>
      <c r="G347" t="s">
        <v>5362</v>
      </c>
      <c r="H347" t="s">
        <v>5492</v>
      </c>
      <c r="I347" t="s">
        <v>5493</v>
      </c>
      <c r="J347" t="s">
        <v>5494</v>
      </c>
      <c r="K347" t="s">
        <v>5495</v>
      </c>
      <c r="L347" t="s">
        <v>5496</v>
      </c>
      <c r="M347" t="s">
        <v>5497</v>
      </c>
      <c r="N347" t="s">
        <v>5498</v>
      </c>
      <c r="O347" t="s">
        <v>5499</v>
      </c>
    </row>
    <row r="348" spans="1:15">
      <c r="A348" t="s">
        <v>791</v>
      </c>
      <c r="B348" t="s">
        <v>5226</v>
      </c>
      <c r="C348" t="s">
        <v>5233</v>
      </c>
      <c r="D348" t="s">
        <v>5246</v>
      </c>
      <c r="E348" t="s">
        <v>5318</v>
      </c>
      <c r="F348" t="s">
        <v>5346</v>
      </c>
      <c r="G348" t="s">
        <v>5347</v>
      </c>
    </row>
    <row r="349" spans="1:15">
      <c r="A349" t="s">
        <v>793</v>
      </c>
      <c r="B349" t="s">
        <v>5226</v>
      </c>
      <c r="C349" t="s">
        <v>5233</v>
      </c>
      <c r="D349" t="s">
        <v>5234</v>
      </c>
      <c r="E349" t="s">
        <v>5235</v>
      </c>
      <c r="F349" t="s">
        <v>5236</v>
      </c>
      <c r="G349" t="s">
        <v>5476</v>
      </c>
    </row>
    <row r="350" spans="1:15">
      <c r="A350" t="s">
        <v>795</v>
      </c>
      <c r="B350" t="s">
        <v>5226</v>
      </c>
      <c r="C350" t="s">
        <v>5233</v>
      </c>
      <c r="D350" t="s">
        <v>5234</v>
      </c>
      <c r="E350" t="s">
        <v>5235</v>
      </c>
      <c r="F350" t="s">
        <v>5236</v>
      </c>
      <c r="G350" t="s">
        <v>5286</v>
      </c>
    </row>
    <row r="351" spans="1:15">
      <c r="A351" t="s">
        <v>797</v>
      </c>
      <c r="B351" t="s">
        <v>5218</v>
      </c>
      <c r="C351" t="s">
        <v>5259</v>
      </c>
      <c r="D351" t="s">
        <v>5260</v>
      </c>
      <c r="E351" t="s">
        <v>5261</v>
      </c>
      <c r="F351" t="s">
        <v>5262</v>
      </c>
      <c r="G351" t="s">
        <v>5500</v>
      </c>
      <c r="H351" t="s">
        <v>5501</v>
      </c>
      <c r="I351" t="s">
        <v>5502</v>
      </c>
      <c r="J351" t="s">
        <v>5503</v>
      </c>
      <c r="K351" t="s">
        <v>5504</v>
      </c>
      <c r="L351" t="s">
        <v>5505</v>
      </c>
    </row>
    <row r="352" spans="1:15">
      <c r="A352" t="s">
        <v>799</v>
      </c>
      <c r="B352" t="s">
        <v>5218</v>
      </c>
      <c r="C352" t="s">
        <v>5259</v>
      </c>
      <c r="D352" t="s">
        <v>5260</v>
      </c>
      <c r="E352" t="s">
        <v>5261</v>
      </c>
      <c r="F352" t="s">
        <v>5262</v>
      </c>
      <c r="G352" t="s">
        <v>5500</v>
      </c>
      <c r="H352" t="s">
        <v>5501</v>
      </c>
      <c r="I352" t="s">
        <v>5502</v>
      </c>
      <c r="J352" t="s">
        <v>5503</v>
      </c>
      <c r="K352" t="s">
        <v>5504</v>
      </c>
      <c r="L352" t="s">
        <v>5505</v>
      </c>
    </row>
    <row r="353" spans="1:17">
      <c r="A353" t="s">
        <v>801</v>
      </c>
      <c r="B353" t="s">
        <v>5218</v>
      </c>
      <c r="C353" t="s">
        <v>5259</v>
      </c>
      <c r="D353" t="s">
        <v>5260</v>
      </c>
      <c r="E353" t="s">
        <v>5261</v>
      </c>
      <c r="F353" t="s">
        <v>5262</v>
      </c>
      <c r="G353" t="s">
        <v>5500</v>
      </c>
      <c r="H353" t="s">
        <v>5501</v>
      </c>
      <c r="I353" t="s">
        <v>5502</v>
      </c>
      <c r="J353" t="s">
        <v>5503</v>
      </c>
      <c r="K353" t="s">
        <v>5504</v>
      </c>
      <c r="L353" t="s">
        <v>5505</v>
      </c>
    </row>
    <row r="354" spans="1:17">
      <c r="A354" t="s">
        <v>804</v>
      </c>
      <c r="B354" t="s">
        <v>5218</v>
      </c>
      <c r="C354" t="s">
        <v>5259</v>
      </c>
      <c r="D354" t="s">
        <v>5260</v>
      </c>
      <c r="E354" t="s">
        <v>5261</v>
      </c>
      <c r="F354" t="s">
        <v>5262</v>
      </c>
      <c r="G354" t="s">
        <v>5500</v>
      </c>
      <c r="H354" t="s">
        <v>5501</v>
      </c>
      <c r="I354" t="s">
        <v>5502</v>
      </c>
      <c r="J354" t="s">
        <v>5503</v>
      </c>
      <c r="K354" t="s">
        <v>5504</v>
      </c>
      <c r="L354" t="s">
        <v>5505</v>
      </c>
    </row>
    <row r="355" spans="1:17">
      <c r="A355" t="s">
        <v>806</v>
      </c>
      <c r="B355" t="s">
        <v>5218</v>
      </c>
      <c r="C355" t="s">
        <v>5259</v>
      </c>
      <c r="D355" t="s">
        <v>5260</v>
      </c>
      <c r="E355" t="s">
        <v>5397</v>
      </c>
      <c r="F355" t="s">
        <v>5398</v>
      </c>
      <c r="G355" t="s">
        <v>5399</v>
      </c>
      <c r="H355" t="s">
        <v>5400</v>
      </c>
      <c r="I355" t="s">
        <v>5401</v>
      </c>
      <c r="J355" t="s">
        <v>5506</v>
      </c>
      <c r="K355" t="s">
        <v>5507</v>
      </c>
    </row>
    <row r="356" spans="1:17">
      <c r="A356" t="s">
        <v>809</v>
      </c>
      <c r="B356" t="s">
        <v>5218</v>
      </c>
      <c r="C356" t="s">
        <v>5358</v>
      </c>
      <c r="D356" t="s">
        <v>5359</v>
      </c>
      <c r="E356" t="s">
        <v>5360</v>
      </c>
      <c r="F356" t="s">
        <v>5361</v>
      </c>
      <c r="G356" t="s">
        <v>5362</v>
      </c>
      <c r="H356" t="s">
        <v>5492</v>
      </c>
      <c r="I356" t="s">
        <v>5493</v>
      </c>
      <c r="J356" t="s">
        <v>5494</v>
      </c>
      <c r="K356" t="s">
        <v>5495</v>
      </c>
      <c r="L356" t="s">
        <v>5496</v>
      </c>
      <c r="M356" t="s">
        <v>5497</v>
      </c>
      <c r="N356" t="s">
        <v>5498</v>
      </c>
      <c r="O356" t="s">
        <v>5499</v>
      </c>
    </row>
    <row r="357" spans="1:17">
      <c r="A357" t="s">
        <v>811</v>
      </c>
      <c r="B357" t="s">
        <v>5218</v>
      </c>
      <c r="C357" t="s">
        <v>5259</v>
      </c>
      <c r="D357" t="s">
        <v>5260</v>
      </c>
      <c r="E357" t="s">
        <v>5261</v>
      </c>
      <c r="F357" t="s">
        <v>5281</v>
      </c>
      <c r="G357" t="s">
        <v>5282</v>
      </c>
      <c r="H357" t="s">
        <v>5283</v>
      </c>
      <c r="I357" t="s">
        <v>5356</v>
      </c>
      <c r="J357" t="s">
        <v>5357</v>
      </c>
    </row>
    <row r="358" spans="1:17">
      <c r="A358" t="s">
        <v>813</v>
      </c>
      <c r="B358" t="s">
        <v>5218</v>
      </c>
      <c r="C358" t="s">
        <v>5259</v>
      </c>
      <c r="D358" t="s">
        <v>5260</v>
      </c>
      <c r="E358" t="s">
        <v>5261</v>
      </c>
      <c r="F358" t="s">
        <v>5281</v>
      </c>
      <c r="G358" t="s">
        <v>5282</v>
      </c>
      <c r="H358" t="s">
        <v>5283</v>
      </c>
      <c r="I358" t="s">
        <v>5356</v>
      </c>
      <c r="J358" t="s">
        <v>5357</v>
      </c>
    </row>
    <row r="359" spans="1:17">
      <c r="A359" t="s">
        <v>815</v>
      </c>
      <c r="B359" t="s">
        <v>5218</v>
      </c>
      <c r="C359" t="s">
        <v>5358</v>
      </c>
      <c r="D359" t="s">
        <v>5404</v>
      </c>
      <c r="E359" t="s">
        <v>5462</v>
      </c>
      <c r="F359" t="s">
        <v>5463</v>
      </c>
      <c r="G359" t="s">
        <v>5464</v>
      </c>
      <c r="H359" t="s">
        <v>5465</v>
      </c>
      <c r="I359" t="s">
        <v>5466</v>
      </c>
      <c r="J359" t="s">
        <v>5467</v>
      </c>
      <c r="K359" t="s">
        <v>5468</v>
      </c>
      <c r="L359" t="s">
        <v>5508</v>
      </c>
      <c r="M359" t="s">
        <v>5509</v>
      </c>
      <c r="N359" t="s">
        <v>5510</v>
      </c>
      <c r="O359" t="s">
        <v>5511</v>
      </c>
      <c r="P359" t="s">
        <v>5512</v>
      </c>
      <c r="Q359" t="s">
        <v>5513</v>
      </c>
    </row>
    <row r="360" spans="1:17">
      <c r="A360" t="s">
        <v>817</v>
      </c>
      <c r="B360" t="s">
        <v>5218</v>
      </c>
      <c r="C360" t="s">
        <v>5358</v>
      </c>
      <c r="D360" t="s">
        <v>5404</v>
      </c>
      <c r="E360" t="s">
        <v>5462</v>
      </c>
      <c r="F360" t="s">
        <v>5463</v>
      </c>
      <c r="G360" t="s">
        <v>5464</v>
      </c>
      <c r="H360" t="s">
        <v>5465</v>
      </c>
      <c r="I360" t="s">
        <v>5466</v>
      </c>
      <c r="J360" t="s">
        <v>5467</v>
      </c>
      <c r="K360" t="s">
        <v>5468</v>
      </c>
      <c r="L360" t="s">
        <v>5508</v>
      </c>
      <c r="M360" t="s">
        <v>5509</v>
      </c>
      <c r="N360" t="s">
        <v>5510</v>
      </c>
      <c r="O360" t="s">
        <v>5511</v>
      </c>
      <c r="P360" t="s">
        <v>5512</v>
      </c>
      <c r="Q360" t="s">
        <v>5513</v>
      </c>
    </row>
    <row r="361" spans="1:17">
      <c r="A361" t="s">
        <v>819</v>
      </c>
      <c r="B361" t="s">
        <v>5226</v>
      </c>
      <c r="C361" t="s">
        <v>5233</v>
      </c>
      <c r="D361" t="s">
        <v>5246</v>
      </c>
      <c r="E361" t="s">
        <v>5318</v>
      </c>
      <c r="F361" t="s">
        <v>5319</v>
      </c>
      <c r="G361" t="s">
        <v>5514</v>
      </c>
    </row>
    <row r="362" spans="1:17">
      <c r="A362" t="s">
        <v>821</v>
      </c>
      <c r="B362" t="s">
        <v>5226</v>
      </c>
      <c r="C362" t="s">
        <v>5233</v>
      </c>
      <c r="D362" t="s">
        <v>5246</v>
      </c>
      <c r="E362" t="s">
        <v>5318</v>
      </c>
      <c r="F362" t="s">
        <v>5319</v>
      </c>
      <c r="G362" t="s">
        <v>5514</v>
      </c>
    </row>
    <row r="363" spans="1:17">
      <c r="A363" t="s">
        <v>823</v>
      </c>
      <c r="B363" t="s">
        <v>5226</v>
      </c>
      <c r="C363" t="s">
        <v>5233</v>
      </c>
      <c r="D363" t="s">
        <v>5246</v>
      </c>
      <c r="E363" t="s">
        <v>5318</v>
      </c>
      <c r="F363" t="s">
        <v>5319</v>
      </c>
      <c r="G363" t="s">
        <v>5514</v>
      </c>
    </row>
    <row r="364" spans="1:17">
      <c r="A364" t="s">
        <v>825</v>
      </c>
      <c r="B364" t="s">
        <v>5226</v>
      </c>
      <c r="C364" t="s">
        <v>5233</v>
      </c>
      <c r="D364" t="s">
        <v>5246</v>
      </c>
      <c r="E364" t="s">
        <v>5318</v>
      </c>
      <c r="F364" t="s">
        <v>5319</v>
      </c>
      <c r="G364" t="s">
        <v>5514</v>
      </c>
    </row>
    <row r="365" spans="1:17">
      <c r="A365" t="s">
        <v>827</v>
      </c>
      <c r="B365" t="s">
        <v>5226</v>
      </c>
      <c r="C365" t="s">
        <v>5233</v>
      </c>
      <c r="D365" t="s">
        <v>5234</v>
      </c>
      <c r="E365" t="s">
        <v>5235</v>
      </c>
      <c r="F365" t="s">
        <v>5236</v>
      </c>
      <c r="G365" t="s">
        <v>5515</v>
      </c>
    </row>
    <row r="366" spans="1:17">
      <c r="A366" t="s">
        <v>829</v>
      </c>
      <c r="B366" t="s">
        <v>5226</v>
      </c>
      <c r="C366" t="s">
        <v>5233</v>
      </c>
      <c r="D366" t="s">
        <v>5234</v>
      </c>
      <c r="E366" t="s">
        <v>5235</v>
      </c>
      <c r="F366" t="s">
        <v>5236</v>
      </c>
      <c r="G366" t="s">
        <v>5515</v>
      </c>
    </row>
    <row r="367" spans="1:17">
      <c r="A367" t="s">
        <v>831</v>
      </c>
      <c r="B367" t="s">
        <v>5218</v>
      </c>
      <c r="C367" t="s">
        <v>5358</v>
      </c>
      <c r="D367" t="s">
        <v>5516</v>
      </c>
      <c r="E367" t="s">
        <v>5517</v>
      </c>
    </row>
    <row r="368" spans="1:17">
      <c r="A368" t="s">
        <v>835</v>
      </c>
      <c r="B368" t="s">
        <v>5218</v>
      </c>
      <c r="C368" t="s">
        <v>5358</v>
      </c>
      <c r="D368" t="s">
        <v>5359</v>
      </c>
      <c r="E368" t="s">
        <v>5360</v>
      </c>
      <c r="F368" t="s">
        <v>5361</v>
      </c>
      <c r="G368" t="s">
        <v>5362</v>
      </c>
      <c r="H368" t="s">
        <v>5492</v>
      </c>
      <c r="I368" t="s">
        <v>5493</v>
      </c>
      <c r="J368" t="s">
        <v>5494</v>
      </c>
      <c r="K368" t="s">
        <v>5495</v>
      </c>
      <c r="L368" t="s">
        <v>5496</v>
      </c>
      <c r="M368" t="s">
        <v>5497</v>
      </c>
      <c r="N368" t="s">
        <v>5498</v>
      </c>
      <c r="O368" t="s">
        <v>5499</v>
      </c>
    </row>
    <row r="369" spans="1:17">
      <c r="A369" t="s">
        <v>837</v>
      </c>
      <c r="B369" t="s">
        <v>5218</v>
      </c>
      <c r="C369" t="s">
        <v>5358</v>
      </c>
      <c r="D369" t="s">
        <v>5359</v>
      </c>
      <c r="E369" t="s">
        <v>5360</v>
      </c>
      <c r="F369" t="s">
        <v>5361</v>
      </c>
      <c r="G369" t="s">
        <v>5362</v>
      </c>
      <c r="H369" t="s">
        <v>5492</v>
      </c>
      <c r="I369" t="s">
        <v>5493</v>
      </c>
      <c r="J369" t="s">
        <v>5494</v>
      </c>
      <c r="K369" t="s">
        <v>5495</v>
      </c>
      <c r="L369" t="s">
        <v>5496</v>
      </c>
      <c r="M369" t="s">
        <v>5497</v>
      </c>
      <c r="N369" t="s">
        <v>5498</v>
      </c>
      <c r="O369" t="s">
        <v>5499</v>
      </c>
    </row>
    <row r="370" spans="1:17">
      <c r="A370" t="s">
        <v>841</v>
      </c>
      <c r="B370" t="s">
        <v>5218</v>
      </c>
      <c r="C370" t="s">
        <v>5358</v>
      </c>
      <c r="D370" t="s">
        <v>5359</v>
      </c>
      <c r="E370" t="s">
        <v>5360</v>
      </c>
      <c r="F370" t="s">
        <v>5361</v>
      </c>
      <c r="G370" t="s">
        <v>5362</v>
      </c>
      <c r="H370" t="s">
        <v>5492</v>
      </c>
      <c r="I370" t="s">
        <v>5493</v>
      </c>
      <c r="J370" t="s">
        <v>5494</v>
      </c>
      <c r="K370" t="s">
        <v>5495</v>
      </c>
      <c r="L370" t="s">
        <v>5496</v>
      </c>
      <c r="M370" t="s">
        <v>5497</v>
      </c>
      <c r="N370" t="s">
        <v>5498</v>
      </c>
      <c r="O370" t="s">
        <v>5499</v>
      </c>
    </row>
    <row r="371" spans="1:17">
      <c r="A371" t="s">
        <v>845</v>
      </c>
      <c r="B371" t="s">
        <v>5226</v>
      </c>
      <c r="C371" t="s">
        <v>5233</v>
      </c>
      <c r="D371" t="s">
        <v>5234</v>
      </c>
      <c r="E371" t="s">
        <v>5235</v>
      </c>
      <c r="F371" t="s">
        <v>5236</v>
      </c>
      <c r="G371" t="s">
        <v>5237</v>
      </c>
      <c r="H371" t="s">
        <v>5238</v>
      </c>
    </row>
    <row r="372" spans="1:17">
      <c r="A372" t="s">
        <v>847</v>
      </c>
      <c r="B372" t="s">
        <v>5218</v>
      </c>
      <c r="C372" t="s">
        <v>5321</v>
      </c>
      <c r="D372" t="s">
        <v>5322</v>
      </c>
      <c r="E372" t="s">
        <v>5323</v>
      </c>
      <c r="F372" t="s">
        <v>5324</v>
      </c>
      <c r="G372" t="s">
        <v>5325</v>
      </c>
      <c r="H372" t="s">
        <v>5326</v>
      </c>
      <c r="I372" t="s">
        <v>5518</v>
      </c>
      <c r="J372" t="s">
        <v>5519</v>
      </c>
      <c r="K372" t="s">
        <v>5520</v>
      </c>
      <c r="L372" t="s">
        <v>5521</v>
      </c>
      <c r="M372" t="s">
        <v>5522</v>
      </c>
      <c r="N372" t="s">
        <v>5523</v>
      </c>
      <c r="O372" t="s">
        <v>5524</v>
      </c>
    </row>
    <row r="373" spans="1:17">
      <c r="A373" t="s">
        <v>849</v>
      </c>
      <c r="B373" t="s">
        <v>5218</v>
      </c>
      <c r="C373" t="s">
        <v>5321</v>
      </c>
      <c r="D373" t="s">
        <v>5322</v>
      </c>
      <c r="E373" t="s">
        <v>5323</v>
      </c>
      <c r="F373" t="s">
        <v>5324</v>
      </c>
      <c r="G373" t="s">
        <v>5325</v>
      </c>
      <c r="H373" t="s">
        <v>5326</v>
      </c>
      <c r="I373" t="s">
        <v>5518</v>
      </c>
      <c r="J373" t="s">
        <v>5519</v>
      </c>
      <c r="K373" t="s">
        <v>5520</v>
      </c>
      <c r="L373" t="s">
        <v>5521</v>
      </c>
      <c r="M373" t="s">
        <v>5522</v>
      </c>
      <c r="N373" t="s">
        <v>5523</v>
      </c>
      <c r="O373" t="s">
        <v>5524</v>
      </c>
    </row>
    <row r="374" spans="1:17">
      <c r="A374" t="s">
        <v>851</v>
      </c>
      <c r="B374" t="s">
        <v>5218</v>
      </c>
      <c r="C374" t="s">
        <v>5358</v>
      </c>
      <c r="D374" t="s">
        <v>5404</v>
      </c>
      <c r="E374" t="s">
        <v>5462</v>
      </c>
      <c r="F374" t="s">
        <v>5463</v>
      </c>
      <c r="G374" t="s">
        <v>5464</v>
      </c>
      <c r="H374" t="s">
        <v>5465</v>
      </c>
      <c r="I374" t="s">
        <v>5466</v>
      </c>
      <c r="J374" t="s">
        <v>5467</v>
      </c>
      <c r="K374" t="s">
        <v>5468</v>
      </c>
      <c r="L374" t="s">
        <v>5508</v>
      </c>
      <c r="M374" t="s">
        <v>5509</v>
      </c>
      <c r="N374" t="s">
        <v>5510</v>
      </c>
      <c r="O374" t="s">
        <v>5511</v>
      </c>
      <c r="P374" t="s">
        <v>5512</v>
      </c>
      <c r="Q374" t="s">
        <v>5513</v>
      </c>
    </row>
    <row r="375" spans="1:17">
      <c r="A375" t="s">
        <v>853</v>
      </c>
      <c r="B375" t="s">
        <v>5218</v>
      </c>
      <c r="C375" t="s">
        <v>5358</v>
      </c>
      <c r="D375" t="s">
        <v>5404</v>
      </c>
      <c r="E375" t="s">
        <v>5462</v>
      </c>
      <c r="F375" t="s">
        <v>5463</v>
      </c>
      <c r="G375" t="s">
        <v>5464</v>
      </c>
      <c r="H375" t="s">
        <v>5465</v>
      </c>
      <c r="I375" t="s">
        <v>5466</v>
      </c>
      <c r="J375" t="s">
        <v>5467</v>
      </c>
      <c r="K375" t="s">
        <v>5468</v>
      </c>
      <c r="L375" t="s">
        <v>5508</v>
      </c>
      <c r="M375" t="s">
        <v>5509</v>
      </c>
      <c r="N375" t="s">
        <v>5510</v>
      </c>
      <c r="O375" t="s">
        <v>5511</v>
      </c>
      <c r="P375" t="s">
        <v>5512</v>
      </c>
      <c r="Q375" t="s">
        <v>5525</v>
      </c>
    </row>
    <row r="376" spans="1:17">
      <c r="A376" t="s">
        <v>855</v>
      </c>
      <c r="B376" t="s">
        <v>5218</v>
      </c>
      <c r="C376" t="s">
        <v>5358</v>
      </c>
      <c r="D376" t="s">
        <v>5404</v>
      </c>
      <c r="E376" t="s">
        <v>5462</v>
      </c>
      <c r="F376" t="s">
        <v>5463</v>
      </c>
      <c r="G376" t="s">
        <v>5464</v>
      </c>
      <c r="H376" t="s">
        <v>5465</v>
      </c>
      <c r="I376" t="s">
        <v>5466</v>
      </c>
      <c r="J376" t="s">
        <v>5467</v>
      </c>
      <c r="K376" t="s">
        <v>5468</v>
      </c>
      <c r="L376" t="s">
        <v>5508</v>
      </c>
      <c r="M376" t="s">
        <v>5509</v>
      </c>
      <c r="N376" t="s">
        <v>5510</v>
      </c>
      <c r="O376" t="s">
        <v>5511</v>
      </c>
      <c r="P376" t="s">
        <v>5526</v>
      </c>
    </row>
    <row r="377" spans="1:17">
      <c r="A377" t="s">
        <v>857</v>
      </c>
      <c r="B377" t="s">
        <v>5218</v>
      </c>
      <c r="C377" t="s">
        <v>5358</v>
      </c>
      <c r="D377" t="s">
        <v>5404</v>
      </c>
      <c r="E377" t="s">
        <v>5462</v>
      </c>
      <c r="F377" t="s">
        <v>5463</v>
      </c>
      <c r="G377" t="s">
        <v>5464</v>
      </c>
      <c r="H377" t="s">
        <v>5465</v>
      </c>
      <c r="I377" t="s">
        <v>5466</v>
      </c>
      <c r="J377" t="s">
        <v>5467</v>
      </c>
      <c r="K377" t="s">
        <v>5468</v>
      </c>
      <c r="L377" t="s">
        <v>5508</v>
      </c>
      <c r="M377" t="s">
        <v>5509</v>
      </c>
      <c r="N377" t="s">
        <v>5510</v>
      </c>
      <c r="O377" t="s">
        <v>5511</v>
      </c>
      <c r="P377" t="s">
        <v>5526</v>
      </c>
    </row>
    <row r="378" spans="1:17">
      <c r="A378" t="s">
        <v>859</v>
      </c>
      <c r="B378" t="s">
        <v>5218</v>
      </c>
      <c r="C378" t="s">
        <v>5358</v>
      </c>
      <c r="D378" t="s">
        <v>5404</v>
      </c>
      <c r="E378" t="s">
        <v>5462</v>
      </c>
      <c r="F378" t="s">
        <v>5463</v>
      </c>
      <c r="G378" t="s">
        <v>5464</v>
      </c>
      <c r="H378" t="s">
        <v>5465</v>
      </c>
      <c r="I378" t="s">
        <v>5466</v>
      </c>
      <c r="J378" t="s">
        <v>5467</v>
      </c>
      <c r="K378" t="s">
        <v>5468</v>
      </c>
      <c r="L378" t="s">
        <v>5508</v>
      </c>
      <c r="M378" t="s">
        <v>5509</v>
      </c>
      <c r="N378" t="s">
        <v>5510</v>
      </c>
      <c r="O378" t="s">
        <v>5511</v>
      </c>
      <c r="P378" t="s">
        <v>5512</v>
      </c>
      <c r="Q378" t="s">
        <v>5513</v>
      </c>
    </row>
    <row r="379" spans="1:17">
      <c r="A379" t="s">
        <v>861</v>
      </c>
      <c r="B379" t="s">
        <v>5218</v>
      </c>
      <c r="C379" t="s">
        <v>5358</v>
      </c>
      <c r="D379" t="s">
        <v>5404</v>
      </c>
      <c r="E379" t="s">
        <v>5462</v>
      </c>
      <c r="F379" t="s">
        <v>5463</v>
      </c>
      <c r="G379" t="s">
        <v>5464</v>
      </c>
      <c r="H379" t="s">
        <v>5465</v>
      </c>
      <c r="I379" t="s">
        <v>5466</v>
      </c>
      <c r="J379" t="s">
        <v>5467</v>
      </c>
      <c r="K379" t="s">
        <v>5468</v>
      </c>
      <c r="L379" t="s">
        <v>5508</v>
      </c>
      <c r="M379" t="s">
        <v>5509</v>
      </c>
      <c r="N379" t="s">
        <v>5510</v>
      </c>
      <c r="O379" t="s">
        <v>5511</v>
      </c>
      <c r="P379" t="s">
        <v>5512</v>
      </c>
      <c r="Q379" t="s">
        <v>5513</v>
      </c>
    </row>
    <row r="380" spans="1:17">
      <c r="A380" t="s">
        <v>863</v>
      </c>
      <c r="B380" t="s">
        <v>5226</v>
      </c>
      <c r="C380" t="s">
        <v>5233</v>
      </c>
      <c r="D380" t="s">
        <v>5246</v>
      </c>
      <c r="E380" t="s">
        <v>5457</v>
      </c>
      <c r="F380" t="s">
        <v>5458</v>
      </c>
      <c r="G380" t="s">
        <v>5527</v>
      </c>
    </row>
    <row r="381" spans="1:17">
      <c r="A381" t="s">
        <v>865</v>
      </c>
      <c r="B381" t="s">
        <v>5226</v>
      </c>
      <c r="C381" t="s">
        <v>5233</v>
      </c>
      <c r="D381" t="s">
        <v>5246</v>
      </c>
      <c r="E381" t="s">
        <v>5457</v>
      </c>
      <c r="F381" t="s">
        <v>5458</v>
      </c>
      <c r="G381" t="s">
        <v>5527</v>
      </c>
    </row>
    <row r="382" spans="1:17">
      <c r="A382" t="s">
        <v>867</v>
      </c>
      <c r="B382" t="s">
        <v>5226</v>
      </c>
      <c r="C382" t="s">
        <v>5233</v>
      </c>
      <c r="D382" t="s">
        <v>5246</v>
      </c>
      <c r="E382" t="s">
        <v>5457</v>
      </c>
      <c r="F382" t="s">
        <v>5458</v>
      </c>
      <c r="G382" t="s">
        <v>5527</v>
      </c>
    </row>
    <row r="383" spans="1:17">
      <c r="A383" t="s">
        <v>869</v>
      </c>
      <c r="B383" t="s">
        <v>5226</v>
      </c>
      <c r="C383" t="s">
        <v>5233</v>
      </c>
      <c r="D383" t="s">
        <v>5377</v>
      </c>
      <c r="E383" t="s">
        <v>5378</v>
      </c>
      <c r="F383" t="s">
        <v>5379</v>
      </c>
      <c r="G383" t="s">
        <v>5380</v>
      </c>
      <c r="H383" t="s">
        <v>5381</v>
      </c>
    </row>
    <row r="384" spans="1:17">
      <c r="A384" t="s">
        <v>871</v>
      </c>
      <c r="B384" t="s">
        <v>5226</v>
      </c>
      <c r="C384" t="s">
        <v>5233</v>
      </c>
      <c r="D384" t="s">
        <v>5377</v>
      </c>
      <c r="E384" t="s">
        <v>5378</v>
      </c>
      <c r="F384" t="s">
        <v>5379</v>
      </c>
      <c r="G384" t="s">
        <v>5380</v>
      </c>
      <c r="H384" t="s">
        <v>5381</v>
      </c>
    </row>
    <row r="385" spans="1:11">
      <c r="A385" t="s">
        <v>873</v>
      </c>
      <c r="B385" t="s">
        <v>5226</v>
      </c>
      <c r="C385" t="s">
        <v>5227</v>
      </c>
      <c r="D385" t="s">
        <v>5228</v>
      </c>
      <c r="E385" t="s">
        <v>5229</v>
      </c>
      <c r="F385" t="s">
        <v>5480</v>
      </c>
      <c r="G385" t="s">
        <v>5481</v>
      </c>
      <c r="H385" t="s">
        <v>5482</v>
      </c>
    </row>
    <row r="386" spans="1:11">
      <c r="A386" t="s">
        <v>875</v>
      </c>
      <c r="B386" t="s">
        <v>5226</v>
      </c>
      <c r="C386" t="s">
        <v>5227</v>
      </c>
      <c r="D386" t="s">
        <v>5228</v>
      </c>
      <c r="E386" t="s">
        <v>5229</v>
      </c>
      <c r="F386" t="s">
        <v>5480</v>
      </c>
      <c r="G386" t="s">
        <v>5481</v>
      </c>
      <c r="H386" t="s">
        <v>5482</v>
      </c>
    </row>
    <row r="387" spans="1:11">
      <c r="A387" t="s">
        <v>877</v>
      </c>
      <c r="B387" t="s">
        <v>5218</v>
      </c>
      <c r="C387" t="s">
        <v>5259</v>
      </c>
      <c r="D387" t="s">
        <v>5260</v>
      </c>
      <c r="E387" t="s">
        <v>5261</v>
      </c>
      <c r="F387" t="s">
        <v>5262</v>
      </c>
      <c r="G387" t="s">
        <v>5263</v>
      </c>
      <c r="H387" t="s">
        <v>5264</v>
      </c>
      <c r="I387" t="s">
        <v>5265</v>
      </c>
      <c r="J387" t="s">
        <v>5266</v>
      </c>
      <c r="K387" t="s">
        <v>5267</v>
      </c>
    </row>
    <row r="388" spans="1:11">
      <c r="A388" t="s">
        <v>881</v>
      </c>
      <c r="B388" t="s">
        <v>5226</v>
      </c>
      <c r="C388" t="s">
        <v>5227</v>
      </c>
      <c r="D388" t="s">
        <v>5228</v>
      </c>
      <c r="E388" t="s">
        <v>5229</v>
      </c>
      <c r="F388" t="s">
        <v>5480</v>
      </c>
      <c r="G388" t="s">
        <v>5481</v>
      </c>
      <c r="H388" t="s">
        <v>5482</v>
      </c>
    </row>
    <row r="389" spans="1:11">
      <c r="A389" t="s">
        <v>883</v>
      </c>
      <c r="B389" t="s">
        <v>5226</v>
      </c>
      <c r="C389" t="s">
        <v>5227</v>
      </c>
      <c r="D389" t="s">
        <v>5228</v>
      </c>
      <c r="E389" t="s">
        <v>5229</v>
      </c>
      <c r="F389" t="s">
        <v>5480</v>
      </c>
      <c r="G389" t="s">
        <v>5481</v>
      </c>
      <c r="H389" t="s">
        <v>5482</v>
      </c>
    </row>
    <row r="390" spans="1:11">
      <c r="A390" t="s">
        <v>885</v>
      </c>
      <c r="B390" t="s">
        <v>5226</v>
      </c>
      <c r="C390" t="s">
        <v>5227</v>
      </c>
      <c r="D390" t="s">
        <v>5228</v>
      </c>
      <c r="E390" t="s">
        <v>5229</v>
      </c>
      <c r="F390" t="s">
        <v>5480</v>
      </c>
      <c r="G390" t="s">
        <v>5481</v>
      </c>
      <c r="H390" t="s">
        <v>5482</v>
      </c>
    </row>
    <row r="391" spans="1:11">
      <c r="A391" t="s">
        <v>887</v>
      </c>
      <c r="B391" t="s">
        <v>5226</v>
      </c>
      <c r="C391" t="s">
        <v>5227</v>
      </c>
      <c r="D391" t="s">
        <v>5228</v>
      </c>
      <c r="E391" t="s">
        <v>5229</v>
      </c>
      <c r="F391" t="s">
        <v>5480</v>
      </c>
      <c r="G391" t="s">
        <v>5481</v>
      </c>
      <c r="H391" t="s">
        <v>5482</v>
      </c>
    </row>
    <row r="392" spans="1:11">
      <c r="A392" t="s">
        <v>889</v>
      </c>
      <c r="B392" t="s">
        <v>5226</v>
      </c>
      <c r="C392" t="s">
        <v>5227</v>
      </c>
      <c r="D392" t="s">
        <v>5228</v>
      </c>
      <c r="E392" t="s">
        <v>5229</v>
      </c>
      <c r="F392" t="s">
        <v>5480</v>
      </c>
      <c r="G392" t="s">
        <v>5481</v>
      </c>
      <c r="H392" t="s">
        <v>5482</v>
      </c>
    </row>
    <row r="393" spans="1:11">
      <c r="A393" t="s">
        <v>891</v>
      </c>
      <c r="B393" t="s">
        <v>5226</v>
      </c>
      <c r="C393" t="s">
        <v>5227</v>
      </c>
      <c r="D393" t="s">
        <v>5228</v>
      </c>
      <c r="E393" t="s">
        <v>5229</v>
      </c>
      <c r="F393" t="s">
        <v>5480</v>
      </c>
      <c r="G393" t="s">
        <v>5481</v>
      </c>
      <c r="H393" t="s">
        <v>5482</v>
      </c>
    </row>
    <row r="394" spans="1:11">
      <c r="A394" t="s">
        <v>893</v>
      </c>
      <c r="B394" t="s">
        <v>5226</v>
      </c>
      <c r="C394" t="s">
        <v>5227</v>
      </c>
      <c r="D394" t="s">
        <v>5228</v>
      </c>
      <c r="E394" t="s">
        <v>5229</v>
      </c>
      <c r="F394" t="s">
        <v>5480</v>
      </c>
      <c r="G394" t="s">
        <v>5481</v>
      </c>
      <c r="H394" t="s">
        <v>5482</v>
      </c>
    </row>
    <row r="395" spans="1:11">
      <c r="A395" t="s">
        <v>895</v>
      </c>
      <c r="B395" t="s">
        <v>5226</v>
      </c>
      <c r="C395" t="s">
        <v>5227</v>
      </c>
      <c r="D395" t="s">
        <v>5228</v>
      </c>
      <c r="E395" t="s">
        <v>5229</v>
      </c>
      <c r="F395" t="s">
        <v>5480</v>
      </c>
      <c r="G395" t="s">
        <v>5481</v>
      </c>
      <c r="H395" t="s">
        <v>5482</v>
      </c>
    </row>
    <row r="396" spans="1:11">
      <c r="A396" t="s">
        <v>897</v>
      </c>
      <c r="B396" t="s">
        <v>5226</v>
      </c>
      <c r="C396" t="s">
        <v>5227</v>
      </c>
      <c r="D396" t="s">
        <v>5228</v>
      </c>
      <c r="E396" t="s">
        <v>5229</v>
      </c>
      <c r="F396" t="s">
        <v>5480</v>
      </c>
      <c r="G396" t="s">
        <v>5481</v>
      </c>
      <c r="H396" t="s">
        <v>5482</v>
      </c>
    </row>
    <row r="397" spans="1:11">
      <c r="A397" t="s">
        <v>899</v>
      </c>
      <c r="B397" t="s">
        <v>5226</v>
      </c>
      <c r="C397" t="s">
        <v>5227</v>
      </c>
      <c r="D397" t="s">
        <v>5228</v>
      </c>
      <c r="E397" t="s">
        <v>5229</v>
      </c>
      <c r="F397" t="s">
        <v>5480</v>
      </c>
      <c r="G397" t="s">
        <v>5481</v>
      </c>
      <c r="H397" t="s">
        <v>5482</v>
      </c>
    </row>
    <row r="398" spans="1:11">
      <c r="A398" t="s">
        <v>901</v>
      </c>
      <c r="B398" t="s">
        <v>5226</v>
      </c>
      <c r="C398" t="s">
        <v>5227</v>
      </c>
      <c r="D398" t="s">
        <v>5228</v>
      </c>
      <c r="E398" t="s">
        <v>5229</v>
      </c>
      <c r="F398" t="s">
        <v>5480</v>
      </c>
      <c r="G398" t="s">
        <v>5481</v>
      </c>
      <c r="H398" t="s">
        <v>5482</v>
      </c>
    </row>
    <row r="399" spans="1:11">
      <c r="A399" t="s">
        <v>905</v>
      </c>
      <c r="B399" t="s">
        <v>5226</v>
      </c>
      <c r="C399" t="s">
        <v>5233</v>
      </c>
      <c r="D399" t="s">
        <v>5528</v>
      </c>
    </row>
    <row r="400" spans="1:11">
      <c r="A400" t="s">
        <v>911</v>
      </c>
      <c r="B400" t="s">
        <v>5218</v>
      </c>
      <c r="C400" t="s">
        <v>5259</v>
      </c>
      <c r="D400" t="s">
        <v>5260</v>
      </c>
      <c r="E400" t="s">
        <v>5261</v>
      </c>
      <c r="F400" t="s">
        <v>5281</v>
      </c>
      <c r="G400" t="s">
        <v>5282</v>
      </c>
      <c r="H400" t="s">
        <v>5283</v>
      </c>
      <c r="I400" t="s">
        <v>5356</v>
      </c>
      <c r="J400" t="s">
        <v>5357</v>
      </c>
    </row>
    <row r="401" spans="1:12">
      <c r="A401" t="s">
        <v>913</v>
      </c>
      <c r="B401" t="s">
        <v>5218</v>
      </c>
      <c r="C401" t="s">
        <v>5259</v>
      </c>
      <c r="D401" t="s">
        <v>5260</v>
      </c>
      <c r="E401" t="s">
        <v>5261</v>
      </c>
      <c r="F401" t="s">
        <v>5281</v>
      </c>
      <c r="G401" t="s">
        <v>5282</v>
      </c>
      <c r="H401" t="s">
        <v>5283</v>
      </c>
      <c r="I401" t="s">
        <v>5356</v>
      </c>
      <c r="J401" t="s">
        <v>5357</v>
      </c>
    </row>
    <row r="402" spans="1:12">
      <c r="A402" t="s">
        <v>915</v>
      </c>
      <c r="B402" t="s">
        <v>5226</v>
      </c>
      <c r="C402" t="s">
        <v>5233</v>
      </c>
      <c r="D402" t="s">
        <v>5234</v>
      </c>
      <c r="E402" t="s">
        <v>5235</v>
      </c>
      <c r="F402" t="s">
        <v>5236</v>
      </c>
      <c r="G402" t="s">
        <v>5476</v>
      </c>
    </row>
    <row r="403" spans="1:12">
      <c r="A403" t="s">
        <v>917</v>
      </c>
      <c r="B403" t="s">
        <v>5226</v>
      </c>
      <c r="C403" t="s">
        <v>5233</v>
      </c>
      <c r="D403" t="s">
        <v>5234</v>
      </c>
      <c r="E403" t="s">
        <v>5235</v>
      </c>
      <c r="F403" t="s">
        <v>5236</v>
      </c>
      <c r="G403" t="s">
        <v>5476</v>
      </c>
    </row>
    <row r="404" spans="1:12">
      <c r="A404" t="s">
        <v>919</v>
      </c>
      <c r="B404" t="s">
        <v>5226</v>
      </c>
      <c r="C404" t="s">
        <v>5233</v>
      </c>
      <c r="D404" t="s">
        <v>5234</v>
      </c>
      <c r="E404" t="s">
        <v>5235</v>
      </c>
      <c r="F404" t="s">
        <v>5236</v>
      </c>
      <c r="G404" t="s">
        <v>5476</v>
      </c>
    </row>
    <row r="405" spans="1:12">
      <c r="A405" t="s">
        <v>921</v>
      </c>
      <c r="B405" t="s">
        <v>5226</v>
      </c>
      <c r="C405" t="s">
        <v>5233</v>
      </c>
      <c r="D405" t="s">
        <v>5234</v>
      </c>
      <c r="E405" t="s">
        <v>5235</v>
      </c>
      <c r="F405" t="s">
        <v>5236</v>
      </c>
      <c r="G405" t="s">
        <v>5476</v>
      </c>
    </row>
    <row r="406" spans="1:12">
      <c r="A406" t="s">
        <v>923</v>
      </c>
      <c r="B406" t="s">
        <v>5226</v>
      </c>
      <c r="C406" t="s">
        <v>5233</v>
      </c>
      <c r="D406" t="s">
        <v>5234</v>
      </c>
      <c r="E406" t="s">
        <v>5235</v>
      </c>
      <c r="F406" t="s">
        <v>5236</v>
      </c>
      <c r="G406" t="s">
        <v>5476</v>
      </c>
    </row>
    <row r="407" spans="1:12">
      <c r="A407" t="s">
        <v>925</v>
      </c>
      <c r="B407" t="s">
        <v>5226</v>
      </c>
      <c r="C407" t="s">
        <v>5233</v>
      </c>
      <c r="D407" t="s">
        <v>5234</v>
      </c>
      <c r="E407" t="s">
        <v>5235</v>
      </c>
      <c r="F407" t="s">
        <v>5236</v>
      </c>
      <c r="G407" t="s">
        <v>5476</v>
      </c>
    </row>
    <row r="408" spans="1:12">
      <c r="A408" t="s">
        <v>927</v>
      </c>
      <c r="B408" t="s">
        <v>5226</v>
      </c>
      <c r="C408" t="s">
        <v>5233</v>
      </c>
      <c r="D408" t="s">
        <v>5246</v>
      </c>
      <c r="E408" t="s">
        <v>5247</v>
      </c>
      <c r="F408" t="s">
        <v>5279</v>
      </c>
    </row>
    <row r="409" spans="1:12">
      <c r="A409" t="s">
        <v>929</v>
      </c>
      <c r="B409" t="s">
        <v>5226</v>
      </c>
      <c r="C409" t="s">
        <v>5233</v>
      </c>
      <c r="D409" t="s">
        <v>5246</v>
      </c>
      <c r="E409" t="s">
        <v>5247</v>
      </c>
      <c r="F409" t="s">
        <v>5279</v>
      </c>
    </row>
    <row r="410" spans="1:12">
      <c r="A410" t="s">
        <v>931</v>
      </c>
      <c r="B410" t="s">
        <v>5226</v>
      </c>
      <c r="C410" t="s">
        <v>5233</v>
      </c>
      <c r="D410" t="s">
        <v>5246</v>
      </c>
      <c r="E410" t="s">
        <v>5529</v>
      </c>
    </row>
    <row r="411" spans="1:12">
      <c r="A411" t="s">
        <v>933</v>
      </c>
      <c r="B411" t="s">
        <v>5226</v>
      </c>
      <c r="C411" t="s">
        <v>5233</v>
      </c>
      <c r="D411" t="s">
        <v>5234</v>
      </c>
      <c r="E411" t="s">
        <v>5530</v>
      </c>
      <c r="F411" t="s">
        <v>5531</v>
      </c>
      <c r="G411" t="s">
        <v>5532</v>
      </c>
    </row>
    <row r="412" spans="1:12">
      <c r="A412" t="s">
        <v>936</v>
      </c>
      <c r="B412" t="s">
        <v>5218</v>
      </c>
      <c r="C412" t="s">
        <v>5259</v>
      </c>
      <c r="D412" t="s">
        <v>5260</v>
      </c>
      <c r="E412" t="s">
        <v>5261</v>
      </c>
      <c r="F412" t="s">
        <v>5262</v>
      </c>
      <c r="G412" t="s">
        <v>5263</v>
      </c>
      <c r="H412" t="s">
        <v>5264</v>
      </c>
      <c r="I412" t="s">
        <v>5265</v>
      </c>
      <c r="J412" t="s">
        <v>5266</v>
      </c>
      <c r="K412" t="s">
        <v>5533</v>
      </c>
      <c r="L412" t="s">
        <v>5534</v>
      </c>
    </row>
    <row r="413" spans="1:12">
      <c r="A413" t="s">
        <v>938</v>
      </c>
      <c r="B413" t="s">
        <v>5218</v>
      </c>
      <c r="C413" t="s">
        <v>5259</v>
      </c>
      <c r="D413" t="s">
        <v>5260</v>
      </c>
      <c r="E413" t="s">
        <v>5261</v>
      </c>
      <c r="F413" t="s">
        <v>5262</v>
      </c>
      <c r="G413" t="s">
        <v>5263</v>
      </c>
      <c r="H413" t="s">
        <v>5264</v>
      </c>
      <c r="I413" t="s">
        <v>5265</v>
      </c>
      <c r="J413" t="s">
        <v>5266</v>
      </c>
      <c r="K413" t="s">
        <v>5533</v>
      </c>
      <c r="L413" t="s">
        <v>5534</v>
      </c>
    </row>
    <row r="414" spans="1:12">
      <c r="A414" t="s">
        <v>941</v>
      </c>
      <c r="B414" t="s">
        <v>5226</v>
      </c>
      <c r="C414" t="s">
        <v>5233</v>
      </c>
      <c r="D414" t="s">
        <v>5246</v>
      </c>
      <c r="E414" t="s">
        <v>5342</v>
      </c>
      <c r="F414" t="s">
        <v>5535</v>
      </c>
      <c r="G414" t="s">
        <v>5536</v>
      </c>
    </row>
    <row r="415" spans="1:12">
      <c r="A415" t="s">
        <v>943</v>
      </c>
      <c r="B415" t="s">
        <v>5218</v>
      </c>
      <c r="C415" t="s">
        <v>5259</v>
      </c>
      <c r="D415" t="s">
        <v>5260</v>
      </c>
      <c r="E415" t="s">
        <v>5261</v>
      </c>
      <c r="F415" t="s">
        <v>5537</v>
      </c>
      <c r="G415" t="s">
        <v>5538</v>
      </c>
      <c r="H415" t="s">
        <v>5539</v>
      </c>
      <c r="I415" t="s">
        <v>5540</v>
      </c>
      <c r="J415" t="s">
        <v>5541</v>
      </c>
    </row>
    <row r="416" spans="1:12">
      <c r="A416" t="s">
        <v>946</v>
      </c>
      <c r="B416" t="s">
        <v>5218</v>
      </c>
      <c r="C416" t="s">
        <v>5219</v>
      </c>
      <c r="D416" t="s">
        <v>5542</v>
      </c>
      <c r="E416" t="s">
        <v>5543</v>
      </c>
      <c r="F416" t="s">
        <v>5544</v>
      </c>
      <c r="G416" t="s">
        <v>5545</v>
      </c>
      <c r="H416" t="s">
        <v>5546</v>
      </c>
      <c r="I416" t="s">
        <v>5547</v>
      </c>
      <c r="J416" t="s">
        <v>5548</v>
      </c>
    </row>
    <row r="417" spans="1:14">
      <c r="A417" t="s">
        <v>948</v>
      </c>
      <c r="B417" t="s">
        <v>5218</v>
      </c>
      <c r="C417" t="s">
        <v>5259</v>
      </c>
      <c r="D417" t="s">
        <v>5260</v>
      </c>
      <c r="E417" t="s">
        <v>5261</v>
      </c>
      <c r="F417" t="s">
        <v>5262</v>
      </c>
      <c r="G417" t="s">
        <v>5263</v>
      </c>
      <c r="H417" t="s">
        <v>5264</v>
      </c>
      <c r="I417" t="s">
        <v>5265</v>
      </c>
      <c r="J417" t="s">
        <v>5307</v>
      </c>
      <c r="K417" t="s">
        <v>5549</v>
      </c>
    </row>
    <row r="418" spans="1:14">
      <c r="A418" t="s">
        <v>955</v>
      </c>
      <c r="B418" t="s">
        <v>5218</v>
      </c>
      <c r="C418" t="s">
        <v>5259</v>
      </c>
      <c r="D418" t="s">
        <v>5260</v>
      </c>
      <c r="E418" t="s">
        <v>5261</v>
      </c>
      <c r="F418" t="s">
        <v>5262</v>
      </c>
      <c r="G418" t="s">
        <v>5263</v>
      </c>
      <c r="H418" t="s">
        <v>5264</v>
      </c>
      <c r="I418" t="s">
        <v>5265</v>
      </c>
      <c r="J418" t="s">
        <v>5307</v>
      </c>
      <c r="K418" t="s">
        <v>5549</v>
      </c>
    </row>
    <row r="419" spans="1:14">
      <c r="A419" t="s">
        <v>959</v>
      </c>
      <c r="B419" t="s">
        <v>5218</v>
      </c>
      <c r="C419" t="s">
        <v>5259</v>
      </c>
      <c r="D419" t="s">
        <v>5260</v>
      </c>
      <c r="E419" t="s">
        <v>5261</v>
      </c>
      <c r="F419" t="s">
        <v>5262</v>
      </c>
      <c r="G419" t="s">
        <v>5263</v>
      </c>
      <c r="H419" t="s">
        <v>5264</v>
      </c>
      <c r="I419" t="s">
        <v>5265</v>
      </c>
      <c r="J419" t="s">
        <v>5307</v>
      </c>
      <c r="K419" t="s">
        <v>5549</v>
      </c>
    </row>
    <row r="420" spans="1:14">
      <c r="A420" t="s">
        <v>963</v>
      </c>
      <c r="B420" t="s">
        <v>5218</v>
      </c>
      <c r="C420" t="s">
        <v>5259</v>
      </c>
      <c r="D420" t="s">
        <v>5260</v>
      </c>
      <c r="E420" t="s">
        <v>5261</v>
      </c>
      <c r="F420" t="s">
        <v>5262</v>
      </c>
      <c r="G420" t="s">
        <v>5263</v>
      </c>
      <c r="H420" t="s">
        <v>5264</v>
      </c>
      <c r="I420" t="s">
        <v>5265</v>
      </c>
      <c r="J420" t="s">
        <v>5307</v>
      </c>
      <c r="K420" t="s">
        <v>5549</v>
      </c>
    </row>
    <row r="421" spans="1:14">
      <c r="A421" t="s">
        <v>965</v>
      </c>
      <c r="B421" t="s">
        <v>5226</v>
      </c>
      <c r="C421" t="s">
        <v>5301</v>
      </c>
      <c r="D421" t="s">
        <v>5302</v>
      </c>
      <c r="E421" t="s">
        <v>5303</v>
      </c>
      <c r="F421" t="s">
        <v>5550</v>
      </c>
      <c r="G421" t="s">
        <v>5551</v>
      </c>
    </row>
    <row r="422" spans="1:14">
      <c r="A422" t="s">
        <v>967</v>
      </c>
      <c r="B422" t="s">
        <v>5218</v>
      </c>
      <c r="C422" t="s">
        <v>5358</v>
      </c>
      <c r="D422" t="s">
        <v>5404</v>
      </c>
      <c r="E422" t="s">
        <v>5462</v>
      </c>
      <c r="F422" t="s">
        <v>5552</v>
      </c>
      <c r="G422" t="s">
        <v>5553</v>
      </c>
      <c r="H422" t="s">
        <v>5554</v>
      </c>
      <c r="I422" t="s">
        <v>5555</v>
      </c>
      <c r="J422" t="s">
        <v>5556</v>
      </c>
      <c r="K422" t="s">
        <v>5557</v>
      </c>
      <c r="L422" t="s">
        <v>5558</v>
      </c>
      <c r="M422" t="s">
        <v>5559</v>
      </c>
      <c r="N422" t="s">
        <v>5560</v>
      </c>
    </row>
    <row r="423" spans="1:14">
      <c r="A423" t="s">
        <v>969</v>
      </c>
      <c r="B423" t="s">
        <v>5226</v>
      </c>
      <c r="C423" t="s">
        <v>5233</v>
      </c>
      <c r="D423" t="s">
        <v>5246</v>
      </c>
      <c r="E423" t="s">
        <v>5247</v>
      </c>
      <c r="F423" t="s">
        <v>5248</v>
      </c>
      <c r="G423" t="s">
        <v>5561</v>
      </c>
    </row>
    <row r="424" spans="1:14">
      <c r="A424" t="s">
        <v>971</v>
      </c>
      <c r="B424" t="s">
        <v>5226</v>
      </c>
      <c r="C424" t="s">
        <v>5233</v>
      </c>
      <c r="D424" t="s">
        <v>5246</v>
      </c>
      <c r="E424" t="s">
        <v>5247</v>
      </c>
      <c r="F424" t="s">
        <v>5248</v>
      </c>
      <c r="G424" t="s">
        <v>5296</v>
      </c>
    </row>
    <row r="425" spans="1:14">
      <c r="A425" t="s">
        <v>973</v>
      </c>
      <c r="B425" t="s">
        <v>5226</v>
      </c>
      <c r="C425" t="s">
        <v>5233</v>
      </c>
      <c r="D425" t="s">
        <v>5239</v>
      </c>
      <c r="E425" t="s">
        <v>5255</v>
      </c>
      <c r="F425" t="s">
        <v>5257</v>
      </c>
    </row>
    <row r="426" spans="1:14">
      <c r="A426" t="s">
        <v>975</v>
      </c>
      <c r="B426" t="s">
        <v>5226</v>
      </c>
      <c r="C426" t="s">
        <v>5233</v>
      </c>
      <c r="D426" t="s">
        <v>5239</v>
      </c>
      <c r="E426" t="s">
        <v>5255</v>
      </c>
      <c r="F426" t="s">
        <v>5257</v>
      </c>
    </row>
    <row r="427" spans="1:14">
      <c r="A427" t="s">
        <v>977</v>
      </c>
      <c r="B427" t="s">
        <v>5226</v>
      </c>
      <c r="C427" t="s">
        <v>5233</v>
      </c>
      <c r="D427" t="s">
        <v>5239</v>
      </c>
      <c r="E427" t="s">
        <v>5255</v>
      </c>
      <c r="F427" t="s">
        <v>5257</v>
      </c>
    </row>
    <row r="428" spans="1:14">
      <c r="A428" t="s">
        <v>979</v>
      </c>
      <c r="B428" t="s">
        <v>5226</v>
      </c>
      <c r="C428" t="s">
        <v>5233</v>
      </c>
      <c r="D428" t="s">
        <v>5239</v>
      </c>
      <c r="E428" t="s">
        <v>5309</v>
      </c>
      <c r="F428" t="s">
        <v>5310</v>
      </c>
      <c r="G428" t="s">
        <v>5311</v>
      </c>
    </row>
    <row r="429" spans="1:14">
      <c r="A429" t="s">
        <v>981</v>
      </c>
      <c r="B429" t="s">
        <v>5226</v>
      </c>
      <c r="C429" t="s">
        <v>5233</v>
      </c>
      <c r="D429" t="s">
        <v>5239</v>
      </c>
      <c r="E429" t="s">
        <v>5309</v>
      </c>
      <c r="F429" t="s">
        <v>5310</v>
      </c>
      <c r="G429" t="s">
        <v>5311</v>
      </c>
    </row>
    <row r="430" spans="1:14">
      <c r="A430" t="s">
        <v>983</v>
      </c>
      <c r="B430" t="s">
        <v>5226</v>
      </c>
      <c r="C430" t="s">
        <v>5233</v>
      </c>
      <c r="D430" t="s">
        <v>5234</v>
      </c>
      <c r="E430" t="s">
        <v>5235</v>
      </c>
      <c r="F430" t="s">
        <v>5275</v>
      </c>
      <c r="G430" t="s">
        <v>5562</v>
      </c>
    </row>
    <row r="431" spans="1:14">
      <c r="A431" t="s">
        <v>985</v>
      </c>
      <c r="B431" t="s">
        <v>5226</v>
      </c>
      <c r="C431" t="s">
        <v>5233</v>
      </c>
      <c r="D431" t="s">
        <v>5234</v>
      </c>
      <c r="E431" t="s">
        <v>5235</v>
      </c>
      <c r="F431" t="s">
        <v>5275</v>
      </c>
      <c r="G431" t="s">
        <v>5562</v>
      </c>
    </row>
    <row r="432" spans="1:14">
      <c r="A432" t="s">
        <v>987</v>
      </c>
      <c r="B432" t="s">
        <v>5226</v>
      </c>
      <c r="C432" t="s">
        <v>5233</v>
      </c>
      <c r="D432" t="s">
        <v>5234</v>
      </c>
      <c r="E432" t="s">
        <v>5235</v>
      </c>
      <c r="F432" t="s">
        <v>5275</v>
      </c>
      <c r="G432" t="s">
        <v>5562</v>
      </c>
    </row>
    <row r="433" spans="1:15">
      <c r="A433" t="s">
        <v>989</v>
      </c>
      <c r="B433" t="s">
        <v>5226</v>
      </c>
      <c r="C433" t="s">
        <v>5233</v>
      </c>
      <c r="D433" t="s">
        <v>5234</v>
      </c>
      <c r="E433" t="s">
        <v>5235</v>
      </c>
      <c r="F433" t="s">
        <v>5275</v>
      </c>
      <c r="G433" t="s">
        <v>5562</v>
      </c>
    </row>
    <row r="434" spans="1:15">
      <c r="A434" t="s">
        <v>991</v>
      </c>
      <c r="B434" t="s">
        <v>5218</v>
      </c>
      <c r="C434" t="s">
        <v>5321</v>
      </c>
      <c r="D434" t="s">
        <v>5322</v>
      </c>
      <c r="E434" t="s">
        <v>5323</v>
      </c>
      <c r="F434" t="s">
        <v>5324</v>
      </c>
      <c r="G434" t="s">
        <v>5325</v>
      </c>
      <c r="H434" t="s">
        <v>5326</v>
      </c>
      <c r="I434" t="s">
        <v>5518</v>
      </c>
      <c r="J434" t="s">
        <v>5519</v>
      </c>
      <c r="K434" t="s">
        <v>5520</v>
      </c>
      <c r="L434" t="s">
        <v>5563</v>
      </c>
      <c r="M434" t="s">
        <v>5564</v>
      </c>
      <c r="N434" t="s">
        <v>5565</v>
      </c>
      <c r="O434" t="s">
        <v>5566</v>
      </c>
    </row>
    <row r="435" spans="1:15">
      <c r="A435" t="s">
        <v>993</v>
      </c>
      <c r="B435" t="s">
        <v>5226</v>
      </c>
      <c r="C435" t="s">
        <v>5233</v>
      </c>
      <c r="D435" t="s">
        <v>5239</v>
      </c>
      <c r="E435" t="s">
        <v>5240</v>
      </c>
      <c r="F435" t="s">
        <v>5241</v>
      </c>
      <c r="G435" t="s">
        <v>5242</v>
      </c>
    </row>
    <row r="436" spans="1:15">
      <c r="A436" t="s">
        <v>995</v>
      </c>
      <c r="B436" t="s">
        <v>5226</v>
      </c>
      <c r="C436" t="s">
        <v>5233</v>
      </c>
      <c r="D436" t="s">
        <v>5239</v>
      </c>
      <c r="E436" t="s">
        <v>5240</v>
      </c>
      <c r="F436" t="s">
        <v>5241</v>
      </c>
      <c r="G436" t="s">
        <v>5242</v>
      </c>
    </row>
    <row r="437" spans="1:15">
      <c r="A437" t="s">
        <v>997</v>
      </c>
      <c r="B437" t="s">
        <v>5226</v>
      </c>
      <c r="C437" t="s">
        <v>5233</v>
      </c>
      <c r="D437" t="s">
        <v>5377</v>
      </c>
      <c r="E437" t="s">
        <v>5422</v>
      </c>
      <c r="F437" t="s">
        <v>5423</v>
      </c>
      <c r="G437" t="s">
        <v>5567</v>
      </c>
    </row>
    <row r="438" spans="1:15">
      <c r="A438" t="s">
        <v>999</v>
      </c>
      <c r="B438" t="s">
        <v>5226</v>
      </c>
      <c r="C438" t="s">
        <v>5233</v>
      </c>
      <c r="D438" t="s">
        <v>5377</v>
      </c>
      <c r="E438" t="s">
        <v>5422</v>
      </c>
      <c r="F438" t="s">
        <v>5423</v>
      </c>
      <c r="G438" t="s">
        <v>5567</v>
      </c>
    </row>
    <row r="439" spans="1:15">
      <c r="A439" t="s">
        <v>1001</v>
      </c>
      <c r="B439" t="s">
        <v>5226</v>
      </c>
      <c r="C439" t="s">
        <v>5233</v>
      </c>
      <c r="D439" t="s">
        <v>5377</v>
      </c>
      <c r="E439" t="s">
        <v>5422</v>
      </c>
      <c r="F439" t="s">
        <v>5423</v>
      </c>
      <c r="G439" t="s">
        <v>5567</v>
      </c>
    </row>
    <row r="440" spans="1:15">
      <c r="A440" t="s">
        <v>1003</v>
      </c>
      <c r="B440" t="s">
        <v>5226</v>
      </c>
      <c r="C440" t="s">
        <v>5233</v>
      </c>
      <c r="D440" t="s">
        <v>5377</v>
      </c>
      <c r="E440" t="s">
        <v>5422</v>
      </c>
      <c r="F440" t="s">
        <v>5423</v>
      </c>
      <c r="G440" t="s">
        <v>5567</v>
      </c>
    </row>
    <row r="441" spans="1:15">
      <c r="A441" t="s">
        <v>1005</v>
      </c>
      <c r="B441" t="s">
        <v>5226</v>
      </c>
      <c r="C441" t="s">
        <v>5233</v>
      </c>
      <c r="D441" t="s">
        <v>5377</v>
      </c>
      <c r="E441" t="s">
        <v>5422</v>
      </c>
      <c r="F441" t="s">
        <v>5423</v>
      </c>
      <c r="G441" t="s">
        <v>5567</v>
      </c>
    </row>
    <row r="442" spans="1:15">
      <c r="A442" t="s">
        <v>1007</v>
      </c>
      <c r="B442" t="s">
        <v>5226</v>
      </c>
      <c r="C442" t="s">
        <v>5233</v>
      </c>
      <c r="D442" t="s">
        <v>5377</v>
      </c>
      <c r="E442" t="s">
        <v>5422</v>
      </c>
      <c r="F442" t="s">
        <v>5423</v>
      </c>
      <c r="G442" t="s">
        <v>5567</v>
      </c>
    </row>
    <row r="443" spans="1:15">
      <c r="A443" t="s">
        <v>1009</v>
      </c>
      <c r="B443" t="s">
        <v>5226</v>
      </c>
      <c r="C443" t="s">
        <v>5233</v>
      </c>
      <c r="D443" t="s">
        <v>5246</v>
      </c>
      <c r="E443" t="s">
        <v>5457</v>
      </c>
      <c r="F443" t="s">
        <v>5458</v>
      </c>
      <c r="G443" t="s">
        <v>5459</v>
      </c>
    </row>
    <row r="444" spans="1:15">
      <c r="A444" t="s">
        <v>1011</v>
      </c>
      <c r="B444" t="s">
        <v>5226</v>
      </c>
      <c r="C444" t="s">
        <v>5227</v>
      </c>
      <c r="D444" t="s">
        <v>5228</v>
      </c>
      <c r="E444" t="s">
        <v>5229</v>
      </c>
      <c r="F444" t="s">
        <v>5230</v>
      </c>
      <c r="G444" t="s">
        <v>5231</v>
      </c>
      <c r="H444" t="s">
        <v>5232</v>
      </c>
    </row>
    <row r="445" spans="1:15">
      <c r="A445" t="s">
        <v>1013</v>
      </c>
      <c r="B445" t="s">
        <v>5226</v>
      </c>
      <c r="C445" t="s">
        <v>5233</v>
      </c>
      <c r="D445" t="s">
        <v>5246</v>
      </c>
      <c r="E445" t="s">
        <v>5318</v>
      </c>
      <c r="F445" t="s">
        <v>5460</v>
      </c>
      <c r="G445" t="s">
        <v>5461</v>
      </c>
    </row>
    <row r="446" spans="1:15">
      <c r="A446" t="s">
        <v>1015</v>
      </c>
      <c r="B446" t="s">
        <v>5226</v>
      </c>
      <c r="C446" t="s">
        <v>5233</v>
      </c>
      <c r="D446" t="s">
        <v>5377</v>
      </c>
      <c r="E446" t="s">
        <v>5378</v>
      </c>
      <c r="F446" t="s">
        <v>5379</v>
      </c>
      <c r="G446" t="s">
        <v>5380</v>
      </c>
      <c r="H446" t="s">
        <v>5381</v>
      </c>
    </row>
    <row r="447" spans="1:15">
      <c r="A447" t="s">
        <v>1017</v>
      </c>
      <c r="B447" t="s">
        <v>5226</v>
      </c>
      <c r="C447" t="s">
        <v>5233</v>
      </c>
      <c r="D447" t="s">
        <v>5377</v>
      </c>
      <c r="E447" t="s">
        <v>5378</v>
      </c>
      <c r="F447" t="s">
        <v>5379</v>
      </c>
      <c r="G447" t="s">
        <v>5380</v>
      </c>
      <c r="H447" t="s">
        <v>5381</v>
      </c>
    </row>
    <row r="448" spans="1:15">
      <c r="A448" t="s">
        <v>1019</v>
      </c>
      <c r="B448" t="s">
        <v>5226</v>
      </c>
      <c r="C448" t="s">
        <v>5233</v>
      </c>
      <c r="D448" t="s">
        <v>5239</v>
      </c>
      <c r="E448" t="s">
        <v>5255</v>
      </c>
      <c r="F448" t="s">
        <v>5568</v>
      </c>
      <c r="G448" t="s">
        <v>5569</v>
      </c>
    </row>
    <row r="449" spans="1:17">
      <c r="A449" t="s">
        <v>1021</v>
      </c>
      <c r="B449" t="s">
        <v>5218</v>
      </c>
      <c r="C449" t="s">
        <v>5321</v>
      </c>
      <c r="D449" t="s">
        <v>5322</v>
      </c>
      <c r="E449" t="s">
        <v>5323</v>
      </c>
      <c r="F449" t="s">
        <v>5324</v>
      </c>
      <c r="G449" t="s">
        <v>5325</v>
      </c>
      <c r="H449" t="s">
        <v>5570</v>
      </c>
      <c r="I449" t="s">
        <v>5571</v>
      </c>
      <c r="J449" t="s">
        <v>5572</v>
      </c>
      <c r="K449" t="s">
        <v>5573</v>
      </c>
    </row>
    <row r="450" spans="1:17">
      <c r="A450" t="s">
        <v>1023</v>
      </c>
      <c r="B450" t="s">
        <v>5218</v>
      </c>
      <c r="C450" t="s">
        <v>5259</v>
      </c>
      <c r="D450" t="s">
        <v>5260</v>
      </c>
      <c r="E450" t="s">
        <v>5261</v>
      </c>
      <c r="F450" t="s">
        <v>5262</v>
      </c>
      <c r="G450" t="s">
        <v>5263</v>
      </c>
      <c r="H450" t="s">
        <v>5264</v>
      </c>
      <c r="I450" t="s">
        <v>5265</v>
      </c>
      <c r="J450" t="s">
        <v>5307</v>
      </c>
      <c r="K450" t="s">
        <v>5549</v>
      </c>
    </row>
    <row r="451" spans="1:17">
      <c r="A451" t="s">
        <v>1025</v>
      </c>
      <c r="B451" t="s">
        <v>5218</v>
      </c>
      <c r="C451" t="s">
        <v>5259</v>
      </c>
      <c r="D451" t="s">
        <v>5260</v>
      </c>
      <c r="E451" t="s">
        <v>5261</v>
      </c>
      <c r="F451" t="s">
        <v>5262</v>
      </c>
      <c r="G451" t="s">
        <v>5263</v>
      </c>
      <c r="H451" t="s">
        <v>5264</v>
      </c>
      <c r="I451" t="s">
        <v>5265</v>
      </c>
      <c r="J451" t="s">
        <v>5307</v>
      </c>
      <c r="K451" t="s">
        <v>5549</v>
      </c>
    </row>
    <row r="452" spans="1:17">
      <c r="A452" t="s">
        <v>1027</v>
      </c>
      <c r="B452" t="s">
        <v>5218</v>
      </c>
      <c r="C452" t="s">
        <v>5259</v>
      </c>
      <c r="D452" t="s">
        <v>5260</v>
      </c>
      <c r="E452" t="s">
        <v>5261</v>
      </c>
      <c r="F452" t="s">
        <v>5262</v>
      </c>
      <c r="G452" t="s">
        <v>5263</v>
      </c>
      <c r="H452" t="s">
        <v>5264</v>
      </c>
      <c r="I452" t="s">
        <v>5265</v>
      </c>
      <c r="J452" t="s">
        <v>5307</v>
      </c>
      <c r="K452" t="s">
        <v>5549</v>
      </c>
    </row>
    <row r="453" spans="1:17">
      <c r="A453" t="s">
        <v>1030</v>
      </c>
      <c r="B453" t="s">
        <v>5218</v>
      </c>
      <c r="C453" t="s">
        <v>5259</v>
      </c>
      <c r="D453" t="s">
        <v>5260</v>
      </c>
      <c r="E453" t="s">
        <v>5261</v>
      </c>
      <c r="F453" t="s">
        <v>5262</v>
      </c>
      <c r="G453" t="s">
        <v>5263</v>
      </c>
      <c r="H453" t="s">
        <v>5264</v>
      </c>
      <c r="I453" t="s">
        <v>5265</v>
      </c>
      <c r="J453" t="s">
        <v>5307</v>
      </c>
      <c r="K453" t="s">
        <v>5549</v>
      </c>
    </row>
    <row r="454" spans="1:17">
      <c r="A454" t="s">
        <v>1032</v>
      </c>
      <c r="B454" t="s">
        <v>5218</v>
      </c>
      <c r="C454" t="s">
        <v>5259</v>
      </c>
      <c r="D454" t="s">
        <v>5260</v>
      </c>
      <c r="E454" t="s">
        <v>5261</v>
      </c>
      <c r="F454" t="s">
        <v>5262</v>
      </c>
      <c r="G454" t="s">
        <v>5263</v>
      </c>
      <c r="H454" t="s">
        <v>5264</v>
      </c>
      <c r="I454" t="s">
        <v>5265</v>
      </c>
      <c r="J454" t="s">
        <v>5266</v>
      </c>
      <c r="K454" t="s">
        <v>5267</v>
      </c>
    </row>
    <row r="455" spans="1:17">
      <c r="A455" t="s">
        <v>1036</v>
      </c>
      <c r="B455" t="s">
        <v>5218</v>
      </c>
      <c r="C455" t="s">
        <v>5259</v>
      </c>
      <c r="D455" t="s">
        <v>5260</v>
      </c>
      <c r="E455" t="s">
        <v>5261</v>
      </c>
      <c r="F455" t="s">
        <v>5262</v>
      </c>
      <c r="G455" t="s">
        <v>5263</v>
      </c>
      <c r="H455" t="s">
        <v>5264</v>
      </c>
      <c r="I455" t="s">
        <v>5265</v>
      </c>
      <c r="J455" t="s">
        <v>5266</v>
      </c>
      <c r="K455" t="s">
        <v>5267</v>
      </c>
    </row>
    <row r="456" spans="1:17">
      <c r="A456" t="s">
        <v>1038</v>
      </c>
      <c r="B456" t="s">
        <v>5218</v>
      </c>
      <c r="C456" t="s">
        <v>5259</v>
      </c>
      <c r="D456" t="s">
        <v>5260</v>
      </c>
      <c r="E456" t="s">
        <v>5261</v>
      </c>
      <c r="F456" t="s">
        <v>5262</v>
      </c>
      <c r="G456" t="s">
        <v>5263</v>
      </c>
      <c r="H456" t="s">
        <v>5264</v>
      </c>
      <c r="I456" t="s">
        <v>5265</v>
      </c>
      <c r="J456" t="s">
        <v>5266</v>
      </c>
      <c r="K456" t="s">
        <v>5267</v>
      </c>
    </row>
    <row r="457" spans="1:17">
      <c r="A457" t="s">
        <v>1040</v>
      </c>
      <c r="B457" t="s">
        <v>5218</v>
      </c>
      <c r="C457" t="s">
        <v>5259</v>
      </c>
      <c r="D457" t="s">
        <v>5260</v>
      </c>
      <c r="E457" t="s">
        <v>5261</v>
      </c>
      <c r="F457" t="s">
        <v>5262</v>
      </c>
      <c r="G457" t="s">
        <v>5263</v>
      </c>
      <c r="H457" t="s">
        <v>5264</v>
      </c>
      <c r="I457" t="s">
        <v>5265</v>
      </c>
      <c r="J457" t="s">
        <v>5266</v>
      </c>
      <c r="K457" t="s">
        <v>5267</v>
      </c>
    </row>
    <row r="458" spans="1:17">
      <c r="A458" t="s">
        <v>1042</v>
      </c>
      <c r="B458" t="s">
        <v>5218</v>
      </c>
      <c r="C458" t="s">
        <v>5259</v>
      </c>
      <c r="D458" t="s">
        <v>5260</v>
      </c>
      <c r="E458" t="s">
        <v>5261</v>
      </c>
      <c r="F458" t="s">
        <v>5262</v>
      </c>
      <c r="G458" t="s">
        <v>5263</v>
      </c>
      <c r="H458" t="s">
        <v>5264</v>
      </c>
      <c r="I458" t="s">
        <v>5265</v>
      </c>
      <c r="J458" t="s">
        <v>5266</v>
      </c>
      <c r="K458" t="s">
        <v>5267</v>
      </c>
    </row>
    <row r="459" spans="1:17">
      <c r="A459" t="s">
        <v>1045</v>
      </c>
      <c r="B459" t="s">
        <v>5226</v>
      </c>
      <c r="C459" t="s">
        <v>5227</v>
      </c>
      <c r="D459" t="s">
        <v>5228</v>
      </c>
      <c r="E459" t="s">
        <v>5229</v>
      </c>
      <c r="F459" t="s">
        <v>5250</v>
      </c>
      <c r="G459" t="s">
        <v>5251</v>
      </c>
      <c r="H459" t="s">
        <v>5252</v>
      </c>
    </row>
    <row r="460" spans="1:17">
      <c r="A460" t="s">
        <v>1047</v>
      </c>
      <c r="B460" t="s">
        <v>5226</v>
      </c>
      <c r="C460" t="s">
        <v>5227</v>
      </c>
      <c r="D460" t="s">
        <v>5228</v>
      </c>
      <c r="E460" t="s">
        <v>5229</v>
      </c>
      <c r="F460" t="s">
        <v>5250</v>
      </c>
      <c r="G460" t="s">
        <v>5251</v>
      </c>
      <c r="H460" t="s">
        <v>5252</v>
      </c>
    </row>
    <row r="461" spans="1:17">
      <c r="A461" t="s">
        <v>1049</v>
      </c>
      <c r="B461" t="s">
        <v>5226</v>
      </c>
      <c r="C461" t="s">
        <v>5227</v>
      </c>
      <c r="D461" t="s">
        <v>5228</v>
      </c>
      <c r="E461" t="s">
        <v>5229</v>
      </c>
      <c r="F461" t="s">
        <v>5250</v>
      </c>
      <c r="G461" t="s">
        <v>5251</v>
      </c>
      <c r="H461" t="s">
        <v>5252</v>
      </c>
    </row>
    <row r="462" spans="1:17">
      <c r="A462" t="s">
        <v>1051</v>
      </c>
      <c r="B462" t="s">
        <v>5226</v>
      </c>
      <c r="C462" t="s">
        <v>5227</v>
      </c>
      <c r="D462" t="s">
        <v>5228</v>
      </c>
      <c r="E462" t="s">
        <v>5229</v>
      </c>
      <c r="F462" t="s">
        <v>5250</v>
      </c>
      <c r="G462" t="s">
        <v>5251</v>
      </c>
      <c r="H462" t="s">
        <v>5252</v>
      </c>
    </row>
    <row r="463" spans="1:17">
      <c r="A463" t="s">
        <v>1053</v>
      </c>
      <c r="B463" t="s">
        <v>5218</v>
      </c>
      <c r="C463" t="s">
        <v>5321</v>
      </c>
      <c r="D463" t="s">
        <v>5322</v>
      </c>
      <c r="E463" t="s">
        <v>5323</v>
      </c>
      <c r="F463" t="s">
        <v>5324</v>
      </c>
      <c r="G463" t="s">
        <v>5325</v>
      </c>
      <c r="H463" t="s">
        <v>5326</v>
      </c>
      <c r="I463" t="s">
        <v>5327</v>
      </c>
      <c r="J463" t="s">
        <v>5328</v>
      </c>
      <c r="K463" t="s">
        <v>5329</v>
      </c>
      <c r="L463" t="s">
        <v>5330</v>
      </c>
      <c r="M463" t="s">
        <v>5574</v>
      </c>
      <c r="N463" t="s">
        <v>5575</v>
      </c>
      <c r="O463" t="s">
        <v>5576</v>
      </c>
      <c r="P463" t="s">
        <v>5577</v>
      </c>
      <c r="Q463" t="s">
        <v>5578</v>
      </c>
    </row>
    <row r="464" spans="1:17">
      <c r="A464" t="s">
        <v>1055</v>
      </c>
      <c r="B464" t="s">
        <v>5226</v>
      </c>
      <c r="C464" t="s">
        <v>5233</v>
      </c>
      <c r="D464" t="s">
        <v>5246</v>
      </c>
      <c r="E464" t="s">
        <v>5318</v>
      </c>
      <c r="F464" t="s">
        <v>5579</v>
      </c>
      <c r="G464" t="s">
        <v>5580</v>
      </c>
      <c r="H464" t="s">
        <v>5581</v>
      </c>
      <c r="I464" t="s">
        <v>5582</v>
      </c>
    </row>
    <row r="465" spans="1:18">
      <c r="A465" t="s">
        <v>1057</v>
      </c>
      <c r="B465" t="s">
        <v>5226</v>
      </c>
      <c r="C465" t="s">
        <v>5233</v>
      </c>
      <c r="D465" t="s">
        <v>5234</v>
      </c>
      <c r="E465" t="s">
        <v>5235</v>
      </c>
      <c r="F465" t="s">
        <v>5275</v>
      </c>
      <c r="G465" t="s">
        <v>5277</v>
      </c>
    </row>
    <row r="466" spans="1:18">
      <c r="A466" t="s">
        <v>1059</v>
      </c>
      <c r="B466" t="s">
        <v>5226</v>
      </c>
      <c r="C466" t="s">
        <v>5233</v>
      </c>
      <c r="D466" t="s">
        <v>5234</v>
      </c>
      <c r="E466" t="s">
        <v>5235</v>
      </c>
      <c r="F466" t="s">
        <v>5275</v>
      </c>
      <c r="G466" t="s">
        <v>5277</v>
      </c>
    </row>
    <row r="467" spans="1:18">
      <c r="A467" t="s">
        <v>1065</v>
      </c>
      <c r="B467" t="s">
        <v>5226</v>
      </c>
      <c r="C467" t="s">
        <v>5233</v>
      </c>
      <c r="D467" t="s">
        <v>5246</v>
      </c>
      <c r="E467" t="s">
        <v>5247</v>
      </c>
      <c r="F467" t="s">
        <v>5248</v>
      </c>
      <c r="G467" t="s">
        <v>5249</v>
      </c>
    </row>
    <row r="468" spans="1:18">
      <c r="A468" t="s">
        <v>1067</v>
      </c>
      <c r="B468" t="s">
        <v>5218</v>
      </c>
      <c r="C468" t="s">
        <v>5321</v>
      </c>
      <c r="D468" t="s">
        <v>5322</v>
      </c>
      <c r="E468" t="s">
        <v>5323</v>
      </c>
      <c r="F468" t="s">
        <v>5324</v>
      </c>
      <c r="G468" t="s">
        <v>5325</v>
      </c>
      <c r="H468" t="s">
        <v>5326</v>
      </c>
      <c r="I468" t="s">
        <v>5327</v>
      </c>
      <c r="J468" t="s">
        <v>5328</v>
      </c>
      <c r="K468" t="s">
        <v>5329</v>
      </c>
      <c r="L468" t="s">
        <v>5330</v>
      </c>
      <c r="M468" t="s">
        <v>5574</v>
      </c>
      <c r="N468" t="s">
        <v>5575</v>
      </c>
      <c r="O468" t="s">
        <v>5583</v>
      </c>
      <c r="P468" t="s">
        <v>5584</v>
      </c>
      <c r="Q468" t="s">
        <v>5585</v>
      </c>
      <c r="R468" t="s">
        <v>5586</v>
      </c>
    </row>
    <row r="469" spans="1:18">
      <c r="A469" t="s">
        <v>1069</v>
      </c>
      <c r="B469" t="s">
        <v>5218</v>
      </c>
      <c r="C469" t="s">
        <v>5321</v>
      </c>
      <c r="D469" t="s">
        <v>5322</v>
      </c>
      <c r="E469" t="s">
        <v>5323</v>
      </c>
      <c r="F469" t="s">
        <v>5324</v>
      </c>
      <c r="G469" t="s">
        <v>5325</v>
      </c>
      <c r="H469" t="s">
        <v>5326</v>
      </c>
      <c r="I469" t="s">
        <v>5327</v>
      </c>
      <c r="J469" t="s">
        <v>5328</v>
      </c>
      <c r="K469" t="s">
        <v>5329</v>
      </c>
      <c r="L469" t="s">
        <v>5330</v>
      </c>
      <c r="M469" t="s">
        <v>5574</v>
      </c>
      <c r="N469" t="s">
        <v>5575</v>
      </c>
      <c r="O469" t="s">
        <v>5583</v>
      </c>
      <c r="P469" t="s">
        <v>5584</v>
      </c>
      <c r="Q469" t="s">
        <v>5585</v>
      </c>
      <c r="R469" t="s">
        <v>5586</v>
      </c>
    </row>
    <row r="470" spans="1:18">
      <c r="A470" t="s">
        <v>1071</v>
      </c>
      <c r="B470" t="s">
        <v>5218</v>
      </c>
      <c r="C470" t="s">
        <v>5259</v>
      </c>
      <c r="D470" t="s">
        <v>5260</v>
      </c>
      <c r="E470" t="s">
        <v>5261</v>
      </c>
      <c r="F470" t="s">
        <v>5281</v>
      </c>
      <c r="G470" t="s">
        <v>5282</v>
      </c>
      <c r="H470" t="s">
        <v>5283</v>
      </c>
      <c r="I470" t="s">
        <v>5284</v>
      </c>
      <c r="J470" t="s">
        <v>5335</v>
      </c>
      <c r="K470" t="s">
        <v>5587</v>
      </c>
    </row>
    <row r="471" spans="1:18">
      <c r="A471" t="s">
        <v>1073</v>
      </c>
      <c r="B471" t="s">
        <v>5226</v>
      </c>
      <c r="C471" t="s">
        <v>5233</v>
      </c>
      <c r="D471" t="s">
        <v>5234</v>
      </c>
      <c r="E471" t="s">
        <v>5588</v>
      </c>
      <c r="F471" t="s">
        <v>5589</v>
      </c>
      <c r="G471" t="s">
        <v>5590</v>
      </c>
    </row>
    <row r="472" spans="1:18">
      <c r="A472" t="s">
        <v>1075</v>
      </c>
      <c r="B472" t="s">
        <v>5226</v>
      </c>
      <c r="C472" t="s">
        <v>5233</v>
      </c>
      <c r="D472" t="s">
        <v>5246</v>
      </c>
      <c r="E472" t="s">
        <v>5318</v>
      </c>
      <c r="F472" t="s">
        <v>5346</v>
      </c>
      <c r="G472" t="s">
        <v>5347</v>
      </c>
    </row>
    <row r="473" spans="1:18">
      <c r="A473" t="s">
        <v>1077</v>
      </c>
      <c r="B473" t="s">
        <v>5218</v>
      </c>
      <c r="C473" t="s">
        <v>5358</v>
      </c>
      <c r="D473" t="s">
        <v>5359</v>
      </c>
      <c r="E473" t="s">
        <v>5360</v>
      </c>
      <c r="F473" t="s">
        <v>5361</v>
      </c>
      <c r="G473" t="s">
        <v>5362</v>
      </c>
      <c r="H473" t="s">
        <v>5363</v>
      </c>
      <c r="I473" t="s">
        <v>5364</v>
      </c>
      <c r="J473" t="s">
        <v>5365</v>
      </c>
      <c r="K473" t="s">
        <v>5591</v>
      </c>
      <c r="L473" t="s">
        <v>5592</v>
      </c>
      <c r="M473" t="s">
        <v>5593</v>
      </c>
      <c r="N473" t="s">
        <v>5594</v>
      </c>
      <c r="O473" t="s">
        <v>5595</v>
      </c>
    </row>
    <row r="474" spans="1:18">
      <c r="A474" t="s">
        <v>1079</v>
      </c>
      <c r="B474" t="s">
        <v>5218</v>
      </c>
      <c r="C474" t="s">
        <v>5259</v>
      </c>
      <c r="D474" t="s">
        <v>5260</v>
      </c>
      <c r="E474" t="s">
        <v>5261</v>
      </c>
      <c r="F474" t="s">
        <v>5262</v>
      </c>
      <c r="G474" t="s">
        <v>5263</v>
      </c>
      <c r="H474" t="s">
        <v>5264</v>
      </c>
      <c r="I474" t="s">
        <v>5350</v>
      </c>
      <c r="J474" t="s">
        <v>5351</v>
      </c>
      <c r="K474" t="s">
        <v>5352</v>
      </c>
    </row>
    <row r="475" spans="1:18">
      <c r="A475" t="s">
        <v>1086</v>
      </c>
      <c r="B475" t="s">
        <v>5218</v>
      </c>
      <c r="C475" t="s">
        <v>5259</v>
      </c>
      <c r="D475" t="s">
        <v>5260</v>
      </c>
      <c r="E475" t="s">
        <v>5261</v>
      </c>
      <c r="F475" t="s">
        <v>5262</v>
      </c>
      <c r="G475" t="s">
        <v>5263</v>
      </c>
      <c r="H475" t="s">
        <v>5264</v>
      </c>
      <c r="I475" t="s">
        <v>5350</v>
      </c>
      <c r="J475" t="s">
        <v>5351</v>
      </c>
      <c r="K475" t="s">
        <v>5352</v>
      </c>
    </row>
    <row r="476" spans="1:18">
      <c r="A476" t="s">
        <v>1088</v>
      </c>
      <c r="B476" t="s">
        <v>5226</v>
      </c>
      <c r="C476" t="s">
        <v>5233</v>
      </c>
      <c r="D476" t="s">
        <v>5246</v>
      </c>
      <c r="E476" t="s">
        <v>5318</v>
      </c>
      <c r="F476" t="s">
        <v>5346</v>
      </c>
      <c r="G476" t="s">
        <v>5347</v>
      </c>
    </row>
    <row r="477" spans="1:18">
      <c r="A477" t="s">
        <v>1090</v>
      </c>
      <c r="B477" t="s">
        <v>5218</v>
      </c>
      <c r="C477" t="s">
        <v>5259</v>
      </c>
      <c r="D477" t="s">
        <v>5260</v>
      </c>
      <c r="E477" t="s">
        <v>5261</v>
      </c>
      <c r="F477" t="s">
        <v>5262</v>
      </c>
      <c r="G477" t="s">
        <v>5263</v>
      </c>
      <c r="H477" t="s">
        <v>5264</v>
      </c>
      <c r="I477" t="s">
        <v>5350</v>
      </c>
      <c r="J477" t="s">
        <v>5596</v>
      </c>
      <c r="K477" t="s">
        <v>5597</v>
      </c>
    </row>
    <row r="478" spans="1:18">
      <c r="A478" t="s">
        <v>1092</v>
      </c>
      <c r="B478" t="s">
        <v>5226</v>
      </c>
      <c r="C478" t="s">
        <v>5227</v>
      </c>
      <c r="D478" t="s">
        <v>5228</v>
      </c>
      <c r="E478" t="s">
        <v>5229</v>
      </c>
      <c r="F478" t="s">
        <v>5250</v>
      </c>
      <c r="G478" t="s">
        <v>5478</v>
      </c>
      <c r="H478" t="s">
        <v>5479</v>
      </c>
    </row>
    <row r="479" spans="1:18">
      <c r="A479" t="s">
        <v>1094</v>
      </c>
      <c r="B479" t="s">
        <v>5226</v>
      </c>
      <c r="C479" t="s">
        <v>5227</v>
      </c>
      <c r="D479" t="s">
        <v>5228</v>
      </c>
      <c r="E479" t="s">
        <v>5229</v>
      </c>
      <c r="F479" t="s">
        <v>5250</v>
      </c>
      <c r="G479" t="s">
        <v>5436</v>
      </c>
      <c r="H479" t="s">
        <v>5437</v>
      </c>
    </row>
    <row r="480" spans="1:18">
      <c r="A480" t="s">
        <v>1096</v>
      </c>
      <c r="B480" t="s">
        <v>5226</v>
      </c>
      <c r="C480" t="s">
        <v>5227</v>
      </c>
      <c r="D480" t="s">
        <v>5228</v>
      </c>
      <c r="E480" t="s">
        <v>5229</v>
      </c>
      <c r="F480" t="s">
        <v>5250</v>
      </c>
      <c r="G480" t="s">
        <v>5436</v>
      </c>
      <c r="H480" t="s">
        <v>5437</v>
      </c>
    </row>
    <row r="481" spans="1:9">
      <c r="A481" t="s">
        <v>1098</v>
      </c>
      <c r="B481" t="s">
        <v>5226</v>
      </c>
      <c r="C481" t="s">
        <v>5227</v>
      </c>
      <c r="D481" t="s">
        <v>5228</v>
      </c>
      <c r="E481" t="s">
        <v>5229</v>
      </c>
      <c r="F481" t="s">
        <v>5250</v>
      </c>
      <c r="G481" t="s">
        <v>5436</v>
      </c>
      <c r="H481" t="s">
        <v>5437</v>
      </c>
    </row>
    <row r="482" spans="1:9">
      <c r="A482" t="s">
        <v>1100</v>
      </c>
      <c r="B482" t="s">
        <v>5226</v>
      </c>
      <c r="C482" t="s">
        <v>5227</v>
      </c>
      <c r="D482" t="s">
        <v>5228</v>
      </c>
      <c r="E482" t="s">
        <v>5229</v>
      </c>
      <c r="F482" t="s">
        <v>5250</v>
      </c>
      <c r="G482" t="s">
        <v>5436</v>
      </c>
      <c r="H482" t="s">
        <v>5437</v>
      </c>
    </row>
    <row r="483" spans="1:9">
      <c r="A483" t="s">
        <v>1102</v>
      </c>
      <c r="B483" t="s">
        <v>5226</v>
      </c>
      <c r="C483" t="s">
        <v>5227</v>
      </c>
      <c r="D483" t="s">
        <v>5228</v>
      </c>
      <c r="E483" t="s">
        <v>5229</v>
      </c>
      <c r="F483" t="s">
        <v>5250</v>
      </c>
      <c r="G483" t="s">
        <v>5436</v>
      </c>
      <c r="H483" t="s">
        <v>5437</v>
      </c>
    </row>
    <row r="484" spans="1:9">
      <c r="A484" t="s">
        <v>1104</v>
      </c>
      <c r="B484" t="s">
        <v>5226</v>
      </c>
      <c r="C484" t="s">
        <v>5227</v>
      </c>
      <c r="D484" t="s">
        <v>5228</v>
      </c>
      <c r="E484" t="s">
        <v>5229</v>
      </c>
      <c r="F484" t="s">
        <v>5250</v>
      </c>
      <c r="G484" t="s">
        <v>5436</v>
      </c>
      <c r="H484" t="s">
        <v>5437</v>
      </c>
    </row>
    <row r="485" spans="1:9">
      <c r="A485" t="s">
        <v>1106</v>
      </c>
      <c r="B485" t="s">
        <v>5226</v>
      </c>
      <c r="C485" t="s">
        <v>5227</v>
      </c>
      <c r="D485" t="s">
        <v>5228</v>
      </c>
      <c r="E485" t="s">
        <v>5229</v>
      </c>
      <c r="F485" t="s">
        <v>5250</v>
      </c>
      <c r="G485" t="s">
        <v>5436</v>
      </c>
      <c r="H485" t="s">
        <v>5437</v>
      </c>
    </row>
    <row r="486" spans="1:9">
      <c r="A486" t="s">
        <v>1108</v>
      </c>
      <c r="B486" t="s">
        <v>5226</v>
      </c>
      <c r="C486" t="s">
        <v>5227</v>
      </c>
      <c r="D486" t="s">
        <v>5228</v>
      </c>
      <c r="E486" t="s">
        <v>5229</v>
      </c>
      <c r="F486" t="s">
        <v>5250</v>
      </c>
      <c r="G486" t="s">
        <v>5436</v>
      </c>
      <c r="H486" t="s">
        <v>5437</v>
      </c>
    </row>
    <row r="487" spans="1:9">
      <c r="A487" t="s">
        <v>1110</v>
      </c>
      <c r="B487" t="s">
        <v>5226</v>
      </c>
      <c r="C487" t="s">
        <v>5227</v>
      </c>
      <c r="D487" t="s">
        <v>5228</v>
      </c>
      <c r="E487" t="s">
        <v>5229</v>
      </c>
      <c r="F487" t="s">
        <v>5250</v>
      </c>
      <c r="G487" t="s">
        <v>5436</v>
      </c>
      <c r="H487" t="s">
        <v>5437</v>
      </c>
    </row>
    <row r="488" spans="1:9">
      <c r="A488" t="s">
        <v>1112</v>
      </c>
      <c r="B488" t="s">
        <v>5226</v>
      </c>
      <c r="C488" t="s">
        <v>5227</v>
      </c>
      <c r="D488" t="s">
        <v>5228</v>
      </c>
      <c r="E488" t="s">
        <v>5229</v>
      </c>
      <c r="F488" t="s">
        <v>5250</v>
      </c>
      <c r="G488" t="s">
        <v>5436</v>
      </c>
      <c r="H488" t="s">
        <v>5437</v>
      </c>
    </row>
    <row r="489" spans="1:9">
      <c r="A489" t="s">
        <v>1114</v>
      </c>
      <c r="B489" t="s">
        <v>5226</v>
      </c>
      <c r="C489" t="s">
        <v>5227</v>
      </c>
      <c r="D489" t="s">
        <v>5228</v>
      </c>
      <c r="E489" t="s">
        <v>5229</v>
      </c>
      <c r="F489" t="s">
        <v>5250</v>
      </c>
      <c r="G489" t="s">
        <v>5436</v>
      </c>
      <c r="H489" t="s">
        <v>5437</v>
      </c>
    </row>
    <row r="490" spans="1:9">
      <c r="A490" t="s">
        <v>1116</v>
      </c>
      <c r="B490" t="s">
        <v>5226</v>
      </c>
      <c r="C490" t="s">
        <v>5227</v>
      </c>
      <c r="D490" t="s">
        <v>5228</v>
      </c>
      <c r="E490" t="s">
        <v>5229</v>
      </c>
      <c r="F490" t="s">
        <v>5250</v>
      </c>
      <c r="G490" t="s">
        <v>5436</v>
      </c>
      <c r="H490" t="s">
        <v>5437</v>
      </c>
    </row>
    <row r="491" spans="1:9">
      <c r="A491" t="s">
        <v>1118</v>
      </c>
      <c r="B491" t="s">
        <v>5226</v>
      </c>
      <c r="C491" t="s">
        <v>5227</v>
      </c>
      <c r="D491" t="s">
        <v>5228</v>
      </c>
      <c r="E491" t="s">
        <v>5229</v>
      </c>
      <c r="F491" t="s">
        <v>5250</v>
      </c>
      <c r="G491" t="s">
        <v>5251</v>
      </c>
      <c r="H491" t="s">
        <v>5253</v>
      </c>
      <c r="I491" t="s">
        <v>5269</v>
      </c>
    </row>
    <row r="492" spans="1:9">
      <c r="A492" t="s">
        <v>1120</v>
      </c>
      <c r="B492" t="s">
        <v>5226</v>
      </c>
      <c r="C492" t="s">
        <v>5227</v>
      </c>
      <c r="D492" t="s">
        <v>5228</v>
      </c>
      <c r="E492" t="s">
        <v>5229</v>
      </c>
      <c r="F492" t="s">
        <v>5250</v>
      </c>
      <c r="G492" t="s">
        <v>5251</v>
      </c>
      <c r="H492" t="s">
        <v>5253</v>
      </c>
      <c r="I492" t="s">
        <v>5269</v>
      </c>
    </row>
    <row r="493" spans="1:9">
      <c r="A493" t="s">
        <v>1122</v>
      </c>
      <c r="B493" t="s">
        <v>5226</v>
      </c>
      <c r="C493" t="s">
        <v>5227</v>
      </c>
      <c r="D493" t="s">
        <v>5228</v>
      </c>
      <c r="E493" t="s">
        <v>5229</v>
      </c>
      <c r="F493" t="s">
        <v>5250</v>
      </c>
      <c r="G493" t="s">
        <v>5251</v>
      </c>
      <c r="H493" t="s">
        <v>5253</v>
      </c>
      <c r="I493" t="s">
        <v>5269</v>
      </c>
    </row>
    <row r="494" spans="1:9">
      <c r="A494" t="s">
        <v>1124</v>
      </c>
      <c r="B494" t="s">
        <v>5226</v>
      </c>
      <c r="C494" t="s">
        <v>5227</v>
      </c>
      <c r="D494" t="s">
        <v>5228</v>
      </c>
      <c r="E494" t="s">
        <v>5229</v>
      </c>
      <c r="F494" t="s">
        <v>5250</v>
      </c>
      <c r="G494" t="s">
        <v>5251</v>
      </c>
      <c r="H494" t="s">
        <v>5253</v>
      </c>
      <c r="I494" t="s">
        <v>5269</v>
      </c>
    </row>
    <row r="495" spans="1:9">
      <c r="A495" t="s">
        <v>1126</v>
      </c>
      <c r="B495" t="s">
        <v>5226</v>
      </c>
      <c r="C495" t="s">
        <v>5227</v>
      </c>
      <c r="D495" t="s">
        <v>5228</v>
      </c>
      <c r="E495" t="s">
        <v>5229</v>
      </c>
      <c r="F495" t="s">
        <v>5250</v>
      </c>
      <c r="G495" t="s">
        <v>5251</v>
      </c>
      <c r="H495" t="s">
        <v>5253</v>
      </c>
      <c r="I495" t="s">
        <v>5269</v>
      </c>
    </row>
    <row r="496" spans="1:9">
      <c r="A496" t="s">
        <v>1128</v>
      </c>
      <c r="B496" t="s">
        <v>5226</v>
      </c>
      <c r="C496" t="s">
        <v>5227</v>
      </c>
      <c r="D496" t="s">
        <v>5228</v>
      </c>
      <c r="E496" t="s">
        <v>5229</v>
      </c>
      <c r="F496" t="s">
        <v>5250</v>
      </c>
      <c r="G496" t="s">
        <v>5251</v>
      </c>
      <c r="H496" t="s">
        <v>5253</v>
      </c>
      <c r="I496" t="s">
        <v>5269</v>
      </c>
    </row>
    <row r="497" spans="1:11">
      <c r="A497" t="s">
        <v>1130</v>
      </c>
      <c r="B497" t="s">
        <v>5226</v>
      </c>
      <c r="C497" t="s">
        <v>5227</v>
      </c>
      <c r="D497" t="s">
        <v>5228</v>
      </c>
      <c r="E497" t="s">
        <v>5229</v>
      </c>
      <c r="F497" t="s">
        <v>5250</v>
      </c>
      <c r="G497" t="s">
        <v>5251</v>
      </c>
      <c r="H497" t="s">
        <v>5253</v>
      </c>
      <c r="I497" t="s">
        <v>5269</v>
      </c>
    </row>
    <row r="498" spans="1:11">
      <c r="A498" t="s">
        <v>1132</v>
      </c>
      <c r="B498" t="s">
        <v>5226</v>
      </c>
      <c r="C498" t="s">
        <v>5227</v>
      </c>
      <c r="D498" t="s">
        <v>5228</v>
      </c>
      <c r="E498" t="s">
        <v>5229</v>
      </c>
      <c r="F498" t="s">
        <v>5250</v>
      </c>
      <c r="G498" t="s">
        <v>5436</v>
      </c>
      <c r="H498" t="s">
        <v>5437</v>
      </c>
    </row>
    <row r="499" spans="1:11">
      <c r="A499" t="s">
        <v>1134</v>
      </c>
      <c r="B499" t="s">
        <v>5226</v>
      </c>
      <c r="C499" t="s">
        <v>5227</v>
      </c>
      <c r="D499" t="s">
        <v>5228</v>
      </c>
      <c r="E499" t="s">
        <v>5229</v>
      </c>
      <c r="F499" t="s">
        <v>5250</v>
      </c>
      <c r="G499" t="s">
        <v>5436</v>
      </c>
      <c r="H499" t="s">
        <v>5437</v>
      </c>
    </row>
    <row r="500" spans="1:11">
      <c r="A500" t="s">
        <v>1136</v>
      </c>
      <c r="B500" t="s">
        <v>5226</v>
      </c>
      <c r="C500" t="s">
        <v>5227</v>
      </c>
      <c r="D500" t="s">
        <v>5228</v>
      </c>
      <c r="E500" t="s">
        <v>5229</v>
      </c>
      <c r="F500" t="s">
        <v>5250</v>
      </c>
      <c r="G500" t="s">
        <v>5436</v>
      </c>
      <c r="H500" t="s">
        <v>5437</v>
      </c>
    </row>
    <row r="501" spans="1:11">
      <c r="A501" t="s">
        <v>1138</v>
      </c>
      <c r="B501" t="s">
        <v>5226</v>
      </c>
      <c r="C501" t="s">
        <v>5227</v>
      </c>
      <c r="D501" t="s">
        <v>5228</v>
      </c>
      <c r="E501" t="s">
        <v>5229</v>
      </c>
      <c r="F501" t="s">
        <v>5250</v>
      </c>
      <c r="G501" t="s">
        <v>5436</v>
      </c>
      <c r="H501" t="s">
        <v>5437</v>
      </c>
    </row>
    <row r="502" spans="1:11">
      <c r="A502" t="s">
        <v>1140</v>
      </c>
      <c r="B502" t="s">
        <v>5226</v>
      </c>
      <c r="C502" t="s">
        <v>5227</v>
      </c>
      <c r="D502" t="s">
        <v>5228</v>
      </c>
      <c r="E502" t="s">
        <v>5229</v>
      </c>
      <c r="F502" t="s">
        <v>5250</v>
      </c>
      <c r="G502" t="s">
        <v>5436</v>
      </c>
      <c r="H502" t="s">
        <v>5437</v>
      </c>
    </row>
    <row r="503" spans="1:11">
      <c r="A503" t="s">
        <v>1142</v>
      </c>
      <c r="B503" t="s">
        <v>5226</v>
      </c>
      <c r="C503" t="s">
        <v>5227</v>
      </c>
      <c r="D503" t="s">
        <v>5228</v>
      </c>
      <c r="E503" t="s">
        <v>5229</v>
      </c>
      <c r="F503" t="s">
        <v>5250</v>
      </c>
      <c r="G503" t="s">
        <v>5436</v>
      </c>
      <c r="H503" t="s">
        <v>5437</v>
      </c>
    </row>
    <row r="504" spans="1:11">
      <c r="A504" t="s">
        <v>1144</v>
      </c>
      <c r="B504" t="s">
        <v>5226</v>
      </c>
      <c r="C504" t="s">
        <v>5227</v>
      </c>
      <c r="D504" t="s">
        <v>5228</v>
      </c>
      <c r="E504" t="s">
        <v>5229</v>
      </c>
      <c r="F504" t="s">
        <v>5250</v>
      </c>
      <c r="G504" t="s">
        <v>5436</v>
      </c>
      <c r="H504" t="s">
        <v>5437</v>
      </c>
    </row>
    <row r="505" spans="1:11">
      <c r="A505" t="s">
        <v>1146</v>
      </c>
      <c r="B505" t="s">
        <v>5226</v>
      </c>
      <c r="C505" t="s">
        <v>5227</v>
      </c>
      <c r="D505" t="s">
        <v>5228</v>
      </c>
      <c r="E505" t="s">
        <v>5229</v>
      </c>
      <c r="F505" t="s">
        <v>5250</v>
      </c>
      <c r="G505" t="s">
        <v>5436</v>
      </c>
      <c r="H505" t="s">
        <v>5437</v>
      </c>
    </row>
    <row r="506" spans="1:11">
      <c r="A506" t="s">
        <v>1148</v>
      </c>
      <c r="B506" t="s">
        <v>5226</v>
      </c>
      <c r="C506" t="s">
        <v>5227</v>
      </c>
      <c r="D506" t="s">
        <v>5228</v>
      </c>
      <c r="E506" t="s">
        <v>5229</v>
      </c>
      <c r="F506" t="s">
        <v>5250</v>
      </c>
      <c r="G506" t="s">
        <v>5436</v>
      </c>
      <c r="H506" t="s">
        <v>5437</v>
      </c>
    </row>
    <row r="507" spans="1:11">
      <c r="A507" t="s">
        <v>1150</v>
      </c>
      <c r="B507" t="s">
        <v>5226</v>
      </c>
      <c r="C507" t="s">
        <v>5227</v>
      </c>
      <c r="D507" t="s">
        <v>5228</v>
      </c>
      <c r="E507" t="s">
        <v>5229</v>
      </c>
      <c r="F507" t="s">
        <v>5250</v>
      </c>
      <c r="G507" t="s">
        <v>5436</v>
      </c>
      <c r="H507" t="s">
        <v>5437</v>
      </c>
    </row>
    <row r="508" spans="1:11">
      <c r="A508" t="s">
        <v>1152</v>
      </c>
      <c r="B508" t="s">
        <v>5226</v>
      </c>
      <c r="C508" t="s">
        <v>5227</v>
      </c>
      <c r="D508" t="s">
        <v>5228</v>
      </c>
      <c r="E508" t="s">
        <v>5229</v>
      </c>
      <c r="F508" t="s">
        <v>5250</v>
      </c>
      <c r="G508" t="s">
        <v>5436</v>
      </c>
      <c r="H508" t="s">
        <v>5437</v>
      </c>
    </row>
    <row r="509" spans="1:11">
      <c r="A509" t="s">
        <v>1154</v>
      </c>
      <c r="B509" t="s">
        <v>5226</v>
      </c>
      <c r="C509" t="s">
        <v>5227</v>
      </c>
      <c r="D509" t="s">
        <v>5228</v>
      </c>
      <c r="E509" t="s">
        <v>5229</v>
      </c>
      <c r="F509" t="s">
        <v>5250</v>
      </c>
      <c r="G509" t="s">
        <v>5436</v>
      </c>
      <c r="H509" t="s">
        <v>5437</v>
      </c>
    </row>
    <row r="510" spans="1:11">
      <c r="A510" t="s">
        <v>1156</v>
      </c>
      <c r="B510" t="s">
        <v>5226</v>
      </c>
      <c r="C510" t="s">
        <v>5227</v>
      </c>
      <c r="D510" t="s">
        <v>5228</v>
      </c>
      <c r="E510" t="s">
        <v>5229</v>
      </c>
      <c r="F510" t="s">
        <v>5250</v>
      </c>
      <c r="G510" t="s">
        <v>5436</v>
      </c>
      <c r="H510" t="s">
        <v>5437</v>
      </c>
    </row>
    <row r="511" spans="1:11">
      <c r="A511" t="s">
        <v>1158</v>
      </c>
      <c r="B511" t="s">
        <v>5226</v>
      </c>
      <c r="C511" t="s">
        <v>5233</v>
      </c>
      <c r="D511" t="s">
        <v>5239</v>
      </c>
      <c r="E511" t="s">
        <v>5309</v>
      </c>
      <c r="F511" t="s">
        <v>5310</v>
      </c>
      <c r="G511" t="s">
        <v>5598</v>
      </c>
    </row>
    <row r="512" spans="1:11">
      <c r="A512" t="s">
        <v>1160</v>
      </c>
      <c r="B512" t="s">
        <v>5218</v>
      </c>
      <c r="C512" t="s">
        <v>5259</v>
      </c>
      <c r="D512" t="s">
        <v>5260</v>
      </c>
      <c r="E512" t="s">
        <v>5261</v>
      </c>
      <c r="F512" t="s">
        <v>5262</v>
      </c>
      <c r="G512" t="s">
        <v>5263</v>
      </c>
      <c r="H512" t="s">
        <v>5264</v>
      </c>
      <c r="I512" t="s">
        <v>5350</v>
      </c>
      <c r="J512" t="s">
        <v>5596</v>
      </c>
      <c r="K512" t="s">
        <v>5597</v>
      </c>
    </row>
    <row r="513" spans="1:11">
      <c r="A513" t="s">
        <v>1162</v>
      </c>
      <c r="B513" t="s">
        <v>5218</v>
      </c>
      <c r="C513" t="s">
        <v>5259</v>
      </c>
      <c r="D513" t="s">
        <v>5260</v>
      </c>
      <c r="E513" t="s">
        <v>5261</v>
      </c>
      <c r="F513" t="s">
        <v>5262</v>
      </c>
      <c r="G513" t="s">
        <v>5263</v>
      </c>
      <c r="H513" t="s">
        <v>5264</v>
      </c>
      <c r="I513" t="s">
        <v>5350</v>
      </c>
      <c r="J513" t="s">
        <v>5596</v>
      </c>
      <c r="K513" t="s">
        <v>5597</v>
      </c>
    </row>
    <row r="514" spans="1:11">
      <c r="A514" t="s">
        <v>1164</v>
      </c>
      <c r="B514" t="s">
        <v>5218</v>
      </c>
      <c r="C514" t="s">
        <v>5259</v>
      </c>
      <c r="D514" t="s">
        <v>5260</v>
      </c>
      <c r="E514" t="s">
        <v>5261</v>
      </c>
      <c r="F514" t="s">
        <v>5262</v>
      </c>
      <c r="G514" t="s">
        <v>5263</v>
      </c>
      <c r="H514" t="s">
        <v>5264</v>
      </c>
      <c r="I514" t="s">
        <v>5350</v>
      </c>
      <c r="J514" t="s">
        <v>5596</v>
      </c>
      <c r="K514" t="s">
        <v>5597</v>
      </c>
    </row>
    <row r="515" spans="1:11">
      <c r="A515" t="s">
        <v>1166</v>
      </c>
      <c r="B515" t="s">
        <v>5218</v>
      </c>
      <c r="C515" t="s">
        <v>5259</v>
      </c>
      <c r="D515" t="s">
        <v>5260</v>
      </c>
      <c r="E515" t="s">
        <v>5261</v>
      </c>
      <c r="F515" t="s">
        <v>5262</v>
      </c>
      <c r="G515" t="s">
        <v>5263</v>
      </c>
      <c r="H515" t="s">
        <v>5264</v>
      </c>
      <c r="I515" t="s">
        <v>5350</v>
      </c>
      <c r="J515" t="s">
        <v>5596</v>
      </c>
      <c r="K515" t="s">
        <v>5597</v>
      </c>
    </row>
    <row r="516" spans="1:11">
      <c r="A516" t="s">
        <v>1168</v>
      </c>
      <c r="B516" t="s">
        <v>5226</v>
      </c>
      <c r="C516" t="s">
        <v>5227</v>
      </c>
      <c r="D516" t="s">
        <v>5228</v>
      </c>
      <c r="E516" t="s">
        <v>5229</v>
      </c>
      <c r="F516" t="s">
        <v>5250</v>
      </c>
      <c r="G516" t="s">
        <v>5478</v>
      </c>
      <c r="H516" t="s">
        <v>5479</v>
      </c>
    </row>
    <row r="517" spans="1:11">
      <c r="A517" t="s">
        <v>1170</v>
      </c>
      <c r="B517" t="s">
        <v>5226</v>
      </c>
      <c r="C517" t="s">
        <v>5227</v>
      </c>
      <c r="D517" t="s">
        <v>5228</v>
      </c>
      <c r="E517" t="s">
        <v>5229</v>
      </c>
      <c r="F517" t="s">
        <v>5250</v>
      </c>
      <c r="G517" t="s">
        <v>5436</v>
      </c>
      <c r="H517" t="s">
        <v>5437</v>
      </c>
    </row>
    <row r="518" spans="1:11">
      <c r="A518" t="s">
        <v>1172</v>
      </c>
      <c r="B518" t="s">
        <v>5226</v>
      </c>
      <c r="C518" t="s">
        <v>5227</v>
      </c>
      <c r="D518" t="s">
        <v>5228</v>
      </c>
      <c r="E518" t="s">
        <v>5229</v>
      </c>
      <c r="F518" t="s">
        <v>5250</v>
      </c>
      <c r="G518" t="s">
        <v>5436</v>
      </c>
      <c r="H518" t="s">
        <v>5437</v>
      </c>
    </row>
    <row r="519" spans="1:11">
      <c r="A519" t="s">
        <v>1174</v>
      </c>
      <c r="B519" t="s">
        <v>5226</v>
      </c>
      <c r="C519" t="s">
        <v>5227</v>
      </c>
      <c r="D519" t="s">
        <v>5228</v>
      </c>
      <c r="E519" t="s">
        <v>5229</v>
      </c>
      <c r="F519" t="s">
        <v>5250</v>
      </c>
      <c r="G519" t="s">
        <v>5436</v>
      </c>
      <c r="H519" t="s">
        <v>5437</v>
      </c>
    </row>
    <row r="520" spans="1:11">
      <c r="A520" t="s">
        <v>1176</v>
      </c>
      <c r="B520" t="s">
        <v>5226</v>
      </c>
      <c r="C520" t="s">
        <v>5227</v>
      </c>
      <c r="D520" t="s">
        <v>5228</v>
      </c>
      <c r="E520" t="s">
        <v>5229</v>
      </c>
      <c r="F520" t="s">
        <v>5250</v>
      </c>
      <c r="G520" t="s">
        <v>5436</v>
      </c>
      <c r="H520" t="s">
        <v>5437</v>
      </c>
    </row>
    <row r="521" spans="1:11">
      <c r="A521" t="s">
        <v>1178</v>
      </c>
      <c r="B521" t="s">
        <v>5226</v>
      </c>
      <c r="C521" t="s">
        <v>5227</v>
      </c>
      <c r="D521" t="s">
        <v>5228</v>
      </c>
      <c r="E521" t="s">
        <v>5229</v>
      </c>
      <c r="F521" t="s">
        <v>5250</v>
      </c>
      <c r="G521" t="s">
        <v>5436</v>
      </c>
      <c r="H521" t="s">
        <v>5437</v>
      </c>
    </row>
    <row r="522" spans="1:11">
      <c r="A522" t="s">
        <v>1180</v>
      </c>
      <c r="B522" t="s">
        <v>5226</v>
      </c>
      <c r="C522" t="s">
        <v>5227</v>
      </c>
      <c r="D522" t="s">
        <v>5228</v>
      </c>
      <c r="E522" t="s">
        <v>5229</v>
      </c>
      <c r="F522" t="s">
        <v>5250</v>
      </c>
      <c r="G522" t="s">
        <v>5436</v>
      </c>
      <c r="H522" t="s">
        <v>5437</v>
      </c>
    </row>
    <row r="523" spans="1:11">
      <c r="A523" t="s">
        <v>1182</v>
      </c>
      <c r="B523" t="s">
        <v>5226</v>
      </c>
      <c r="C523" t="s">
        <v>5227</v>
      </c>
      <c r="D523" t="s">
        <v>5228</v>
      </c>
      <c r="E523" t="s">
        <v>5229</v>
      </c>
      <c r="F523" t="s">
        <v>5250</v>
      </c>
      <c r="G523" t="s">
        <v>5436</v>
      </c>
      <c r="H523" t="s">
        <v>5437</v>
      </c>
    </row>
    <row r="524" spans="1:11">
      <c r="A524" t="s">
        <v>1184</v>
      </c>
      <c r="B524" t="s">
        <v>5226</v>
      </c>
      <c r="C524" t="s">
        <v>5227</v>
      </c>
      <c r="D524" t="s">
        <v>5228</v>
      </c>
      <c r="E524" t="s">
        <v>5229</v>
      </c>
      <c r="F524" t="s">
        <v>5250</v>
      </c>
      <c r="G524" t="s">
        <v>5436</v>
      </c>
      <c r="H524" t="s">
        <v>5437</v>
      </c>
    </row>
    <row r="525" spans="1:11">
      <c r="A525" t="s">
        <v>1186</v>
      </c>
      <c r="B525" t="s">
        <v>5226</v>
      </c>
      <c r="C525" t="s">
        <v>5227</v>
      </c>
      <c r="D525" t="s">
        <v>5228</v>
      </c>
      <c r="E525" t="s">
        <v>5229</v>
      </c>
      <c r="F525" t="s">
        <v>5250</v>
      </c>
      <c r="G525" t="s">
        <v>5436</v>
      </c>
      <c r="H525" t="s">
        <v>5437</v>
      </c>
    </row>
    <row r="526" spans="1:11">
      <c r="A526" t="s">
        <v>1188</v>
      </c>
      <c r="B526" t="s">
        <v>5226</v>
      </c>
      <c r="C526" t="s">
        <v>5227</v>
      </c>
      <c r="D526" t="s">
        <v>5228</v>
      </c>
      <c r="E526" t="s">
        <v>5229</v>
      </c>
      <c r="F526" t="s">
        <v>5250</v>
      </c>
      <c r="G526" t="s">
        <v>5436</v>
      </c>
      <c r="H526" t="s">
        <v>5437</v>
      </c>
    </row>
    <row r="527" spans="1:11">
      <c r="A527" t="s">
        <v>1190</v>
      </c>
      <c r="B527" t="s">
        <v>5226</v>
      </c>
      <c r="C527" t="s">
        <v>5227</v>
      </c>
      <c r="D527" t="s">
        <v>5228</v>
      </c>
      <c r="E527" t="s">
        <v>5229</v>
      </c>
      <c r="F527" t="s">
        <v>5250</v>
      </c>
      <c r="G527" t="s">
        <v>5436</v>
      </c>
      <c r="H527" t="s">
        <v>5437</v>
      </c>
    </row>
    <row r="528" spans="1:11">
      <c r="A528" t="s">
        <v>1192</v>
      </c>
      <c r="B528" t="s">
        <v>5226</v>
      </c>
      <c r="C528" t="s">
        <v>5227</v>
      </c>
      <c r="D528" t="s">
        <v>5228</v>
      </c>
      <c r="E528" t="s">
        <v>5229</v>
      </c>
      <c r="F528" t="s">
        <v>5250</v>
      </c>
      <c r="G528" t="s">
        <v>5436</v>
      </c>
      <c r="H528" t="s">
        <v>5437</v>
      </c>
    </row>
    <row r="529" spans="1:11">
      <c r="A529" t="s">
        <v>1194</v>
      </c>
      <c r="B529" t="s">
        <v>5226</v>
      </c>
      <c r="C529" t="s">
        <v>5233</v>
      </c>
      <c r="D529" t="s">
        <v>5239</v>
      </c>
      <c r="E529" t="s">
        <v>5309</v>
      </c>
      <c r="F529" t="s">
        <v>5310</v>
      </c>
      <c r="G529" t="s">
        <v>5311</v>
      </c>
    </row>
    <row r="530" spans="1:11">
      <c r="A530" t="s">
        <v>1196</v>
      </c>
      <c r="B530" t="s">
        <v>5226</v>
      </c>
      <c r="C530" t="s">
        <v>5233</v>
      </c>
      <c r="D530" t="s">
        <v>5239</v>
      </c>
      <c r="E530" t="s">
        <v>5309</v>
      </c>
      <c r="F530" t="s">
        <v>5310</v>
      </c>
      <c r="G530" t="s">
        <v>5311</v>
      </c>
    </row>
    <row r="531" spans="1:11">
      <c r="A531" t="s">
        <v>1198</v>
      </c>
      <c r="B531" t="s">
        <v>5226</v>
      </c>
      <c r="C531" t="s">
        <v>5227</v>
      </c>
      <c r="D531" t="s">
        <v>5228</v>
      </c>
      <c r="E531" t="s">
        <v>5229</v>
      </c>
      <c r="F531" t="s">
        <v>5250</v>
      </c>
      <c r="G531" t="s">
        <v>5478</v>
      </c>
      <c r="H531" t="s">
        <v>5479</v>
      </c>
    </row>
    <row r="532" spans="1:11">
      <c r="A532" t="s">
        <v>1200</v>
      </c>
      <c r="B532" t="s">
        <v>5218</v>
      </c>
      <c r="C532" t="s">
        <v>5358</v>
      </c>
      <c r="D532" t="s">
        <v>5359</v>
      </c>
      <c r="E532" t="s">
        <v>5599</v>
      </c>
      <c r="F532" t="s">
        <v>5600</v>
      </c>
      <c r="G532" t="s">
        <v>5601</v>
      </c>
    </row>
    <row r="533" spans="1:11">
      <c r="A533" t="s">
        <v>1202</v>
      </c>
      <c r="B533" t="s">
        <v>5226</v>
      </c>
      <c r="C533" t="s">
        <v>5233</v>
      </c>
      <c r="D533" t="s">
        <v>5246</v>
      </c>
      <c r="E533" t="s">
        <v>5318</v>
      </c>
      <c r="F533" t="s">
        <v>5346</v>
      </c>
      <c r="G533" t="s">
        <v>5347</v>
      </c>
    </row>
    <row r="534" spans="1:11">
      <c r="A534" t="s">
        <v>1204</v>
      </c>
      <c r="B534" t="s">
        <v>5218</v>
      </c>
      <c r="C534" t="s">
        <v>5259</v>
      </c>
      <c r="D534" t="s">
        <v>5260</v>
      </c>
      <c r="E534" t="s">
        <v>5261</v>
      </c>
      <c r="F534" t="s">
        <v>5262</v>
      </c>
      <c r="G534" t="s">
        <v>5263</v>
      </c>
      <c r="H534" t="s">
        <v>5264</v>
      </c>
      <c r="I534" t="s">
        <v>5350</v>
      </c>
      <c r="J534" t="s">
        <v>5602</v>
      </c>
      <c r="K534" t="s">
        <v>5603</v>
      </c>
    </row>
    <row r="535" spans="1:11">
      <c r="A535" t="s">
        <v>1206</v>
      </c>
      <c r="B535" t="s">
        <v>5218</v>
      </c>
      <c r="C535" t="s">
        <v>5259</v>
      </c>
      <c r="D535" t="s">
        <v>5260</v>
      </c>
      <c r="E535" t="s">
        <v>5261</v>
      </c>
      <c r="F535" t="s">
        <v>5262</v>
      </c>
      <c r="G535" t="s">
        <v>5263</v>
      </c>
      <c r="H535" t="s">
        <v>5264</v>
      </c>
      <c r="I535" t="s">
        <v>5350</v>
      </c>
      <c r="J535" t="s">
        <v>5602</v>
      </c>
      <c r="K535" t="s">
        <v>5603</v>
      </c>
    </row>
    <row r="536" spans="1:11">
      <c r="A536" t="s">
        <v>1208</v>
      </c>
      <c r="B536" t="s">
        <v>5218</v>
      </c>
      <c r="C536" t="s">
        <v>5259</v>
      </c>
      <c r="D536" t="s">
        <v>5260</v>
      </c>
      <c r="E536" t="s">
        <v>5261</v>
      </c>
      <c r="F536" t="s">
        <v>5281</v>
      </c>
      <c r="G536" t="s">
        <v>5282</v>
      </c>
      <c r="H536" t="s">
        <v>5283</v>
      </c>
      <c r="I536" t="s">
        <v>5604</v>
      </c>
      <c r="J536" t="s">
        <v>5605</v>
      </c>
    </row>
    <row r="537" spans="1:11">
      <c r="A537" t="s">
        <v>1212</v>
      </c>
      <c r="B537" t="s">
        <v>5226</v>
      </c>
      <c r="C537" t="s">
        <v>5227</v>
      </c>
      <c r="D537" t="s">
        <v>5228</v>
      </c>
      <c r="E537" t="s">
        <v>5229</v>
      </c>
      <c r="F537" t="s">
        <v>5313</v>
      </c>
      <c r="G537" t="s">
        <v>5314</v>
      </c>
      <c r="H537" t="s">
        <v>5606</v>
      </c>
    </row>
    <row r="538" spans="1:11">
      <c r="A538" t="s">
        <v>1214</v>
      </c>
      <c r="B538" t="s">
        <v>5218</v>
      </c>
      <c r="C538" t="s">
        <v>5259</v>
      </c>
      <c r="D538" t="s">
        <v>5260</v>
      </c>
      <c r="E538" t="s">
        <v>5261</v>
      </c>
      <c r="F538" t="s">
        <v>5281</v>
      </c>
      <c r="G538" t="s">
        <v>5282</v>
      </c>
      <c r="H538" t="s">
        <v>5283</v>
      </c>
      <c r="I538" t="s">
        <v>5607</v>
      </c>
      <c r="J538" t="s">
        <v>5608</v>
      </c>
    </row>
    <row r="539" spans="1:11">
      <c r="A539" t="s">
        <v>1216</v>
      </c>
      <c r="B539" t="s">
        <v>5218</v>
      </c>
      <c r="C539" t="s">
        <v>5259</v>
      </c>
      <c r="D539" t="s">
        <v>5260</v>
      </c>
      <c r="E539" t="s">
        <v>5261</v>
      </c>
      <c r="F539" t="s">
        <v>5281</v>
      </c>
      <c r="G539" t="s">
        <v>5282</v>
      </c>
      <c r="H539" t="s">
        <v>5283</v>
      </c>
      <c r="I539" t="s">
        <v>5284</v>
      </c>
      <c r="J539" t="s">
        <v>5335</v>
      </c>
      <c r="K539" t="s">
        <v>5587</v>
      </c>
    </row>
    <row r="540" spans="1:11">
      <c r="A540" t="s">
        <v>1218</v>
      </c>
      <c r="B540" t="s">
        <v>5226</v>
      </c>
      <c r="C540" t="s">
        <v>5227</v>
      </c>
      <c r="D540" t="s">
        <v>5228</v>
      </c>
      <c r="E540" t="s">
        <v>5229</v>
      </c>
      <c r="F540" t="s">
        <v>5230</v>
      </c>
      <c r="G540" t="s">
        <v>5609</v>
      </c>
      <c r="H540" t="s">
        <v>5610</v>
      </c>
    </row>
    <row r="541" spans="1:11">
      <c r="A541" t="s">
        <v>1220</v>
      </c>
      <c r="B541" t="s">
        <v>5226</v>
      </c>
      <c r="C541" t="s">
        <v>5227</v>
      </c>
      <c r="D541" t="s">
        <v>5228</v>
      </c>
      <c r="E541" t="s">
        <v>5229</v>
      </c>
      <c r="F541" t="s">
        <v>5230</v>
      </c>
      <c r="G541" t="s">
        <v>5231</v>
      </c>
      <c r="H541" t="s">
        <v>5611</v>
      </c>
    </row>
    <row r="542" spans="1:11">
      <c r="A542" t="s">
        <v>1222</v>
      </c>
      <c r="B542" t="s">
        <v>5226</v>
      </c>
      <c r="C542" t="s">
        <v>5233</v>
      </c>
      <c r="D542" t="s">
        <v>5234</v>
      </c>
      <c r="E542" t="s">
        <v>5235</v>
      </c>
      <c r="F542" t="s">
        <v>5275</v>
      </c>
      <c r="G542" t="s">
        <v>5612</v>
      </c>
    </row>
    <row r="543" spans="1:11">
      <c r="A543" t="s">
        <v>1224</v>
      </c>
      <c r="B543" t="s">
        <v>5226</v>
      </c>
      <c r="C543" t="s">
        <v>5233</v>
      </c>
      <c r="D543" t="s">
        <v>5234</v>
      </c>
      <c r="E543" t="s">
        <v>5235</v>
      </c>
      <c r="F543" t="s">
        <v>5275</v>
      </c>
      <c r="G543" t="s">
        <v>5612</v>
      </c>
    </row>
    <row r="544" spans="1:11">
      <c r="A544" t="s">
        <v>1226</v>
      </c>
      <c r="B544" t="s">
        <v>5226</v>
      </c>
      <c r="C544" t="s">
        <v>5301</v>
      </c>
      <c r="D544" t="s">
        <v>5302</v>
      </c>
      <c r="E544" t="s">
        <v>5303</v>
      </c>
      <c r="F544" t="s">
        <v>5304</v>
      </c>
      <c r="G544" t="s">
        <v>5305</v>
      </c>
    </row>
    <row r="545" spans="1:11">
      <c r="A545" t="s">
        <v>1228</v>
      </c>
      <c r="B545" t="s">
        <v>5218</v>
      </c>
      <c r="C545" t="s">
        <v>5259</v>
      </c>
      <c r="D545" t="s">
        <v>5260</v>
      </c>
      <c r="E545" t="s">
        <v>5261</v>
      </c>
      <c r="F545" t="s">
        <v>5281</v>
      </c>
      <c r="G545" t="s">
        <v>5282</v>
      </c>
      <c r="H545" t="s">
        <v>5283</v>
      </c>
      <c r="I545" t="s">
        <v>5356</v>
      </c>
      <c r="J545" t="s">
        <v>5613</v>
      </c>
    </row>
    <row r="546" spans="1:11">
      <c r="A546" t="s">
        <v>1230</v>
      </c>
      <c r="B546" t="s">
        <v>5218</v>
      </c>
      <c r="C546" t="s">
        <v>5259</v>
      </c>
      <c r="D546" t="s">
        <v>5260</v>
      </c>
      <c r="E546" t="s">
        <v>5261</v>
      </c>
      <c r="F546" t="s">
        <v>5281</v>
      </c>
      <c r="G546" t="s">
        <v>5282</v>
      </c>
      <c r="H546" t="s">
        <v>5283</v>
      </c>
      <c r="I546" t="s">
        <v>5356</v>
      </c>
      <c r="J546" t="s">
        <v>5614</v>
      </c>
    </row>
    <row r="547" spans="1:11">
      <c r="A547" t="s">
        <v>1232</v>
      </c>
      <c r="B547" t="s">
        <v>5218</v>
      </c>
      <c r="C547" t="s">
        <v>5259</v>
      </c>
      <c r="D547" t="s">
        <v>5260</v>
      </c>
      <c r="E547" t="s">
        <v>5261</v>
      </c>
      <c r="F547" t="s">
        <v>5281</v>
      </c>
      <c r="G547" t="s">
        <v>5282</v>
      </c>
      <c r="H547" t="s">
        <v>5283</v>
      </c>
      <c r="I547" t="s">
        <v>5356</v>
      </c>
      <c r="J547" t="s">
        <v>5614</v>
      </c>
    </row>
    <row r="548" spans="1:11">
      <c r="A548" t="s">
        <v>1234</v>
      </c>
      <c r="B548" t="s">
        <v>5218</v>
      </c>
      <c r="C548" t="s">
        <v>5259</v>
      </c>
      <c r="D548" t="s">
        <v>5260</v>
      </c>
      <c r="E548" t="s">
        <v>5261</v>
      </c>
      <c r="F548" t="s">
        <v>5262</v>
      </c>
      <c r="G548" t="s">
        <v>5263</v>
      </c>
      <c r="H548" t="s">
        <v>5264</v>
      </c>
      <c r="I548" t="s">
        <v>5350</v>
      </c>
      <c r="J548" t="s">
        <v>5615</v>
      </c>
      <c r="K548" t="s">
        <v>5616</v>
      </c>
    </row>
    <row r="549" spans="1:11">
      <c r="A549" t="s">
        <v>1236</v>
      </c>
      <c r="B549" t="s">
        <v>5218</v>
      </c>
      <c r="C549" t="s">
        <v>5259</v>
      </c>
      <c r="D549" t="s">
        <v>5260</v>
      </c>
      <c r="E549" t="s">
        <v>5261</v>
      </c>
      <c r="F549" t="s">
        <v>5262</v>
      </c>
      <c r="G549" t="s">
        <v>5263</v>
      </c>
      <c r="H549" t="s">
        <v>5264</v>
      </c>
      <c r="I549" t="s">
        <v>5350</v>
      </c>
      <c r="J549" t="s">
        <v>5615</v>
      </c>
      <c r="K549" t="s">
        <v>5616</v>
      </c>
    </row>
    <row r="550" spans="1:11">
      <c r="A550" t="s">
        <v>1238</v>
      </c>
      <c r="B550" t="s">
        <v>5218</v>
      </c>
      <c r="C550" t="s">
        <v>5259</v>
      </c>
      <c r="D550" t="s">
        <v>5260</v>
      </c>
      <c r="E550" t="s">
        <v>5261</v>
      </c>
      <c r="F550" t="s">
        <v>5262</v>
      </c>
      <c r="G550" t="s">
        <v>5263</v>
      </c>
      <c r="H550" t="s">
        <v>5264</v>
      </c>
      <c r="I550" t="s">
        <v>5350</v>
      </c>
      <c r="J550" t="s">
        <v>5615</v>
      </c>
      <c r="K550" t="s">
        <v>5616</v>
      </c>
    </row>
    <row r="551" spans="1:11">
      <c r="A551" t="s">
        <v>1240</v>
      </c>
      <c r="B551" t="s">
        <v>5218</v>
      </c>
      <c r="C551" t="s">
        <v>5259</v>
      </c>
      <c r="D551" t="s">
        <v>5260</v>
      </c>
      <c r="E551" t="s">
        <v>5261</v>
      </c>
      <c r="F551" t="s">
        <v>5262</v>
      </c>
      <c r="G551" t="s">
        <v>5263</v>
      </c>
      <c r="H551" t="s">
        <v>5264</v>
      </c>
      <c r="I551" t="s">
        <v>5350</v>
      </c>
      <c r="J551" t="s">
        <v>5351</v>
      </c>
      <c r="K551" t="s">
        <v>5617</v>
      </c>
    </row>
    <row r="552" spans="1:11">
      <c r="A552" t="s">
        <v>1242</v>
      </c>
      <c r="B552" t="s">
        <v>5218</v>
      </c>
      <c r="C552" t="s">
        <v>5259</v>
      </c>
      <c r="D552" t="s">
        <v>5260</v>
      </c>
      <c r="E552" t="s">
        <v>5261</v>
      </c>
      <c r="F552" t="s">
        <v>5262</v>
      </c>
      <c r="G552" t="s">
        <v>5263</v>
      </c>
      <c r="H552" t="s">
        <v>5264</v>
      </c>
      <c r="I552" t="s">
        <v>5350</v>
      </c>
      <c r="J552" t="s">
        <v>5351</v>
      </c>
      <c r="K552" t="s">
        <v>5617</v>
      </c>
    </row>
    <row r="553" spans="1:11">
      <c r="A553" t="s">
        <v>1244</v>
      </c>
      <c r="B553" t="s">
        <v>5218</v>
      </c>
      <c r="C553" t="s">
        <v>5259</v>
      </c>
      <c r="D553" t="s">
        <v>5260</v>
      </c>
      <c r="E553" t="s">
        <v>5261</v>
      </c>
      <c r="F553" t="s">
        <v>5262</v>
      </c>
      <c r="G553" t="s">
        <v>5263</v>
      </c>
      <c r="H553" t="s">
        <v>5264</v>
      </c>
      <c r="I553" t="s">
        <v>5350</v>
      </c>
      <c r="J553" t="s">
        <v>5351</v>
      </c>
      <c r="K553" t="s">
        <v>5617</v>
      </c>
    </row>
    <row r="554" spans="1:11">
      <c r="A554" t="s">
        <v>1246</v>
      </c>
      <c r="B554" t="s">
        <v>5226</v>
      </c>
      <c r="C554" t="s">
        <v>5227</v>
      </c>
      <c r="D554" t="s">
        <v>5228</v>
      </c>
      <c r="E554" t="s">
        <v>5229</v>
      </c>
      <c r="F554" t="s">
        <v>5250</v>
      </c>
      <c r="G554" t="s">
        <v>5436</v>
      </c>
      <c r="H554" t="s">
        <v>5437</v>
      </c>
    </row>
    <row r="555" spans="1:11">
      <c r="A555" t="s">
        <v>1248</v>
      </c>
      <c r="B555" t="s">
        <v>5218</v>
      </c>
      <c r="C555" t="s">
        <v>5259</v>
      </c>
      <c r="D555" t="s">
        <v>5260</v>
      </c>
      <c r="E555" t="s">
        <v>5261</v>
      </c>
      <c r="F555" t="s">
        <v>5262</v>
      </c>
      <c r="G555" t="s">
        <v>5263</v>
      </c>
      <c r="H555" t="s">
        <v>5264</v>
      </c>
      <c r="I555" t="s">
        <v>5350</v>
      </c>
      <c r="J555" t="s">
        <v>5351</v>
      </c>
      <c r="K555" t="s">
        <v>5617</v>
      </c>
    </row>
    <row r="556" spans="1:11">
      <c r="A556" t="s">
        <v>1250</v>
      </c>
      <c r="B556" t="s">
        <v>5218</v>
      </c>
      <c r="C556" t="s">
        <v>5259</v>
      </c>
      <c r="D556" t="s">
        <v>5260</v>
      </c>
      <c r="E556" t="s">
        <v>5261</v>
      </c>
      <c r="F556" t="s">
        <v>5262</v>
      </c>
      <c r="G556" t="s">
        <v>5263</v>
      </c>
      <c r="H556" t="s">
        <v>5264</v>
      </c>
      <c r="I556" t="s">
        <v>5350</v>
      </c>
      <c r="J556" t="s">
        <v>5351</v>
      </c>
      <c r="K556" t="s">
        <v>5617</v>
      </c>
    </row>
    <row r="557" spans="1:11">
      <c r="A557" t="s">
        <v>1252</v>
      </c>
      <c r="B557" t="s">
        <v>5218</v>
      </c>
      <c r="C557" t="s">
        <v>5259</v>
      </c>
      <c r="D557" t="s">
        <v>5260</v>
      </c>
      <c r="E557" t="s">
        <v>5261</v>
      </c>
      <c r="F557" t="s">
        <v>5262</v>
      </c>
      <c r="G557" t="s">
        <v>5263</v>
      </c>
      <c r="H557" t="s">
        <v>5264</v>
      </c>
      <c r="I557" t="s">
        <v>5350</v>
      </c>
      <c r="J557" t="s">
        <v>5351</v>
      </c>
      <c r="K557" t="s">
        <v>5617</v>
      </c>
    </row>
    <row r="558" spans="1:11">
      <c r="A558" t="s">
        <v>1254</v>
      </c>
      <c r="B558" t="s">
        <v>5218</v>
      </c>
      <c r="C558" t="s">
        <v>5259</v>
      </c>
      <c r="D558" t="s">
        <v>5260</v>
      </c>
      <c r="E558" t="s">
        <v>5261</v>
      </c>
      <c r="F558" t="s">
        <v>5281</v>
      </c>
      <c r="G558" t="s">
        <v>5282</v>
      </c>
      <c r="H558" t="s">
        <v>5283</v>
      </c>
      <c r="I558" t="s">
        <v>5284</v>
      </c>
      <c r="J558" t="s">
        <v>5335</v>
      </c>
      <c r="K558" t="s">
        <v>5587</v>
      </c>
    </row>
    <row r="559" spans="1:11">
      <c r="A559" t="s">
        <v>1256</v>
      </c>
      <c r="B559" t="s">
        <v>5218</v>
      </c>
      <c r="C559" t="s">
        <v>5259</v>
      </c>
      <c r="D559" t="s">
        <v>5260</v>
      </c>
      <c r="E559" t="s">
        <v>5261</v>
      </c>
      <c r="F559" t="s">
        <v>5262</v>
      </c>
      <c r="G559" t="s">
        <v>5263</v>
      </c>
      <c r="H559" t="s">
        <v>5264</v>
      </c>
      <c r="I559" t="s">
        <v>5350</v>
      </c>
      <c r="J559" t="s">
        <v>5596</v>
      </c>
      <c r="K559" t="s">
        <v>5618</v>
      </c>
    </row>
    <row r="560" spans="1:11">
      <c r="A560" t="s">
        <v>1259</v>
      </c>
      <c r="B560" t="s">
        <v>5218</v>
      </c>
      <c r="C560" t="s">
        <v>5259</v>
      </c>
      <c r="D560" t="s">
        <v>5260</v>
      </c>
      <c r="E560" t="s">
        <v>5261</v>
      </c>
      <c r="F560" t="s">
        <v>5262</v>
      </c>
      <c r="G560" t="s">
        <v>5263</v>
      </c>
      <c r="H560" t="s">
        <v>5264</v>
      </c>
      <c r="I560" t="s">
        <v>5350</v>
      </c>
      <c r="J560" t="s">
        <v>5596</v>
      </c>
      <c r="K560" t="s">
        <v>5618</v>
      </c>
    </row>
    <row r="561" spans="1:15">
      <c r="A561" t="s">
        <v>1263</v>
      </c>
      <c r="B561" t="s">
        <v>5218</v>
      </c>
      <c r="C561" t="s">
        <v>5259</v>
      </c>
      <c r="D561" t="s">
        <v>5260</v>
      </c>
      <c r="E561" t="s">
        <v>5261</v>
      </c>
      <c r="F561" t="s">
        <v>5262</v>
      </c>
      <c r="G561" t="s">
        <v>5263</v>
      </c>
      <c r="H561" t="s">
        <v>5264</v>
      </c>
      <c r="I561" t="s">
        <v>5350</v>
      </c>
      <c r="J561" t="s">
        <v>5596</v>
      </c>
      <c r="K561" t="s">
        <v>5618</v>
      </c>
    </row>
    <row r="562" spans="1:15">
      <c r="A562" t="s">
        <v>1265</v>
      </c>
      <c r="B562" t="s">
        <v>5226</v>
      </c>
      <c r="C562" t="s">
        <v>5233</v>
      </c>
      <c r="D562" t="s">
        <v>5234</v>
      </c>
      <c r="E562" t="s">
        <v>5235</v>
      </c>
      <c r="F562" t="s">
        <v>5275</v>
      </c>
      <c r="G562" t="s">
        <v>5277</v>
      </c>
    </row>
    <row r="563" spans="1:15">
      <c r="A563" t="s">
        <v>1267</v>
      </c>
      <c r="B563" t="s">
        <v>5226</v>
      </c>
      <c r="C563" t="s">
        <v>5233</v>
      </c>
      <c r="D563" t="s">
        <v>5234</v>
      </c>
      <c r="E563" t="s">
        <v>5235</v>
      </c>
      <c r="F563" t="s">
        <v>5275</v>
      </c>
      <c r="G563" t="s">
        <v>5277</v>
      </c>
    </row>
    <row r="564" spans="1:15">
      <c r="A564" t="s">
        <v>1269</v>
      </c>
      <c r="B564" t="s">
        <v>5226</v>
      </c>
      <c r="C564" t="s">
        <v>5233</v>
      </c>
      <c r="D564" t="s">
        <v>5234</v>
      </c>
      <c r="E564" t="s">
        <v>5235</v>
      </c>
      <c r="F564" t="s">
        <v>5275</v>
      </c>
      <c r="G564" t="s">
        <v>5277</v>
      </c>
    </row>
    <row r="565" spans="1:15">
      <c r="A565" t="s">
        <v>1271</v>
      </c>
      <c r="B565" t="s">
        <v>5226</v>
      </c>
      <c r="C565" t="s">
        <v>5233</v>
      </c>
      <c r="D565" t="s">
        <v>5234</v>
      </c>
      <c r="E565" t="s">
        <v>5235</v>
      </c>
      <c r="F565" t="s">
        <v>5275</v>
      </c>
      <c r="G565" t="s">
        <v>5277</v>
      </c>
    </row>
    <row r="566" spans="1:15">
      <c r="A566" t="s">
        <v>1273</v>
      </c>
      <c r="B566" t="s">
        <v>5218</v>
      </c>
      <c r="C566" t="s">
        <v>5321</v>
      </c>
      <c r="D566" t="s">
        <v>5322</v>
      </c>
      <c r="E566" t="s">
        <v>5323</v>
      </c>
      <c r="F566" t="s">
        <v>5324</v>
      </c>
      <c r="G566" t="s">
        <v>5325</v>
      </c>
      <c r="H566" t="s">
        <v>5326</v>
      </c>
      <c r="I566" t="s">
        <v>5518</v>
      </c>
      <c r="J566" t="s">
        <v>5519</v>
      </c>
      <c r="K566" t="s">
        <v>5520</v>
      </c>
      <c r="L566" t="s">
        <v>5521</v>
      </c>
      <c r="M566" t="s">
        <v>5522</v>
      </c>
      <c r="N566" t="s">
        <v>5523</v>
      </c>
      <c r="O566" t="s">
        <v>5619</v>
      </c>
    </row>
    <row r="567" spans="1:15">
      <c r="A567" t="s">
        <v>1275</v>
      </c>
      <c r="B567" t="s">
        <v>5218</v>
      </c>
      <c r="C567" t="s">
        <v>5321</v>
      </c>
      <c r="D567" t="s">
        <v>5322</v>
      </c>
      <c r="E567" t="s">
        <v>5323</v>
      </c>
      <c r="F567" t="s">
        <v>5324</v>
      </c>
      <c r="G567" t="s">
        <v>5325</v>
      </c>
      <c r="H567" t="s">
        <v>5326</v>
      </c>
      <c r="I567" t="s">
        <v>5518</v>
      </c>
      <c r="J567" t="s">
        <v>5519</v>
      </c>
      <c r="K567" t="s">
        <v>5520</v>
      </c>
      <c r="L567" t="s">
        <v>5521</v>
      </c>
      <c r="M567" t="s">
        <v>5522</v>
      </c>
      <c r="N567" t="s">
        <v>5523</v>
      </c>
      <c r="O567" t="s">
        <v>5619</v>
      </c>
    </row>
    <row r="568" spans="1:15">
      <c r="A568" t="s">
        <v>1277</v>
      </c>
      <c r="B568" t="s">
        <v>5226</v>
      </c>
      <c r="C568" t="s">
        <v>5233</v>
      </c>
      <c r="D568" t="s">
        <v>5234</v>
      </c>
      <c r="E568" t="s">
        <v>5235</v>
      </c>
      <c r="F568" t="s">
        <v>5236</v>
      </c>
      <c r="G568" t="s">
        <v>5286</v>
      </c>
    </row>
    <row r="569" spans="1:15">
      <c r="A569" t="s">
        <v>1279</v>
      </c>
      <c r="B569" t="s">
        <v>5226</v>
      </c>
      <c r="C569" t="s">
        <v>5227</v>
      </c>
      <c r="D569" t="s">
        <v>5228</v>
      </c>
      <c r="E569" t="s">
        <v>5229</v>
      </c>
      <c r="F569" t="s">
        <v>5250</v>
      </c>
      <c r="G569" t="s">
        <v>5251</v>
      </c>
      <c r="H569" t="s">
        <v>5253</v>
      </c>
      <c r="I569" t="s">
        <v>5269</v>
      </c>
    </row>
    <row r="570" spans="1:15">
      <c r="A570" t="s">
        <v>1281</v>
      </c>
      <c r="B570" t="s">
        <v>5226</v>
      </c>
      <c r="C570" t="s">
        <v>5227</v>
      </c>
      <c r="D570" t="s">
        <v>5228</v>
      </c>
      <c r="E570" t="s">
        <v>5229</v>
      </c>
      <c r="F570" t="s">
        <v>5250</v>
      </c>
      <c r="G570" t="s">
        <v>5251</v>
      </c>
      <c r="H570" t="s">
        <v>5253</v>
      </c>
      <c r="I570" t="s">
        <v>5269</v>
      </c>
    </row>
    <row r="571" spans="1:15">
      <c r="A571" t="s">
        <v>1283</v>
      </c>
      <c r="B571" t="s">
        <v>5226</v>
      </c>
      <c r="C571" t="s">
        <v>5227</v>
      </c>
      <c r="D571" t="s">
        <v>5228</v>
      </c>
      <c r="E571" t="s">
        <v>5229</v>
      </c>
      <c r="F571" t="s">
        <v>5250</v>
      </c>
      <c r="G571" t="s">
        <v>5251</v>
      </c>
      <c r="H571" t="s">
        <v>5253</v>
      </c>
      <c r="I571" t="s">
        <v>5269</v>
      </c>
    </row>
    <row r="572" spans="1:15">
      <c r="A572" t="s">
        <v>1285</v>
      </c>
      <c r="B572" t="s">
        <v>5226</v>
      </c>
      <c r="C572" t="s">
        <v>5227</v>
      </c>
      <c r="D572" t="s">
        <v>5228</v>
      </c>
      <c r="E572" t="s">
        <v>5229</v>
      </c>
      <c r="F572" t="s">
        <v>5250</v>
      </c>
      <c r="G572" t="s">
        <v>5251</v>
      </c>
      <c r="H572" t="s">
        <v>5253</v>
      </c>
      <c r="I572" t="s">
        <v>5269</v>
      </c>
    </row>
    <row r="573" spans="1:15">
      <c r="A573" t="s">
        <v>1287</v>
      </c>
      <c r="B573" t="s">
        <v>5226</v>
      </c>
      <c r="C573" t="s">
        <v>5227</v>
      </c>
      <c r="D573" t="s">
        <v>5228</v>
      </c>
      <c r="E573" t="s">
        <v>5229</v>
      </c>
      <c r="F573" t="s">
        <v>5250</v>
      </c>
      <c r="G573" t="s">
        <v>5251</v>
      </c>
      <c r="H573" t="s">
        <v>5253</v>
      </c>
      <c r="I573" t="s">
        <v>5269</v>
      </c>
    </row>
    <row r="574" spans="1:15">
      <c r="A574" t="s">
        <v>1289</v>
      </c>
      <c r="B574" t="s">
        <v>5226</v>
      </c>
      <c r="C574" t="s">
        <v>5227</v>
      </c>
      <c r="D574" t="s">
        <v>5228</v>
      </c>
      <c r="E574" t="s">
        <v>5229</v>
      </c>
      <c r="F574" t="s">
        <v>5250</v>
      </c>
      <c r="G574" t="s">
        <v>5251</v>
      </c>
      <c r="H574" t="s">
        <v>5253</v>
      </c>
      <c r="I574" t="s">
        <v>5269</v>
      </c>
    </row>
    <row r="575" spans="1:15">
      <c r="A575" t="s">
        <v>1291</v>
      </c>
      <c r="B575" t="s">
        <v>5226</v>
      </c>
      <c r="C575" t="s">
        <v>5227</v>
      </c>
      <c r="D575" t="s">
        <v>5228</v>
      </c>
      <c r="E575" t="s">
        <v>5229</v>
      </c>
      <c r="F575" t="s">
        <v>5250</v>
      </c>
      <c r="G575" t="s">
        <v>5251</v>
      </c>
      <c r="H575" t="s">
        <v>5253</v>
      </c>
      <c r="I575" t="s">
        <v>5269</v>
      </c>
    </row>
    <row r="576" spans="1:15">
      <c r="A576" t="s">
        <v>1293</v>
      </c>
      <c r="B576" t="s">
        <v>5226</v>
      </c>
      <c r="C576" t="s">
        <v>5227</v>
      </c>
      <c r="D576" t="s">
        <v>5228</v>
      </c>
      <c r="E576" t="s">
        <v>5229</v>
      </c>
      <c r="F576" t="s">
        <v>5250</v>
      </c>
      <c r="G576" t="s">
        <v>5436</v>
      </c>
      <c r="H576" t="s">
        <v>5437</v>
      </c>
    </row>
    <row r="577" spans="1:19">
      <c r="A577" t="s">
        <v>1295</v>
      </c>
      <c r="B577" t="s">
        <v>5218</v>
      </c>
      <c r="C577" t="s">
        <v>5259</v>
      </c>
      <c r="D577" t="s">
        <v>5260</v>
      </c>
      <c r="E577" t="s">
        <v>5261</v>
      </c>
      <c r="F577" t="s">
        <v>5262</v>
      </c>
      <c r="G577" t="s">
        <v>5263</v>
      </c>
      <c r="H577" t="s">
        <v>5264</v>
      </c>
      <c r="I577" t="s">
        <v>5350</v>
      </c>
      <c r="J577" t="s">
        <v>5351</v>
      </c>
      <c r="K577" t="s">
        <v>5352</v>
      </c>
    </row>
    <row r="578" spans="1:19">
      <c r="A578" t="s">
        <v>1297</v>
      </c>
      <c r="B578" t="s">
        <v>5218</v>
      </c>
      <c r="C578" t="s">
        <v>5259</v>
      </c>
      <c r="D578" t="s">
        <v>5260</v>
      </c>
      <c r="E578" t="s">
        <v>5261</v>
      </c>
      <c r="F578" t="s">
        <v>5262</v>
      </c>
      <c r="G578" t="s">
        <v>5263</v>
      </c>
      <c r="H578" t="s">
        <v>5264</v>
      </c>
      <c r="I578" t="s">
        <v>5350</v>
      </c>
      <c r="J578" t="s">
        <v>5351</v>
      </c>
      <c r="K578" t="s">
        <v>5352</v>
      </c>
    </row>
    <row r="579" spans="1:19">
      <c r="A579" t="s">
        <v>1299</v>
      </c>
      <c r="B579" t="s">
        <v>5226</v>
      </c>
      <c r="C579" t="s">
        <v>5227</v>
      </c>
      <c r="D579" t="s">
        <v>5228</v>
      </c>
      <c r="E579" t="s">
        <v>5229</v>
      </c>
      <c r="F579" t="s">
        <v>5230</v>
      </c>
      <c r="G579" t="s">
        <v>5231</v>
      </c>
      <c r="H579" t="s">
        <v>5620</v>
      </c>
    </row>
    <row r="580" spans="1:19">
      <c r="A580" t="s">
        <v>1301</v>
      </c>
      <c r="B580" t="s">
        <v>5218</v>
      </c>
      <c r="C580" t="s">
        <v>5321</v>
      </c>
      <c r="D580" t="s">
        <v>5322</v>
      </c>
      <c r="E580" t="s">
        <v>5323</v>
      </c>
      <c r="F580" t="s">
        <v>5324</v>
      </c>
      <c r="G580" t="s">
        <v>5325</v>
      </c>
      <c r="H580" t="s">
        <v>5326</v>
      </c>
      <c r="I580" t="s">
        <v>5327</v>
      </c>
      <c r="J580" t="s">
        <v>5328</v>
      </c>
      <c r="K580" t="s">
        <v>5329</v>
      </c>
      <c r="L580" t="s">
        <v>5330</v>
      </c>
      <c r="M580" t="s">
        <v>5574</v>
      </c>
      <c r="N580" t="s">
        <v>5621</v>
      </c>
      <c r="O580" t="s">
        <v>5622</v>
      </c>
      <c r="P580" t="s">
        <v>5623</v>
      </c>
      <c r="Q580" t="s">
        <v>5624</v>
      </c>
      <c r="R580" t="s">
        <v>5625</v>
      </c>
      <c r="S580" t="s">
        <v>5626</v>
      </c>
    </row>
    <row r="581" spans="1:19">
      <c r="A581" t="s">
        <v>1303</v>
      </c>
      <c r="B581" t="s">
        <v>5226</v>
      </c>
      <c r="C581" t="s">
        <v>5227</v>
      </c>
      <c r="D581" t="s">
        <v>5228</v>
      </c>
      <c r="E581" t="s">
        <v>5229</v>
      </c>
      <c r="F581" t="s">
        <v>5298</v>
      </c>
      <c r="G581" t="s">
        <v>5299</v>
      </c>
      <c r="H581" t="s">
        <v>5627</v>
      </c>
    </row>
    <row r="582" spans="1:19">
      <c r="A582" t="s">
        <v>1305</v>
      </c>
      <c r="B582" t="s">
        <v>5226</v>
      </c>
      <c r="C582" t="s">
        <v>5227</v>
      </c>
      <c r="D582" t="s">
        <v>5228</v>
      </c>
      <c r="E582" t="s">
        <v>5229</v>
      </c>
      <c r="F582" t="s">
        <v>5298</v>
      </c>
      <c r="G582" t="s">
        <v>5299</v>
      </c>
      <c r="H582" t="s">
        <v>5627</v>
      </c>
    </row>
    <row r="583" spans="1:19">
      <c r="A583" t="s">
        <v>1307</v>
      </c>
      <c r="B583" t="s">
        <v>5226</v>
      </c>
      <c r="C583" t="s">
        <v>5233</v>
      </c>
      <c r="D583" t="s">
        <v>5246</v>
      </c>
      <c r="E583" t="s">
        <v>5247</v>
      </c>
      <c r="F583" t="s">
        <v>5628</v>
      </c>
      <c r="G583" t="s">
        <v>5629</v>
      </c>
    </row>
    <row r="584" spans="1:19">
      <c r="A584" t="s">
        <v>1309</v>
      </c>
      <c r="B584" t="s">
        <v>5218</v>
      </c>
      <c r="C584" t="s">
        <v>5259</v>
      </c>
      <c r="D584" t="s">
        <v>5260</v>
      </c>
      <c r="E584" t="s">
        <v>5261</v>
      </c>
      <c r="F584" t="s">
        <v>5281</v>
      </c>
      <c r="G584" t="s">
        <v>5282</v>
      </c>
      <c r="H584" t="s">
        <v>5283</v>
      </c>
      <c r="I584" t="s">
        <v>5356</v>
      </c>
      <c r="J584" t="s">
        <v>5357</v>
      </c>
    </row>
    <row r="585" spans="1:19">
      <c r="A585" t="s">
        <v>1311</v>
      </c>
      <c r="B585" t="s">
        <v>5218</v>
      </c>
      <c r="C585" t="s">
        <v>5259</v>
      </c>
      <c r="D585" t="s">
        <v>5260</v>
      </c>
      <c r="E585" t="s">
        <v>5261</v>
      </c>
      <c r="F585" t="s">
        <v>5281</v>
      </c>
      <c r="G585" t="s">
        <v>5282</v>
      </c>
      <c r="H585" t="s">
        <v>5283</v>
      </c>
      <c r="I585" t="s">
        <v>5356</v>
      </c>
      <c r="J585" t="s">
        <v>5357</v>
      </c>
    </row>
    <row r="586" spans="1:19">
      <c r="A586" t="s">
        <v>1313</v>
      </c>
      <c r="B586" t="s">
        <v>5226</v>
      </c>
      <c r="C586" t="s">
        <v>5233</v>
      </c>
      <c r="D586" t="s">
        <v>5246</v>
      </c>
      <c r="E586" t="s">
        <v>5318</v>
      </c>
      <c r="F586" t="s">
        <v>5346</v>
      </c>
      <c r="G586" t="s">
        <v>5347</v>
      </c>
    </row>
    <row r="587" spans="1:19">
      <c r="A587" t="s">
        <v>1315</v>
      </c>
      <c r="B587" t="s">
        <v>5226</v>
      </c>
      <c r="C587" t="s">
        <v>5227</v>
      </c>
      <c r="D587" t="s">
        <v>5228</v>
      </c>
      <c r="E587" t="s">
        <v>5229</v>
      </c>
      <c r="F587" t="s">
        <v>5230</v>
      </c>
      <c r="G587" t="s">
        <v>5630</v>
      </c>
      <c r="H587" t="s">
        <v>5631</v>
      </c>
    </row>
    <row r="588" spans="1:19">
      <c r="A588" t="s">
        <v>1317</v>
      </c>
      <c r="B588" t="s">
        <v>5226</v>
      </c>
      <c r="C588" t="s">
        <v>5227</v>
      </c>
      <c r="D588" t="s">
        <v>5228</v>
      </c>
      <c r="E588" t="s">
        <v>5229</v>
      </c>
      <c r="F588" t="s">
        <v>5230</v>
      </c>
      <c r="G588" t="s">
        <v>5630</v>
      </c>
      <c r="H588" t="s">
        <v>5631</v>
      </c>
    </row>
    <row r="589" spans="1:19">
      <c r="A589" t="s">
        <v>1319</v>
      </c>
      <c r="B589" t="s">
        <v>5226</v>
      </c>
      <c r="C589" t="s">
        <v>5227</v>
      </c>
      <c r="D589" t="s">
        <v>5228</v>
      </c>
      <c r="E589" t="s">
        <v>5229</v>
      </c>
      <c r="F589" t="s">
        <v>5298</v>
      </c>
      <c r="G589" t="s">
        <v>5299</v>
      </c>
      <c r="H589" t="s">
        <v>5632</v>
      </c>
    </row>
    <row r="590" spans="1:19">
      <c r="A590" t="s">
        <v>1321</v>
      </c>
      <c r="B590" t="s">
        <v>5226</v>
      </c>
      <c r="C590" t="s">
        <v>5227</v>
      </c>
      <c r="D590" t="s">
        <v>5228</v>
      </c>
      <c r="E590" t="s">
        <v>5229</v>
      </c>
      <c r="F590" t="s">
        <v>5298</v>
      </c>
      <c r="G590" t="s">
        <v>5299</v>
      </c>
      <c r="H590" t="s">
        <v>5632</v>
      </c>
    </row>
    <row r="591" spans="1:19">
      <c r="A591" t="s">
        <v>1323</v>
      </c>
      <c r="B591" t="s">
        <v>5226</v>
      </c>
      <c r="C591" t="s">
        <v>5227</v>
      </c>
      <c r="D591" t="s">
        <v>5228</v>
      </c>
      <c r="E591" t="s">
        <v>5229</v>
      </c>
      <c r="F591" t="s">
        <v>5230</v>
      </c>
      <c r="G591" t="s">
        <v>5633</v>
      </c>
      <c r="H591" t="s">
        <v>5634</v>
      </c>
    </row>
    <row r="592" spans="1:19">
      <c r="A592" t="s">
        <v>1325</v>
      </c>
      <c r="B592" t="s">
        <v>5226</v>
      </c>
      <c r="C592" t="s">
        <v>5227</v>
      </c>
      <c r="D592" t="s">
        <v>5228</v>
      </c>
      <c r="E592" t="s">
        <v>5229</v>
      </c>
      <c r="F592" t="s">
        <v>5635</v>
      </c>
      <c r="G592" t="s">
        <v>5636</v>
      </c>
      <c r="H592" t="s">
        <v>5637</v>
      </c>
    </row>
    <row r="593" spans="1:12">
      <c r="A593" t="s">
        <v>1327</v>
      </c>
      <c r="B593" t="s">
        <v>5226</v>
      </c>
      <c r="C593" t="s">
        <v>5227</v>
      </c>
      <c r="D593" t="s">
        <v>5228</v>
      </c>
      <c r="E593" t="s">
        <v>5229</v>
      </c>
      <c r="F593" t="s">
        <v>5635</v>
      </c>
      <c r="G593" t="s">
        <v>5636</v>
      </c>
      <c r="H593" t="s">
        <v>5637</v>
      </c>
    </row>
    <row r="594" spans="1:12">
      <c r="A594" t="s">
        <v>1329</v>
      </c>
      <c r="B594" t="s">
        <v>5226</v>
      </c>
      <c r="C594" t="s">
        <v>5227</v>
      </c>
      <c r="D594" t="s">
        <v>5228</v>
      </c>
      <c r="E594" t="s">
        <v>5229</v>
      </c>
      <c r="F594" t="s">
        <v>5635</v>
      </c>
      <c r="G594" t="s">
        <v>5636</v>
      </c>
      <c r="H594" t="s">
        <v>5637</v>
      </c>
    </row>
    <row r="595" spans="1:12">
      <c r="A595" t="s">
        <v>1331</v>
      </c>
      <c r="B595" t="s">
        <v>5226</v>
      </c>
      <c r="C595" t="s">
        <v>5227</v>
      </c>
      <c r="D595" t="s">
        <v>5228</v>
      </c>
      <c r="E595" t="s">
        <v>5229</v>
      </c>
      <c r="F595" t="s">
        <v>5635</v>
      </c>
      <c r="G595" t="s">
        <v>5636</v>
      </c>
      <c r="H595" t="s">
        <v>5637</v>
      </c>
    </row>
    <row r="596" spans="1:12">
      <c r="A596" t="s">
        <v>1333</v>
      </c>
      <c r="B596" t="s">
        <v>5226</v>
      </c>
      <c r="C596" t="s">
        <v>5227</v>
      </c>
      <c r="D596" t="s">
        <v>5228</v>
      </c>
      <c r="E596" t="s">
        <v>5229</v>
      </c>
      <c r="F596" t="s">
        <v>5635</v>
      </c>
      <c r="G596" t="s">
        <v>5636</v>
      </c>
      <c r="H596" t="s">
        <v>5637</v>
      </c>
    </row>
    <row r="597" spans="1:12">
      <c r="A597" t="s">
        <v>1335</v>
      </c>
      <c r="B597" t="s">
        <v>5226</v>
      </c>
      <c r="C597" t="s">
        <v>5227</v>
      </c>
      <c r="D597" t="s">
        <v>5228</v>
      </c>
      <c r="E597" t="s">
        <v>5229</v>
      </c>
      <c r="F597" t="s">
        <v>5230</v>
      </c>
      <c r="G597" t="s">
        <v>5638</v>
      </c>
      <c r="H597" t="s">
        <v>5639</v>
      </c>
    </row>
    <row r="598" spans="1:12">
      <c r="A598" t="s">
        <v>1337</v>
      </c>
      <c r="B598" t="s">
        <v>5226</v>
      </c>
      <c r="C598" t="s">
        <v>5227</v>
      </c>
      <c r="D598" t="s">
        <v>5228</v>
      </c>
      <c r="E598" t="s">
        <v>5229</v>
      </c>
      <c r="F598" t="s">
        <v>5230</v>
      </c>
      <c r="G598" t="s">
        <v>5638</v>
      </c>
      <c r="H598" t="s">
        <v>5639</v>
      </c>
    </row>
    <row r="599" spans="1:12">
      <c r="A599" t="s">
        <v>1340</v>
      </c>
      <c r="B599" t="s">
        <v>5226</v>
      </c>
      <c r="C599" t="s">
        <v>5233</v>
      </c>
      <c r="D599" t="s">
        <v>5234</v>
      </c>
      <c r="E599" t="s">
        <v>5640</v>
      </c>
    </row>
    <row r="600" spans="1:12">
      <c r="A600" t="s">
        <v>1343</v>
      </c>
      <c r="B600" t="s">
        <v>5226</v>
      </c>
      <c r="C600" t="s">
        <v>5233</v>
      </c>
      <c r="D600" t="s">
        <v>5234</v>
      </c>
      <c r="E600" t="s">
        <v>5640</v>
      </c>
    </row>
    <row r="601" spans="1:12">
      <c r="A601" t="s">
        <v>1345</v>
      </c>
      <c r="B601" t="s">
        <v>5226</v>
      </c>
      <c r="C601" t="s">
        <v>5233</v>
      </c>
      <c r="D601" t="s">
        <v>5234</v>
      </c>
      <c r="E601" t="s">
        <v>5640</v>
      </c>
    </row>
    <row r="602" spans="1:12">
      <c r="A602" t="s">
        <v>1347</v>
      </c>
      <c r="B602" t="s">
        <v>5218</v>
      </c>
      <c r="C602" t="s">
        <v>5259</v>
      </c>
      <c r="D602" t="s">
        <v>5260</v>
      </c>
      <c r="E602" t="s">
        <v>5261</v>
      </c>
      <c r="F602" t="s">
        <v>5262</v>
      </c>
      <c r="G602" t="s">
        <v>5484</v>
      </c>
      <c r="H602" t="s">
        <v>5641</v>
      </c>
      <c r="I602" t="s">
        <v>5642</v>
      </c>
      <c r="J602" t="s">
        <v>5643</v>
      </c>
      <c r="K602" t="s">
        <v>5644</v>
      </c>
      <c r="L602" t="s">
        <v>5645</v>
      </c>
    </row>
    <row r="603" spans="1:12">
      <c r="A603" t="s">
        <v>1349</v>
      </c>
      <c r="B603" t="s">
        <v>5218</v>
      </c>
      <c r="C603" t="s">
        <v>5259</v>
      </c>
      <c r="D603" t="s">
        <v>5260</v>
      </c>
      <c r="E603" t="s">
        <v>5261</v>
      </c>
      <c r="F603" t="s">
        <v>5262</v>
      </c>
      <c r="G603" t="s">
        <v>5484</v>
      </c>
      <c r="H603" t="s">
        <v>5641</v>
      </c>
      <c r="I603" t="s">
        <v>5642</v>
      </c>
      <c r="J603" t="s">
        <v>5643</v>
      </c>
      <c r="K603" t="s">
        <v>5644</v>
      </c>
      <c r="L603" t="s">
        <v>5645</v>
      </c>
    </row>
    <row r="604" spans="1:12">
      <c r="A604" t="s">
        <v>1351</v>
      </c>
      <c r="B604" t="s">
        <v>5218</v>
      </c>
      <c r="C604" t="s">
        <v>5259</v>
      </c>
      <c r="D604" t="s">
        <v>5260</v>
      </c>
      <c r="E604" t="s">
        <v>5261</v>
      </c>
      <c r="F604" t="s">
        <v>5262</v>
      </c>
      <c r="G604" t="s">
        <v>5484</v>
      </c>
      <c r="H604" t="s">
        <v>5641</v>
      </c>
      <c r="I604" t="s">
        <v>5642</v>
      </c>
      <c r="J604" t="s">
        <v>5643</v>
      </c>
      <c r="K604" t="s">
        <v>5644</v>
      </c>
      <c r="L604" t="s">
        <v>5645</v>
      </c>
    </row>
    <row r="605" spans="1:12">
      <c r="A605" t="s">
        <v>1353</v>
      </c>
      <c r="B605" t="s">
        <v>5218</v>
      </c>
      <c r="C605" t="s">
        <v>5259</v>
      </c>
      <c r="D605" t="s">
        <v>5260</v>
      </c>
      <c r="E605" t="s">
        <v>5261</v>
      </c>
      <c r="F605" t="s">
        <v>5262</v>
      </c>
      <c r="G605" t="s">
        <v>5484</v>
      </c>
      <c r="H605" t="s">
        <v>5641</v>
      </c>
      <c r="I605" t="s">
        <v>5642</v>
      </c>
      <c r="J605" t="s">
        <v>5643</v>
      </c>
      <c r="K605" t="s">
        <v>5644</v>
      </c>
      <c r="L605" t="s">
        <v>5645</v>
      </c>
    </row>
    <row r="606" spans="1:12">
      <c r="A606" t="s">
        <v>1355</v>
      </c>
      <c r="B606" t="s">
        <v>5218</v>
      </c>
      <c r="C606" t="s">
        <v>5259</v>
      </c>
      <c r="D606" t="s">
        <v>5260</v>
      </c>
      <c r="E606" t="s">
        <v>5261</v>
      </c>
      <c r="F606" t="s">
        <v>5262</v>
      </c>
      <c r="G606" t="s">
        <v>5484</v>
      </c>
      <c r="H606" t="s">
        <v>5641</v>
      </c>
      <c r="I606" t="s">
        <v>5642</v>
      </c>
      <c r="J606" t="s">
        <v>5643</v>
      </c>
      <c r="K606" t="s">
        <v>5644</v>
      </c>
      <c r="L606" t="s">
        <v>5645</v>
      </c>
    </row>
    <row r="607" spans="1:12">
      <c r="A607" t="s">
        <v>1358</v>
      </c>
      <c r="B607" t="s">
        <v>5218</v>
      </c>
      <c r="C607" t="s">
        <v>5259</v>
      </c>
      <c r="D607" t="s">
        <v>5260</v>
      </c>
      <c r="E607" t="s">
        <v>5261</v>
      </c>
      <c r="F607" t="s">
        <v>5262</v>
      </c>
      <c r="G607" t="s">
        <v>5484</v>
      </c>
      <c r="H607" t="s">
        <v>5641</v>
      </c>
      <c r="I607" t="s">
        <v>5642</v>
      </c>
      <c r="J607" t="s">
        <v>5643</v>
      </c>
      <c r="K607" t="s">
        <v>5644</v>
      </c>
      <c r="L607" t="s">
        <v>5645</v>
      </c>
    </row>
    <row r="608" spans="1:12">
      <c r="A608" t="s">
        <v>1360</v>
      </c>
      <c r="B608" t="s">
        <v>5226</v>
      </c>
      <c r="C608" t="s">
        <v>5227</v>
      </c>
      <c r="D608" t="s">
        <v>5228</v>
      </c>
      <c r="E608" t="s">
        <v>5229</v>
      </c>
      <c r="F608" t="s">
        <v>5250</v>
      </c>
      <c r="G608" t="s">
        <v>5478</v>
      </c>
      <c r="H608" t="s">
        <v>5479</v>
      </c>
    </row>
    <row r="609" spans="1:12">
      <c r="A609" t="s">
        <v>1362</v>
      </c>
      <c r="B609" t="s">
        <v>5218</v>
      </c>
      <c r="C609" t="s">
        <v>5259</v>
      </c>
      <c r="D609" t="s">
        <v>5260</v>
      </c>
      <c r="E609" t="s">
        <v>5261</v>
      </c>
      <c r="F609" t="s">
        <v>5262</v>
      </c>
      <c r="G609" t="s">
        <v>5263</v>
      </c>
      <c r="H609" t="s">
        <v>5264</v>
      </c>
      <c r="I609" t="s">
        <v>5265</v>
      </c>
      <c r="J609" t="s">
        <v>5266</v>
      </c>
      <c r="K609" t="s">
        <v>5267</v>
      </c>
    </row>
    <row r="610" spans="1:12">
      <c r="A610" t="s">
        <v>1364</v>
      </c>
      <c r="B610" t="s">
        <v>5226</v>
      </c>
      <c r="C610" t="s">
        <v>5233</v>
      </c>
      <c r="D610" t="s">
        <v>5246</v>
      </c>
      <c r="E610" t="s">
        <v>5293</v>
      </c>
      <c r="F610" t="s">
        <v>5316</v>
      </c>
      <c r="G610" t="s">
        <v>5646</v>
      </c>
    </row>
    <row r="611" spans="1:12">
      <c r="A611" t="s">
        <v>1366</v>
      </c>
      <c r="B611" t="s">
        <v>5226</v>
      </c>
      <c r="C611" t="s">
        <v>5301</v>
      </c>
      <c r="D611" t="s">
        <v>5302</v>
      </c>
      <c r="E611" t="s">
        <v>5303</v>
      </c>
      <c r="F611" t="s">
        <v>5550</v>
      </c>
      <c r="G611" t="s">
        <v>5551</v>
      </c>
    </row>
    <row r="612" spans="1:12">
      <c r="A612" t="s">
        <v>1368</v>
      </c>
      <c r="B612" t="s">
        <v>5226</v>
      </c>
      <c r="C612" t="s">
        <v>5227</v>
      </c>
      <c r="D612" t="s">
        <v>5228</v>
      </c>
      <c r="E612" t="s">
        <v>5229</v>
      </c>
      <c r="F612" t="s">
        <v>5243</v>
      </c>
      <c r="G612" t="s">
        <v>5647</v>
      </c>
      <c r="H612" t="s">
        <v>5648</v>
      </c>
    </row>
    <row r="613" spans="1:12">
      <c r="A613" t="s">
        <v>1370</v>
      </c>
      <c r="B613" t="s">
        <v>5218</v>
      </c>
      <c r="C613" t="s">
        <v>5259</v>
      </c>
      <c r="D613" t="s">
        <v>5260</v>
      </c>
      <c r="E613" t="s">
        <v>5261</v>
      </c>
      <c r="F613" t="s">
        <v>5281</v>
      </c>
      <c r="G613" t="s">
        <v>5282</v>
      </c>
      <c r="H613" t="s">
        <v>5283</v>
      </c>
      <c r="I613" t="s">
        <v>5356</v>
      </c>
      <c r="J613" t="s">
        <v>5357</v>
      </c>
    </row>
    <row r="614" spans="1:12">
      <c r="A614" t="s">
        <v>1372</v>
      </c>
      <c r="B614" t="s">
        <v>5218</v>
      </c>
      <c r="C614" t="s">
        <v>5259</v>
      </c>
      <c r="D614" t="s">
        <v>5260</v>
      </c>
      <c r="E614" t="s">
        <v>5261</v>
      </c>
      <c r="F614" t="s">
        <v>5281</v>
      </c>
      <c r="G614" t="s">
        <v>5282</v>
      </c>
      <c r="H614" t="s">
        <v>5283</v>
      </c>
      <c r="I614" t="s">
        <v>5356</v>
      </c>
      <c r="J614" t="s">
        <v>5357</v>
      </c>
    </row>
    <row r="615" spans="1:12">
      <c r="A615" t="s">
        <v>1374</v>
      </c>
      <c r="B615" t="s">
        <v>5226</v>
      </c>
      <c r="C615" t="s">
        <v>5233</v>
      </c>
      <c r="D615" t="s">
        <v>5246</v>
      </c>
      <c r="E615" t="s">
        <v>5247</v>
      </c>
      <c r="F615" t="s">
        <v>5248</v>
      </c>
      <c r="G615" t="s">
        <v>5561</v>
      </c>
    </row>
    <row r="616" spans="1:12">
      <c r="A616" t="s">
        <v>1376</v>
      </c>
      <c r="B616" t="s">
        <v>5226</v>
      </c>
      <c r="C616" t="s">
        <v>5301</v>
      </c>
      <c r="D616" t="s">
        <v>5302</v>
      </c>
      <c r="E616" t="s">
        <v>5303</v>
      </c>
      <c r="F616" t="s">
        <v>5304</v>
      </c>
      <c r="G616" t="s">
        <v>5305</v>
      </c>
    </row>
    <row r="617" spans="1:12">
      <c r="A617" t="s">
        <v>1378</v>
      </c>
      <c r="B617" t="s">
        <v>5218</v>
      </c>
      <c r="C617" t="s">
        <v>5259</v>
      </c>
      <c r="D617" t="s">
        <v>5260</v>
      </c>
      <c r="E617" t="s">
        <v>5261</v>
      </c>
      <c r="F617" t="s">
        <v>5262</v>
      </c>
      <c r="G617" t="s">
        <v>5484</v>
      </c>
      <c r="H617" t="s">
        <v>5641</v>
      </c>
      <c r="I617" t="s">
        <v>5649</v>
      </c>
      <c r="J617" t="s">
        <v>5650</v>
      </c>
      <c r="K617" t="s">
        <v>5651</v>
      </c>
      <c r="L617" t="s">
        <v>5652</v>
      </c>
    </row>
    <row r="618" spans="1:12">
      <c r="A618" t="s">
        <v>1380</v>
      </c>
      <c r="B618" t="s">
        <v>5218</v>
      </c>
      <c r="C618" t="s">
        <v>5259</v>
      </c>
      <c r="D618" t="s">
        <v>5260</v>
      </c>
      <c r="E618" t="s">
        <v>5261</v>
      </c>
      <c r="F618" t="s">
        <v>5262</v>
      </c>
      <c r="G618" t="s">
        <v>5484</v>
      </c>
      <c r="H618" t="s">
        <v>5641</v>
      </c>
      <c r="I618" t="s">
        <v>5649</v>
      </c>
      <c r="J618" t="s">
        <v>5650</v>
      </c>
      <c r="K618" t="s">
        <v>5651</v>
      </c>
      <c r="L618" t="s">
        <v>5652</v>
      </c>
    </row>
    <row r="619" spans="1:12">
      <c r="A619" t="s">
        <v>1388</v>
      </c>
      <c r="B619" t="s">
        <v>5226</v>
      </c>
      <c r="C619" t="s">
        <v>5233</v>
      </c>
      <c r="D619" t="s">
        <v>5246</v>
      </c>
      <c r="E619" t="s">
        <v>5318</v>
      </c>
      <c r="F619" t="s">
        <v>5346</v>
      </c>
      <c r="G619" t="s">
        <v>5347</v>
      </c>
    </row>
    <row r="620" spans="1:12">
      <c r="A620" t="s">
        <v>1390</v>
      </c>
      <c r="B620" t="s">
        <v>5226</v>
      </c>
      <c r="C620" t="s">
        <v>5233</v>
      </c>
      <c r="D620" t="s">
        <v>5246</v>
      </c>
      <c r="E620" t="s">
        <v>5318</v>
      </c>
      <c r="F620" t="s">
        <v>5346</v>
      </c>
      <c r="G620" t="s">
        <v>5347</v>
      </c>
    </row>
    <row r="621" spans="1:12">
      <c r="A621" t="s">
        <v>1392</v>
      </c>
      <c r="B621" t="s">
        <v>5226</v>
      </c>
      <c r="C621" t="s">
        <v>5233</v>
      </c>
      <c r="D621" t="s">
        <v>5246</v>
      </c>
      <c r="E621" t="s">
        <v>5318</v>
      </c>
      <c r="F621" t="s">
        <v>5346</v>
      </c>
      <c r="G621" t="s">
        <v>5347</v>
      </c>
    </row>
    <row r="622" spans="1:12">
      <c r="A622" t="s">
        <v>1394</v>
      </c>
      <c r="B622" t="s">
        <v>5226</v>
      </c>
      <c r="C622" t="s">
        <v>5233</v>
      </c>
      <c r="D622" t="s">
        <v>5246</v>
      </c>
      <c r="E622" t="s">
        <v>5318</v>
      </c>
      <c r="F622" t="s">
        <v>5346</v>
      </c>
      <c r="G622" t="s">
        <v>5347</v>
      </c>
    </row>
    <row r="623" spans="1:12">
      <c r="A623" t="s">
        <v>1398</v>
      </c>
      <c r="B623" t="s">
        <v>5226</v>
      </c>
      <c r="C623" t="s">
        <v>5233</v>
      </c>
      <c r="D623" t="s">
        <v>5246</v>
      </c>
      <c r="E623" t="s">
        <v>5318</v>
      </c>
      <c r="F623" t="s">
        <v>5346</v>
      </c>
      <c r="G623" t="s">
        <v>5347</v>
      </c>
    </row>
    <row r="624" spans="1:12">
      <c r="A624" t="s">
        <v>1402</v>
      </c>
      <c r="B624" t="s">
        <v>5226</v>
      </c>
      <c r="C624" t="s">
        <v>5233</v>
      </c>
      <c r="D624" t="s">
        <v>5246</v>
      </c>
      <c r="E624" t="s">
        <v>5318</v>
      </c>
      <c r="F624" t="s">
        <v>5346</v>
      </c>
      <c r="G624" t="s">
        <v>5347</v>
      </c>
    </row>
    <row r="625" spans="1:8">
      <c r="A625" t="s">
        <v>1404</v>
      </c>
      <c r="B625" t="s">
        <v>5226</v>
      </c>
      <c r="C625" t="s">
        <v>5233</v>
      </c>
      <c r="D625" t="s">
        <v>5234</v>
      </c>
      <c r="E625" t="s">
        <v>5235</v>
      </c>
      <c r="F625" t="s">
        <v>5275</v>
      </c>
      <c r="G625" t="s">
        <v>5653</v>
      </c>
    </row>
    <row r="626" spans="1:8">
      <c r="A626" t="s">
        <v>1406</v>
      </c>
      <c r="B626" t="s">
        <v>5226</v>
      </c>
      <c r="C626" t="s">
        <v>5227</v>
      </c>
      <c r="D626" t="s">
        <v>5228</v>
      </c>
      <c r="E626" t="s">
        <v>5229</v>
      </c>
      <c r="F626" t="s">
        <v>5480</v>
      </c>
      <c r="G626" t="s">
        <v>5481</v>
      </c>
      <c r="H626" t="s">
        <v>5482</v>
      </c>
    </row>
    <row r="627" spans="1:8">
      <c r="A627" t="s">
        <v>1408</v>
      </c>
      <c r="B627" t="s">
        <v>5226</v>
      </c>
      <c r="C627" t="s">
        <v>5227</v>
      </c>
      <c r="D627" t="s">
        <v>5228</v>
      </c>
      <c r="E627" t="s">
        <v>5229</v>
      </c>
      <c r="F627" t="s">
        <v>5480</v>
      </c>
      <c r="G627" t="s">
        <v>5481</v>
      </c>
      <c r="H627" t="s">
        <v>5482</v>
      </c>
    </row>
    <row r="628" spans="1:8">
      <c r="A628" t="s">
        <v>1411</v>
      </c>
      <c r="B628" t="s">
        <v>5226</v>
      </c>
      <c r="C628" t="s">
        <v>5227</v>
      </c>
      <c r="D628" t="s">
        <v>5228</v>
      </c>
      <c r="E628" t="s">
        <v>5229</v>
      </c>
      <c r="F628" t="s">
        <v>5480</v>
      </c>
      <c r="G628" t="s">
        <v>5481</v>
      </c>
      <c r="H628" t="s">
        <v>5482</v>
      </c>
    </row>
    <row r="629" spans="1:8">
      <c r="A629" t="s">
        <v>1415</v>
      </c>
      <c r="B629" t="s">
        <v>5226</v>
      </c>
      <c r="C629" t="s">
        <v>5233</v>
      </c>
      <c r="D629" t="s">
        <v>5246</v>
      </c>
      <c r="E629" t="s">
        <v>5318</v>
      </c>
      <c r="F629" t="s">
        <v>5346</v>
      </c>
      <c r="G629" t="s">
        <v>5347</v>
      </c>
    </row>
    <row r="630" spans="1:8">
      <c r="A630" t="s">
        <v>1417</v>
      </c>
      <c r="B630" t="s">
        <v>5226</v>
      </c>
      <c r="C630" t="s">
        <v>5233</v>
      </c>
      <c r="D630" t="s">
        <v>5246</v>
      </c>
      <c r="E630" t="s">
        <v>5318</v>
      </c>
      <c r="F630" t="s">
        <v>5346</v>
      </c>
      <c r="G630" t="s">
        <v>5347</v>
      </c>
    </row>
    <row r="631" spans="1:8">
      <c r="A631" t="s">
        <v>1419</v>
      </c>
      <c r="B631" t="s">
        <v>5226</v>
      </c>
      <c r="C631" t="s">
        <v>5233</v>
      </c>
      <c r="D631" t="s">
        <v>5246</v>
      </c>
      <c r="E631" t="s">
        <v>5247</v>
      </c>
      <c r="F631" t="s">
        <v>5248</v>
      </c>
      <c r="G631" t="s">
        <v>5561</v>
      </c>
    </row>
    <row r="632" spans="1:8">
      <c r="A632" t="s">
        <v>1421</v>
      </c>
      <c r="B632" t="s">
        <v>5226</v>
      </c>
      <c r="C632" t="s">
        <v>5233</v>
      </c>
      <c r="D632" t="s">
        <v>5246</v>
      </c>
      <c r="E632" t="s">
        <v>5247</v>
      </c>
      <c r="F632" t="s">
        <v>5248</v>
      </c>
      <c r="G632" t="s">
        <v>5654</v>
      </c>
    </row>
    <row r="633" spans="1:8">
      <c r="A633" t="s">
        <v>1423</v>
      </c>
      <c r="B633" t="s">
        <v>5226</v>
      </c>
      <c r="C633" t="s">
        <v>5233</v>
      </c>
      <c r="D633" t="s">
        <v>5246</v>
      </c>
      <c r="E633" t="s">
        <v>5247</v>
      </c>
      <c r="F633" t="s">
        <v>5248</v>
      </c>
      <c r="G633" t="s">
        <v>5654</v>
      </c>
    </row>
    <row r="634" spans="1:8">
      <c r="A634" t="s">
        <v>1427</v>
      </c>
      <c r="B634" t="s">
        <v>5226</v>
      </c>
      <c r="C634" t="s">
        <v>5233</v>
      </c>
      <c r="D634" t="s">
        <v>5234</v>
      </c>
      <c r="E634" t="s">
        <v>5235</v>
      </c>
      <c r="F634" t="s">
        <v>5275</v>
      </c>
      <c r="G634" t="s">
        <v>5562</v>
      </c>
    </row>
    <row r="635" spans="1:8">
      <c r="A635" t="s">
        <v>1429</v>
      </c>
      <c r="B635" t="s">
        <v>5226</v>
      </c>
      <c r="C635" t="s">
        <v>5233</v>
      </c>
      <c r="D635" t="s">
        <v>5234</v>
      </c>
      <c r="E635" t="s">
        <v>5235</v>
      </c>
      <c r="F635" t="s">
        <v>5275</v>
      </c>
      <c r="G635" t="s">
        <v>5562</v>
      </c>
    </row>
    <row r="636" spans="1:8">
      <c r="A636" t="s">
        <v>1431</v>
      </c>
      <c r="B636" t="s">
        <v>5226</v>
      </c>
      <c r="C636" t="s">
        <v>5233</v>
      </c>
      <c r="D636" t="s">
        <v>5234</v>
      </c>
      <c r="E636" t="s">
        <v>5235</v>
      </c>
      <c r="F636" t="s">
        <v>5275</v>
      </c>
      <c r="G636" t="s">
        <v>5562</v>
      </c>
    </row>
    <row r="637" spans="1:8">
      <c r="A637" t="s">
        <v>1433</v>
      </c>
      <c r="B637" t="s">
        <v>5226</v>
      </c>
      <c r="C637" t="s">
        <v>5227</v>
      </c>
      <c r="D637" t="s">
        <v>5228</v>
      </c>
      <c r="E637" t="s">
        <v>5229</v>
      </c>
      <c r="F637" t="s">
        <v>5250</v>
      </c>
      <c r="G637" t="s">
        <v>5655</v>
      </c>
      <c r="H637" t="s">
        <v>5656</v>
      </c>
    </row>
    <row r="638" spans="1:8">
      <c r="A638" t="s">
        <v>1435</v>
      </c>
      <c r="B638" t="s">
        <v>5226</v>
      </c>
      <c r="C638" t="s">
        <v>5227</v>
      </c>
      <c r="D638" t="s">
        <v>5228</v>
      </c>
      <c r="E638" t="s">
        <v>5229</v>
      </c>
      <c r="F638" t="s">
        <v>5250</v>
      </c>
      <c r="G638" t="s">
        <v>5655</v>
      </c>
      <c r="H638" t="s">
        <v>5656</v>
      </c>
    </row>
    <row r="639" spans="1:8">
      <c r="A639" t="s">
        <v>1437</v>
      </c>
      <c r="B639" t="s">
        <v>5226</v>
      </c>
      <c r="C639" t="s">
        <v>5227</v>
      </c>
      <c r="D639" t="s">
        <v>5228</v>
      </c>
      <c r="E639" t="s">
        <v>5229</v>
      </c>
      <c r="F639" t="s">
        <v>5250</v>
      </c>
      <c r="G639" t="s">
        <v>5655</v>
      </c>
      <c r="H639" t="s">
        <v>5656</v>
      </c>
    </row>
    <row r="640" spans="1:8">
      <c r="A640" t="s">
        <v>1439</v>
      </c>
      <c r="B640" t="s">
        <v>5226</v>
      </c>
      <c r="C640" t="s">
        <v>5227</v>
      </c>
      <c r="D640" t="s">
        <v>5228</v>
      </c>
      <c r="E640" t="s">
        <v>5229</v>
      </c>
      <c r="F640" t="s">
        <v>5250</v>
      </c>
      <c r="G640" t="s">
        <v>5655</v>
      </c>
      <c r="H640" t="s">
        <v>5656</v>
      </c>
    </row>
    <row r="641" spans="1:8">
      <c r="A641" t="s">
        <v>1441</v>
      </c>
      <c r="B641" t="s">
        <v>5226</v>
      </c>
      <c r="C641" t="s">
        <v>5227</v>
      </c>
      <c r="D641" t="s">
        <v>5228</v>
      </c>
      <c r="E641" t="s">
        <v>5229</v>
      </c>
      <c r="F641" t="s">
        <v>5250</v>
      </c>
      <c r="G641" t="s">
        <v>5655</v>
      </c>
      <c r="H641" t="s">
        <v>5656</v>
      </c>
    </row>
    <row r="642" spans="1:8">
      <c r="A642" t="s">
        <v>1443</v>
      </c>
      <c r="B642" t="s">
        <v>5226</v>
      </c>
      <c r="C642" t="s">
        <v>5233</v>
      </c>
      <c r="D642" t="s">
        <v>5377</v>
      </c>
      <c r="E642" t="s">
        <v>5378</v>
      </c>
      <c r="F642" t="s">
        <v>5657</v>
      </c>
      <c r="G642" t="s">
        <v>5658</v>
      </c>
      <c r="H642" t="s">
        <v>5659</v>
      </c>
    </row>
    <row r="643" spans="1:8">
      <c r="A643" t="s">
        <v>1445</v>
      </c>
      <c r="B643" t="s">
        <v>5218</v>
      </c>
      <c r="C643" t="s">
        <v>5660</v>
      </c>
      <c r="D643" t="s">
        <v>5661</v>
      </c>
      <c r="E643" t="s">
        <v>5662</v>
      </c>
      <c r="F643" t="s">
        <v>5663</v>
      </c>
    </row>
    <row r="644" spans="1:8">
      <c r="A644" t="s">
        <v>1447</v>
      </c>
      <c r="B644" t="s">
        <v>5226</v>
      </c>
      <c r="C644" t="s">
        <v>5233</v>
      </c>
      <c r="D644" t="s">
        <v>5246</v>
      </c>
      <c r="E644" t="s">
        <v>5318</v>
      </c>
      <c r="F644" t="s">
        <v>5346</v>
      </c>
      <c r="G644" t="s">
        <v>5347</v>
      </c>
    </row>
    <row r="645" spans="1:8">
      <c r="A645" t="s">
        <v>1451</v>
      </c>
      <c r="B645" t="s">
        <v>5226</v>
      </c>
      <c r="C645" t="s">
        <v>5227</v>
      </c>
      <c r="D645" t="s">
        <v>5664</v>
      </c>
      <c r="E645" t="s">
        <v>5665</v>
      </c>
      <c r="F645" t="s">
        <v>5666</v>
      </c>
      <c r="G645" t="s">
        <v>5667</v>
      </c>
      <c r="H645" t="s">
        <v>5668</v>
      </c>
    </row>
    <row r="646" spans="1:8">
      <c r="A646" t="s">
        <v>1453</v>
      </c>
      <c r="B646" t="s">
        <v>5226</v>
      </c>
      <c r="C646" t="s">
        <v>5227</v>
      </c>
      <c r="D646" t="s">
        <v>5228</v>
      </c>
      <c r="E646" t="s">
        <v>5229</v>
      </c>
      <c r="F646" t="s">
        <v>5669</v>
      </c>
      <c r="G646" t="s">
        <v>5670</v>
      </c>
      <c r="H646" t="s">
        <v>5671</v>
      </c>
    </row>
    <row r="647" spans="1:8">
      <c r="A647" t="s">
        <v>1455</v>
      </c>
      <c r="B647" t="s">
        <v>5226</v>
      </c>
      <c r="C647" t="s">
        <v>5227</v>
      </c>
      <c r="D647" t="s">
        <v>5228</v>
      </c>
      <c r="E647" t="s">
        <v>5229</v>
      </c>
      <c r="F647" t="s">
        <v>5672</v>
      </c>
      <c r="G647" t="s">
        <v>5673</v>
      </c>
      <c r="H647" t="s">
        <v>5674</v>
      </c>
    </row>
    <row r="648" spans="1:8">
      <c r="A648" t="s">
        <v>1457</v>
      </c>
      <c r="B648" t="s">
        <v>5226</v>
      </c>
      <c r="C648" t="s">
        <v>5227</v>
      </c>
      <c r="D648" t="s">
        <v>5228</v>
      </c>
      <c r="E648" t="s">
        <v>5229</v>
      </c>
      <c r="F648" t="s">
        <v>5672</v>
      </c>
      <c r="G648" t="s">
        <v>5673</v>
      </c>
      <c r="H648" t="s">
        <v>5674</v>
      </c>
    </row>
    <row r="649" spans="1:8">
      <c r="A649" t="s">
        <v>1459</v>
      </c>
      <c r="B649" t="s">
        <v>5226</v>
      </c>
      <c r="C649" t="s">
        <v>5227</v>
      </c>
      <c r="D649" t="s">
        <v>5228</v>
      </c>
      <c r="E649" t="s">
        <v>5229</v>
      </c>
      <c r="F649" t="s">
        <v>5672</v>
      </c>
      <c r="G649" t="s">
        <v>5673</v>
      </c>
      <c r="H649" t="s">
        <v>5674</v>
      </c>
    </row>
    <row r="650" spans="1:8">
      <c r="A650" t="s">
        <v>1461</v>
      </c>
      <c r="B650" t="s">
        <v>5226</v>
      </c>
      <c r="C650" t="s">
        <v>5227</v>
      </c>
      <c r="D650" t="s">
        <v>5228</v>
      </c>
      <c r="E650" t="s">
        <v>5229</v>
      </c>
      <c r="F650" t="s">
        <v>5672</v>
      </c>
      <c r="G650" t="s">
        <v>5673</v>
      </c>
      <c r="H650" t="s">
        <v>5674</v>
      </c>
    </row>
    <row r="651" spans="1:8">
      <c r="A651" t="s">
        <v>1463</v>
      </c>
      <c r="B651" t="s">
        <v>5226</v>
      </c>
      <c r="C651" t="s">
        <v>5227</v>
      </c>
      <c r="D651" t="s">
        <v>5228</v>
      </c>
      <c r="E651" t="s">
        <v>5229</v>
      </c>
      <c r="F651" t="s">
        <v>5230</v>
      </c>
      <c r="G651" t="s">
        <v>5675</v>
      </c>
      <c r="H651" t="s">
        <v>5676</v>
      </c>
    </row>
    <row r="652" spans="1:8">
      <c r="A652" t="s">
        <v>1465</v>
      </c>
      <c r="B652" t="s">
        <v>5226</v>
      </c>
      <c r="C652" t="s">
        <v>5227</v>
      </c>
      <c r="D652" t="s">
        <v>5228</v>
      </c>
      <c r="E652" t="s">
        <v>5229</v>
      </c>
      <c r="F652" t="s">
        <v>5230</v>
      </c>
      <c r="G652" t="s">
        <v>5677</v>
      </c>
      <c r="H652" t="s">
        <v>5678</v>
      </c>
    </row>
    <row r="653" spans="1:8">
      <c r="A653" t="s">
        <v>1467</v>
      </c>
      <c r="B653" t="s">
        <v>5226</v>
      </c>
      <c r="C653" t="s">
        <v>5233</v>
      </c>
      <c r="D653" t="s">
        <v>5246</v>
      </c>
      <c r="E653" t="s">
        <v>5318</v>
      </c>
      <c r="F653" t="s">
        <v>5346</v>
      </c>
      <c r="G653" t="s">
        <v>5347</v>
      </c>
    </row>
    <row r="654" spans="1:8">
      <c r="A654" t="s">
        <v>1473</v>
      </c>
      <c r="B654" t="s">
        <v>5226</v>
      </c>
      <c r="C654" t="s">
        <v>5233</v>
      </c>
      <c r="D654" t="s">
        <v>5246</v>
      </c>
      <c r="E654" t="s">
        <v>5318</v>
      </c>
      <c r="F654" t="s">
        <v>5346</v>
      </c>
      <c r="G654" t="s">
        <v>5347</v>
      </c>
    </row>
    <row r="655" spans="1:8">
      <c r="A655" t="s">
        <v>1477</v>
      </c>
      <c r="B655" t="s">
        <v>5226</v>
      </c>
      <c r="C655" t="s">
        <v>5227</v>
      </c>
      <c r="D655" t="s">
        <v>5228</v>
      </c>
      <c r="E655" t="s">
        <v>5229</v>
      </c>
      <c r="F655" t="s">
        <v>5270</v>
      </c>
      <c r="G655" t="s">
        <v>5679</v>
      </c>
      <c r="H655" t="s">
        <v>5680</v>
      </c>
    </row>
    <row r="656" spans="1:8">
      <c r="A656" t="s">
        <v>1479</v>
      </c>
      <c r="B656" t="s">
        <v>5226</v>
      </c>
      <c r="C656" t="s">
        <v>5227</v>
      </c>
      <c r="D656" t="s">
        <v>5228</v>
      </c>
      <c r="E656" t="s">
        <v>5229</v>
      </c>
      <c r="F656" t="s">
        <v>5672</v>
      </c>
      <c r="G656" t="s">
        <v>5681</v>
      </c>
      <c r="H656" t="s">
        <v>5682</v>
      </c>
    </row>
    <row r="657" spans="1:14">
      <c r="A657" t="s">
        <v>1481</v>
      </c>
      <c r="B657" t="s">
        <v>5226</v>
      </c>
      <c r="C657" t="s">
        <v>5227</v>
      </c>
      <c r="D657" t="s">
        <v>5228</v>
      </c>
      <c r="E657" t="s">
        <v>5229</v>
      </c>
      <c r="F657" t="s">
        <v>5672</v>
      </c>
      <c r="G657" t="s">
        <v>5681</v>
      </c>
      <c r="H657" t="s">
        <v>5682</v>
      </c>
    </row>
    <row r="658" spans="1:14">
      <c r="A658" t="s">
        <v>1483</v>
      </c>
      <c r="B658" t="s">
        <v>5226</v>
      </c>
      <c r="C658" t="s">
        <v>5227</v>
      </c>
      <c r="D658" t="s">
        <v>5228</v>
      </c>
      <c r="E658" t="s">
        <v>5229</v>
      </c>
      <c r="F658" t="s">
        <v>5672</v>
      </c>
      <c r="G658" t="s">
        <v>5681</v>
      </c>
      <c r="H658" t="s">
        <v>5682</v>
      </c>
    </row>
    <row r="659" spans="1:14">
      <c r="A659" t="s">
        <v>1485</v>
      </c>
      <c r="B659" t="s">
        <v>5226</v>
      </c>
      <c r="C659" t="s">
        <v>5337</v>
      </c>
      <c r="D659" t="s">
        <v>5338</v>
      </c>
      <c r="E659" t="s">
        <v>5339</v>
      </c>
      <c r="F659" t="s">
        <v>5340</v>
      </c>
      <c r="G659" t="s">
        <v>5341</v>
      </c>
    </row>
    <row r="660" spans="1:14">
      <c r="A660" t="s">
        <v>1487</v>
      </c>
      <c r="B660" t="s">
        <v>5218</v>
      </c>
      <c r="C660" t="s">
        <v>5358</v>
      </c>
      <c r="D660" t="s">
        <v>5359</v>
      </c>
      <c r="E660" t="s">
        <v>5360</v>
      </c>
      <c r="F660" t="s">
        <v>5361</v>
      </c>
      <c r="G660" t="s">
        <v>5362</v>
      </c>
      <c r="H660" t="s">
        <v>5492</v>
      </c>
      <c r="I660" t="s">
        <v>5493</v>
      </c>
      <c r="J660" t="s">
        <v>5683</v>
      </c>
      <c r="K660" t="s">
        <v>5684</v>
      </c>
      <c r="L660" t="s">
        <v>5685</v>
      </c>
      <c r="M660" t="s">
        <v>5686</v>
      </c>
      <c r="N660" t="s">
        <v>5687</v>
      </c>
    </row>
    <row r="661" spans="1:14">
      <c r="A661" t="s">
        <v>1489</v>
      </c>
      <c r="B661" t="s">
        <v>5226</v>
      </c>
      <c r="C661" t="s">
        <v>5233</v>
      </c>
      <c r="D661" t="s">
        <v>5239</v>
      </c>
      <c r="E661" t="s">
        <v>5309</v>
      </c>
      <c r="F661" t="s">
        <v>5310</v>
      </c>
      <c r="G661" t="s">
        <v>5311</v>
      </c>
    </row>
    <row r="662" spans="1:14">
      <c r="A662" t="s">
        <v>1491</v>
      </c>
      <c r="B662" t="s">
        <v>5218</v>
      </c>
      <c r="C662" t="s">
        <v>5259</v>
      </c>
      <c r="D662" t="s">
        <v>5260</v>
      </c>
      <c r="E662" t="s">
        <v>5397</v>
      </c>
      <c r="F662" t="s">
        <v>5398</v>
      </c>
      <c r="G662" t="s">
        <v>5688</v>
      </c>
      <c r="H662" t="s">
        <v>5689</v>
      </c>
      <c r="I662" t="s">
        <v>5690</v>
      </c>
      <c r="J662" t="s">
        <v>5691</v>
      </c>
    </row>
    <row r="663" spans="1:14">
      <c r="A663" t="s">
        <v>1494</v>
      </c>
      <c r="B663" t="s">
        <v>5226</v>
      </c>
      <c r="C663" t="s">
        <v>5227</v>
      </c>
      <c r="D663" t="s">
        <v>5228</v>
      </c>
      <c r="E663" t="s">
        <v>5229</v>
      </c>
      <c r="F663" t="s">
        <v>5230</v>
      </c>
      <c r="G663" t="s">
        <v>5231</v>
      </c>
      <c r="H663" t="s">
        <v>5620</v>
      </c>
    </row>
    <row r="664" spans="1:14">
      <c r="A664" t="s">
        <v>1496</v>
      </c>
      <c r="B664" t="s">
        <v>5226</v>
      </c>
      <c r="C664" t="s">
        <v>5227</v>
      </c>
      <c r="D664" t="s">
        <v>5228</v>
      </c>
      <c r="E664" t="s">
        <v>5229</v>
      </c>
      <c r="F664" t="s">
        <v>5270</v>
      </c>
      <c r="G664" t="s">
        <v>5271</v>
      </c>
      <c r="H664" t="s">
        <v>5692</v>
      </c>
    </row>
    <row r="665" spans="1:14">
      <c r="A665" t="s">
        <v>1498</v>
      </c>
      <c r="B665" t="s">
        <v>5693</v>
      </c>
      <c r="C665" t="s">
        <v>5694</v>
      </c>
      <c r="D665" t="s">
        <v>5695</v>
      </c>
      <c r="E665" t="s">
        <v>5696</v>
      </c>
      <c r="F665" t="s">
        <v>5697</v>
      </c>
      <c r="G665" t="s">
        <v>5698</v>
      </c>
    </row>
    <row r="666" spans="1:14">
      <c r="A666" t="s">
        <v>1500</v>
      </c>
      <c r="B666" t="s">
        <v>5693</v>
      </c>
      <c r="C666" t="s">
        <v>5694</v>
      </c>
      <c r="D666" t="s">
        <v>5695</v>
      </c>
      <c r="E666" t="s">
        <v>5696</v>
      </c>
      <c r="F666" t="s">
        <v>5697</v>
      </c>
      <c r="G666" t="s">
        <v>5698</v>
      </c>
    </row>
    <row r="667" spans="1:14">
      <c r="A667" t="s">
        <v>1502</v>
      </c>
      <c r="B667" t="s">
        <v>5226</v>
      </c>
      <c r="C667" t="s">
        <v>5227</v>
      </c>
      <c r="D667" t="s">
        <v>5228</v>
      </c>
      <c r="E667" t="s">
        <v>5229</v>
      </c>
      <c r="F667" t="s">
        <v>5243</v>
      </c>
      <c r="G667" t="s">
        <v>5699</v>
      </c>
      <c r="H667" t="s">
        <v>5700</v>
      </c>
    </row>
    <row r="668" spans="1:14">
      <c r="A668" t="s">
        <v>1504</v>
      </c>
      <c r="B668" t="s">
        <v>5226</v>
      </c>
      <c r="C668" t="s">
        <v>5701</v>
      </c>
    </row>
    <row r="669" spans="1:14">
      <c r="A669" t="s">
        <v>1506</v>
      </c>
      <c r="B669" t="s">
        <v>5218</v>
      </c>
      <c r="C669" t="s">
        <v>5702</v>
      </c>
      <c r="D669" t="s">
        <v>5703</v>
      </c>
      <c r="E669" t="s">
        <v>5704</v>
      </c>
      <c r="F669" t="s">
        <v>5705</v>
      </c>
    </row>
    <row r="670" spans="1:14">
      <c r="A670" t="s">
        <v>1508</v>
      </c>
      <c r="B670" t="s">
        <v>5226</v>
      </c>
      <c r="C670" t="s">
        <v>5227</v>
      </c>
      <c r="D670" t="s">
        <v>5228</v>
      </c>
      <c r="E670" t="s">
        <v>5229</v>
      </c>
      <c r="F670" t="s">
        <v>5243</v>
      </c>
      <c r="G670" t="s">
        <v>5394</v>
      </c>
      <c r="H670" t="s">
        <v>5395</v>
      </c>
    </row>
    <row r="671" spans="1:14">
      <c r="A671" t="s">
        <v>1510</v>
      </c>
      <c r="B671" t="s">
        <v>5226</v>
      </c>
      <c r="C671" t="s">
        <v>5227</v>
      </c>
      <c r="D671" t="s">
        <v>5228</v>
      </c>
      <c r="E671" t="s">
        <v>5229</v>
      </c>
      <c r="F671" t="s">
        <v>5243</v>
      </c>
      <c r="G671" t="s">
        <v>5394</v>
      </c>
      <c r="H671" t="s">
        <v>5395</v>
      </c>
    </row>
    <row r="672" spans="1:14">
      <c r="A672" t="s">
        <v>1512</v>
      </c>
      <c r="B672" t="s">
        <v>5226</v>
      </c>
      <c r="C672" t="s">
        <v>5227</v>
      </c>
      <c r="D672" t="s">
        <v>5228</v>
      </c>
      <c r="E672" t="s">
        <v>5229</v>
      </c>
      <c r="F672" t="s">
        <v>5243</v>
      </c>
      <c r="G672" t="s">
        <v>5394</v>
      </c>
      <c r="H672" t="s">
        <v>5395</v>
      </c>
    </row>
    <row r="673" spans="1:11">
      <c r="A673" t="s">
        <v>1514</v>
      </c>
      <c r="B673" t="s">
        <v>5226</v>
      </c>
      <c r="C673" t="s">
        <v>5227</v>
      </c>
      <c r="D673" t="s">
        <v>5228</v>
      </c>
      <c r="E673" t="s">
        <v>5229</v>
      </c>
      <c r="F673" t="s">
        <v>5243</v>
      </c>
      <c r="G673" t="s">
        <v>5394</v>
      </c>
      <c r="H673" t="s">
        <v>5395</v>
      </c>
    </row>
    <row r="674" spans="1:11">
      <c r="A674" t="s">
        <v>1516</v>
      </c>
      <c r="B674" t="s">
        <v>5226</v>
      </c>
      <c r="C674" t="s">
        <v>5227</v>
      </c>
      <c r="D674" t="s">
        <v>5228</v>
      </c>
      <c r="E674" t="s">
        <v>5229</v>
      </c>
      <c r="F674" t="s">
        <v>5243</v>
      </c>
      <c r="G674" t="s">
        <v>5394</v>
      </c>
      <c r="H674" t="s">
        <v>5395</v>
      </c>
    </row>
    <row r="675" spans="1:11">
      <c r="A675" t="s">
        <v>1518</v>
      </c>
      <c r="B675" t="s">
        <v>5226</v>
      </c>
      <c r="C675" t="s">
        <v>5227</v>
      </c>
      <c r="D675" t="s">
        <v>5228</v>
      </c>
      <c r="E675" t="s">
        <v>5229</v>
      </c>
      <c r="F675" t="s">
        <v>5243</v>
      </c>
      <c r="G675" t="s">
        <v>5394</v>
      </c>
      <c r="H675" t="s">
        <v>5395</v>
      </c>
    </row>
    <row r="676" spans="1:11">
      <c r="A676" t="s">
        <v>1520</v>
      </c>
      <c r="B676" t="s">
        <v>5226</v>
      </c>
      <c r="C676" t="s">
        <v>5227</v>
      </c>
      <c r="D676" t="s">
        <v>5228</v>
      </c>
      <c r="E676" t="s">
        <v>5229</v>
      </c>
      <c r="F676" t="s">
        <v>5243</v>
      </c>
      <c r="G676" t="s">
        <v>5394</v>
      </c>
      <c r="H676" t="s">
        <v>5395</v>
      </c>
    </row>
    <row r="677" spans="1:11">
      <c r="A677" t="s">
        <v>1522</v>
      </c>
      <c r="B677" t="s">
        <v>5226</v>
      </c>
      <c r="C677" t="s">
        <v>5227</v>
      </c>
      <c r="D677" t="s">
        <v>5228</v>
      </c>
      <c r="E677" t="s">
        <v>5229</v>
      </c>
      <c r="F677" t="s">
        <v>5243</v>
      </c>
      <c r="G677" t="s">
        <v>5394</v>
      </c>
      <c r="H677" t="s">
        <v>5395</v>
      </c>
    </row>
    <row r="678" spans="1:11">
      <c r="A678" t="s">
        <v>1524</v>
      </c>
      <c r="B678" t="s">
        <v>5226</v>
      </c>
      <c r="C678" t="s">
        <v>5227</v>
      </c>
      <c r="D678" t="s">
        <v>5228</v>
      </c>
      <c r="E678" t="s">
        <v>5229</v>
      </c>
      <c r="F678" t="s">
        <v>5243</v>
      </c>
      <c r="G678" t="s">
        <v>5394</v>
      </c>
      <c r="H678" t="s">
        <v>5395</v>
      </c>
    </row>
    <row r="679" spans="1:11">
      <c r="A679" t="s">
        <v>1526</v>
      </c>
      <c r="B679" t="s">
        <v>5226</v>
      </c>
      <c r="C679" t="s">
        <v>5227</v>
      </c>
      <c r="D679" t="s">
        <v>5706</v>
      </c>
      <c r="E679" t="s">
        <v>5707</v>
      </c>
      <c r="F679" t="s">
        <v>5708</v>
      </c>
      <c r="G679" t="s">
        <v>5709</v>
      </c>
    </row>
    <row r="680" spans="1:11">
      <c r="A680" t="s">
        <v>1528</v>
      </c>
      <c r="B680" t="s">
        <v>5226</v>
      </c>
      <c r="C680" t="s">
        <v>5227</v>
      </c>
      <c r="D680" t="s">
        <v>5706</v>
      </c>
      <c r="E680" t="s">
        <v>5707</v>
      </c>
      <c r="F680" t="s">
        <v>5708</v>
      </c>
      <c r="G680" t="s">
        <v>5709</v>
      </c>
    </row>
    <row r="681" spans="1:11">
      <c r="A681" t="s">
        <v>1530</v>
      </c>
      <c r="B681" t="s">
        <v>5226</v>
      </c>
      <c r="C681" t="s">
        <v>5227</v>
      </c>
      <c r="D681" t="s">
        <v>5228</v>
      </c>
      <c r="E681" t="s">
        <v>5229</v>
      </c>
      <c r="F681" t="s">
        <v>5230</v>
      </c>
      <c r="G681" t="s">
        <v>5231</v>
      </c>
      <c r="H681" t="s">
        <v>5611</v>
      </c>
    </row>
    <row r="682" spans="1:11">
      <c r="A682" t="s">
        <v>1536</v>
      </c>
      <c r="B682" t="s">
        <v>5226</v>
      </c>
      <c r="C682" t="s">
        <v>5233</v>
      </c>
      <c r="D682" t="s">
        <v>5246</v>
      </c>
      <c r="E682" t="s">
        <v>5342</v>
      </c>
      <c r="F682" t="s">
        <v>5535</v>
      </c>
      <c r="G682" t="s">
        <v>5710</v>
      </c>
    </row>
    <row r="683" spans="1:11">
      <c r="A683" t="s">
        <v>1538</v>
      </c>
      <c r="B683" t="s">
        <v>5226</v>
      </c>
      <c r="C683" t="s">
        <v>5233</v>
      </c>
      <c r="D683" t="s">
        <v>5246</v>
      </c>
      <c r="E683" t="s">
        <v>5342</v>
      </c>
      <c r="F683" t="s">
        <v>5535</v>
      </c>
      <c r="G683" t="s">
        <v>5710</v>
      </c>
    </row>
    <row r="684" spans="1:11">
      <c r="A684" t="s">
        <v>1540</v>
      </c>
      <c r="B684" t="s">
        <v>5226</v>
      </c>
      <c r="C684" t="s">
        <v>5227</v>
      </c>
      <c r="D684" t="s">
        <v>5228</v>
      </c>
      <c r="E684" t="s">
        <v>5229</v>
      </c>
      <c r="F684" t="s">
        <v>5711</v>
      </c>
      <c r="G684" t="s">
        <v>5712</v>
      </c>
      <c r="H684" t="s">
        <v>5713</v>
      </c>
    </row>
    <row r="685" spans="1:11">
      <c r="A685" t="s">
        <v>1542</v>
      </c>
      <c r="B685" t="s">
        <v>5226</v>
      </c>
      <c r="C685" t="s">
        <v>5227</v>
      </c>
      <c r="D685" t="s">
        <v>5228</v>
      </c>
      <c r="E685" t="s">
        <v>5229</v>
      </c>
      <c r="F685" t="s">
        <v>5711</v>
      </c>
      <c r="G685" t="s">
        <v>5712</v>
      </c>
      <c r="H685" t="s">
        <v>5713</v>
      </c>
    </row>
    <row r="686" spans="1:11">
      <c r="A686" t="s">
        <v>1546</v>
      </c>
      <c r="B686" t="s">
        <v>5693</v>
      </c>
      <c r="C686" t="s">
        <v>5694</v>
      </c>
      <c r="D686" t="s">
        <v>5695</v>
      </c>
      <c r="E686" t="s">
        <v>5696</v>
      </c>
      <c r="F686" t="s">
        <v>5697</v>
      </c>
      <c r="G686" t="s">
        <v>5714</v>
      </c>
    </row>
    <row r="687" spans="1:11">
      <c r="A687" t="s">
        <v>1548</v>
      </c>
      <c r="B687" t="s">
        <v>5218</v>
      </c>
      <c r="C687" t="s">
        <v>5259</v>
      </c>
      <c r="D687" t="s">
        <v>5260</v>
      </c>
      <c r="E687" t="s">
        <v>5261</v>
      </c>
      <c r="F687" t="s">
        <v>5262</v>
      </c>
      <c r="G687" t="s">
        <v>5263</v>
      </c>
      <c r="H687" t="s">
        <v>5264</v>
      </c>
      <c r="I687" t="s">
        <v>5350</v>
      </c>
      <c r="J687" t="s">
        <v>5615</v>
      </c>
      <c r="K687" t="s">
        <v>5616</v>
      </c>
    </row>
    <row r="688" spans="1:11">
      <c r="A688" t="s">
        <v>1550</v>
      </c>
      <c r="B688" t="s">
        <v>5218</v>
      </c>
      <c r="C688" t="s">
        <v>5259</v>
      </c>
      <c r="D688" t="s">
        <v>5260</v>
      </c>
      <c r="E688" t="s">
        <v>5261</v>
      </c>
      <c r="F688" t="s">
        <v>5262</v>
      </c>
      <c r="G688" t="s">
        <v>5263</v>
      </c>
      <c r="H688" t="s">
        <v>5264</v>
      </c>
      <c r="I688" t="s">
        <v>5350</v>
      </c>
      <c r="J688" t="s">
        <v>5615</v>
      </c>
      <c r="K688" t="s">
        <v>5616</v>
      </c>
    </row>
    <row r="689" spans="1:11">
      <c r="A689" t="s">
        <v>1552</v>
      </c>
      <c r="B689" t="s">
        <v>5218</v>
      </c>
      <c r="C689" t="s">
        <v>5259</v>
      </c>
      <c r="D689" t="s">
        <v>5260</v>
      </c>
      <c r="E689" t="s">
        <v>5261</v>
      </c>
      <c r="F689" t="s">
        <v>5262</v>
      </c>
      <c r="G689" t="s">
        <v>5263</v>
      </c>
      <c r="H689" t="s">
        <v>5264</v>
      </c>
      <c r="I689" t="s">
        <v>5350</v>
      </c>
      <c r="J689" t="s">
        <v>5615</v>
      </c>
      <c r="K689" t="s">
        <v>5715</v>
      </c>
    </row>
    <row r="690" spans="1:11">
      <c r="A690" t="s">
        <v>1554</v>
      </c>
      <c r="B690" t="s">
        <v>5218</v>
      </c>
      <c r="C690" t="s">
        <v>5259</v>
      </c>
      <c r="D690" t="s">
        <v>5260</v>
      </c>
      <c r="E690" t="s">
        <v>5261</v>
      </c>
      <c r="F690" t="s">
        <v>5262</v>
      </c>
      <c r="G690" t="s">
        <v>5263</v>
      </c>
      <c r="H690" t="s">
        <v>5264</v>
      </c>
      <c r="I690" t="s">
        <v>5350</v>
      </c>
      <c r="J690" t="s">
        <v>5615</v>
      </c>
      <c r="K690" t="s">
        <v>5715</v>
      </c>
    </row>
    <row r="691" spans="1:11">
      <c r="A691" t="s">
        <v>1556</v>
      </c>
      <c r="B691" t="s">
        <v>5218</v>
      </c>
      <c r="C691" t="s">
        <v>5259</v>
      </c>
      <c r="D691" t="s">
        <v>5260</v>
      </c>
      <c r="E691" t="s">
        <v>5261</v>
      </c>
      <c r="F691" t="s">
        <v>5262</v>
      </c>
      <c r="G691" t="s">
        <v>5263</v>
      </c>
      <c r="H691" t="s">
        <v>5264</v>
      </c>
      <c r="I691" t="s">
        <v>5350</v>
      </c>
      <c r="J691" t="s">
        <v>5615</v>
      </c>
      <c r="K691" t="s">
        <v>5715</v>
      </c>
    </row>
    <row r="692" spans="1:11">
      <c r="A692" t="s">
        <v>1558</v>
      </c>
      <c r="B692" t="s">
        <v>5226</v>
      </c>
      <c r="C692" t="s">
        <v>5227</v>
      </c>
      <c r="D692" t="s">
        <v>5228</v>
      </c>
      <c r="E692" t="s">
        <v>5229</v>
      </c>
      <c r="F692" t="s">
        <v>5270</v>
      </c>
      <c r="G692" t="s">
        <v>5679</v>
      </c>
      <c r="H692" t="s">
        <v>5680</v>
      </c>
    </row>
    <row r="693" spans="1:11">
      <c r="A693" t="s">
        <v>1560</v>
      </c>
      <c r="B693" t="s">
        <v>5226</v>
      </c>
      <c r="C693" t="s">
        <v>5301</v>
      </c>
      <c r="D693" t="s">
        <v>5716</v>
      </c>
      <c r="E693" t="s">
        <v>5717</v>
      </c>
      <c r="F693" t="s">
        <v>5718</v>
      </c>
      <c r="G693" t="s">
        <v>5719</v>
      </c>
    </row>
    <row r="694" spans="1:11">
      <c r="A694" t="s">
        <v>1562</v>
      </c>
      <c r="B694" t="s">
        <v>5226</v>
      </c>
      <c r="C694" t="s">
        <v>5233</v>
      </c>
      <c r="D694" t="s">
        <v>5234</v>
      </c>
      <c r="E694" t="s">
        <v>5235</v>
      </c>
      <c r="F694" t="s">
        <v>5431</v>
      </c>
      <c r="G694" t="s">
        <v>5720</v>
      </c>
    </row>
    <row r="695" spans="1:11">
      <c r="A695" t="s">
        <v>1564</v>
      </c>
      <c r="B695" t="s">
        <v>5226</v>
      </c>
      <c r="C695" t="s">
        <v>5233</v>
      </c>
      <c r="D695" t="s">
        <v>5234</v>
      </c>
      <c r="E695" t="s">
        <v>5235</v>
      </c>
      <c r="F695" t="s">
        <v>5431</v>
      </c>
      <c r="G695" t="s">
        <v>5720</v>
      </c>
    </row>
    <row r="696" spans="1:11">
      <c r="A696" t="s">
        <v>1566</v>
      </c>
      <c r="B696" t="s">
        <v>5226</v>
      </c>
      <c r="C696" t="s">
        <v>5233</v>
      </c>
      <c r="D696" t="s">
        <v>5234</v>
      </c>
      <c r="E696" t="s">
        <v>5235</v>
      </c>
      <c r="F696" t="s">
        <v>5431</v>
      </c>
      <c r="G696" t="s">
        <v>5720</v>
      </c>
    </row>
    <row r="697" spans="1:11">
      <c r="A697" t="s">
        <v>1568</v>
      </c>
      <c r="B697" t="s">
        <v>5226</v>
      </c>
      <c r="C697" t="s">
        <v>5227</v>
      </c>
      <c r="D697" t="s">
        <v>5228</v>
      </c>
      <c r="E697" t="s">
        <v>5229</v>
      </c>
      <c r="F697" t="s">
        <v>5230</v>
      </c>
      <c r="G697" t="s">
        <v>5721</v>
      </c>
      <c r="H697" t="s">
        <v>5722</v>
      </c>
    </row>
    <row r="698" spans="1:11">
      <c r="A698" t="s">
        <v>1570</v>
      </c>
      <c r="B698" t="s">
        <v>5226</v>
      </c>
      <c r="C698" t="s">
        <v>5233</v>
      </c>
      <c r="D698" t="s">
        <v>5246</v>
      </c>
      <c r="E698" t="s">
        <v>5293</v>
      </c>
      <c r="F698" t="s">
        <v>5316</v>
      </c>
      <c r="G698" t="s">
        <v>5723</v>
      </c>
    </row>
    <row r="699" spans="1:11">
      <c r="A699" t="s">
        <v>1572</v>
      </c>
      <c r="B699" t="s">
        <v>5226</v>
      </c>
      <c r="C699" t="s">
        <v>5233</v>
      </c>
      <c r="D699" t="s">
        <v>5246</v>
      </c>
      <c r="E699" t="s">
        <v>5293</v>
      </c>
      <c r="F699" t="s">
        <v>5316</v>
      </c>
      <c r="G699" t="s">
        <v>5723</v>
      </c>
    </row>
    <row r="700" spans="1:11">
      <c r="A700" t="s">
        <v>1574</v>
      </c>
      <c r="B700" t="s">
        <v>5226</v>
      </c>
      <c r="C700" t="s">
        <v>5233</v>
      </c>
      <c r="D700" t="s">
        <v>5246</v>
      </c>
      <c r="E700" t="s">
        <v>5724</v>
      </c>
      <c r="F700" t="s">
        <v>5725</v>
      </c>
    </row>
    <row r="701" spans="1:11">
      <c r="A701" t="s">
        <v>1576</v>
      </c>
      <c r="B701" t="s">
        <v>5218</v>
      </c>
      <c r="C701" t="s">
        <v>5259</v>
      </c>
      <c r="D701" t="s">
        <v>5260</v>
      </c>
      <c r="E701" t="s">
        <v>5261</v>
      </c>
      <c r="F701" t="s">
        <v>5262</v>
      </c>
      <c r="G701" t="s">
        <v>5726</v>
      </c>
      <c r="H701" t="s">
        <v>5727</v>
      </c>
      <c r="I701" t="s">
        <v>5728</v>
      </c>
      <c r="J701" t="s">
        <v>5729</v>
      </c>
    </row>
    <row r="702" spans="1:11">
      <c r="A702" t="s">
        <v>1579</v>
      </c>
      <c r="B702" t="s">
        <v>5226</v>
      </c>
      <c r="C702" t="s">
        <v>5227</v>
      </c>
      <c r="D702" t="s">
        <v>5228</v>
      </c>
      <c r="E702" t="s">
        <v>5229</v>
      </c>
      <c r="F702" t="s">
        <v>5250</v>
      </c>
      <c r="G702" t="s">
        <v>5251</v>
      </c>
      <c r="H702" t="s">
        <v>5252</v>
      </c>
    </row>
    <row r="703" spans="1:11">
      <c r="A703" t="s">
        <v>1581</v>
      </c>
      <c r="B703" t="s">
        <v>5226</v>
      </c>
      <c r="C703" t="s">
        <v>5227</v>
      </c>
      <c r="D703" t="s">
        <v>5228</v>
      </c>
      <c r="E703" t="s">
        <v>5229</v>
      </c>
      <c r="F703" t="s">
        <v>5250</v>
      </c>
      <c r="G703" t="s">
        <v>5251</v>
      </c>
      <c r="H703" t="s">
        <v>5252</v>
      </c>
    </row>
    <row r="704" spans="1:11">
      <c r="A704" t="s">
        <v>1583</v>
      </c>
      <c r="B704" t="s">
        <v>5226</v>
      </c>
      <c r="C704" t="s">
        <v>5227</v>
      </c>
      <c r="D704" t="s">
        <v>5228</v>
      </c>
      <c r="E704" t="s">
        <v>5229</v>
      </c>
      <c r="F704" t="s">
        <v>5250</v>
      </c>
      <c r="G704" t="s">
        <v>5251</v>
      </c>
      <c r="H704" t="s">
        <v>5252</v>
      </c>
    </row>
    <row r="705" spans="1:8">
      <c r="A705" t="s">
        <v>1585</v>
      </c>
      <c r="B705" t="s">
        <v>5226</v>
      </c>
      <c r="C705" t="s">
        <v>5227</v>
      </c>
      <c r="D705" t="s">
        <v>5228</v>
      </c>
      <c r="E705" t="s">
        <v>5229</v>
      </c>
      <c r="F705" t="s">
        <v>5250</v>
      </c>
      <c r="G705" t="s">
        <v>5251</v>
      </c>
      <c r="H705" t="s">
        <v>5252</v>
      </c>
    </row>
    <row r="706" spans="1:8">
      <c r="A706" t="s">
        <v>1587</v>
      </c>
      <c r="B706" t="s">
        <v>5226</v>
      </c>
      <c r="C706" t="s">
        <v>5227</v>
      </c>
      <c r="D706" t="s">
        <v>5228</v>
      </c>
      <c r="E706" t="s">
        <v>5229</v>
      </c>
      <c r="F706" t="s">
        <v>5250</v>
      </c>
      <c r="G706" t="s">
        <v>5251</v>
      </c>
      <c r="H706" t="s">
        <v>5252</v>
      </c>
    </row>
    <row r="707" spans="1:8">
      <c r="A707" t="s">
        <v>1589</v>
      </c>
      <c r="B707" t="s">
        <v>5226</v>
      </c>
      <c r="C707" t="s">
        <v>5227</v>
      </c>
      <c r="D707" t="s">
        <v>5228</v>
      </c>
      <c r="E707" t="s">
        <v>5229</v>
      </c>
      <c r="F707" t="s">
        <v>5250</v>
      </c>
      <c r="G707" t="s">
        <v>5251</v>
      </c>
      <c r="H707" t="s">
        <v>5252</v>
      </c>
    </row>
    <row r="708" spans="1:8">
      <c r="A708" t="s">
        <v>1591</v>
      </c>
      <c r="B708" t="s">
        <v>5226</v>
      </c>
      <c r="C708" t="s">
        <v>5227</v>
      </c>
      <c r="D708" t="s">
        <v>5228</v>
      </c>
      <c r="E708" t="s">
        <v>5229</v>
      </c>
      <c r="F708" t="s">
        <v>5250</v>
      </c>
      <c r="G708" t="s">
        <v>5251</v>
      </c>
      <c r="H708" t="s">
        <v>5252</v>
      </c>
    </row>
    <row r="709" spans="1:8">
      <c r="A709" t="s">
        <v>1593</v>
      </c>
      <c r="B709" t="s">
        <v>5226</v>
      </c>
      <c r="C709" t="s">
        <v>5227</v>
      </c>
      <c r="D709" t="s">
        <v>5228</v>
      </c>
      <c r="E709" t="s">
        <v>5229</v>
      </c>
      <c r="F709" t="s">
        <v>5250</v>
      </c>
      <c r="G709" t="s">
        <v>5251</v>
      </c>
      <c r="H709" t="s">
        <v>5252</v>
      </c>
    </row>
    <row r="710" spans="1:8">
      <c r="A710" t="s">
        <v>1595</v>
      </c>
      <c r="B710" t="s">
        <v>5226</v>
      </c>
      <c r="C710" t="s">
        <v>5227</v>
      </c>
      <c r="D710" t="s">
        <v>5228</v>
      </c>
      <c r="E710" t="s">
        <v>5229</v>
      </c>
      <c r="F710" t="s">
        <v>5250</v>
      </c>
      <c r="G710" t="s">
        <v>5251</v>
      </c>
      <c r="H710" t="s">
        <v>5252</v>
      </c>
    </row>
    <row r="711" spans="1:8">
      <c r="A711" t="s">
        <v>1597</v>
      </c>
      <c r="B711" t="s">
        <v>5226</v>
      </c>
      <c r="C711" t="s">
        <v>5227</v>
      </c>
      <c r="D711" t="s">
        <v>5228</v>
      </c>
      <c r="E711" t="s">
        <v>5229</v>
      </c>
      <c r="F711" t="s">
        <v>5250</v>
      </c>
      <c r="G711" t="s">
        <v>5251</v>
      </c>
      <c r="H711" t="s">
        <v>5252</v>
      </c>
    </row>
    <row r="712" spans="1:8">
      <c r="A712" t="s">
        <v>1599</v>
      </c>
      <c r="B712" t="s">
        <v>5226</v>
      </c>
      <c r="C712" t="s">
        <v>5227</v>
      </c>
      <c r="D712" t="s">
        <v>5228</v>
      </c>
      <c r="E712" t="s">
        <v>5229</v>
      </c>
      <c r="F712" t="s">
        <v>5250</v>
      </c>
      <c r="G712" t="s">
        <v>5251</v>
      </c>
      <c r="H712" t="s">
        <v>5252</v>
      </c>
    </row>
    <row r="713" spans="1:8">
      <c r="A713" t="s">
        <v>1601</v>
      </c>
      <c r="B713" t="s">
        <v>5226</v>
      </c>
      <c r="C713" t="s">
        <v>5227</v>
      </c>
      <c r="D713" t="s">
        <v>5228</v>
      </c>
      <c r="E713" t="s">
        <v>5229</v>
      </c>
      <c r="F713" t="s">
        <v>5250</v>
      </c>
      <c r="G713" t="s">
        <v>5251</v>
      </c>
      <c r="H713" t="s">
        <v>5252</v>
      </c>
    </row>
    <row r="714" spans="1:8">
      <c r="A714" t="s">
        <v>1603</v>
      </c>
      <c r="B714" t="s">
        <v>5226</v>
      </c>
      <c r="C714" t="s">
        <v>5227</v>
      </c>
      <c r="D714" t="s">
        <v>5228</v>
      </c>
      <c r="E714" t="s">
        <v>5229</v>
      </c>
      <c r="F714" t="s">
        <v>5250</v>
      </c>
      <c r="G714" t="s">
        <v>5251</v>
      </c>
      <c r="H714" t="s">
        <v>5252</v>
      </c>
    </row>
    <row r="715" spans="1:8">
      <c r="A715" t="s">
        <v>1605</v>
      </c>
      <c r="B715" t="s">
        <v>5226</v>
      </c>
      <c r="C715" t="s">
        <v>5227</v>
      </c>
      <c r="D715" t="s">
        <v>5228</v>
      </c>
      <c r="E715" t="s">
        <v>5229</v>
      </c>
      <c r="F715" t="s">
        <v>5250</v>
      </c>
      <c r="G715" t="s">
        <v>5251</v>
      </c>
      <c r="H715" t="s">
        <v>5252</v>
      </c>
    </row>
    <row r="716" spans="1:8">
      <c r="A716" t="s">
        <v>1607</v>
      </c>
      <c r="B716" t="s">
        <v>5226</v>
      </c>
      <c r="C716" t="s">
        <v>5227</v>
      </c>
      <c r="D716" t="s">
        <v>5228</v>
      </c>
      <c r="E716" t="s">
        <v>5229</v>
      </c>
      <c r="F716" t="s">
        <v>5250</v>
      </c>
      <c r="G716" t="s">
        <v>5251</v>
      </c>
      <c r="H716" t="s">
        <v>5252</v>
      </c>
    </row>
    <row r="717" spans="1:8">
      <c r="A717" t="s">
        <v>1609</v>
      </c>
      <c r="B717" t="s">
        <v>5226</v>
      </c>
      <c r="C717" t="s">
        <v>5227</v>
      </c>
      <c r="D717" t="s">
        <v>5228</v>
      </c>
      <c r="E717" t="s">
        <v>5229</v>
      </c>
      <c r="F717" t="s">
        <v>5250</v>
      </c>
      <c r="G717" t="s">
        <v>5251</v>
      </c>
      <c r="H717" t="s">
        <v>5252</v>
      </c>
    </row>
    <row r="718" spans="1:8">
      <c r="A718" t="s">
        <v>1613</v>
      </c>
      <c r="B718" t="s">
        <v>5226</v>
      </c>
      <c r="C718" t="s">
        <v>5233</v>
      </c>
      <c r="D718" t="s">
        <v>5246</v>
      </c>
      <c r="E718" t="s">
        <v>5342</v>
      </c>
      <c r="F718" t="s">
        <v>5343</v>
      </c>
      <c r="G718" t="s">
        <v>5730</v>
      </c>
    </row>
    <row r="719" spans="1:8">
      <c r="A719" t="s">
        <v>1615</v>
      </c>
      <c r="B719" t="s">
        <v>5226</v>
      </c>
      <c r="C719" t="s">
        <v>5233</v>
      </c>
      <c r="D719" t="s">
        <v>5246</v>
      </c>
      <c r="E719" t="s">
        <v>5342</v>
      </c>
      <c r="F719" t="s">
        <v>5343</v>
      </c>
      <c r="G719" t="s">
        <v>5730</v>
      </c>
    </row>
    <row r="720" spans="1:8">
      <c r="A720" t="s">
        <v>1617</v>
      </c>
      <c r="B720" t="s">
        <v>5226</v>
      </c>
      <c r="C720" t="s">
        <v>5227</v>
      </c>
      <c r="D720" t="s">
        <v>5228</v>
      </c>
      <c r="E720" t="s">
        <v>5229</v>
      </c>
      <c r="F720" t="s">
        <v>5230</v>
      </c>
      <c r="G720" t="s">
        <v>5731</v>
      </c>
      <c r="H720" t="s">
        <v>5732</v>
      </c>
    </row>
    <row r="721" spans="1:8">
      <c r="A721" t="s">
        <v>1619</v>
      </c>
      <c r="B721" t="s">
        <v>5226</v>
      </c>
      <c r="C721" t="s">
        <v>5227</v>
      </c>
      <c r="D721" t="s">
        <v>5228</v>
      </c>
      <c r="E721" t="s">
        <v>5229</v>
      </c>
      <c r="F721" t="s">
        <v>5230</v>
      </c>
      <c r="G721" t="s">
        <v>5731</v>
      </c>
      <c r="H721" t="s">
        <v>5732</v>
      </c>
    </row>
    <row r="722" spans="1:8">
      <c r="A722" t="s">
        <v>1621</v>
      </c>
      <c r="B722" t="s">
        <v>5226</v>
      </c>
      <c r="C722" t="s">
        <v>5227</v>
      </c>
      <c r="D722" t="s">
        <v>5228</v>
      </c>
      <c r="E722" t="s">
        <v>5229</v>
      </c>
      <c r="F722" t="s">
        <v>5250</v>
      </c>
      <c r="G722" t="s">
        <v>5733</v>
      </c>
      <c r="H722" t="s">
        <v>5734</v>
      </c>
    </row>
    <row r="723" spans="1:8">
      <c r="A723" t="s">
        <v>1623</v>
      </c>
      <c r="B723" t="s">
        <v>5226</v>
      </c>
      <c r="C723" t="s">
        <v>5227</v>
      </c>
      <c r="D723" t="s">
        <v>5228</v>
      </c>
      <c r="E723" t="s">
        <v>5229</v>
      </c>
      <c r="F723" t="s">
        <v>5250</v>
      </c>
      <c r="G723" t="s">
        <v>5733</v>
      </c>
      <c r="H723" t="s">
        <v>5734</v>
      </c>
    </row>
    <row r="724" spans="1:8">
      <c r="A724" t="s">
        <v>1625</v>
      </c>
      <c r="B724" t="s">
        <v>5226</v>
      </c>
      <c r="C724" t="s">
        <v>5227</v>
      </c>
      <c r="D724" t="s">
        <v>5228</v>
      </c>
      <c r="E724" t="s">
        <v>5229</v>
      </c>
      <c r="F724" t="s">
        <v>5250</v>
      </c>
      <c r="G724" t="s">
        <v>5733</v>
      </c>
      <c r="H724" t="s">
        <v>5734</v>
      </c>
    </row>
    <row r="725" spans="1:8">
      <c r="A725" t="s">
        <v>1627</v>
      </c>
      <c r="B725" t="s">
        <v>5226</v>
      </c>
      <c r="C725" t="s">
        <v>5227</v>
      </c>
      <c r="D725" t="s">
        <v>5228</v>
      </c>
      <c r="E725" t="s">
        <v>5229</v>
      </c>
      <c r="F725" t="s">
        <v>5250</v>
      </c>
      <c r="G725" t="s">
        <v>5733</v>
      </c>
      <c r="H725" t="s">
        <v>5734</v>
      </c>
    </row>
    <row r="726" spans="1:8">
      <c r="A726" t="s">
        <v>1629</v>
      </c>
      <c r="B726" t="s">
        <v>5226</v>
      </c>
      <c r="C726" t="s">
        <v>5227</v>
      </c>
      <c r="D726" t="s">
        <v>5228</v>
      </c>
      <c r="E726" t="s">
        <v>5229</v>
      </c>
      <c r="F726" t="s">
        <v>5250</v>
      </c>
      <c r="G726" t="s">
        <v>5733</v>
      </c>
      <c r="H726" t="s">
        <v>5734</v>
      </c>
    </row>
    <row r="727" spans="1:8">
      <c r="A727" t="s">
        <v>1631</v>
      </c>
      <c r="B727" t="s">
        <v>5226</v>
      </c>
      <c r="C727" t="s">
        <v>5227</v>
      </c>
      <c r="D727" t="s">
        <v>5228</v>
      </c>
      <c r="E727" t="s">
        <v>5229</v>
      </c>
      <c r="F727" t="s">
        <v>5250</v>
      </c>
      <c r="G727" t="s">
        <v>5733</v>
      </c>
      <c r="H727" t="s">
        <v>5734</v>
      </c>
    </row>
    <row r="728" spans="1:8">
      <c r="A728" t="s">
        <v>1633</v>
      </c>
      <c r="B728" t="s">
        <v>5226</v>
      </c>
      <c r="C728" t="s">
        <v>5227</v>
      </c>
      <c r="D728" t="s">
        <v>5228</v>
      </c>
      <c r="E728" t="s">
        <v>5229</v>
      </c>
      <c r="F728" t="s">
        <v>5250</v>
      </c>
      <c r="G728" t="s">
        <v>5733</v>
      </c>
      <c r="H728" t="s">
        <v>5734</v>
      </c>
    </row>
    <row r="729" spans="1:8">
      <c r="A729" t="s">
        <v>1636</v>
      </c>
      <c r="B729" t="s">
        <v>5226</v>
      </c>
      <c r="C729" t="s">
        <v>5227</v>
      </c>
      <c r="D729" t="s">
        <v>5228</v>
      </c>
      <c r="E729" t="s">
        <v>5229</v>
      </c>
      <c r="F729" t="s">
        <v>5250</v>
      </c>
      <c r="G729" t="s">
        <v>5733</v>
      </c>
      <c r="H729" t="s">
        <v>5734</v>
      </c>
    </row>
    <row r="730" spans="1:8">
      <c r="A730" t="s">
        <v>1638</v>
      </c>
      <c r="B730" t="s">
        <v>5226</v>
      </c>
      <c r="C730" t="s">
        <v>5227</v>
      </c>
      <c r="D730" t="s">
        <v>5228</v>
      </c>
      <c r="E730" t="s">
        <v>5229</v>
      </c>
      <c r="F730" t="s">
        <v>5250</v>
      </c>
      <c r="G730" t="s">
        <v>5733</v>
      </c>
      <c r="H730" t="s">
        <v>5734</v>
      </c>
    </row>
    <row r="731" spans="1:8">
      <c r="A731" t="s">
        <v>1640</v>
      </c>
      <c r="B731" t="s">
        <v>5226</v>
      </c>
      <c r="C731" t="s">
        <v>5233</v>
      </c>
      <c r="D731" t="s">
        <v>5239</v>
      </c>
      <c r="E731" t="s">
        <v>5309</v>
      </c>
      <c r="F731" t="s">
        <v>5348</v>
      </c>
      <c r="G731" t="s">
        <v>5735</v>
      </c>
    </row>
    <row r="732" spans="1:8">
      <c r="A732" t="s">
        <v>1643</v>
      </c>
      <c r="B732" t="s">
        <v>5226</v>
      </c>
      <c r="C732" t="s">
        <v>5233</v>
      </c>
      <c r="D732" t="s">
        <v>5246</v>
      </c>
      <c r="E732" t="s">
        <v>5457</v>
      </c>
      <c r="F732" t="s">
        <v>5458</v>
      </c>
      <c r="G732" t="s">
        <v>5459</v>
      </c>
    </row>
    <row r="733" spans="1:8">
      <c r="A733" t="s">
        <v>1645</v>
      </c>
      <c r="B733" t="s">
        <v>5226</v>
      </c>
      <c r="C733" t="s">
        <v>5233</v>
      </c>
      <c r="D733" t="s">
        <v>5234</v>
      </c>
      <c r="E733" t="s">
        <v>5235</v>
      </c>
      <c r="F733" t="s">
        <v>5236</v>
      </c>
      <c r="G733" t="s">
        <v>5476</v>
      </c>
    </row>
    <row r="734" spans="1:8">
      <c r="A734" t="s">
        <v>1647</v>
      </c>
      <c r="B734" t="s">
        <v>5226</v>
      </c>
      <c r="C734" t="s">
        <v>5233</v>
      </c>
      <c r="D734" t="s">
        <v>5234</v>
      </c>
      <c r="E734" t="s">
        <v>5235</v>
      </c>
      <c r="F734" t="s">
        <v>5236</v>
      </c>
      <c r="G734" t="s">
        <v>5476</v>
      </c>
    </row>
    <row r="735" spans="1:8">
      <c r="A735" t="s">
        <v>1649</v>
      </c>
      <c r="B735" t="s">
        <v>5226</v>
      </c>
      <c r="C735" t="s">
        <v>5301</v>
      </c>
      <c r="D735" t="s">
        <v>5302</v>
      </c>
      <c r="E735" t="s">
        <v>5303</v>
      </c>
      <c r="F735" t="s">
        <v>5550</v>
      </c>
      <c r="G735" t="s">
        <v>5736</v>
      </c>
    </row>
    <row r="736" spans="1:8">
      <c r="A736" t="s">
        <v>1651</v>
      </c>
      <c r="B736" t="s">
        <v>5226</v>
      </c>
      <c r="C736" t="s">
        <v>5301</v>
      </c>
      <c r="D736" t="s">
        <v>5302</v>
      </c>
      <c r="E736" t="s">
        <v>5303</v>
      </c>
      <c r="F736" t="s">
        <v>5550</v>
      </c>
      <c r="G736" t="s">
        <v>5736</v>
      </c>
    </row>
    <row r="737" spans="1:9">
      <c r="A737" t="s">
        <v>1737</v>
      </c>
      <c r="B737" t="s">
        <v>5226</v>
      </c>
      <c r="C737" t="s">
        <v>5227</v>
      </c>
      <c r="D737" t="s">
        <v>5228</v>
      </c>
      <c r="E737" t="s">
        <v>5229</v>
      </c>
      <c r="F737" t="s">
        <v>5480</v>
      </c>
      <c r="G737" t="s">
        <v>5481</v>
      </c>
      <c r="H737" t="s">
        <v>5482</v>
      </c>
    </row>
    <row r="738" spans="1:9">
      <c r="A738" t="s">
        <v>1739</v>
      </c>
      <c r="B738" t="s">
        <v>5226</v>
      </c>
      <c r="C738" t="s">
        <v>5227</v>
      </c>
      <c r="D738" t="s">
        <v>5228</v>
      </c>
      <c r="E738" t="s">
        <v>5229</v>
      </c>
      <c r="F738" t="s">
        <v>5480</v>
      </c>
      <c r="G738" t="s">
        <v>5481</v>
      </c>
      <c r="H738" t="s">
        <v>5482</v>
      </c>
    </row>
    <row r="739" spans="1:9">
      <c r="A739" t="s">
        <v>1741</v>
      </c>
      <c r="B739" t="s">
        <v>5226</v>
      </c>
      <c r="C739" t="s">
        <v>5227</v>
      </c>
      <c r="D739" t="s">
        <v>5228</v>
      </c>
      <c r="E739" t="s">
        <v>5229</v>
      </c>
      <c r="F739" t="s">
        <v>5480</v>
      </c>
      <c r="G739" t="s">
        <v>5481</v>
      </c>
      <c r="H739" t="s">
        <v>5482</v>
      </c>
    </row>
    <row r="740" spans="1:9">
      <c r="A740" t="s">
        <v>1743</v>
      </c>
      <c r="B740" t="s">
        <v>5226</v>
      </c>
      <c r="C740" t="s">
        <v>5227</v>
      </c>
      <c r="D740" t="s">
        <v>5228</v>
      </c>
      <c r="E740" t="s">
        <v>5229</v>
      </c>
      <c r="F740" t="s">
        <v>5480</v>
      </c>
      <c r="G740" t="s">
        <v>5481</v>
      </c>
      <c r="H740" t="s">
        <v>5482</v>
      </c>
    </row>
    <row r="741" spans="1:9">
      <c r="A741" t="s">
        <v>1745</v>
      </c>
      <c r="B741" t="s">
        <v>5226</v>
      </c>
      <c r="C741" t="s">
        <v>5227</v>
      </c>
      <c r="D741" t="s">
        <v>5228</v>
      </c>
      <c r="E741" t="s">
        <v>5229</v>
      </c>
      <c r="F741" t="s">
        <v>5480</v>
      </c>
      <c r="G741" t="s">
        <v>5481</v>
      </c>
      <c r="H741" t="s">
        <v>5482</v>
      </c>
    </row>
    <row r="742" spans="1:9">
      <c r="A742" t="s">
        <v>1747</v>
      </c>
      <c r="B742" t="s">
        <v>5226</v>
      </c>
      <c r="C742" t="s">
        <v>5227</v>
      </c>
      <c r="D742" t="s">
        <v>5228</v>
      </c>
      <c r="E742" t="s">
        <v>5229</v>
      </c>
      <c r="F742" t="s">
        <v>5480</v>
      </c>
      <c r="G742" t="s">
        <v>5481</v>
      </c>
      <c r="H742" t="s">
        <v>5482</v>
      </c>
    </row>
    <row r="743" spans="1:9">
      <c r="A743" t="s">
        <v>1749</v>
      </c>
      <c r="B743" t="s">
        <v>5226</v>
      </c>
      <c r="C743" t="s">
        <v>5227</v>
      </c>
      <c r="D743" t="s">
        <v>5228</v>
      </c>
      <c r="E743" t="s">
        <v>5229</v>
      </c>
      <c r="F743" t="s">
        <v>5480</v>
      </c>
      <c r="G743" t="s">
        <v>5481</v>
      </c>
      <c r="H743" t="s">
        <v>5482</v>
      </c>
    </row>
    <row r="744" spans="1:9">
      <c r="A744" t="s">
        <v>1751</v>
      </c>
      <c r="B744" t="s">
        <v>5226</v>
      </c>
      <c r="C744" t="s">
        <v>5227</v>
      </c>
      <c r="D744" t="s">
        <v>5228</v>
      </c>
      <c r="E744" t="s">
        <v>5229</v>
      </c>
      <c r="F744" t="s">
        <v>5480</v>
      </c>
      <c r="G744" t="s">
        <v>5481</v>
      </c>
      <c r="H744" t="s">
        <v>5482</v>
      </c>
    </row>
    <row r="745" spans="1:9">
      <c r="A745" t="s">
        <v>1753</v>
      </c>
      <c r="B745" t="s">
        <v>5226</v>
      </c>
      <c r="C745" t="s">
        <v>5227</v>
      </c>
      <c r="D745" t="s">
        <v>5228</v>
      </c>
      <c r="E745" t="s">
        <v>5229</v>
      </c>
      <c r="F745" t="s">
        <v>5480</v>
      </c>
      <c r="G745" t="s">
        <v>5481</v>
      </c>
      <c r="H745" t="s">
        <v>5482</v>
      </c>
    </row>
    <row r="746" spans="1:9">
      <c r="A746" t="s">
        <v>1755</v>
      </c>
      <c r="B746" t="s">
        <v>5226</v>
      </c>
      <c r="C746" t="s">
        <v>5227</v>
      </c>
      <c r="D746" t="s">
        <v>5228</v>
      </c>
      <c r="E746" t="s">
        <v>5229</v>
      </c>
      <c r="F746" t="s">
        <v>5250</v>
      </c>
      <c r="G746" t="s">
        <v>5251</v>
      </c>
      <c r="H746" t="s">
        <v>5253</v>
      </c>
      <c r="I746" t="s">
        <v>5269</v>
      </c>
    </row>
    <row r="747" spans="1:9">
      <c r="A747" t="s">
        <v>1757</v>
      </c>
      <c r="B747" t="s">
        <v>5226</v>
      </c>
      <c r="C747" t="s">
        <v>5227</v>
      </c>
      <c r="D747" t="s">
        <v>5228</v>
      </c>
      <c r="E747" t="s">
        <v>5229</v>
      </c>
      <c r="F747" t="s">
        <v>5250</v>
      </c>
      <c r="G747" t="s">
        <v>5251</v>
      </c>
      <c r="H747" t="s">
        <v>5253</v>
      </c>
      <c r="I747" t="s">
        <v>5269</v>
      </c>
    </row>
    <row r="748" spans="1:9">
      <c r="A748" t="s">
        <v>1759</v>
      </c>
      <c r="B748" t="s">
        <v>5226</v>
      </c>
      <c r="C748" t="s">
        <v>5227</v>
      </c>
      <c r="D748" t="s">
        <v>5228</v>
      </c>
      <c r="E748" t="s">
        <v>5229</v>
      </c>
      <c r="F748" t="s">
        <v>5250</v>
      </c>
      <c r="G748" t="s">
        <v>5251</v>
      </c>
      <c r="H748" t="s">
        <v>5253</v>
      </c>
      <c r="I748" t="s">
        <v>5269</v>
      </c>
    </row>
    <row r="749" spans="1:9">
      <c r="A749" t="s">
        <v>1761</v>
      </c>
      <c r="B749" t="s">
        <v>5226</v>
      </c>
      <c r="C749" t="s">
        <v>5227</v>
      </c>
      <c r="D749" t="s">
        <v>5228</v>
      </c>
      <c r="E749" t="s">
        <v>5229</v>
      </c>
      <c r="F749" t="s">
        <v>5250</v>
      </c>
      <c r="G749" t="s">
        <v>5251</v>
      </c>
      <c r="H749" t="s">
        <v>5253</v>
      </c>
      <c r="I749" t="s">
        <v>5269</v>
      </c>
    </row>
    <row r="750" spans="1:9">
      <c r="A750" t="s">
        <v>1777</v>
      </c>
      <c r="B750" t="s">
        <v>5226</v>
      </c>
      <c r="C750" t="s">
        <v>5227</v>
      </c>
      <c r="D750" t="s">
        <v>5228</v>
      </c>
      <c r="E750" t="s">
        <v>5229</v>
      </c>
      <c r="F750" t="s">
        <v>5480</v>
      </c>
      <c r="G750" t="s">
        <v>5481</v>
      </c>
      <c r="H750" t="s">
        <v>5482</v>
      </c>
    </row>
    <row r="751" spans="1:9">
      <c r="A751" t="s">
        <v>1779</v>
      </c>
      <c r="B751" t="s">
        <v>5226</v>
      </c>
      <c r="C751" t="s">
        <v>5227</v>
      </c>
      <c r="D751" t="s">
        <v>5228</v>
      </c>
      <c r="E751" t="s">
        <v>5229</v>
      </c>
      <c r="F751" t="s">
        <v>5480</v>
      </c>
      <c r="G751" t="s">
        <v>5481</v>
      </c>
      <c r="H751" t="s">
        <v>5482</v>
      </c>
    </row>
    <row r="752" spans="1:9">
      <c r="A752" t="s">
        <v>1781</v>
      </c>
      <c r="B752" t="s">
        <v>5226</v>
      </c>
      <c r="C752" t="s">
        <v>5233</v>
      </c>
      <c r="D752" t="s">
        <v>5246</v>
      </c>
      <c r="E752" t="s">
        <v>5318</v>
      </c>
      <c r="F752" t="s">
        <v>5346</v>
      </c>
      <c r="G752" t="s">
        <v>5347</v>
      </c>
    </row>
    <row r="753" spans="1:16">
      <c r="A753" t="s">
        <v>1783</v>
      </c>
      <c r="B753" t="s">
        <v>5226</v>
      </c>
      <c r="C753" t="s">
        <v>5227</v>
      </c>
      <c r="D753" t="s">
        <v>5228</v>
      </c>
      <c r="E753" t="s">
        <v>5229</v>
      </c>
      <c r="F753" t="s">
        <v>5480</v>
      </c>
      <c r="G753" t="s">
        <v>5481</v>
      </c>
      <c r="H753" t="s">
        <v>5482</v>
      </c>
    </row>
    <row r="754" spans="1:16">
      <c r="A754" t="s">
        <v>1785</v>
      </c>
      <c r="B754" t="s">
        <v>5218</v>
      </c>
      <c r="C754" t="s">
        <v>5259</v>
      </c>
      <c r="D754" t="s">
        <v>5260</v>
      </c>
      <c r="E754" t="s">
        <v>5397</v>
      </c>
      <c r="F754" t="s">
        <v>5398</v>
      </c>
      <c r="G754" t="s">
        <v>5399</v>
      </c>
      <c r="H754" t="s">
        <v>5400</v>
      </c>
      <c r="I754" t="s">
        <v>5401</v>
      </c>
      <c r="J754" t="s">
        <v>5402</v>
      </c>
      <c r="K754" t="s">
        <v>5403</v>
      </c>
    </row>
    <row r="755" spans="1:16">
      <c r="A755" t="s">
        <v>1787</v>
      </c>
      <c r="B755" t="s">
        <v>5226</v>
      </c>
      <c r="C755" t="s">
        <v>5337</v>
      </c>
      <c r="D755" t="s">
        <v>5737</v>
      </c>
      <c r="E755" t="s">
        <v>5738</v>
      </c>
      <c r="F755" t="s">
        <v>5739</v>
      </c>
      <c r="G755" t="s">
        <v>5740</v>
      </c>
    </row>
    <row r="756" spans="1:16">
      <c r="A756" t="s">
        <v>1789</v>
      </c>
      <c r="B756" t="s">
        <v>5226</v>
      </c>
      <c r="C756" t="s">
        <v>5337</v>
      </c>
      <c r="D756" t="s">
        <v>5737</v>
      </c>
      <c r="E756" t="s">
        <v>5738</v>
      </c>
      <c r="F756" t="s">
        <v>5739</v>
      </c>
      <c r="G756" t="s">
        <v>5740</v>
      </c>
    </row>
    <row r="757" spans="1:16">
      <c r="A757" t="s">
        <v>1791</v>
      </c>
      <c r="B757" t="s">
        <v>5218</v>
      </c>
      <c r="C757" t="s">
        <v>5358</v>
      </c>
      <c r="D757" t="s">
        <v>5404</v>
      </c>
      <c r="E757" t="s">
        <v>5462</v>
      </c>
      <c r="F757" t="s">
        <v>5463</v>
      </c>
      <c r="G757" t="s">
        <v>5464</v>
      </c>
      <c r="H757" t="s">
        <v>5465</v>
      </c>
      <c r="I757" t="s">
        <v>5466</v>
      </c>
      <c r="J757" t="s">
        <v>5467</v>
      </c>
      <c r="K757" t="s">
        <v>5741</v>
      </c>
      <c r="L757" t="s">
        <v>5742</v>
      </c>
      <c r="M757" t="s">
        <v>5743</v>
      </c>
      <c r="N757" t="s">
        <v>5744</v>
      </c>
      <c r="O757" t="s">
        <v>5745</v>
      </c>
      <c r="P757" t="s">
        <v>5746</v>
      </c>
    </row>
    <row r="758" spans="1:16">
      <c r="A758" t="s">
        <v>1793</v>
      </c>
      <c r="B758" t="s">
        <v>5226</v>
      </c>
      <c r="C758" t="s">
        <v>5227</v>
      </c>
      <c r="D758" t="s">
        <v>5228</v>
      </c>
      <c r="E758" t="s">
        <v>5229</v>
      </c>
      <c r="F758" t="s">
        <v>5480</v>
      </c>
      <c r="G758" t="s">
        <v>5481</v>
      </c>
      <c r="H758" t="s">
        <v>5482</v>
      </c>
    </row>
    <row r="759" spans="1:16">
      <c r="A759" t="s">
        <v>1795</v>
      </c>
      <c r="B759" t="s">
        <v>5226</v>
      </c>
      <c r="C759" t="s">
        <v>5227</v>
      </c>
      <c r="D759" t="s">
        <v>5228</v>
      </c>
      <c r="E759" t="s">
        <v>5229</v>
      </c>
      <c r="F759" t="s">
        <v>5298</v>
      </c>
      <c r="G759" t="s">
        <v>5299</v>
      </c>
      <c r="H759" t="s">
        <v>5747</v>
      </c>
    </row>
    <row r="760" spans="1:16">
      <c r="A760" t="s">
        <v>1797</v>
      </c>
      <c r="B760" t="s">
        <v>5226</v>
      </c>
      <c r="C760" t="s">
        <v>5227</v>
      </c>
      <c r="D760" t="s">
        <v>5228</v>
      </c>
      <c r="E760" t="s">
        <v>5229</v>
      </c>
      <c r="F760" t="s">
        <v>5250</v>
      </c>
      <c r="G760" t="s">
        <v>5748</v>
      </c>
      <c r="H760" t="s">
        <v>5749</v>
      </c>
    </row>
    <row r="761" spans="1:16">
      <c r="A761" t="s">
        <v>1799</v>
      </c>
      <c r="B761" t="s">
        <v>5226</v>
      </c>
      <c r="C761" t="s">
        <v>5227</v>
      </c>
      <c r="D761" t="s">
        <v>5228</v>
      </c>
      <c r="E761" t="s">
        <v>5229</v>
      </c>
      <c r="F761" t="s">
        <v>5250</v>
      </c>
      <c r="G761" t="s">
        <v>5748</v>
      </c>
      <c r="H761" t="s">
        <v>5749</v>
      </c>
    </row>
    <row r="762" spans="1:16">
      <c r="A762" t="s">
        <v>1801</v>
      </c>
      <c r="B762" t="s">
        <v>5226</v>
      </c>
      <c r="C762" t="s">
        <v>5227</v>
      </c>
      <c r="D762" t="s">
        <v>5228</v>
      </c>
      <c r="E762" t="s">
        <v>5229</v>
      </c>
      <c r="F762" t="s">
        <v>5250</v>
      </c>
      <c r="G762" t="s">
        <v>5748</v>
      </c>
      <c r="H762" t="s">
        <v>5749</v>
      </c>
    </row>
    <row r="763" spans="1:16">
      <c r="A763" t="s">
        <v>1803</v>
      </c>
      <c r="B763" t="s">
        <v>5226</v>
      </c>
      <c r="C763" t="s">
        <v>5233</v>
      </c>
      <c r="D763" t="s">
        <v>5246</v>
      </c>
      <c r="E763" t="s">
        <v>5318</v>
      </c>
      <c r="F763" t="s">
        <v>5384</v>
      </c>
      <c r="G763" t="s">
        <v>5750</v>
      </c>
    </row>
    <row r="764" spans="1:16">
      <c r="A764" t="s">
        <v>1805</v>
      </c>
      <c r="B764" t="s">
        <v>5226</v>
      </c>
      <c r="C764" t="s">
        <v>5233</v>
      </c>
      <c r="D764" t="s">
        <v>5246</v>
      </c>
      <c r="E764" t="s">
        <v>5318</v>
      </c>
      <c r="F764" t="s">
        <v>5384</v>
      </c>
      <c r="G764" t="s">
        <v>5750</v>
      </c>
    </row>
    <row r="765" spans="1:16">
      <c r="A765" t="s">
        <v>1807</v>
      </c>
      <c r="B765" t="s">
        <v>5226</v>
      </c>
      <c r="C765" t="s">
        <v>5227</v>
      </c>
      <c r="D765" t="s">
        <v>5228</v>
      </c>
      <c r="E765" t="s">
        <v>5229</v>
      </c>
      <c r="F765" t="s">
        <v>5672</v>
      </c>
      <c r="G765" t="s">
        <v>5751</v>
      </c>
      <c r="H765" t="s">
        <v>5752</v>
      </c>
    </row>
    <row r="766" spans="1:16">
      <c r="A766" t="s">
        <v>1809</v>
      </c>
      <c r="B766" t="s">
        <v>5226</v>
      </c>
      <c r="C766" t="s">
        <v>5227</v>
      </c>
      <c r="D766" t="s">
        <v>5228</v>
      </c>
      <c r="E766" t="s">
        <v>5229</v>
      </c>
      <c r="F766" t="s">
        <v>5669</v>
      </c>
      <c r="G766" t="s">
        <v>5670</v>
      </c>
      <c r="H766" t="s">
        <v>5753</v>
      </c>
    </row>
    <row r="767" spans="1:16">
      <c r="A767" t="s">
        <v>1811</v>
      </c>
      <c r="B767" t="s">
        <v>5226</v>
      </c>
      <c r="C767" t="s">
        <v>5227</v>
      </c>
      <c r="D767" t="s">
        <v>5228</v>
      </c>
      <c r="E767" t="s">
        <v>5229</v>
      </c>
      <c r="F767" t="s">
        <v>5480</v>
      </c>
      <c r="G767" t="s">
        <v>5481</v>
      </c>
      <c r="H767" t="s">
        <v>5482</v>
      </c>
    </row>
    <row r="768" spans="1:16">
      <c r="A768" t="s">
        <v>1813</v>
      </c>
      <c r="B768" t="s">
        <v>5226</v>
      </c>
      <c r="C768" t="s">
        <v>5227</v>
      </c>
      <c r="D768" t="s">
        <v>5228</v>
      </c>
      <c r="E768" t="s">
        <v>5229</v>
      </c>
      <c r="F768" t="s">
        <v>5480</v>
      </c>
      <c r="G768" t="s">
        <v>5481</v>
      </c>
      <c r="H768" t="s">
        <v>5482</v>
      </c>
    </row>
    <row r="769" spans="1:17">
      <c r="A769" t="s">
        <v>1815</v>
      </c>
      <c r="B769" t="s">
        <v>5226</v>
      </c>
      <c r="C769" t="s">
        <v>5227</v>
      </c>
      <c r="D769" t="s">
        <v>5228</v>
      </c>
      <c r="E769" t="s">
        <v>5229</v>
      </c>
      <c r="F769" t="s">
        <v>5480</v>
      </c>
      <c r="G769" t="s">
        <v>5481</v>
      </c>
      <c r="H769" t="s">
        <v>5482</v>
      </c>
    </row>
    <row r="770" spans="1:17">
      <c r="A770" t="s">
        <v>1833</v>
      </c>
      <c r="B770" t="s">
        <v>5218</v>
      </c>
      <c r="C770" t="s">
        <v>5660</v>
      </c>
      <c r="D770" t="s">
        <v>5754</v>
      </c>
      <c r="E770" t="s">
        <v>5755</v>
      </c>
      <c r="F770" t="s">
        <v>5756</v>
      </c>
      <c r="G770" t="s">
        <v>5757</v>
      </c>
      <c r="H770" t="s">
        <v>5758</v>
      </c>
    </row>
    <row r="771" spans="1:17">
      <c r="A771" t="s">
        <v>1835</v>
      </c>
      <c r="B771" t="s">
        <v>5226</v>
      </c>
      <c r="C771" t="s">
        <v>5227</v>
      </c>
      <c r="D771" t="s">
        <v>5228</v>
      </c>
      <c r="E771" t="s">
        <v>5229</v>
      </c>
      <c r="F771" t="s">
        <v>5270</v>
      </c>
      <c r="G771" t="s">
        <v>5679</v>
      </c>
      <c r="H771" t="s">
        <v>5680</v>
      </c>
    </row>
    <row r="772" spans="1:17">
      <c r="A772" t="s">
        <v>1837</v>
      </c>
      <c r="B772" t="s">
        <v>5226</v>
      </c>
      <c r="C772" t="s">
        <v>5227</v>
      </c>
      <c r="D772" t="s">
        <v>5228</v>
      </c>
      <c r="E772" t="s">
        <v>5229</v>
      </c>
      <c r="F772" t="s">
        <v>5270</v>
      </c>
      <c r="G772" t="s">
        <v>5679</v>
      </c>
      <c r="H772" t="s">
        <v>5680</v>
      </c>
    </row>
    <row r="773" spans="1:17">
      <c r="A773" t="s">
        <v>1839</v>
      </c>
      <c r="B773" t="s">
        <v>5226</v>
      </c>
      <c r="C773" t="s">
        <v>5233</v>
      </c>
      <c r="D773" t="s">
        <v>5246</v>
      </c>
      <c r="E773" t="s">
        <v>5318</v>
      </c>
      <c r="F773" t="s">
        <v>5346</v>
      </c>
      <c r="G773" t="s">
        <v>5347</v>
      </c>
    </row>
    <row r="774" spans="1:17">
      <c r="A774" t="s">
        <v>1841</v>
      </c>
      <c r="B774" t="s">
        <v>5226</v>
      </c>
      <c r="C774" t="s">
        <v>5233</v>
      </c>
      <c r="D774" t="s">
        <v>5239</v>
      </c>
      <c r="E774" t="s">
        <v>5309</v>
      </c>
      <c r="F774" t="s">
        <v>5310</v>
      </c>
      <c r="G774" t="s">
        <v>5311</v>
      </c>
    </row>
    <row r="775" spans="1:17">
      <c r="A775" t="s">
        <v>1843</v>
      </c>
      <c r="B775" t="s">
        <v>5218</v>
      </c>
      <c r="C775" t="s">
        <v>5321</v>
      </c>
      <c r="D775" t="s">
        <v>5322</v>
      </c>
      <c r="E775" t="s">
        <v>5323</v>
      </c>
      <c r="F775" t="s">
        <v>5324</v>
      </c>
      <c r="G775" t="s">
        <v>5325</v>
      </c>
      <c r="H775" t="s">
        <v>5326</v>
      </c>
      <c r="I775" t="s">
        <v>5327</v>
      </c>
      <c r="J775" t="s">
        <v>5328</v>
      </c>
      <c r="K775" t="s">
        <v>5329</v>
      </c>
      <c r="L775" t="s">
        <v>5330</v>
      </c>
      <c r="M775" t="s">
        <v>5759</v>
      </c>
      <c r="N775" t="s">
        <v>5760</v>
      </c>
      <c r="O775" t="s">
        <v>5761</v>
      </c>
      <c r="P775" t="s">
        <v>5762</v>
      </c>
      <c r="Q775" t="s">
        <v>5763</v>
      </c>
    </row>
    <row r="776" spans="1:17">
      <c r="A776" t="s">
        <v>1845</v>
      </c>
      <c r="B776" t="s">
        <v>5226</v>
      </c>
      <c r="C776" t="s">
        <v>5227</v>
      </c>
      <c r="D776" t="s">
        <v>5228</v>
      </c>
      <c r="E776" t="s">
        <v>5229</v>
      </c>
      <c r="F776" t="s">
        <v>5480</v>
      </c>
      <c r="G776" t="s">
        <v>5481</v>
      </c>
      <c r="H776" t="s">
        <v>5482</v>
      </c>
    </row>
    <row r="777" spans="1:17">
      <c r="A777" t="s">
        <v>1847</v>
      </c>
      <c r="B777" t="s">
        <v>5226</v>
      </c>
      <c r="C777" t="s">
        <v>5233</v>
      </c>
      <c r="D777" t="s">
        <v>5234</v>
      </c>
      <c r="E777" t="s">
        <v>5235</v>
      </c>
      <c r="F777" t="s">
        <v>5275</v>
      </c>
      <c r="G777" t="s">
        <v>5562</v>
      </c>
    </row>
    <row r="778" spans="1:17">
      <c r="A778" t="s">
        <v>1849</v>
      </c>
      <c r="B778" t="s">
        <v>5226</v>
      </c>
      <c r="C778" t="s">
        <v>5233</v>
      </c>
      <c r="D778" t="s">
        <v>5234</v>
      </c>
      <c r="E778" t="s">
        <v>5235</v>
      </c>
      <c r="F778" t="s">
        <v>5275</v>
      </c>
      <c r="G778" t="s">
        <v>5562</v>
      </c>
    </row>
    <row r="779" spans="1:17">
      <c r="A779" t="s">
        <v>1851</v>
      </c>
      <c r="B779" t="s">
        <v>5226</v>
      </c>
      <c r="C779" t="s">
        <v>5233</v>
      </c>
      <c r="D779" t="s">
        <v>5234</v>
      </c>
      <c r="E779" t="s">
        <v>5235</v>
      </c>
      <c r="F779" t="s">
        <v>5275</v>
      </c>
      <c r="G779" t="s">
        <v>5562</v>
      </c>
    </row>
    <row r="780" spans="1:17">
      <c r="A780" t="s">
        <v>1853</v>
      </c>
      <c r="B780" t="s">
        <v>5226</v>
      </c>
      <c r="C780" t="s">
        <v>5233</v>
      </c>
      <c r="D780" t="s">
        <v>5234</v>
      </c>
      <c r="E780" t="s">
        <v>5235</v>
      </c>
      <c r="F780" t="s">
        <v>5275</v>
      </c>
      <c r="G780" t="s">
        <v>5562</v>
      </c>
    </row>
    <row r="781" spans="1:17">
      <c r="A781" t="s">
        <v>1855</v>
      </c>
      <c r="B781" t="s">
        <v>5226</v>
      </c>
      <c r="C781" t="s">
        <v>5233</v>
      </c>
      <c r="D781" t="s">
        <v>5764</v>
      </c>
    </row>
    <row r="782" spans="1:17">
      <c r="A782" t="s">
        <v>1857</v>
      </c>
      <c r="B782" t="s">
        <v>5226</v>
      </c>
      <c r="C782" t="s">
        <v>5227</v>
      </c>
      <c r="D782" t="s">
        <v>5228</v>
      </c>
      <c r="E782" t="s">
        <v>5229</v>
      </c>
      <c r="F782" t="s">
        <v>5298</v>
      </c>
      <c r="G782" t="s">
        <v>5299</v>
      </c>
      <c r="H782" t="s">
        <v>5765</v>
      </c>
    </row>
    <row r="783" spans="1:17">
      <c r="A783" t="s">
        <v>1860</v>
      </c>
      <c r="B783" t="s">
        <v>5226</v>
      </c>
      <c r="C783" t="s">
        <v>5227</v>
      </c>
      <c r="D783" t="s">
        <v>5228</v>
      </c>
      <c r="E783" t="s">
        <v>5229</v>
      </c>
      <c r="F783" t="s">
        <v>5298</v>
      </c>
      <c r="G783" t="s">
        <v>5299</v>
      </c>
      <c r="H783" t="s">
        <v>5765</v>
      </c>
    </row>
    <row r="784" spans="1:17">
      <c r="A784" t="s">
        <v>1862</v>
      </c>
      <c r="B784" t="s">
        <v>5226</v>
      </c>
      <c r="C784" t="s">
        <v>5227</v>
      </c>
      <c r="D784" t="s">
        <v>5228</v>
      </c>
      <c r="E784" t="s">
        <v>5229</v>
      </c>
      <c r="F784" t="s">
        <v>5298</v>
      </c>
      <c r="G784" t="s">
        <v>5299</v>
      </c>
      <c r="H784" t="s">
        <v>5765</v>
      </c>
    </row>
    <row r="785" spans="1:11">
      <c r="A785" t="s">
        <v>1864</v>
      </c>
      <c r="B785" t="s">
        <v>5226</v>
      </c>
      <c r="C785" t="s">
        <v>5227</v>
      </c>
      <c r="D785" t="s">
        <v>5228</v>
      </c>
      <c r="E785" t="s">
        <v>5229</v>
      </c>
      <c r="F785" t="s">
        <v>5298</v>
      </c>
      <c r="G785" t="s">
        <v>5299</v>
      </c>
      <c r="H785" t="s">
        <v>5765</v>
      </c>
    </row>
    <row r="786" spans="1:11">
      <c r="A786" t="s">
        <v>1866</v>
      </c>
      <c r="B786" t="s">
        <v>5226</v>
      </c>
      <c r="C786" t="s">
        <v>5227</v>
      </c>
      <c r="D786" t="s">
        <v>5228</v>
      </c>
      <c r="E786" t="s">
        <v>5229</v>
      </c>
      <c r="F786" t="s">
        <v>5298</v>
      </c>
      <c r="G786" t="s">
        <v>5299</v>
      </c>
      <c r="H786" t="s">
        <v>5765</v>
      </c>
    </row>
    <row r="787" spans="1:11">
      <c r="A787" t="s">
        <v>1868</v>
      </c>
      <c r="B787" t="s">
        <v>5226</v>
      </c>
      <c r="C787" t="s">
        <v>5227</v>
      </c>
      <c r="D787" t="s">
        <v>5228</v>
      </c>
      <c r="E787" t="s">
        <v>5229</v>
      </c>
      <c r="F787" t="s">
        <v>5298</v>
      </c>
      <c r="G787" t="s">
        <v>5299</v>
      </c>
      <c r="H787" t="s">
        <v>5765</v>
      </c>
    </row>
    <row r="788" spans="1:11">
      <c r="A788" t="s">
        <v>1870</v>
      </c>
      <c r="B788" t="s">
        <v>5226</v>
      </c>
      <c r="C788" t="s">
        <v>5233</v>
      </c>
      <c r="D788" t="s">
        <v>5234</v>
      </c>
      <c r="E788" t="s">
        <v>5235</v>
      </c>
      <c r="F788" t="s">
        <v>5766</v>
      </c>
      <c r="G788" t="s">
        <v>5767</v>
      </c>
    </row>
    <row r="789" spans="1:11">
      <c r="A789" t="s">
        <v>1872</v>
      </c>
      <c r="B789" t="s">
        <v>5226</v>
      </c>
      <c r="C789" t="s">
        <v>5337</v>
      </c>
      <c r="D789" t="s">
        <v>5338</v>
      </c>
      <c r="E789" t="s">
        <v>5768</v>
      </c>
    </row>
    <row r="790" spans="1:11">
      <c r="A790" t="s">
        <v>1874</v>
      </c>
      <c r="B790" t="s">
        <v>5226</v>
      </c>
      <c r="C790" t="s">
        <v>5227</v>
      </c>
      <c r="D790" t="s">
        <v>5228</v>
      </c>
      <c r="E790" t="s">
        <v>5229</v>
      </c>
      <c r="F790" t="s">
        <v>5480</v>
      </c>
      <c r="G790" t="s">
        <v>5481</v>
      </c>
      <c r="H790" t="s">
        <v>5482</v>
      </c>
    </row>
    <row r="791" spans="1:11">
      <c r="A791" t="s">
        <v>1876</v>
      </c>
      <c r="B791" t="s">
        <v>5226</v>
      </c>
      <c r="C791" t="s">
        <v>5233</v>
      </c>
      <c r="D791" t="s">
        <v>5234</v>
      </c>
      <c r="E791" t="s">
        <v>5235</v>
      </c>
      <c r="F791" t="s">
        <v>5236</v>
      </c>
      <c r="G791" t="s">
        <v>5286</v>
      </c>
    </row>
    <row r="792" spans="1:11">
      <c r="A792" t="s">
        <v>1878</v>
      </c>
      <c r="B792" t="s">
        <v>5218</v>
      </c>
      <c r="C792" t="s">
        <v>5259</v>
      </c>
      <c r="D792" t="s">
        <v>5260</v>
      </c>
      <c r="E792" t="s">
        <v>5397</v>
      </c>
      <c r="F792" t="s">
        <v>5398</v>
      </c>
      <c r="G792" t="s">
        <v>5399</v>
      </c>
      <c r="H792" t="s">
        <v>5400</v>
      </c>
      <c r="I792" t="s">
        <v>5401</v>
      </c>
      <c r="J792" t="s">
        <v>5769</v>
      </c>
      <c r="K792" t="s">
        <v>5770</v>
      </c>
    </row>
    <row r="793" spans="1:11">
      <c r="A793" t="s">
        <v>1881</v>
      </c>
      <c r="B793" t="s">
        <v>5218</v>
      </c>
      <c r="C793" t="s">
        <v>5259</v>
      </c>
      <c r="D793" t="s">
        <v>5260</v>
      </c>
      <c r="E793" t="s">
        <v>5397</v>
      </c>
      <c r="F793" t="s">
        <v>5398</v>
      </c>
      <c r="G793" t="s">
        <v>5399</v>
      </c>
      <c r="H793" t="s">
        <v>5400</v>
      </c>
      <c r="I793" t="s">
        <v>5401</v>
      </c>
      <c r="J793" t="s">
        <v>5769</v>
      </c>
      <c r="K793" t="s">
        <v>5770</v>
      </c>
    </row>
    <row r="794" spans="1:11">
      <c r="A794" t="s">
        <v>1883</v>
      </c>
      <c r="B794" t="s">
        <v>5218</v>
      </c>
      <c r="C794" t="s">
        <v>5259</v>
      </c>
      <c r="D794" t="s">
        <v>5260</v>
      </c>
      <c r="E794" t="s">
        <v>5397</v>
      </c>
      <c r="F794" t="s">
        <v>5398</v>
      </c>
      <c r="G794" t="s">
        <v>5399</v>
      </c>
      <c r="H794" t="s">
        <v>5400</v>
      </c>
      <c r="I794" t="s">
        <v>5401</v>
      </c>
      <c r="J794" t="s">
        <v>5769</v>
      </c>
      <c r="K794" t="s">
        <v>5770</v>
      </c>
    </row>
    <row r="795" spans="1:11">
      <c r="A795" t="s">
        <v>1888</v>
      </c>
      <c r="B795" t="s">
        <v>5218</v>
      </c>
      <c r="C795" t="s">
        <v>5259</v>
      </c>
      <c r="D795" t="s">
        <v>5260</v>
      </c>
      <c r="E795" t="s">
        <v>5397</v>
      </c>
      <c r="F795" t="s">
        <v>5398</v>
      </c>
      <c r="G795" t="s">
        <v>5399</v>
      </c>
      <c r="H795" t="s">
        <v>5400</v>
      </c>
      <c r="I795" t="s">
        <v>5401</v>
      </c>
      <c r="J795" t="s">
        <v>5769</v>
      </c>
      <c r="K795" t="s">
        <v>5770</v>
      </c>
    </row>
    <row r="796" spans="1:11">
      <c r="A796" t="s">
        <v>1891</v>
      </c>
      <c r="B796" t="s">
        <v>5218</v>
      </c>
      <c r="C796" t="s">
        <v>5259</v>
      </c>
      <c r="D796" t="s">
        <v>5260</v>
      </c>
      <c r="E796" t="s">
        <v>5397</v>
      </c>
      <c r="F796" t="s">
        <v>5398</v>
      </c>
      <c r="G796" t="s">
        <v>5399</v>
      </c>
      <c r="H796" t="s">
        <v>5400</v>
      </c>
      <c r="I796" t="s">
        <v>5401</v>
      </c>
      <c r="J796" t="s">
        <v>5769</v>
      </c>
      <c r="K796" t="s">
        <v>5770</v>
      </c>
    </row>
    <row r="797" spans="1:11">
      <c r="A797" t="s">
        <v>1893</v>
      </c>
      <c r="B797" t="s">
        <v>5218</v>
      </c>
      <c r="C797" t="s">
        <v>5321</v>
      </c>
      <c r="D797" t="s">
        <v>5322</v>
      </c>
      <c r="E797" t="s">
        <v>5323</v>
      </c>
      <c r="F797" t="s">
        <v>5324</v>
      </c>
      <c r="G797" t="s">
        <v>5771</v>
      </c>
      <c r="H797" t="s">
        <v>5772</v>
      </c>
      <c r="I797" t="s">
        <v>5773</v>
      </c>
      <c r="J797" t="s">
        <v>5774</v>
      </c>
    </row>
    <row r="798" spans="1:11">
      <c r="A798" t="s">
        <v>1895</v>
      </c>
      <c r="B798" t="s">
        <v>5218</v>
      </c>
      <c r="C798" t="s">
        <v>5321</v>
      </c>
      <c r="D798" t="s">
        <v>5322</v>
      </c>
      <c r="E798" t="s">
        <v>5323</v>
      </c>
      <c r="F798" t="s">
        <v>5324</v>
      </c>
      <c r="G798" t="s">
        <v>5771</v>
      </c>
      <c r="H798" t="s">
        <v>5772</v>
      </c>
      <c r="I798" t="s">
        <v>5773</v>
      </c>
      <c r="J798" t="s">
        <v>5774</v>
      </c>
    </row>
    <row r="799" spans="1:11">
      <c r="A799" t="s">
        <v>1897</v>
      </c>
      <c r="B799" t="s">
        <v>5226</v>
      </c>
      <c r="C799" t="s">
        <v>5227</v>
      </c>
      <c r="D799" t="s">
        <v>5228</v>
      </c>
      <c r="E799" t="s">
        <v>5229</v>
      </c>
      <c r="F799" t="s">
        <v>5230</v>
      </c>
      <c r="G799" t="s">
        <v>5231</v>
      </c>
      <c r="H799" t="s">
        <v>5620</v>
      </c>
    </row>
    <row r="800" spans="1:11">
      <c r="A800" t="s">
        <v>1899</v>
      </c>
      <c r="B800" t="s">
        <v>5226</v>
      </c>
      <c r="C800" t="s">
        <v>5227</v>
      </c>
      <c r="D800" t="s">
        <v>5228</v>
      </c>
      <c r="E800" t="s">
        <v>5229</v>
      </c>
      <c r="F800" t="s">
        <v>5313</v>
      </c>
      <c r="G800" t="s">
        <v>5314</v>
      </c>
      <c r="H800" t="s">
        <v>5606</v>
      </c>
    </row>
    <row r="801" spans="1:8">
      <c r="A801" t="s">
        <v>1901</v>
      </c>
      <c r="B801" t="s">
        <v>5226</v>
      </c>
      <c r="C801" t="s">
        <v>5227</v>
      </c>
      <c r="D801" t="s">
        <v>5228</v>
      </c>
      <c r="E801" t="s">
        <v>5229</v>
      </c>
      <c r="F801" t="s">
        <v>5313</v>
      </c>
      <c r="G801" t="s">
        <v>5314</v>
      </c>
      <c r="H801" t="s">
        <v>5606</v>
      </c>
    </row>
    <row r="802" spans="1:8">
      <c r="A802" t="s">
        <v>1903</v>
      </c>
      <c r="B802" t="s">
        <v>5226</v>
      </c>
      <c r="C802" t="s">
        <v>5227</v>
      </c>
      <c r="D802" t="s">
        <v>5228</v>
      </c>
      <c r="E802" t="s">
        <v>5229</v>
      </c>
      <c r="F802" t="s">
        <v>5480</v>
      </c>
      <c r="G802" t="s">
        <v>5481</v>
      </c>
      <c r="H802" t="s">
        <v>5482</v>
      </c>
    </row>
    <row r="803" spans="1:8">
      <c r="A803" t="s">
        <v>1905</v>
      </c>
      <c r="B803" t="s">
        <v>5226</v>
      </c>
      <c r="C803" t="s">
        <v>5227</v>
      </c>
      <c r="D803" t="s">
        <v>5228</v>
      </c>
      <c r="E803" t="s">
        <v>5229</v>
      </c>
      <c r="F803" t="s">
        <v>5480</v>
      </c>
      <c r="G803" t="s">
        <v>5481</v>
      </c>
      <c r="H803" t="s">
        <v>5482</v>
      </c>
    </row>
    <row r="804" spans="1:8">
      <c r="A804" t="s">
        <v>1907</v>
      </c>
      <c r="B804" t="s">
        <v>5226</v>
      </c>
      <c r="C804" t="s">
        <v>5227</v>
      </c>
      <c r="D804" t="s">
        <v>5228</v>
      </c>
      <c r="E804" t="s">
        <v>5229</v>
      </c>
      <c r="F804" t="s">
        <v>5480</v>
      </c>
      <c r="G804" t="s">
        <v>5481</v>
      </c>
      <c r="H804" t="s">
        <v>5482</v>
      </c>
    </row>
    <row r="805" spans="1:8">
      <c r="A805" t="s">
        <v>1909</v>
      </c>
      <c r="B805" t="s">
        <v>5226</v>
      </c>
      <c r="C805" t="s">
        <v>5227</v>
      </c>
      <c r="D805" t="s">
        <v>5228</v>
      </c>
      <c r="E805" t="s">
        <v>5229</v>
      </c>
      <c r="F805" t="s">
        <v>5480</v>
      </c>
      <c r="G805" t="s">
        <v>5481</v>
      </c>
      <c r="H805" t="s">
        <v>5482</v>
      </c>
    </row>
    <row r="806" spans="1:8">
      <c r="A806" t="s">
        <v>1911</v>
      </c>
      <c r="B806" t="s">
        <v>5226</v>
      </c>
      <c r="C806" t="s">
        <v>5227</v>
      </c>
      <c r="D806" t="s">
        <v>5228</v>
      </c>
      <c r="E806" t="s">
        <v>5229</v>
      </c>
      <c r="F806" t="s">
        <v>5480</v>
      </c>
      <c r="G806" t="s">
        <v>5481</v>
      </c>
      <c r="H806" t="s">
        <v>5482</v>
      </c>
    </row>
    <row r="807" spans="1:8">
      <c r="A807" t="s">
        <v>1913</v>
      </c>
      <c r="B807" t="s">
        <v>5226</v>
      </c>
      <c r="C807" t="s">
        <v>5227</v>
      </c>
      <c r="D807" t="s">
        <v>5228</v>
      </c>
      <c r="E807" t="s">
        <v>5229</v>
      </c>
      <c r="F807" t="s">
        <v>5480</v>
      </c>
      <c r="G807" t="s">
        <v>5481</v>
      </c>
      <c r="H807" t="s">
        <v>5482</v>
      </c>
    </row>
    <row r="808" spans="1:8">
      <c r="A808" t="s">
        <v>1915</v>
      </c>
      <c r="B808" t="s">
        <v>5226</v>
      </c>
      <c r="C808" t="s">
        <v>5227</v>
      </c>
      <c r="D808" t="s">
        <v>5228</v>
      </c>
      <c r="E808" t="s">
        <v>5229</v>
      </c>
      <c r="F808" t="s">
        <v>5480</v>
      </c>
      <c r="G808" t="s">
        <v>5481</v>
      </c>
      <c r="H808" t="s">
        <v>5482</v>
      </c>
    </row>
    <row r="809" spans="1:8">
      <c r="A809" t="s">
        <v>1917</v>
      </c>
      <c r="B809" t="s">
        <v>5226</v>
      </c>
      <c r="C809" t="s">
        <v>5227</v>
      </c>
      <c r="D809" t="s">
        <v>5228</v>
      </c>
      <c r="E809" t="s">
        <v>5229</v>
      </c>
      <c r="F809" t="s">
        <v>5480</v>
      </c>
      <c r="G809" t="s">
        <v>5481</v>
      </c>
      <c r="H809" t="s">
        <v>5482</v>
      </c>
    </row>
    <row r="810" spans="1:8">
      <c r="A810" t="s">
        <v>1919</v>
      </c>
      <c r="B810" t="s">
        <v>5226</v>
      </c>
      <c r="C810" t="s">
        <v>5227</v>
      </c>
      <c r="D810" t="s">
        <v>5228</v>
      </c>
      <c r="E810" t="s">
        <v>5229</v>
      </c>
      <c r="F810" t="s">
        <v>5480</v>
      </c>
      <c r="G810" t="s">
        <v>5481</v>
      </c>
      <c r="H810" t="s">
        <v>5482</v>
      </c>
    </row>
    <row r="811" spans="1:8">
      <c r="A811" t="s">
        <v>1922</v>
      </c>
      <c r="B811" t="s">
        <v>5226</v>
      </c>
      <c r="C811" t="s">
        <v>5227</v>
      </c>
      <c r="D811" t="s">
        <v>5228</v>
      </c>
      <c r="E811" t="s">
        <v>5229</v>
      </c>
      <c r="F811" t="s">
        <v>5480</v>
      </c>
      <c r="G811" t="s">
        <v>5481</v>
      </c>
      <c r="H811" t="s">
        <v>5482</v>
      </c>
    </row>
    <row r="812" spans="1:8">
      <c r="A812" t="s">
        <v>1924</v>
      </c>
      <c r="B812" t="s">
        <v>5226</v>
      </c>
      <c r="C812" t="s">
        <v>5227</v>
      </c>
      <c r="D812" t="s">
        <v>5228</v>
      </c>
      <c r="E812" t="s">
        <v>5229</v>
      </c>
      <c r="F812" t="s">
        <v>5480</v>
      </c>
      <c r="G812" t="s">
        <v>5481</v>
      </c>
      <c r="H812" t="s">
        <v>5482</v>
      </c>
    </row>
    <row r="813" spans="1:8">
      <c r="A813" t="s">
        <v>1926</v>
      </c>
      <c r="B813" t="s">
        <v>5226</v>
      </c>
      <c r="C813" t="s">
        <v>5227</v>
      </c>
      <c r="D813" t="s">
        <v>5228</v>
      </c>
      <c r="E813" t="s">
        <v>5229</v>
      </c>
      <c r="F813" t="s">
        <v>5480</v>
      </c>
      <c r="G813" t="s">
        <v>5481</v>
      </c>
      <c r="H813" t="s">
        <v>5482</v>
      </c>
    </row>
    <row r="814" spans="1:8">
      <c r="A814" t="s">
        <v>1928</v>
      </c>
      <c r="B814" t="s">
        <v>5226</v>
      </c>
      <c r="C814" t="s">
        <v>5227</v>
      </c>
      <c r="D814" t="s">
        <v>5228</v>
      </c>
      <c r="E814" t="s">
        <v>5229</v>
      </c>
      <c r="F814" t="s">
        <v>5480</v>
      </c>
      <c r="G814" t="s">
        <v>5481</v>
      </c>
      <c r="H814" t="s">
        <v>5482</v>
      </c>
    </row>
    <row r="815" spans="1:8">
      <c r="A815" t="s">
        <v>1930</v>
      </c>
      <c r="B815" t="s">
        <v>5226</v>
      </c>
      <c r="C815" t="s">
        <v>5227</v>
      </c>
      <c r="D815" t="s">
        <v>5228</v>
      </c>
      <c r="E815" t="s">
        <v>5229</v>
      </c>
      <c r="F815" t="s">
        <v>5480</v>
      </c>
      <c r="G815" t="s">
        <v>5481</v>
      </c>
      <c r="H815" t="s">
        <v>5482</v>
      </c>
    </row>
    <row r="816" spans="1:8">
      <c r="A816" t="s">
        <v>1932</v>
      </c>
      <c r="B816" t="s">
        <v>5226</v>
      </c>
      <c r="C816" t="s">
        <v>5227</v>
      </c>
      <c r="D816" t="s">
        <v>5228</v>
      </c>
      <c r="E816" t="s">
        <v>5229</v>
      </c>
      <c r="F816" t="s">
        <v>5480</v>
      </c>
      <c r="G816" t="s">
        <v>5481</v>
      </c>
      <c r="H816" t="s">
        <v>5482</v>
      </c>
    </row>
    <row r="817" spans="1:18">
      <c r="A817" t="s">
        <v>1934</v>
      </c>
      <c r="B817" t="s">
        <v>5226</v>
      </c>
      <c r="C817" t="s">
        <v>5227</v>
      </c>
      <c r="D817" t="s">
        <v>5228</v>
      </c>
      <c r="E817" t="s">
        <v>5229</v>
      </c>
      <c r="F817" t="s">
        <v>5480</v>
      </c>
      <c r="G817" t="s">
        <v>5481</v>
      </c>
      <c r="H817" t="s">
        <v>5482</v>
      </c>
    </row>
    <row r="818" spans="1:18">
      <c r="A818" t="s">
        <v>1936</v>
      </c>
      <c r="B818" t="s">
        <v>5226</v>
      </c>
      <c r="C818" t="s">
        <v>5227</v>
      </c>
      <c r="D818" t="s">
        <v>5228</v>
      </c>
      <c r="E818" t="s">
        <v>5229</v>
      </c>
      <c r="F818" t="s">
        <v>5480</v>
      </c>
      <c r="G818" t="s">
        <v>5481</v>
      </c>
      <c r="H818" t="s">
        <v>5482</v>
      </c>
    </row>
    <row r="819" spans="1:18">
      <c r="A819" t="s">
        <v>1938</v>
      </c>
      <c r="B819" t="s">
        <v>5226</v>
      </c>
      <c r="C819" t="s">
        <v>5227</v>
      </c>
      <c r="D819" t="s">
        <v>5228</v>
      </c>
      <c r="E819" t="s">
        <v>5229</v>
      </c>
      <c r="F819" t="s">
        <v>5480</v>
      </c>
      <c r="G819" t="s">
        <v>5481</v>
      </c>
      <c r="H819" t="s">
        <v>5482</v>
      </c>
    </row>
    <row r="820" spans="1:18">
      <c r="A820" t="s">
        <v>1940</v>
      </c>
      <c r="B820" t="s">
        <v>5226</v>
      </c>
      <c r="C820" t="s">
        <v>5227</v>
      </c>
      <c r="D820" t="s">
        <v>5228</v>
      </c>
      <c r="E820" t="s">
        <v>5229</v>
      </c>
      <c r="F820" t="s">
        <v>5480</v>
      </c>
      <c r="G820" t="s">
        <v>5481</v>
      </c>
      <c r="H820" t="s">
        <v>5482</v>
      </c>
    </row>
    <row r="821" spans="1:18">
      <c r="A821" t="s">
        <v>1942</v>
      </c>
      <c r="B821" t="s">
        <v>5226</v>
      </c>
      <c r="C821" t="s">
        <v>5227</v>
      </c>
      <c r="D821" t="s">
        <v>5228</v>
      </c>
      <c r="E821" t="s">
        <v>5229</v>
      </c>
      <c r="F821" t="s">
        <v>5480</v>
      </c>
      <c r="G821" t="s">
        <v>5481</v>
      </c>
      <c r="H821" t="s">
        <v>5482</v>
      </c>
    </row>
    <row r="822" spans="1:18">
      <c r="A822" t="s">
        <v>1944</v>
      </c>
      <c r="B822" t="s">
        <v>5226</v>
      </c>
      <c r="C822" t="s">
        <v>5227</v>
      </c>
      <c r="D822" t="s">
        <v>5228</v>
      </c>
      <c r="E822" t="s">
        <v>5229</v>
      </c>
      <c r="F822" t="s">
        <v>5480</v>
      </c>
      <c r="G822" t="s">
        <v>5481</v>
      </c>
      <c r="H822" t="s">
        <v>5482</v>
      </c>
    </row>
    <row r="823" spans="1:18">
      <c r="A823" t="s">
        <v>1946</v>
      </c>
      <c r="B823" t="s">
        <v>5226</v>
      </c>
      <c r="C823" t="s">
        <v>5227</v>
      </c>
      <c r="D823" t="s">
        <v>5228</v>
      </c>
      <c r="E823" t="s">
        <v>5229</v>
      </c>
      <c r="F823" t="s">
        <v>5480</v>
      </c>
      <c r="G823" t="s">
        <v>5481</v>
      </c>
      <c r="H823" t="s">
        <v>5482</v>
      </c>
    </row>
    <row r="824" spans="1:18">
      <c r="A824" t="s">
        <v>1948</v>
      </c>
      <c r="B824" t="s">
        <v>5226</v>
      </c>
      <c r="C824" t="s">
        <v>5227</v>
      </c>
      <c r="D824" t="s">
        <v>5228</v>
      </c>
      <c r="E824" t="s">
        <v>5229</v>
      </c>
      <c r="F824" t="s">
        <v>5480</v>
      </c>
      <c r="G824" t="s">
        <v>5481</v>
      </c>
      <c r="H824" t="s">
        <v>5482</v>
      </c>
    </row>
    <row r="825" spans="1:18">
      <c r="A825" t="s">
        <v>1950</v>
      </c>
      <c r="B825" t="s">
        <v>5226</v>
      </c>
      <c r="C825" t="s">
        <v>5227</v>
      </c>
      <c r="D825" t="s">
        <v>5228</v>
      </c>
      <c r="E825" t="s">
        <v>5229</v>
      </c>
      <c r="F825" t="s">
        <v>5480</v>
      </c>
      <c r="G825" t="s">
        <v>5481</v>
      </c>
      <c r="H825" t="s">
        <v>5482</v>
      </c>
    </row>
    <row r="826" spans="1:18">
      <c r="A826" t="s">
        <v>1952</v>
      </c>
      <c r="B826" t="s">
        <v>5218</v>
      </c>
      <c r="C826" t="s">
        <v>5358</v>
      </c>
      <c r="D826" t="s">
        <v>5404</v>
      </c>
      <c r="E826" t="s">
        <v>5462</v>
      </c>
      <c r="F826" t="s">
        <v>5463</v>
      </c>
      <c r="G826" t="s">
        <v>5464</v>
      </c>
      <c r="H826" t="s">
        <v>5465</v>
      </c>
      <c r="I826" t="s">
        <v>5466</v>
      </c>
      <c r="J826" t="s">
        <v>5467</v>
      </c>
      <c r="K826" t="s">
        <v>5468</v>
      </c>
      <c r="L826" t="s">
        <v>5508</v>
      </c>
      <c r="M826" t="s">
        <v>5509</v>
      </c>
      <c r="N826" t="s">
        <v>5510</v>
      </c>
      <c r="O826" t="s">
        <v>5511</v>
      </c>
      <c r="P826" t="s">
        <v>5512</v>
      </c>
      <c r="Q826" t="s">
        <v>5513</v>
      </c>
    </row>
    <row r="827" spans="1:18">
      <c r="A827" t="s">
        <v>1954</v>
      </c>
      <c r="B827" t="s">
        <v>5218</v>
      </c>
      <c r="C827" t="s">
        <v>5358</v>
      </c>
      <c r="D827" t="s">
        <v>5359</v>
      </c>
      <c r="E827" t="s">
        <v>5360</v>
      </c>
      <c r="F827" t="s">
        <v>5361</v>
      </c>
      <c r="G827" t="s">
        <v>5362</v>
      </c>
      <c r="H827" t="s">
        <v>5492</v>
      </c>
      <c r="I827" t="s">
        <v>5493</v>
      </c>
      <c r="J827" t="s">
        <v>5494</v>
      </c>
      <c r="K827" t="s">
        <v>5495</v>
      </c>
      <c r="L827" t="s">
        <v>5496</v>
      </c>
      <c r="M827" t="s">
        <v>5497</v>
      </c>
      <c r="N827" t="s">
        <v>5498</v>
      </c>
      <c r="O827" t="s">
        <v>5499</v>
      </c>
    </row>
    <row r="828" spans="1:18">
      <c r="A828" t="s">
        <v>1956</v>
      </c>
      <c r="B828" t="s">
        <v>5218</v>
      </c>
      <c r="C828" t="s">
        <v>5358</v>
      </c>
      <c r="D828" t="s">
        <v>5359</v>
      </c>
      <c r="E828" t="s">
        <v>5360</v>
      </c>
      <c r="F828" t="s">
        <v>5361</v>
      </c>
      <c r="G828" t="s">
        <v>5362</v>
      </c>
      <c r="H828" t="s">
        <v>5492</v>
      </c>
      <c r="I828" t="s">
        <v>5493</v>
      </c>
      <c r="J828" t="s">
        <v>5494</v>
      </c>
      <c r="K828" t="s">
        <v>5775</v>
      </c>
      <c r="L828" t="s">
        <v>5776</v>
      </c>
      <c r="M828" t="s">
        <v>5777</v>
      </c>
      <c r="N828" t="s">
        <v>5778</v>
      </c>
      <c r="O828" t="s">
        <v>5779</v>
      </c>
      <c r="P828" t="s">
        <v>5780</v>
      </c>
      <c r="Q828" t="s">
        <v>5781</v>
      </c>
      <c r="R828" t="s">
        <v>5782</v>
      </c>
    </row>
    <row r="829" spans="1:18">
      <c r="A829" t="s">
        <v>1958</v>
      </c>
      <c r="B829" t="s">
        <v>5218</v>
      </c>
      <c r="C829" t="s">
        <v>5358</v>
      </c>
      <c r="D829" t="s">
        <v>5359</v>
      </c>
      <c r="E829" t="s">
        <v>5360</v>
      </c>
      <c r="F829" t="s">
        <v>5361</v>
      </c>
      <c r="G829" t="s">
        <v>5362</v>
      </c>
      <c r="H829" t="s">
        <v>5492</v>
      </c>
      <c r="I829" t="s">
        <v>5493</v>
      </c>
      <c r="J829" t="s">
        <v>5494</v>
      </c>
      <c r="K829" t="s">
        <v>5775</v>
      </c>
      <c r="L829" t="s">
        <v>5776</v>
      </c>
      <c r="M829" t="s">
        <v>5777</v>
      </c>
      <c r="N829" t="s">
        <v>5778</v>
      </c>
      <c r="O829" t="s">
        <v>5779</v>
      </c>
      <c r="P829" t="s">
        <v>5780</v>
      </c>
      <c r="Q829" t="s">
        <v>5783</v>
      </c>
    </row>
    <row r="830" spans="1:18">
      <c r="A830" t="s">
        <v>1960</v>
      </c>
      <c r="B830" t="s">
        <v>5218</v>
      </c>
      <c r="C830" t="s">
        <v>5321</v>
      </c>
      <c r="D830" t="s">
        <v>5322</v>
      </c>
      <c r="E830" t="s">
        <v>5323</v>
      </c>
      <c r="F830" t="s">
        <v>5324</v>
      </c>
      <c r="G830" t="s">
        <v>5325</v>
      </c>
      <c r="H830" t="s">
        <v>5326</v>
      </c>
      <c r="I830" t="s">
        <v>5327</v>
      </c>
      <c r="J830" t="s">
        <v>5328</v>
      </c>
      <c r="K830" t="s">
        <v>5329</v>
      </c>
      <c r="L830" t="s">
        <v>5330</v>
      </c>
      <c r="M830" t="s">
        <v>5331</v>
      </c>
      <c r="N830" t="s">
        <v>5332</v>
      </c>
      <c r="O830" t="s">
        <v>5333</v>
      </c>
    </row>
    <row r="831" spans="1:18">
      <c r="A831" t="s">
        <v>1962</v>
      </c>
      <c r="B831" t="s">
        <v>5226</v>
      </c>
      <c r="C831" t="s">
        <v>5233</v>
      </c>
      <c r="D831" t="s">
        <v>5246</v>
      </c>
      <c r="E831" t="s">
        <v>5318</v>
      </c>
      <c r="F831" t="s">
        <v>5346</v>
      </c>
      <c r="G831" t="s">
        <v>5347</v>
      </c>
    </row>
    <row r="832" spans="1:18">
      <c r="A832" t="s">
        <v>1966</v>
      </c>
      <c r="B832" t="s">
        <v>5226</v>
      </c>
      <c r="C832" t="s">
        <v>5233</v>
      </c>
      <c r="D832" t="s">
        <v>5246</v>
      </c>
      <c r="E832" t="s">
        <v>5247</v>
      </c>
      <c r="F832" t="s">
        <v>5248</v>
      </c>
      <c r="G832" t="s">
        <v>5784</v>
      </c>
    </row>
    <row r="833" spans="1:18">
      <c r="A833" t="s">
        <v>1968</v>
      </c>
      <c r="B833" t="s">
        <v>5226</v>
      </c>
      <c r="C833" t="s">
        <v>5233</v>
      </c>
      <c r="D833" t="s">
        <v>5246</v>
      </c>
      <c r="E833" t="s">
        <v>5247</v>
      </c>
      <c r="F833" t="s">
        <v>5248</v>
      </c>
      <c r="G833" t="s">
        <v>5784</v>
      </c>
    </row>
    <row r="834" spans="1:18">
      <c r="A834" t="s">
        <v>1970</v>
      </c>
      <c r="B834" t="s">
        <v>5218</v>
      </c>
      <c r="C834" t="s">
        <v>5358</v>
      </c>
      <c r="D834" t="s">
        <v>5404</v>
      </c>
      <c r="E834" t="s">
        <v>5462</v>
      </c>
      <c r="F834" t="s">
        <v>5463</v>
      </c>
      <c r="G834" t="s">
        <v>5464</v>
      </c>
      <c r="H834" t="s">
        <v>5465</v>
      </c>
      <c r="I834" t="s">
        <v>5466</v>
      </c>
      <c r="J834" t="s">
        <v>5785</v>
      </c>
      <c r="K834" t="s">
        <v>5786</v>
      </c>
      <c r="L834" t="s">
        <v>5787</v>
      </c>
      <c r="M834" t="s">
        <v>5788</v>
      </c>
      <c r="N834" t="s">
        <v>5789</v>
      </c>
    </row>
    <row r="835" spans="1:18">
      <c r="A835" t="s">
        <v>1972</v>
      </c>
      <c r="B835" t="s">
        <v>5226</v>
      </c>
      <c r="C835" t="s">
        <v>5233</v>
      </c>
      <c r="D835" t="s">
        <v>5239</v>
      </c>
      <c r="E835" t="s">
        <v>5790</v>
      </c>
      <c r="F835" t="s">
        <v>5791</v>
      </c>
    </row>
    <row r="836" spans="1:18">
      <c r="A836" t="s">
        <v>1974</v>
      </c>
      <c r="B836" t="s">
        <v>5226</v>
      </c>
      <c r="C836" t="s">
        <v>5233</v>
      </c>
      <c r="D836" t="s">
        <v>5246</v>
      </c>
      <c r="E836" t="s">
        <v>5318</v>
      </c>
      <c r="F836" t="s">
        <v>5791</v>
      </c>
    </row>
    <row r="837" spans="1:18">
      <c r="A837" t="s">
        <v>1978</v>
      </c>
      <c r="B837" t="s">
        <v>5218</v>
      </c>
      <c r="C837" t="s">
        <v>5358</v>
      </c>
      <c r="D837" t="s">
        <v>5404</v>
      </c>
      <c r="E837" t="s">
        <v>5405</v>
      </c>
      <c r="F837" t="s">
        <v>5406</v>
      </c>
      <c r="G837" t="s">
        <v>5407</v>
      </c>
      <c r="H837" t="s">
        <v>5408</v>
      </c>
      <c r="I837" t="s">
        <v>5409</v>
      </c>
      <c r="J837" t="s">
        <v>5792</v>
      </c>
    </row>
    <row r="838" spans="1:18">
      <c r="A838" t="s">
        <v>1994</v>
      </c>
      <c r="B838" t="s">
        <v>5226</v>
      </c>
      <c r="C838" t="s">
        <v>5337</v>
      </c>
      <c r="D838" t="s">
        <v>5793</v>
      </c>
      <c r="E838" t="s">
        <v>5794</v>
      </c>
      <c r="F838" t="s">
        <v>5795</v>
      </c>
      <c r="G838" t="s">
        <v>5796</v>
      </c>
      <c r="H838" t="s">
        <v>5797</v>
      </c>
    </row>
    <row r="839" spans="1:18">
      <c r="A839" t="s">
        <v>1996</v>
      </c>
      <c r="B839" t="s">
        <v>5226</v>
      </c>
      <c r="C839" t="s">
        <v>5233</v>
      </c>
      <c r="D839" t="s">
        <v>5377</v>
      </c>
      <c r="E839" t="s">
        <v>5798</v>
      </c>
      <c r="F839" t="s">
        <v>5799</v>
      </c>
      <c r="G839" t="s">
        <v>5800</v>
      </c>
    </row>
    <row r="840" spans="1:18">
      <c r="A840" t="s">
        <v>1998</v>
      </c>
      <c r="B840" t="s">
        <v>5226</v>
      </c>
      <c r="C840" t="s">
        <v>5233</v>
      </c>
      <c r="D840" t="s">
        <v>5377</v>
      </c>
      <c r="E840" t="s">
        <v>5798</v>
      </c>
      <c r="F840" t="s">
        <v>5799</v>
      </c>
      <c r="G840" t="s">
        <v>5800</v>
      </c>
    </row>
    <row r="841" spans="1:18">
      <c r="A841" t="s">
        <v>2000</v>
      </c>
      <c r="B841" t="s">
        <v>5226</v>
      </c>
      <c r="C841" t="s">
        <v>5233</v>
      </c>
      <c r="D841" t="s">
        <v>5234</v>
      </c>
      <c r="E841" t="s">
        <v>5235</v>
      </c>
      <c r="F841" t="s">
        <v>5236</v>
      </c>
      <c r="G841" t="s">
        <v>5476</v>
      </c>
    </row>
    <row r="842" spans="1:18">
      <c r="A842" t="s">
        <v>2002</v>
      </c>
      <c r="B842" t="s">
        <v>5226</v>
      </c>
      <c r="C842" t="s">
        <v>5233</v>
      </c>
      <c r="D842" t="s">
        <v>5528</v>
      </c>
    </row>
    <row r="843" spans="1:18">
      <c r="A843" t="s">
        <v>2004</v>
      </c>
      <c r="B843" t="s">
        <v>5226</v>
      </c>
      <c r="C843" t="s">
        <v>5233</v>
      </c>
      <c r="D843" t="s">
        <v>5528</v>
      </c>
    </row>
    <row r="844" spans="1:18">
      <c r="A844" t="s">
        <v>2006</v>
      </c>
      <c r="B844" t="s">
        <v>5226</v>
      </c>
      <c r="C844" t="s">
        <v>5227</v>
      </c>
      <c r="D844" t="s">
        <v>5228</v>
      </c>
      <c r="E844" t="s">
        <v>5229</v>
      </c>
      <c r="F844" t="s">
        <v>5230</v>
      </c>
      <c r="G844" t="s">
        <v>5231</v>
      </c>
      <c r="H844" t="s">
        <v>5232</v>
      </c>
    </row>
    <row r="845" spans="1:18">
      <c r="A845" t="s">
        <v>2008</v>
      </c>
      <c r="B845" t="s">
        <v>5226</v>
      </c>
      <c r="C845" t="s">
        <v>5233</v>
      </c>
      <c r="D845" t="s">
        <v>5377</v>
      </c>
      <c r="E845" t="s">
        <v>5422</v>
      </c>
      <c r="F845" t="s">
        <v>5423</v>
      </c>
      <c r="G845" t="s">
        <v>5801</v>
      </c>
      <c r="H845" t="s">
        <v>5701</v>
      </c>
    </row>
    <row r="846" spans="1:18">
      <c r="A846" t="s">
        <v>2010</v>
      </c>
      <c r="B846" t="s">
        <v>5218</v>
      </c>
      <c r="C846" t="s">
        <v>5358</v>
      </c>
      <c r="D846" t="s">
        <v>5404</v>
      </c>
      <c r="E846" t="s">
        <v>5462</v>
      </c>
      <c r="F846" t="s">
        <v>5463</v>
      </c>
      <c r="G846" t="s">
        <v>5464</v>
      </c>
      <c r="H846" t="s">
        <v>5465</v>
      </c>
      <c r="I846" t="s">
        <v>5466</v>
      </c>
      <c r="J846" t="s">
        <v>5467</v>
      </c>
      <c r="K846" t="s">
        <v>5802</v>
      </c>
      <c r="L846" t="s">
        <v>5803</v>
      </c>
      <c r="M846" t="s">
        <v>5804</v>
      </c>
      <c r="N846" t="s">
        <v>5805</v>
      </c>
      <c r="O846" t="s">
        <v>5806</v>
      </c>
      <c r="P846" t="s">
        <v>5807</v>
      </c>
      <c r="Q846" t="s">
        <v>5808</v>
      </c>
    </row>
    <row r="847" spans="1:18">
      <c r="A847" t="s">
        <v>2012</v>
      </c>
      <c r="B847" t="s">
        <v>5218</v>
      </c>
      <c r="C847" t="s">
        <v>5358</v>
      </c>
      <c r="D847" t="s">
        <v>5404</v>
      </c>
      <c r="E847" t="s">
        <v>5462</v>
      </c>
      <c r="F847" t="s">
        <v>5463</v>
      </c>
      <c r="G847" t="s">
        <v>5464</v>
      </c>
      <c r="H847" t="s">
        <v>5465</v>
      </c>
      <c r="I847" t="s">
        <v>5466</v>
      </c>
      <c r="J847" t="s">
        <v>5467</v>
      </c>
      <c r="K847" t="s">
        <v>5802</v>
      </c>
      <c r="L847" t="s">
        <v>5803</v>
      </c>
      <c r="M847" t="s">
        <v>5804</v>
      </c>
      <c r="N847" t="s">
        <v>5805</v>
      </c>
      <c r="O847" t="s">
        <v>5806</v>
      </c>
      <c r="P847" t="s">
        <v>5809</v>
      </c>
      <c r="Q847" t="s">
        <v>5810</v>
      </c>
      <c r="R847" t="s">
        <v>5811</v>
      </c>
    </row>
    <row r="848" spans="1:18">
      <c r="A848" t="s">
        <v>2014</v>
      </c>
      <c r="B848" t="s">
        <v>5226</v>
      </c>
      <c r="C848" t="s">
        <v>5227</v>
      </c>
      <c r="D848" t="s">
        <v>5228</v>
      </c>
      <c r="E848" t="s">
        <v>5229</v>
      </c>
      <c r="F848" t="s">
        <v>5480</v>
      </c>
      <c r="G848" t="s">
        <v>5481</v>
      </c>
      <c r="H848" t="s">
        <v>5482</v>
      </c>
    </row>
    <row r="849" spans="1:14">
      <c r="A849" t="s">
        <v>2016</v>
      </c>
      <c r="B849" t="s">
        <v>5218</v>
      </c>
      <c r="C849" t="s">
        <v>5259</v>
      </c>
      <c r="D849" t="s">
        <v>5812</v>
      </c>
      <c r="E849" t="s">
        <v>5813</v>
      </c>
      <c r="F849" t="s">
        <v>5814</v>
      </c>
      <c r="G849" t="s">
        <v>5815</v>
      </c>
      <c r="H849" t="s">
        <v>5816</v>
      </c>
      <c r="I849" t="s">
        <v>5817</v>
      </c>
      <c r="J849" t="s">
        <v>5818</v>
      </c>
    </row>
    <row r="850" spans="1:14">
      <c r="A850" t="s">
        <v>2018</v>
      </c>
      <c r="B850" t="s">
        <v>5218</v>
      </c>
      <c r="C850" t="s">
        <v>5259</v>
      </c>
      <c r="D850" t="s">
        <v>5812</v>
      </c>
      <c r="E850" t="s">
        <v>5813</v>
      </c>
      <c r="F850" t="s">
        <v>5814</v>
      </c>
      <c r="G850" t="s">
        <v>5815</v>
      </c>
      <c r="H850" t="s">
        <v>5816</v>
      </c>
      <c r="I850" t="s">
        <v>5817</v>
      </c>
      <c r="J850" t="s">
        <v>5818</v>
      </c>
    </row>
    <row r="851" spans="1:14">
      <c r="A851" t="s">
        <v>2020</v>
      </c>
      <c r="B851" t="s">
        <v>5218</v>
      </c>
      <c r="C851" t="s">
        <v>5259</v>
      </c>
      <c r="D851" t="s">
        <v>5260</v>
      </c>
      <c r="E851" t="s">
        <v>5397</v>
      </c>
      <c r="F851" t="s">
        <v>5411</v>
      </c>
      <c r="G851" t="s">
        <v>5819</v>
      </c>
      <c r="H851" t="s">
        <v>5820</v>
      </c>
      <c r="I851" t="s">
        <v>5821</v>
      </c>
      <c r="J851" t="s">
        <v>5822</v>
      </c>
      <c r="K851" t="s">
        <v>5823</v>
      </c>
    </row>
    <row r="852" spans="1:14">
      <c r="A852" t="s">
        <v>2023</v>
      </c>
      <c r="B852" t="s">
        <v>5218</v>
      </c>
      <c r="C852" t="s">
        <v>5259</v>
      </c>
      <c r="D852" t="s">
        <v>5260</v>
      </c>
      <c r="E852" t="s">
        <v>5397</v>
      </c>
      <c r="F852" t="s">
        <v>5398</v>
      </c>
      <c r="G852" t="s">
        <v>5399</v>
      </c>
      <c r="H852" t="s">
        <v>5400</v>
      </c>
      <c r="I852" t="s">
        <v>5401</v>
      </c>
      <c r="J852" t="s">
        <v>5824</v>
      </c>
      <c r="K852" t="s">
        <v>5825</v>
      </c>
      <c r="L852" t="s">
        <v>5826</v>
      </c>
    </row>
    <row r="853" spans="1:14">
      <c r="A853" t="s">
        <v>2025</v>
      </c>
      <c r="B853" t="s">
        <v>5218</v>
      </c>
      <c r="C853" t="s">
        <v>5259</v>
      </c>
      <c r="D853" t="s">
        <v>5260</v>
      </c>
      <c r="E853" t="s">
        <v>5397</v>
      </c>
      <c r="F853" t="s">
        <v>5398</v>
      </c>
      <c r="G853" t="s">
        <v>5399</v>
      </c>
      <c r="H853" t="s">
        <v>5400</v>
      </c>
      <c r="I853" t="s">
        <v>5401</v>
      </c>
      <c r="J853" t="s">
        <v>5824</v>
      </c>
      <c r="K853" t="s">
        <v>5825</v>
      </c>
      <c r="L853" t="s">
        <v>5826</v>
      </c>
    </row>
    <row r="854" spans="1:14">
      <c r="A854" t="s">
        <v>2027</v>
      </c>
      <c r="B854" t="s">
        <v>5226</v>
      </c>
      <c r="C854" t="s">
        <v>5233</v>
      </c>
      <c r="D854" t="s">
        <v>5246</v>
      </c>
      <c r="E854" t="s">
        <v>5318</v>
      </c>
      <c r="F854" t="s">
        <v>5346</v>
      </c>
      <c r="G854" t="s">
        <v>5347</v>
      </c>
    </row>
    <row r="855" spans="1:14">
      <c r="A855" t="s">
        <v>2029</v>
      </c>
      <c r="B855" t="s">
        <v>5226</v>
      </c>
      <c r="C855" t="s">
        <v>5227</v>
      </c>
      <c r="D855" t="s">
        <v>5228</v>
      </c>
      <c r="E855" t="s">
        <v>5229</v>
      </c>
      <c r="F855" t="s">
        <v>5480</v>
      </c>
      <c r="G855" t="s">
        <v>5481</v>
      </c>
      <c r="H855" t="s">
        <v>5482</v>
      </c>
    </row>
    <row r="856" spans="1:14">
      <c r="A856" t="s">
        <v>2031</v>
      </c>
      <c r="B856" t="s">
        <v>5218</v>
      </c>
      <c r="C856" t="s">
        <v>5358</v>
      </c>
      <c r="D856" t="s">
        <v>5359</v>
      </c>
      <c r="E856" t="s">
        <v>5360</v>
      </c>
      <c r="F856" t="s">
        <v>5361</v>
      </c>
      <c r="G856" t="s">
        <v>5362</v>
      </c>
      <c r="H856" t="s">
        <v>5492</v>
      </c>
      <c r="I856" t="s">
        <v>5493</v>
      </c>
      <c r="J856" t="s">
        <v>5683</v>
      </c>
      <c r="K856" t="s">
        <v>5684</v>
      </c>
      <c r="L856" t="s">
        <v>5685</v>
      </c>
      <c r="M856" t="s">
        <v>5827</v>
      </c>
      <c r="N856" t="s">
        <v>5828</v>
      </c>
    </row>
    <row r="857" spans="1:14">
      <c r="A857" t="s">
        <v>2033</v>
      </c>
      <c r="B857" t="s">
        <v>5218</v>
      </c>
      <c r="C857" t="s">
        <v>5358</v>
      </c>
      <c r="D857" t="s">
        <v>5359</v>
      </c>
      <c r="E857" t="s">
        <v>5360</v>
      </c>
      <c r="F857" t="s">
        <v>5361</v>
      </c>
      <c r="G857" t="s">
        <v>5362</v>
      </c>
      <c r="H857" t="s">
        <v>5492</v>
      </c>
      <c r="I857" t="s">
        <v>5493</v>
      </c>
      <c r="J857" t="s">
        <v>5683</v>
      </c>
      <c r="K857" t="s">
        <v>5684</v>
      </c>
      <c r="L857" t="s">
        <v>5685</v>
      </c>
      <c r="M857" t="s">
        <v>5827</v>
      </c>
      <c r="N857" t="s">
        <v>5828</v>
      </c>
    </row>
    <row r="858" spans="1:14">
      <c r="A858" t="s">
        <v>2035</v>
      </c>
      <c r="B858" t="s">
        <v>5226</v>
      </c>
      <c r="C858" t="s">
        <v>5227</v>
      </c>
      <c r="D858" t="s">
        <v>5228</v>
      </c>
      <c r="E858" t="s">
        <v>5229</v>
      </c>
      <c r="F858" t="s">
        <v>5270</v>
      </c>
      <c r="G858" t="s">
        <v>5271</v>
      </c>
      <c r="H858" t="s">
        <v>5829</v>
      </c>
    </row>
    <row r="859" spans="1:14">
      <c r="A859" t="s">
        <v>2038</v>
      </c>
      <c r="B859" t="s">
        <v>5226</v>
      </c>
      <c r="C859" t="s">
        <v>5227</v>
      </c>
      <c r="D859" t="s">
        <v>5228</v>
      </c>
      <c r="E859" t="s">
        <v>5229</v>
      </c>
      <c r="F859" t="s">
        <v>5270</v>
      </c>
      <c r="G859" t="s">
        <v>5271</v>
      </c>
      <c r="H859" t="s">
        <v>5829</v>
      </c>
    </row>
    <row r="860" spans="1:14">
      <c r="A860" t="s">
        <v>2040</v>
      </c>
      <c r="B860" t="s">
        <v>5226</v>
      </c>
      <c r="C860" t="s">
        <v>5227</v>
      </c>
      <c r="D860" t="s">
        <v>5228</v>
      </c>
      <c r="E860" t="s">
        <v>5229</v>
      </c>
      <c r="F860" t="s">
        <v>5270</v>
      </c>
      <c r="G860" t="s">
        <v>5271</v>
      </c>
      <c r="H860" t="s">
        <v>5829</v>
      </c>
    </row>
    <row r="861" spans="1:14">
      <c r="A861" t="s">
        <v>2042</v>
      </c>
      <c r="B861" t="s">
        <v>5226</v>
      </c>
      <c r="C861" t="s">
        <v>5227</v>
      </c>
      <c r="D861" t="s">
        <v>5228</v>
      </c>
      <c r="E861" t="s">
        <v>5229</v>
      </c>
      <c r="F861" t="s">
        <v>5270</v>
      </c>
      <c r="G861" t="s">
        <v>5271</v>
      </c>
      <c r="H861" t="s">
        <v>5829</v>
      </c>
    </row>
    <row r="862" spans="1:14">
      <c r="A862" t="s">
        <v>2198</v>
      </c>
      <c r="B862" t="s">
        <v>5226</v>
      </c>
      <c r="C862" t="s">
        <v>5233</v>
      </c>
      <c r="D862" t="s">
        <v>5239</v>
      </c>
      <c r="E862" t="s">
        <v>5309</v>
      </c>
      <c r="F862" t="s">
        <v>5310</v>
      </c>
      <c r="G862" t="s">
        <v>5311</v>
      </c>
    </row>
    <row r="863" spans="1:14">
      <c r="A863" t="s">
        <v>2204</v>
      </c>
      <c r="B863" t="s">
        <v>5226</v>
      </c>
      <c r="C863" t="s">
        <v>5227</v>
      </c>
      <c r="D863" t="s">
        <v>5228</v>
      </c>
      <c r="E863" t="s">
        <v>5229</v>
      </c>
      <c r="F863" t="s">
        <v>5230</v>
      </c>
      <c r="G863" t="s">
        <v>5633</v>
      </c>
      <c r="H863" t="s">
        <v>5830</v>
      </c>
    </row>
    <row r="864" spans="1:14">
      <c r="A864" t="s">
        <v>2206</v>
      </c>
      <c r="B864" t="s">
        <v>5226</v>
      </c>
      <c r="C864" t="s">
        <v>5227</v>
      </c>
      <c r="D864" t="s">
        <v>5228</v>
      </c>
      <c r="E864" t="s">
        <v>5229</v>
      </c>
      <c r="F864" t="s">
        <v>5230</v>
      </c>
      <c r="G864" t="s">
        <v>5633</v>
      </c>
      <c r="H864" t="s">
        <v>5830</v>
      </c>
    </row>
    <row r="865" spans="1:8">
      <c r="A865" t="s">
        <v>2208</v>
      </c>
      <c r="B865" t="s">
        <v>5226</v>
      </c>
      <c r="C865" t="s">
        <v>5233</v>
      </c>
      <c r="D865" t="s">
        <v>5377</v>
      </c>
      <c r="E865" t="s">
        <v>5378</v>
      </c>
      <c r="F865" t="s">
        <v>5379</v>
      </c>
      <c r="G865" t="s">
        <v>5831</v>
      </c>
      <c r="H865" t="s">
        <v>5832</v>
      </c>
    </row>
    <row r="866" spans="1:8">
      <c r="A866" t="s">
        <v>2210</v>
      </c>
      <c r="B866" t="s">
        <v>5226</v>
      </c>
      <c r="C866" t="s">
        <v>5227</v>
      </c>
      <c r="D866" t="s">
        <v>5228</v>
      </c>
      <c r="E866" t="s">
        <v>5229</v>
      </c>
      <c r="F866" t="s">
        <v>5230</v>
      </c>
      <c r="G866" t="s">
        <v>5231</v>
      </c>
      <c r="H866" t="s">
        <v>5620</v>
      </c>
    </row>
    <row r="867" spans="1:8">
      <c r="A867" t="s">
        <v>2212</v>
      </c>
      <c r="B867" t="s">
        <v>5226</v>
      </c>
      <c r="C867" t="s">
        <v>5233</v>
      </c>
      <c r="D867" t="s">
        <v>5234</v>
      </c>
      <c r="E867" t="s">
        <v>5235</v>
      </c>
      <c r="F867" t="s">
        <v>5431</v>
      </c>
      <c r="G867" t="s">
        <v>5720</v>
      </c>
    </row>
    <row r="868" spans="1:8">
      <c r="A868" t="s">
        <v>2214</v>
      </c>
      <c r="B868" t="s">
        <v>5226</v>
      </c>
      <c r="C868" t="s">
        <v>5233</v>
      </c>
      <c r="D868" t="s">
        <v>5234</v>
      </c>
      <c r="E868" t="s">
        <v>5235</v>
      </c>
      <c r="F868" t="s">
        <v>5431</v>
      </c>
      <c r="G868" t="s">
        <v>5720</v>
      </c>
    </row>
    <row r="869" spans="1:8">
      <c r="A869" t="s">
        <v>2216</v>
      </c>
      <c r="B869" t="s">
        <v>5226</v>
      </c>
      <c r="C869" t="s">
        <v>5233</v>
      </c>
      <c r="D869" t="s">
        <v>5234</v>
      </c>
      <c r="E869" t="s">
        <v>5235</v>
      </c>
      <c r="F869" t="s">
        <v>5431</v>
      </c>
      <c r="G869" t="s">
        <v>5720</v>
      </c>
    </row>
    <row r="870" spans="1:8">
      <c r="A870" t="s">
        <v>2218</v>
      </c>
      <c r="B870" t="s">
        <v>5226</v>
      </c>
      <c r="C870" t="s">
        <v>5233</v>
      </c>
      <c r="D870" t="s">
        <v>5234</v>
      </c>
      <c r="E870" t="s">
        <v>5235</v>
      </c>
      <c r="F870" t="s">
        <v>5431</v>
      </c>
      <c r="G870" t="s">
        <v>5720</v>
      </c>
    </row>
    <row r="871" spans="1:8">
      <c r="A871" t="s">
        <v>2220</v>
      </c>
      <c r="B871" t="s">
        <v>5226</v>
      </c>
      <c r="C871" t="s">
        <v>5233</v>
      </c>
      <c r="D871" t="s">
        <v>5234</v>
      </c>
      <c r="E871" t="s">
        <v>5235</v>
      </c>
      <c r="F871" t="s">
        <v>5431</v>
      </c>
      <c r="G871" t="s">
        <v>5720</v>
      </c>
    </row>
    <row r="872" spans="1:8">
      <c r="A872" t="s">
        <v>2222</v>
      </c>
      <c r="B872" t="s">
        <v>5226</v>
      </c>
      <c r="C872" t="s">
        <v>5233</v>
      </c>
      <c r="D872" t="s">
        <v>5234</v>
      </c>
      <c r="E872" t="s">
        <v>5235</v>
      </c>
      <c r="F872" t="s">
        <v>5431</v>
      </c>
      <c r="G872" t="s">
        <v>5720</v>
      </c>
    </row>
    <row r="873" spans="1:8">
      <c r="A873" t="s">
        <v>2224</v>
      </c>
      <c r="B873" t="s">
        <v>5226</v>
      </c>
      <c r="C873" t="s">
        <v>5233</v>
      </c>
      <c r="D873" t="s">
        <v>5234</v>
      </c>
      <c r="E873" t="s">
        <v>5235</v>
      </c>
      <c r="F873" t="s">
        <v>5431</v>
      </c>
      <c r="G873" t="s">
        <v>5720</v>
      </c>
    </row>
    <row r="874" spans="1:8">
      <c r="A874" t="s">
        <v>2226</v>
      </c>
      <c r="B874" t="s">
        <v>5226</v>
      </c>
      <c r="C874" t="s">
        <v>5233</v>
      </c>
      <c r="D874" t="s">
        <v>5234</v>
      </c>
      <c r="E874" t="s">
        <v>5235</v>
      </c>
      <c r="F874" t="s">
        <v>5431</v>
      </c>
      <c r="G874" t="s">
        <v>5720</v>
      </c>
    </row>
    <row r="875" spans="1:8">
      <c r="A875" t="s">
        <v>2228</v>
      </c>
      <c r="B875" t="s">
        <v>5226</v>
      </c>
      <c r="C875" t="s">
        <v>5233</v>
      </c>
      <c r="D875" t="s">
        <v>5234</v>
      </c>
      <c r="E875" t="s">
        <v>5235</v>
      </c>
      <c r="F875" t="s">
        <v>5431</v>
      </c>
      <c r="G875" t="s">
        <v>5720</v>
      </c>
    </row>
    <row r="876" spans="1:8">
      <c r="A876" t="s">
        <v>2230</v>
      </c>
      <c r="B876" t="s">
        <v>5226</v>
      </c>
      <c r="C876" t="s">
        <v>5233</v>
      </c>
      <c r="D876" t="s">
        <v>5234</v>
      </c>
      <c r="E876" t="s">
        <v>5235</v>
      </c>
      <c r="F876" t="s">
        <v>5431</v>
      </c>
      <c r="G876" t="s">
        <v>5720</v>
      </c>
    </row>
    <row r="877" spans="1:8">
      <c r="A877" t="s">
        <v>2232</v>
      </c>
      <c r="B877" t="s">
        <v>5226</v>
      </c>
      <c r="C877" t="s">
        <v>5233</v>
      </c>
      <c r="D877" t="s">
        <v>5234</v>
      </c>
      <c r="E877" t="s">
        <v>5235</v>
      </c>
      <c r="F877" t="s">
        <v>5431</v>
      </c>
      <c r="G877" t="s">
        <v>5720</v>
      </c>
    </row>
    <row r="878" spans="1:8">
      <c r="A878" t="s">
        <v>2236</v>
      </c>
      <c r="B878" t="s">
        <v>5226</v>
      </c>
      <c r="C878" t="s">
        <v>5227</v>
      </c>
      <c r="D878" t="s">
        <v>5228</v>
      </c>
      <c r="E878" t="s">
        <v>5229</v>
      </c>
      <c r="F878" t="s">
        <v>5243</v>
      </c>
      <c r="G878" t="s">
        <v>5394</v>
      </c>
      <c r="H878" t="s">
        <v>5395</v>
      </c>
    </row>
    <row r="879" spans="1:8">
      <c r="A879" t="s">
        <v>2238</v>
      </c>
      <c r="B879" t="s">
        <v>5226</v>
      </c>
      <c r="C879" t="s">
        <v>5227</v>
      </c>
      <c r="D879" t="s">
        <v>5228</v>
      </c>
      <c r="E879" t="s">
        <v>5229</v>
      </c>
      <c r="F879" t="s">
        <v>5243</v>
      </c>
      <c r="G879" t="s">
        <v>5394</v>
      </c>
      <c r="H879" t="s">
        <v>5395</v>
      </c>
    </row>
    <row r="880" spans="1:8">
      <c r="A880" t="s">
        <v>2240</v>
      </c>
      <c r="B880" t="s">
        <v>5226</v>
      </c>
      <c r="C880" t="s">
        <v>5227</v>
      </c>
      <c r="D880" t="s">
        <v>5228</v>
      </c>
      <c r="E880" t="s">
        <v>5229</v>
      </c>
      <c r="F880" t="s">
        <v>5243</v>
      </c>
      <c r="G880" t="s">
        <v>5394</v>
      </c>
      <c r="H880" t="s">
        <v>5395</v>
      </c>
    </row>
    <row r="881" spans="1:12">
      <c r="A881" t="s">
        <v>2242</v>
      </c>
      <c r="B881" t="s">
        <v>5226</v>
      </c>
      <c r="C881" t="s">
        <v>5227</v>
      </c>
      <c r="D881" t="s">
        <v>5228</v>
      </c>
      <c r="E881" t="s">
        <v>5229</v>
      </c>
      <c r="F881" t="s">
        <v>5243</v>
      </c>
      <c r="G881" t="s">
        <v>5394</v>
      </c>
      <c r="H881" t="s">
        <v>5395</v>
      </c>
    </row>
    <row r="882" spans="1:12">
      <c r="A882" t="s">
        <v>2245</v>
      </c>
      <c r="B882" t="s">
        <v>5226</v>
      </c>
      <c r="C882" t="s">
        <v>5227</v>
      </c>
      <c r="D882" t="s">
        <v>5228</v>
      </c>
      <c r="E882" t="s">
        <v>5229</v>
      </c>
      <c r="F882" t="s">
        <v>5243</v>
      </c>
      <c r="G882" t="s">
        <v>5394</v>
      </c>
      <c r="H882" t="s">
        <v>5395</v>
      </c>
    </row>
    <row r="883" spans="1:12">
      <c r="A883" t="s">
        <v>2247</v>
      </c>
      <c r="B883" t="s">
        <v>5226</v>
      </c>
      <c r="C883" t="s">
        <v>5227</v>
      </c>
      <c r="D883" t="s">
        <v>5228</v>
      </c>
      <c r="E883" t="s">
        <v>5229</v>
      </c>
      <c r="F883" t="s">
        <v>5243</v>
      </c>
      <c r="G883" t="s">
        <v>5394</v>
      </c>
      <c r="H883" t="s">
        <v>5395</v>
      </c>
    </row>
    <row r="884" spans="1:12">
      <c r="A884" t="s">
        <v>2249</v>
      </c>
      <c r="B884" t="s">
        <v>5226</v>
      </c>
      <c r="C884" t="s">
        <v>5227</v>
      </c>
      <c r="D884" t="s">
        <v>5228</v>
      </c>
      <c r="E884" t="s">
        <v>5229</v>
      </c>
      <c r="F884" t="s">
        <v>5243</v>
      </c>
      <c r="G884" t="s">
        <v>5394</v>
      </c>
      <c r="H884" t="s">
        <v>5395</v>
      </c>
    </row>
    <row r="885" spans="1:12">
      <c r="A885" t="s">
        <v>2251</v>
      </c>
      <c r="B885" t="s">
        <v>5226</v>
      </c>
      <c r="C885" t="s">
        <v>5227</v>
      </c>
      <c r="D885" t="s">
        <v>5228</v>
      </c>
      <c r="E885" t="s">
        <v>5229</v>
      </c>
      <c r="F885" t="s">
        <v>5243</v>
      </c>
      <c r="G885" t="s">
        <v>5394</v>
      </c>
      <c r="H885" t="s">
        <v>5395</v>
      </c>
    </row>
    <row r="886" spans="1:12">
      <c r="A886" t="s">
        <v>2253</v>
      </c>
      <c r="B886" t="s">
        <v>5226</v>
      </c>
      <c r="C886" t="s">
        <v>5227</v>
      </c>
      <c r="D886" t="s">
        <v>5228</v>
      </c>
      <c r="E886" t="s">
        <v>5229</v>
      </c>
      <c r="F886" t="s">
        <v>5243</v>
      </c>
      <c r="G886" t="s">
        <v>5394</v>
      </c>
      <c r="H886" t="s">
        <v>5395</v>
      </c>
    </row>
    <row r="887" spans="1:12">
      <c r="A887" t="s">
        <v>2255</v>
      </c>
      <c r="B887" t="s">
        <v>5218</v>
      </c>
      <c r="C887" t="s">
        <v>5259</v>
      </c>
      <c r="D887" t="s">
        <v>5260</v>
      </c>
      <c r="E887" t="s">
        <v>5397</v>
      </c>
      <c r="F887" t="s">
        <v>5833</v>
      </c>
      <c r="G887" t="s">
        <v>5834</v>
      </c>
      <c r="H887" t="s">
        <v>5835</v>
      </c>
      <c r="I887" t="s">
        <v>5836</v>
      </c>
      <c r="J887" t="s">
        <v>5837</v>
      </c>
    </row>
    <row r="888" spans="1:12">
      <c r="A888" t="s">
        <v>2259</v>
      </c>
      <c r="B888" t="s">
        <v>5218</v>
      </c>
      <c r="C888" t="s">
        <v>5358</v>
      </c>
      <c r="D888" t="s">
        <v>5404</v>
      </c>
      <c r="E888" t="s">
        <v>5405</v>
      </c>
      <c r="F888" t="s">
        <v>5406</v>
      </c>
      <c r="G888" t="s">
        <v>5417</v>
      </c>
      <c r="H888" t="s">
        <v>5418</v>
      </c>
      <c r="I888" t="s">
        <v>5419</v>
      </c>
      <c r="J888" t="s">
        <v>5420</v>
      </c>
      <c r="K888" t="s">
        <v>5421</v>
      </c>
    </row>
    <row r="889" spans="1:12">
      <c r="A889" t="s">
        <v>2261</v>
      </c>
      <c r="B889" t="s">
        <v>5218</v>
      </c>
      <c r="C889" t="s">
        <v>5259</v>
      </c>
      <c r="D889" t="s">
        <v>5260</v>
      </c>
      <c r="E889" t="s">
        <v>5261</v>
      </c>
      <c r="F889" t="s">
        <v>5262</v>
      </c>
      <c r="G889" t="s">
        <v>5484</v>
      </c>
      <c r="H889" t="s">
        <v>5641</v>
      </c>
      <c r="I889" t="s">
        <v>5649</v>
      </c>
      <c r="J889" t="s">
        <v>5838</v>
      </c>
      <c r="K889" t="s">
        <v>5839</v>
      </c>
    </row>
    <row r="890" spans="1:12">
      <c r="A890" t="s">
        <v>2263</v>
      </c>
      <c r="B890" t="s">
        <v>5218</v>
      </c>
      <c r="C890" t="s">
        <v>5259</v>
      </c>
      <c r="D890" t="s">
        <v>5260</v>
      </c>
      <c r="E890" t="s">
        <v>5261</v>
      </c>
      <c r="F890" t="s">
        <v>5262</v>
      </c>
      <c r="G890" t="s">
        <v>5484</v>
      </c>
      <c r="H890" t="s">
        <v>5641</v>
      </c>
      <c r="I890" t="s">
        <v>5649</v>
      </c>
      <c r="J890" t="s">
        <v>5838</v>
      </c>
      <c r="K890" t="s">
        <v>5839</v>
      </c>
    </row>
    <row r="891" spans="1:12">
      <c r="A891" t="s">
        <v>2265</v>
      </c>
      <c r="B891" t="s">
        <v>5218</v>
      </c>
      <c r="C891" t="s">
        <v>5259</v>
      </c>
      <c r="D891" t="s">
        <v>5260</v>
      </c>
      <c r="E891" t="s">
        <v>5261</v>
      </c>
      <c r="F891" t="s">
        <v>5262</v>
      </c>
      <c r="G891" t="s">
        <v>5500</v>
      </c>
      <c r="H891" t="s">
        <v>5501</v>
      </c>
      <c r="I891" t="s">
        <v>5502</v>
      </c>
      <c r="J891" t="s">
        <v>5503</v>
      </c>
      <c r="K891" t="s">
        <v>5504</v>
      </c>
      <c r="L891" t="s">
        <v>5505</v>
      </c>
    </row>
    <row r="892" spans="1:12">
      <c r="A892" t="s">
        <v>2267</v>
      </c>
      <c r="B892" t="s">
        <v>5218</v>
      </c>
      <c r="C892" t="s">
        <v>5259</v>
      </c>
      <c r="D892" t="s">
        <v>5260</v>
      </c>
      <c r="E892" t="s">
        <v>5261</v>
      </c>
      <c r="F892" t="s">
        <v>5262</v>
      </c>
      <c r="G892" t="s">
        <v>5500</v>
      </c>
      <c r="H892" t="s">
        <v>5501</v>
      </c>
      <c r="I892" t="s">
        <v>5502</v>
      </c>
      <c r="J892" t="s">
        <v>5503</v>
      </c>
      <c r="K892" t="s">
        <v>5504</v>
      </c>
      <c r="L892" t="s">
        <v>5505</v>
      </c>
    </row>
    <row r="893" spans="1:12">
      <c r="A893" t="s">
        <v>2269</v>
      </c>
      <c r="B893" t="s">
        <v>5218</v>
      </c>
      <c r="C893" t="s">
        <v>5259</v>
      </c>
      <c r="D893" t="s">
        <v>5260</v>
      </c>
      <c r="E893" t="s">
        <v>5261</v>
      </c>
      <c r="F893" t="s">
        <v>5262</v>
      </c>
      <c r="G893" t="s">
        <v>5500</v>
      </c>
      <c r="H893" t="s">
        <v>5501</v>
      </c>
      <c r="I893" t="s">
        <v>5502</v>
      </c>
      <c r="J893" t="s">
        <v>5503</v>
      </c>
      <c r="K893" t="s">
        <v>5504</v>
      </c>
      <c r="L893" t="s">
        <v>5505</v>
      </c>
    </row>
    <row r="894" spans="1:12">
      <c r="A894" t="s">
        <v>2271</v>
      </c>
      <c r="B894" t="s">
        <v>5218</v>
      </c>
      <c r="C894" t="s">
        <v>5660</v>
      </c>
      <c r="D894" t="s">
        <v>5661</v>
      </c>
      <c r="E894" t="s">
        <v>5662</v>
      </c>
      <c r="F894" t="s">
        <v>5663</v>
      </c>
    </row>
    <row r="895" spans="1:12">
      <c r="A895" t="s">
        <v>2345</v>
      </c>
      <c r="B895" t="s">
        <v>5226</v>
      </c>
      <c r="C895" t="s">
        <v>5227</v>
      </c>
      <c r="D895" t="s">
        <v>5228</v>
      </c>
      <c r="E895" t="s">
        <v>5229</v>
      </c>
      <c r="F895" t="s">
        <v>5270</v>
      </c>
      <c r="G895" t="s">
        <v>5679</v>
      </c>
      <c r="H895" t="s">
        <v>5680</v>
      </c>
    </row>
    <row r="896" spans="1:12">
      <c r="A896" t="s">
        <v>2353</v>
      </c>
      <c r="B896" t="s">
        <v>5226</v>
      </c>
      <c r="C896" t="s">
        <v>5227</v>
      </c>
      <c r="D896" t="s">
        <v>5228</v>
      </c>
      <c r="E896" t="s">
        <v>5229</v>
      </c>
      <c r="F896" t="s">
        <v>5480</v>
      </c>
      <c r="G896" t="s">
        <v>5481</v>
      </c>
      <c r="H896" t="s">
        <v>5840</v>
      </c>
    </row>
    <row r="897" spans="1:11">
      <c r="A897" t="s">
        <v>2355</v>
      </c>
      <c r="B897" t="s">
        <v>5693</v>
      </c>
      <c r="C897" t="s">
        <v>5694</v>
      </c>
      <c r="D897" t="s">
        <v>5695</v>
      </c>
      <c r="E897" t="s">
        <v>5696</v>
      </c>
      <c r="F897" t="s">
        <v>5697</v>
      </c>
      <c r="G897" t="s">
        <v>5841</v>
      </c>
    </row>
    <row r="898" spans="1:11">
      <c r="A898" t="s">
        <v>2357</v>
      </c>
      <c r="B898" t="s">
        <v>5226</v>
      </c>
      <c r="C898" t="s">
        <v>5233</v>
      </c>
      <c r="D898" t="s">
        <v>5239</v>
      </c>
      <c r="E898" t="s">
        <v>5240</v>
      </c>
      <c r="F898" t="s">
        <v>5273</v>
      </c>
      <c r="G898" t="s">
        <v>5274</v>
      </c>
    </row>
    <row r="899" spans="1:11">
      <c r="A899" t="s">
        <v>2359</v>
      </c>
      <c r="B899" t="s">
        <v>5218</v>
      </c>
      <c r="C899" t="s">
        <v>5259</v>
      </c>
      <c r="D899" t="s">
        <v>5260</v>
      </c>
      <c r="E899" t="s">
        <v>5261</v>
      </c>
      <c r="F899" t="s">
        <v>5262</v>
      </c>
      <c r="G899" t="s">
        <v>5263</v>
      </c>
      <c r="H899" t="s">
        <v>5264</v>
      </c>
      <c r="I899" t="s">
        <v>5350</v>
      </c>
      <c r="J899" t="s">
        <v>5615</v>
      </c>
      <c r="K899" t="s">
        <v>5842</v>
      </c>
    </row>
    <row r="900" spans="1:11">
      <c r="A900" t="s">
        <v>2361</v>
      </c>
      <c r="B900" t="s">
        <v>5226</v>
      </c>
      <c r="C900" t="s">
        <v>5227</v>
      </c>
      <c r="D900" t="s">
        <v>5228</v>
      </c>
      <c r="E900" t="s">
        <v>5229</v>
      </c>
      <c r="F900" t="s">
        <v>5250</v>
      </c>
      <c r="G900" t="s">
        <v>5436</v>
      </c>
      <c r="H900" t="s">
        <v>5437</v>
      </c>
    </row>
    <row r="901" spans="1:11">
      <c r="A901" t="s">
        <v>2363</v>
      </c>
      <c r="B901" t="s">
        <v>5226</v>
      </c>
      <c r="C901" t="s">
        <v>5227</v>
      </c>
      <c r="D901" t="s">
        <v>5228</v>
      </c>
      <c r="E901" t="s">
        <v>5229</v>
      </c>
      <c r="F901" t="s">
        <v>5250</v>
      </c>
      <c r="G901" t="s">
        <v>5436</v>
      </c>
      <c r="H901" t="s">
        <v>5437</v>
      </c>
    </row>
    <row r="902" spans="1:11">
      <c r="A902" t="s">
        <v>2365</v>
      </c>
      <c r="B902" t="s">
        <v>5226</v>
      </c>
      <c r="C902" t="s">
        <v>5227</v>
      </c>
      <c r="D902" t="s">
        <v>5228</v>
      </c>
      <c r="E902" t="s">
        <v>5229</v>
      </c>
      <c r="F902" t="s">
        <v>5250</v>
      </c>
      <c r="G902" t="s">
        <v>5436</v>
      </c>
      <c r="H902" t="s">
        <v>5437</v>
      </c>
    </row>
    <row r="903" spans="1:11">
      <c r="A903" t="s">
        <v>2367</v>
      </c>
      <c r="B903" t="s">
        <v>5226</v>
      </c>
      <c r="C903" t="s">
        <v>5227</v>
      </c>
      <c r="D903" t="s">
        <v>5228</v>
      </c>
      <c r="E903" t="s">
        <v>5229</v>
      </c>
      <c r="F903" t="s">
        <v>5250</v>
      </c>
      <c r="G903" t="s">
        <v>5436</v>
      </c>
      <c r="H903" t="s">
        <v>5437</v>
      </c>
    </row>
    <row r="904" spans="1:11">
      <c r="A904" t="s">
        <v>2369</v>
      </c>
      <c r="B904" t="s">
        <v>5226</v>
      </c>
      <c r="C904" t="s">
        <v>5227</v>
      </c>
      <c r="D904" t="s">
        <v>5228</v>
      </c>
      <c r="E904" t="s">
        <v>5229</v>
      </c>
      <c r="F904" t="s">
        <v>5250</v>
      </c>
      <c r="G904" t="s">
        <v>5436</v>
      </c>
      <c r="H904" t="s">
        <v>5437</v>
      </c>
    </row>
    <row r="905" spans="1:11">
      <c r="A905" t="s">
        <v>2371</v>
      </c>
      <c r="B905" t="s">
        <v>5226</v>
      </c>
      <c r="C905" t="s">
        <v>5227</v>
      </c>
      <c r="D905" t="s">
        <v>5228</v>
      </c>
      <c r="E905" t="s">
        <v>5229</v>
      </c>
      <c r="F905" t="s">
        <v>5250</v>
      </c>
      <c r="G905" t="s">
        <v>5436</v>
      </c>
      <c r="H905" t="s">
        <v>5437</v>
      </c>
    </row>
    <row r="906" spans="1:11">
      <c r="A906" t="s">
        <v>2373</v>
      </c>
      <c r="B906" t="s">
        <v>5226</v>
      </c>
      <c r="C906" t="s">
        <v>5227</v>
      </c>
      <c r="D906" t="s">
        <v>5228</v>
      </c>
      <c r="E906" t="s">
        <v>5229</v>
      </c>
      <c r="F906" t="s">
        <v>5250</v>
      </c>
      <c r="G906" t="s">
        <v>5436</v>
      </c>
      <c r="H906" t="s">
        <v>5437</v>
      </c>
    </row>
    <row r="907" spans="1:11">
      <c r="A907" t="s">
        <v>2375</v>
      </c>
      <c r="B907" t="s">
        <v>5226</v>
      </c>
      <c r="C907" t="s">
        <v>5227</v>
      </c>
      <c r="D907" t="s">
        <v>5228</v>
      </c>
      <c r="E907" t="s">
        <v>5229</v>
      </c>
      <c r="F907" t="s">
        <v>5250</v>
      </c>
      <c r="G907" t="s">
        <v>5436</v>
      </c>
      <c r="H907" t="s">
        <v>5437</v>
      </c>
    </row>
    <row r="908" spans="1:11">
      <c r="A908" t="s">
        <v>2377</v>
      </c>
      <c r="B908" t="s">
        <v>5226</v>
      </c>
      <c r="C908" t="s">
        <v>5227</v>
      </c>
      <c r="D908" t="s">
        <v>5228</v>
      </c>
      <c r="E908" t="s">
        <v>5229</v>
      </c>
      <c r="F908" t="s">
        <v>5250</v>
      </c>
      <c r="G908" t="s">
        <v>5436</v>
      </c>
      <c r="H908" t="s">
        <v>5437</v>
      </c>
    </row>
    <row r="909" spans="1:11">
      <c r="A909" t="s">
        <v>2379</v>
      </c>
      <c r="B909" t="s">
        <v>5226</v>
      </c>
      <c r="C909" t="s">
        <v>5227</v>
      </c>
      <c r="D909" t="s">
        <v>5228</v>
      </c>
      <c r="E909" t="s">
        <v>5229</v>
      </c>
      <c r="F909" t="s">
        <v>5250</v>
      </c>
      <c r="G909" t="s">
        <v>5436</v>
      </c>
      <c r="H909" t="s">
        <v>5437</v>
      </c>
    </row>
    <row r="910" spans="1:11">
      <c r="A910" t="s">
        <v>2381</v>
      </c>
      <c r="B910" t="s">
        <v>5226</v>
      </c>
      <c r="C910" t="s">
        <v>5227</v>
      </c>
      <c r="D910" t="s">
        <v>5228</v>
      </c>
      <c r="E910" t="s">
        <v>5229</v>
      </c>
      <c r="F910" t="s">
        <v>5250</v>
      </c>
      <c r="G910" t="s">
        <v>5436</v>
      </c>
      <c r="H910" t="s">
        <v>5437</v>
      </c>
    </row>
    <row r="911" spans="1:11">
      <c r="A911" t="s">
        <v>2383</v>
      </c>
      <c r="B911" t="s">
        <v>5226</v>
      </c>
      <c r="C911" t="s">
        <v>5227</v>
      </c>
      <c r="D911" t="s">
        <v>5228</v>
      </c>
      <c r="E911" t="s">
        <v>5229</v>
      </c>
      <c r="F911" t="s">
        <v>5250</v>
      </c>
      <c r="G911" t="s">
        <v>5436</v>
      </c>
      <c r="H911" t="s">
        <v>5437</v>
      </c>
    </row>
    <row r="912" spans="1:11">
      <c r="A912" t="s">
        <v>2385</v>
      </c>
      <c r="B912" t="s">
        <v>5226</v>
      </c>
      <c r="C912" t="s">
        <v>5227</v>
      </c>
      <c r="D912" t="s">
        <v>5228</v>
      </c>
      <c r="E912" t="s">
        <v>5229</v>
      </c>
      <c r="F912" t="s">
        <v>5250</v>
      </c>
      <c r="G912" t="s">
        <v>5436</v>
      </c>
      <c r="H912" t="s">
        <v>5437</v>
      </c>
    </row>
    <row r="913" spans="1:13">
      <c r="A913" t="s">
        <v>2387</v>
      </c>
      <c r="B913" t="s">
        <v>5218</v>
      </c>
      <c r="C913" t="s">
        <v>5358</v>
      </c>
      <c r="D913" t="s">
        <v>5359</v>
      </c>
      <c r="E913" t="s">
        <v>5843</v>
      </c>
      <c r="F913" t="s">
        <v>5844</v>
      </c>
      <c r="G913" t="s">
        <v>5845</v>
      </c>
      <c r="H913" t="s">
        <v>5846</v>
      </c>
    </row>
    <row r="914" spans="1:13">
      <c r="A914" t="s">
        <v>2389</v>
      </c>
      <c r="B914" t="s">
        <v>5218</v>
      </c>
      <c r="C914" t="s">
        <v>5259</v>
      </c>
      <c r="D914" t="s">
        <v>5260</v>
      </c>
      <c r="E914" t="s">
        <v>5261</v>
      </c>
      <c r="F914" t="s">
        <v>5262</v>
      </c>
      <c r="G914" t="s">
        <v>5500</v>
      </c>
      <c r="H914" t="s">
        <v>5501</v>
      </c>
      <c r="I914" t="s">
        <v>5502</v>
      </c>
      <c r="J914" t="s">
        <v>5503</v>
      </c>
      <c r="K914" t="s">
        <v>5847</v>
      </c>
      <c r="L914" t="s">
        <v>5848</v>
      </c>
      <c r="M914" t="s">
        <v>5849</v>
      </c>
    </row>
    <row r="915" spans="1:13">
      <c r="A915" t="s">
        <v>2391</v>
      </c>
      <c r="B915" t="s">
        <v>5218</v>
      </c>
      <c r="C915" t="s">
        <v>5259</v>
      </c>
      <c r="D915" t="s">
        <v>5260</v>
      </c>
      <c r="E915" t="s">
        <v>5261</v>
      </c>
      <c r="F915" t="s">
        <v>5262</v>
      </c>
      <c r="G915" t="s">
        <v>5500</v>
      </c>
      <c r="H915" t="s">
        <v>5501</v>
      </c>
      <c r="I915" t="s">
        <v>5502</v>
      </c>
      <c r="J915" t="s">
        <v>5503</v>
      </c>
      <c r="K915" t="s">
        <v>5847</v>
      </c>
      <c r="L915" t="s">
        <v>5848</v>
      </c>
      <c r="M915" t="s">
        <v>5849</v>
      </c>
    </row>
    <row r="916" spans="1:13">
      <c r="A916" t="s">
        <v>2393</v>
      </c>
      <c r="B916" t="s">
        <v>5218</v>
      </c>
      <c r="C916" t="s">
        <v>5259</v>
      </c>
      <c r="D916" t="s">
        <v>5260</v>
      </c>
      <c r="E916" t="s">
        <v>5261</v>
      </c>
      <c r="F916" t="s">
        <v>5262</v>
      </c>
      <c r="G916" t="s">
        <v>5500</v>
      </c>
      <c r="H916" t="s">
        <v>5501</v>
      </c>
      <c r="I916" t="s">
        <v>5502</v>
      </c>
      <c r="J916" t="s">
        <v>5503</v>
      </c>
      <c r="K916" t="s">
        <v>5847</v>
      </c>
      <c r="L916" t="s">
        <v>5848</v>
      </c>
      <c r="M916" t="s">
        <v>5849</v>
      </c>
    </row>
    <row r="917" spans="1:13">
      <c r="A917" t="s">
        <v>2395</v>
      </c>
      <c r="B917" t="s">
        <v>5218</v>
      </c>
      <c r="C917" t="s">
        <v>5259</v>
      </c>
      <c r="D917" t="s">
        <v>5260</v>
      </c>
      <c r="E917" t="s">
        <v>5261</v>
      </c>
      <c r="F917" t="s">
        <v>5262</v>
      </c>
      <c r="G917" t="s">
        <v>5263</v>
      </c>
      <c r="H917" t="s">
        <v>5264</v>
      </c>
      <c r="I917" t="s">
        <v>5350</v>
      </c>
      <c r="J917" t="s">
        <v>5615</v>
      </c>
      <c r="K917" t="s">
        <v>5842</v>
      </c>
    </row>
    <row r="918" spans="1:13">
      <c r="A918" t="s">
        <v>2397</v>
      </c>
      <c r="B918" t="s">
        <v>5226</v>
      </c>
      <c r="C918" t="s">
        <v>5233</v>
      </c>
      <c r="D918" t="s">
        <v>5234</v>
      </c>
      <c r="E918" t="s">
        <v>5235</v>
      </c>
      <c r="F918" t="s">
        <v>5431</v>
      </c>
      <c r="G918" t="s">
        <v>5720</v>
      </c>
    </row>
    <row r="919" spans="1:13">
      <c r="A919" t="s">
        <v>2399</v>
      </c>
      <c r="B919" t="s">
        <v>5226</v>
      </c>
      <c r="C919" t="s">
        <v>5233</v>
      </c>
      <c r="D919" t="s">
        <v>5234</v>
      </c>
      <c r="E919" t="s">
        <v>5235</v>
      </c>
      <c r="F919" t="s">
        <v>5431</v>
      </c>
      <c r="G919" t="s">
        <v>5720</v>
      </c>
    </row>
    <row r="920" spans="1:13">
      <c r="A920" t="s">
        <v>2401</v>
      </c>
      <c r="B920" t="s">
        <v>5226</v>
      </c>
      <c r="C920" t="s">
        <v>5233</v>
      </c>
      <c r="D920" t="s">
        <v>5234</v>
      </c>
      <c r="E920" t="s">
        <v>5235</v>
      </c>
      <c r="F920" t="s">
        <v>5431</v>
      </c>
      <c r="G920" t="s">
        <v>5720</v>
      </c>
    </row>
    <row r="921" spans="1:13">
      <c r="A921" t="s">
        <v>2403</v>
      </c>
      <c r="B921" t="s">
        <v>5226</v>
      </c>
      <c r="C921" t="s">
        <v>5233</v>
      </c>
      <c r="D921" t="s">
        <v>5234</v>
      </c>
      <c r="E921" t="s">
        <v>5235</v>
      </c>
      <c r="F921" t="s">
        <v>5431</v>
      </c>
      <c r="G921" t="s">
        <v>5720</v>
      </c>
    </row>
    <row r="922" spans="1:13">
      <c r="A922" t="s">
        <v>2405</v>
      </c>
      <c r="B922" t="s">
        <v>5226</v>
      </c>
      <c r="C922" t="s">
        <v>5301</v>
      </c>
      <c r="D922" t="s">
        <v>5302</v>
      </c>
      <c r="E922" t="s">
        <v>5303</v>
      </c>
      <c r="F922" t="s">
        <v>5304</v>
      </c>
      <c r="G922" t="s">
        <v>5850</v>
      </c>
    </row>
    <row r="923" spans="1:13">
      <c r="A923" t="s">
        <v>2407</v>
      </c>
      <c r="B923" t="s">
        <v>5226</v>
      </c>
      <c r="C923" t="s">
        <v>5227</v>
      </c>
      <c r="D923" t="s">
        <v>5228</v>
      </c>
      <c r="E923" t="s">
        <v>5229</v>
      </c>
      <c r="F923" t="s">
        <v>5250</v>
      </c>
      <c r="G923" t="s">
        <v>5748</v>
      </c>
      <c r="H923" t="s">
        <v>5749</v>
      </c>
    </row>
    <row r="924" spans="1:13">
      <c r="A924" t="s">
        <v>2409</v>
      </c>
      <c r="B924" t="s">
        <v>5226</v>
      </c>
      <c r="C924" t="s">
        <v>5227</v>
      </c>
      <c r="D924" t="s">
        <v>5228</v>
      </c>
      <c r="E924" t="s">
        <v>5229</v>
      </c>
      <c r="F924" t="s">
        <v>5250</v>
      </c>
      <c r="G924" t="s">
        <v>5748</v>
      </c>
      <c r="H924" t="s">
        <v>5749</v>
      </c>
    </row>
    <row r="925" spans="1:13">
      <c r="A925" t="s">
        <v>2411</v>
      </c>
      <c r="B925" t="s">
        <v>5226</v>
      </c>
      <c r="C925" t="s">
        <v>5227</v>
      </c>
      <c r="D925" t="s">
        <v>5228</v>
      </c>
      <c r="E925" t="s">
        <v>5229</v>
      </c>
      <c r="F925" t="s">
        <v>5250</v>
      </c>
      <c r="G925" t="s">
        <v>5748</v>
      </c>
      <c r="H925" t="s">
        <v>5749</v>
      </c>
    </row>
    <row r="926" spans="1:13">
      <c r="A926" t="s">
        <v>2413</v>
      </c>
      <c r="B926" t="s">
        <v>5226</v>
      </c>
      <c r="C926" t="s">
        <v>5227</v>
      </c>
      <c r="D926" t="s">
        <v>5228</v>
      </c>
      <c r="E926" t="s">
        <v>5229</v>
      </c>
      <c r="F926" t="s">
        <v>5250</v>
      </c>
      <c r="G926" t="s">
        <v>5748</v>
      </c>
      <c r="H926" t="s">
        <v>5749</v>
      </c>
    </row>
    <row r="927" spans="1:13">
      <c r="A927" t="s">
        <v>2429</v>
      </c>
      <c r="B927" t="s">
        <v>5226</v>
      </c>
      <c r="C927" t="s">
        <v>5227</v>
      </c>
      <c r="D927" t="s">
        <v>5228</v>
      </c>
      <c r="E927" t="s">
        <v>5229</v>
      </c>
      <c r="F927" t="s">
        <v>5270</v>
      </c>
      <c r="G927" t="s">
        <v>5679</v>
      </c>
      <c r="H927" t="s">
        <v>5680</v>
      </c>
    </row>
    <row r="928" spans="1:13">
      <c r="A928" t="s">
        <v>2443</v>
      </c>
      <c r="B928" t="s">
        <v>5226</v>
      </c>
      <c r="C928" t="s">
        <v>5227</v>
      </c>
      <c r="D928" t="s">
        <v>5228</v>
      </c>
      <c r="E928" t="s">
        <v>5229</v>
      </c>
      <c r="F928" t="s">
        <v>5250</v>
      </c>
      <c r="G928" t="s">
        <v>5851</v>
      </c>
      <c r="H928" t="s">
        <v>5852</v>
      </c>
    </row>
    <row r="929" spans="1:11">
      <c r="A929" t="s">
        <v>2445</v>
      </c>
      <c r="B929" t="s">
        <v>5226</v>
      </c>
      <c r="C929" t="s">
        <v>5227</v>
      </c>
      <c r="D929" t="s">
        <v>5228</v>
      </c>
      <c r="E929" t="s">
        <v>5229</v>
      </c>
      <c r="F929" t="s">
        <v>5250</v>
      </c>
      <c r="G929" t="s">
        <v>5851</v>
      </c>
      <c r="H929" t="s">
        <v>5852</v>
      </c>
    </row>
    <row r="930" spans="1:11">
      <c r="A930" t="s">
        <v>2447</v>
      </c>
      <c r="B930" t="s">
        <v>5226</v>
      </c>
      <c r="C930" t="s">
        <v>5227</v>
      </c>
      <c r="D930" t="s">
        <v>5228</v>
      </c>
      <c r="E930" t="s">
        <v>5229</v>
      </c>
      <c r="F930" t="s">
        <v>5250</v>
      </c>
      <c r="G930" t="s">
        <v>5851</v>
      </c>
      <c r="H930" t="s">
        <v>5852</v>
      </c>
    </row>
    <row r="931" spans="1:11">
      <c r="A931" t="s">
        <v>2449</v>
      </c>
      <c r="B931" t="s">
        <v>5226</v>
      </c>
      <c r="C931" t="s">
        <v>5227</v>
      </c>
      <c r="D931" t="s">
        <v>5228</v>
      </c>
      <c r="E931" t="s">
        <v>5229</v>
      </c>
      <c r="F931" t="s">
        <v>5250</v>
      </c>
      <c r="G931" t="s">
        <v>5851</v>
      </c>
      <c r="H931" t="s">
        <v>5852</v>
      </c>
    </row>
    <row r="932" spans="1:11">
      <c r="A932" t="s">
        <v>2451</v>
      </c>
      <c r="B932" t="s">
        <v>5218</v>
      </c>
      <c r="C932" t="s">
        <v>5259</v>
      </c>
      <c r="D932" t="s">
        <v>5260</v>
      </c>
      <c r="E932" t="s">
        <v>5397</v>
      </c>
      <c r="F932" t="s">
        <v>5398</v>
      </c>
      <c r="G932" t="s">
        <v>5688</v>
      </c>
      <c r="H932" t="s">
        <v>5689</v>
      </c>
      <c r="I932" t="s">
        <v>5690</v>
      </c>
      <c r="J932" t="s">
        <v>5853</v>
      </c>
      <c r="K932" t="s">
        <v>5854</v>
      </c>
    </row>
    <row r="933" spans="1:11">
      <c r="A933" t="s">
        <v>2453</v>
      </c>
      <c r="B933" t="s">
        <v>5218</v>
      </c>
      <c r="C933" t="s">
        <v>5259</v>
      </c>
      <c r="D933" t="s">
        <v>5260</v>
      </c>
      <c r="E933" t="s">
        <v>5397</v>
      </c>
      <c r="F933" t="s">
        <v>5398</v>
      </c>
      <c r="G933" t="s">
        <v>5688</v>
      </c>
      <c r="H933" t="s">
        <v>5689</v>
      </c>
      <c r="I933" t="s">
        <v>5690</v>
      </c>
      <c r="J933" t="s">
        <v>5853</v>
      </c>
      <c r="K933" t="s">
        <v>5854</v>
      </c>
    </row>
    <row r="934" spans="1:11">
      <c r="A934" t="s">
        <v>2455</v>
      </c>
      <c r="B934" t="s">
        <v>5226</v>
      </c>
      <c r="C934" t="s">
        <v>5227</v>
      </c>
      <c r="D934" t="s">
        <v>5228</v>
      </c>
      <c r="E934" t="s">
        <v>5229</v>
      </c>
      <c r="F934" t="s">
        <v>5230</v>
      </c>
      <c r="G934" t="s">
        <v>5288</v>
      </c>
      <c r="H934" t="s">
        <v>5855</v>
      </c>
    </row>
    <row r="935" spans="1:11">
      <c r="A935" t="s">
        <v>2457</v>
      </c>
      <c r="B935" t="s">
        <v>5226</v>
      </c>
      <c r="C935" t="s">
        <v>5227</v>
      </c>
      <c r="D935" t="s">
        <v>5228</v>
      </c>
      <c r="E935" t="s">
        <v>5229</v>
      </c>
      <c r="F935" t="s">
        <v>5230</v>
      </c>
      <c r="G935" t="s">
        <v>5288</v>
      </c>
      <c r="H935" t="s">
        <v>5855</v>
      </c>
    </row>
    <row r="936" spans="1:11">
      <c r="A936" t="s">
        <v>2459</v>
      </c>
      <c r="B936" t="s">
        <v>5226</v>
      </c>
      <c r="C936" t="s">
        <v>5301</v>
      </c>
      <c r="D936" t="s">
        <v>5716</v>
      </c>
      <c r="E936" t="s">
        <v>5717</v>
      </c>
      <c r="F936" t="s">
        <v>5856</v>
      </c>
      <c r="G936" t="s">
        <v>5857</v>
      </c>
    </row>
    <row r="937" spans="1:11">
      <c r="A937" t="s">
        <v>2463</v>
      </c>
      <c r="B937" t="s">
        <v>5226</v>
      </c>
      <c r="C937" t="s">
        <v>5227</v>
      </c>
      <c r="D937" t="s">
        <v>5228</v>
      </c>
      <c r="E937" t="s">
        <v>5229</v>
      </c>
      <c r="F937" t="s">
        <v>5250</v>
      </c>
      <c r="G937" t="s">
        <v>5251</v>
      </c>
      <c r="H937" t="s">
        <v>5252</v>
      </c>
    </row>
    <row r="938" spans="1:11">
      <c r="A938" t="s">
        <v>2465</v>
      </c>
      <c r="B938" t="s">
        <v>5226</v>
      </c>
      <c r="C938" t="s">
        <v>5227</v>
      </c>
      <c r="D938" t="s">
        <v>5228</v>
      </c>
      <c r="E938" t="s">
        <v>5229</v>
      </c>
      <c r="F938" t="s">
        <v>5250</v>
      </c>
      <c r="G938" t="s">
        <v>5251</v>
      </c>
      <c r="H938" t="s">
        <v>5252</v>
      </c>
    </row>
    <row r="939" spans="1:11">
      <c r="A939" t="s">
        <v>2467</v>
      </c>
      <c r="B939" t="s">
        <v>5226</v>
      </c>
      <c r="C939" t="s">
        <v>5227</v>
      </c>
      <c r="D939" t="s">
        <v>5228</v>
      </c>
      <c r="E939" t="s">
        <v>5229</v>
      </c>
      <c r="F939" t="s">
        <v>5250</v>
      </c>
      <c r="G939" t="s">
        <v>5251</v>
      </c>
      <c r="H939" t="s">
        <v>5252</v>
      </c>
    </row>
    <row r="940" spans="1:11">
      <c r="A940" t="s">
        <v>2469</v>
      </c>
      <c r="B940" t="s">
        <v>5226</v>
      </c>
      <c r="C940" t="s">
        <v>5227</v>
      </c>
      <c r="D940" t="s">
        <v>5228</v>
      </c>
      <c r="E940" t="s">
        <v>5229</v>
      </c>
      <c r="F940" t="s">
        <v>5250</v>
      </c>
      <c r="G940" t="s">
        <v>5251</v>
      </c>
      <c r="H940" t="s">
        <v>5252</v>
      </c>
    </row>
    <row r="941" spans="1:11">
      <c r="A941" t="s">
        <v>2471</v>
      </c>
      <c r="B941" t="s">
        <v>5226</v>
      </c>
      <c r="C941" t="s">
        <v>5227</v>
      </c>
      <c r="D941" t="s">
        <v>5228</v>
      </c>
      <c r="E941" t="s">
        <v>5229</v>
      </c>
      <c r="F941" t="s">
        <v>5250</v>
      </c>
      <c r="G941" t="s">
        <v>5251</v>
      </c>
      <c r="H941" t="s">
        <v>5252</v>
      </c>
    </row>
    <row r="942" spans="1:11">
      <c r="A942" t="s">
        <v>2473</v>
      </c>
      <c r="B942" t="s">
        <v>5226</v>
      </c>
      <c r="C942" t="s">
        <v>5227</v>
      </c>
      <c r="D942" t="s">
        <v>5228</v>
      </c>
      <c r="E942" t="s">
        <v>5229</v>
      </c>
      <c r="F942" t="s">
        <v>5250</v>
      </c>
      <c r="G942" t="s">
        <v>5251</v>
      </c>
      <c r="H942" t="s">
        <v>5252</v>
      </c>
    </row>
    <row r="943" spans="1:11">
      <c r="A943" t="s">
        <v>2475</v>
      </c>
      <c r="B943" t="s">
        <v>5226</v>
      </c>
      <c r="C943" t="s">
        <v>5227</v>
      </c>
      <c r="D943" t="s">
        <v>5228</v>
      </c>
      <c r="E943" t="s">
        <v>5229</v>
      </c>
      <c r="F943" t="s">
        <v>5250</v>
      </c>
      <c r="G943" t="s">
        <v>5251</v>
      </c>
      <c r="H943" t="s">
        <v>5252</v>
      </c>
    </row>
    <row r="944" spans="1:11">
      <c r="A944" t="s">
        <v>2477</v>
      </c>
      <c r="B944" t="s">
        <v>5226</v>
      </c>
      <c r="C944" t="s">
        <v>5227</v>
      </c>
      <c r="D944" t="s">
        <v>5228</v>
      </c>
      <c r="E944" t="s">
        <v>5229</v>
      </c>
      <c r="F944" t="s">
        <v>5250</v>
      </c>
      <c r="G944" t="s">
        <v>5251</v>
      </c>
      <c r="H944" t="s">
        <v>5252</v>
      </c>
    </row>
    <row r="945" spans="1:15">
      <c r="A945" t="s">
        <v>2479</v>
      </c>
      <c r="B945" t="s">
        <v>5226</v>
      </c>
      <c r="C945" t="s">
        <v>5227</v>
      </c>
      <c r="D945" t="s">
        <v>5228</v>
      </c>
      <c r="E945" t="s">
        <v>5229</v>
      </c>
      <c r="F945" t="s">
        <v>5250</v>
      </c>
      <c r="G945" t="s">
        <v>5251</v>
      </c>
      <c r="H945" t="s">
        <v>5252</v>
      </c>
    </row>
    <row r="946" spans="1:15">
      <c r="A946" t="s">
        <v>2481</v>
      </c>
      <c r="B946" t="s">
        <v>5226</v>
      </c>
      <c r="C946" t="s">
        <v>5233</v>
      </c>
      <c r="D946" t="s">
        <v>5234</v>
      </c>
      <c r="E946" t="s">
        <v>5235</v>
      </c>
      <c r="F946" t="s">
        <v>5275</v>
      </c>
      <c r="G946" t="s">
        <v>5612</v>
      </c>
    </row>
    <row r="947" spans="1:15">
      <c r="A947" t="s">
        <v>2483</v>
      </c>
      <c r="B947" t="s">
        <v>5226</v>
      </c>
      <c r="C947" t="s">
        <v>5233</v>
      </c>
      <c r="D947" t="s">
        <v>5234</v>
      </c>
      <c r="E947" t="s">
        <v>5235</v>
      </c>
      <c r="F947" t="s">
        <v>5275</v>
      </c>
      <c r="G947" t="s">
        <v>5612</v>
      </c>
    </row>
    <row r="948" spans="1:15">
      <c r="A948" t="s">
        <v>2485</v>
      </c>
      <c r="B948" t="s">
        <v>5226</v>
      </c>
      <c r="C948" t="s">
        <v>5233</v>
      </c>
      <c r="D948" t="s">
        <v>5246</v>
      </c>
      <c r="E948" t="s">
        <v>5318</v>
      </c>
      <c r="F948" t="s">
        <v>5319</v>
      </c>
      <c r="G948" t="s">
        <v>5514</v>
      </c>
    </row>
    <row r="949" spans="1:15">
      <c r="A949" t="s">
        <v>2487</v>
      </c>
      <c r="B949" t="s">
        <v>5226</v>
      </c>
      <c r="C949" t="s">
        <v>5233</v>
      </c>
      <c r="D949" t="s">
        <v>5246</v>
      </c>
      <c r="E949" t="s">
        <v>5318</v>
      </c>
      <c r="F949" t="s">
        <v>5319</v>
      </c>
      <c r="G949" t="s">
        <v>5514</v>
      </c>
    </row>
    <row r="950" spans="1:15">
      <c r="A950" t="s">
        <v>2489</v>
      </c>
      <c r="B950" t="s">
        <v>5226</v>
      </c>
      <c r="C950" t="s">
        <v>5233</v>
      </c>
      <c r="D950" t="s">
        <v>5246</v>
      </c>
      <c r="E950" t="s">
        <v>5318</v>
      </c>
      <c r="F950" t="s">
        <v>5319</v>
      </c>
      <c r="G950" t="s">
        <v>5514</v>
      </c>
    </row>
    <row r="951" spans="1:15">
      <c r="A951" t="s">
        <v>2491</v>
      </c>
      <c r="B951" t="s">
        <v>5226</v>
      </c>
      <c r="C951" t="s">
        <v>5858</v>
      </c>
      <c r="D951" t="s">
        <v>5859</v>
      </c>
      <c r="E951" t="s">
        <v>5860</v>
      </c>
      <c r="F951" t="s">
        <v>5861</v>
      </c>
    </row>
    <row r="952" spans="1:15">
      <c r="A952" t="s">
        <v>2493</v>
      </c>
      <c r="B952" t="s">
        <v>5226</v>
      </c>
      <c r="C952" t="s">
        <v>5233</v>
      </c>
      <c r="D952" t="s">
        <v>5239</v>
      </c>
      <c r="E952" t="s">
        <v>5240</v>
      </c>
      <c r="F952" t="s">
        <v>5241</v>
      </c>
      <c r="G952" t="s">
        <v>5242</v>
      </c>
    </row>
    <row r="953" spans="1:15">
      <c r="A953" t="s">
        <v>2495</v>
      </c>
      <c r="B953" t="s">
        <v>5218</v>
      </c>
      <c r="C953" t="s">
        <v>5259</v>
      </c>
      <c r="D953" t="s">
        <v>5260</v>
      </c>
      <c r="E953" t="s">
        <v>5397</v>
      </c>
      <c r="F953" t="s">
        <v>5411</v>
      </c>
      <c r="G953" t="s">
        <v>5819</v>
      </c>
      <c r="H953" t="s">
        <v>5820</v>
      </c>
      <c r="I953" t="s">
        <v>5821</v>
      </c>
      <c r="J953" t="s">
        <v>5862</v>
      </c>
    </row>
    <row r="954" spans="1:15">
      <c r="A954" t="s">
        <v>2497</v>
      </c>
      <c r="B954" t="s">
        <v>5218</v>
      </c>
      <c r="C954" t="s">
        <v>5259</v>
      </c>
      <c r="D954" t="s">
        <v>5260</v>
      </c>
      <c r="E954" t="s">
        <v>5397</v>
      </c>
      <c r="F954" t="s">
        <v>5411</v>
      </c>
      <c r="G954" t="s">
        <v>5819</v>
      </c>
      <c r="H954" t="s">
        <v>5820</v>
      </c>
      <c r="I954" t="s">
        <v>5821</v>
      </c>
      <c r="J954" t="s">
        <v>5862</v>
      </c>
    </row>
    <row r="955" spans="1:15">
      <c r="A955" t="s">
        <v>2499</v>
      </c>
      <c r="B955" t="s">
        <v>5218</v>
      </c>
      <c r="C955" t="s">
        <v>5259</v>
      </c>
      <c r="D955" t="s">
        <v>5260</v>
      </c>
      <c r="E955" t="s">
        <v>5397</v>
      </c>
      <c r="F955" t="s">
        <v>5411</v>
      </c>
      <c r="G955" t="s">
        <v>5819</v>
      </c>
      <c r="H955" t="s">
        <v>5820</v>
      </c>
      <c r="I955" t="s">
        <v>5821</v>
      </c>
      <c r="J955" t="s">
        <v>5862</v>
      </c>
    </row>
    <row r="956" spans="1:15">
      <c r="A956" t="s">
        <v>2501</v>
      </c>
      <c r="B956" t="s">
        <v>5218</v>
      </c>
      <c r="C956" t="s">
        <v>5259</v>
      </c>
      <c r="D956" t="s">
        <v>5260</v>
      </c>
      <c r="E956" t="s">
        <v>5397</v>
      </c>
      <c r="F956" t="s">
        <v>5411</v>
      </c>
      <c r="G956" t="s">
        <v>5819</v>
      </c>
      <c r="H956" t="s">
        <v>5820</v>
      </c>
      <c r="I956" t="s">
        <v>5821</v>
      </c>
      <c r="J956" t="s">
        <v>5862</v>
      </c>
    </row>
    <row r="957" spans="1:15">
      <c r="A957" t="s">
        <v>2504</v>
      </c>
      <c r="B957" t="s">
        <v>5218</v>
      </c>
      <c r="C957" t="s">
        <v>5358</v>
      </c>
      <c r="D957" t="s">
        <v>5359</v>
      </c>
      <c r="E957" t="s">
        <v>5360</v>
      </c>
      <c r="F957" t="s">
        <v>5361</v>
      </c>
      <c r="G957" t="s">
        <v>5362</v>
      </c>
      <c r="H957" t="s">
        <v>5492</v>
      </c>
      <c r="I957" t="s">
        <v>5493</v>
      </c>
      <c r="J957" t="s">
        <v>5494</v>
      </c>
      <c r="K957" t="s">
        <v>5495</v>
      </c>
      <c r="L957" t="s">
        <v>5496</v>
      </c>
      <c r="M957" t="s">
        <v>5497</v>
      </c>
      <c r="N957" t="s">
        <v>5498</v>
      </c>
      <c r="O957" t="s">
        <v>5499</v>
      </c>
    </row>
    <row r="958" spans="1:15">
      <c r="A958" t="s">
        <v>2506</v>
      </c>
      <c r="B958" t="s">
        <v>5218</v>
      </c>
      <c r="C958" t="s">
        <v>5358</v>
      </c>
      <c r="D958" t="s">
        <v>5359</v>
      </c>
      <c r="E958" t="s">
        <v>5360</v>
      </c>
      <c r="F958" t="s">
        <v>5361</v>
      </c>
      <c r="G958" t="s">
        <v>5362</v>
      </c>
      <c r="H958" t="s">
        <v>5492</v>
      </c>
      <c r="I958" t="s">
        <v>5493</v>
      </c>
      <c r="J958" t="s">
        <v>5494</v>
      </c>
      <c r="K958" t="s">
        <v>5495</v>
      </c>
      <c r="L958" t="s">
        <v>5496</v>
      </c>
      <c r="M958" t="s">
        <v>5497</v>
      </c>
      <c r="N958" t="s">
        <v>5498</v>
      </c>
      <c r="O958" t="s">
        <v>5499</v>
      </c>
    </row>
    <row r="959" spans="1:15">
      <c r="A959" t="s">
        <v>2508</v>
      </c>
      <c r="B959" t="s">
        <v>5218</v>
      </c>
      <c r="C959" t="s">
        <v>5358</v>
      </c>
      <c r="D959" t="s">
        <v>5359</v>
      </c>
      <c r="E959" t="s">
        <v>5360</v>
      </c>
      <c r="F959" t="s">
        <v>5361</v>
      </c>
      <c r="G959" t="s">
        <v>5362</v>
      </c>
      <c r="H959" t="s">
        <v>5492</v>
      </c>
      <c r="I959" t="s">
        <v>5493</v>
      </c>
      <c r="J959" t="s">
        <v>5494</v>
      </c>
      <c r="K959" t="s">
        <v>5495</v>
      </c>
      <c r="L959" t="s">
        <v>5496</v>
      </c>
      <c r="M959" t="s">
        <v>5497</v>
      </c>
      <c r="N959" t="s">
        <v>5498</v>
      </c>
      <c r="O959" t="s">
        <v>5499</v>
      </c>
    </row>
    <row r="960" spans="1:15">
      <c r="A960" t="s">
        <v>2510</v>
      </c>
      <c r="B960" t="s">
        <v>5218</v>
      </c>
      <c r="C960" t="s">
        <v>5358</v>
      </c>
      <c r="D960" t="s">
        <v>5359</v>
      </c>
      <c r="E960" t="s">
        <v>5360</v>
      </c>
      <c r="F960" t="s">
        <v>5361</v>
      </c>
      <c r="G960" t="s">
        <v>5362</v>
      </c>
      <c r="H960" t="s">
        <v>5492</v>
      </c>
      <c r="I960" t="s">
        <v>5493</v>
      </c>
      <c r="J960" t="s">
        <v>5494</v>
      </c>
      <c r="K960" t="s">
        <v>5495</v>
      </c>
      <c r="L960" t="s">
        <v>5496</v>
      </c>
      <c r="M960" t="s">
        <v>5497</v>
      </c>
      <c r="N960" t="s">
        <v>5498</v>
      </c>
      <c r="O960" t="s">
        <v>5499</v>
      </c>
    </row>
    <row r="961" spans="1:10">
      <c r="A961" t="s">
        <v>2512</v>
      </c>
      <c r="B961" t="s">
        <v>5218</v>
      </c>
      <c r="C961" t="s">
        <v>5259</v>
      </c>
      <c r="D961" t="s">
        <v>5260</v>
      </c>
      <c r="E961" t="s">
        <v>5261</v>
      </c>
      <c r="F961" t="s">
        <v>5281</v>
      </c>
      <c r="G961" t="s">
        <v>5282</v>
      </c>
      <c r="H961" t="s">
        <v>5283</v>
      </c>
      <c r="I961" t="s">
        <v>5356</v>
      </c>
      <c r="J961" t="s">
        <v>5357</v>
      </c>
    </row>
    <row r="962" spans="1:10">
      <c r="A962" t="s">
        <v>2514</v>
      </c>
      <c r="B962" t="s">
        <v>5218</v>
      </c>
      <c r="C962" t="s">
        <v>5259</v>
      </c>
      <c r="D962" t="s">
        <v>5260</v>
      </c>
      <c r="E962" t="s">
        <v>5261</v>
      </c>
      <c r="F962" t="s">
        <v>5281</v>
      </c>
      <c r="G962" t="s">
        <v>5282</v>
      </c>
      <c r="H962" t="s">
        <v>5283</v>
      </c>
      <c r="I962" t="s">
        <v>5356</v>
      </c>
      <c r="J962" t="s">
        <v>5357</v>
      </c>
    </row>
    <row r="963" spans="1:10">
      <c r="A963" t="s">
        <v>2516</v>
      </c>
      <c r="B963" t="s">
        <v>5218</v>
      </c>
      <c r="C963" t="s">
        <v>5259</v>
      </c>
      <c r="D963" t="s">
        <v>5260</v>
      </c>
      <c r="E963" t="s">
        <v>5261</v>
      </c>
      <c r="F963" t="s">
        <v>5281</v>
      </c>
      <c r="G963" t="s">
        <v>5282</v>
      </c>
      <c r="H963" t="s">
        <v>5283</v>
      </c>
      <c r="I963" t="s">
        <v>5356</v>
      </c>
      <c r="J963" t="s">
        <v>5357</v>
      </c>
    </row>
    <row r="964" spans="1:10">
      <c r="A964" t="s">
        <v>2518</v>
      </c>
      <c r="B964" t="s">
        <v>5226</v>
      </c>
      <c r="C964" t="s">
        <v>5233</v>
      </c>
      <c r="D964" t="s">
        <v>5239</v>
      </c>
      <c r="E964" t="s">
        <v>5309</v>
      </c>
      <c r="F964" t="s">
        <v>5310</v>
      </c>
      <c r="G964" t="s">
        <v>5311</v>
      </c>
    </row>
    <row r="965" spans="1:10">
      <c r="A965" t="s">
        <v>2520</v>
      </c>
      <c r="B965" t="s">
        <v>5226</v>
      </c>
      <c r="C965" t="s">
        <v>5233</v>
      </c>
      <c r="D965" t="s">
        <v>5239</v>
      </c>
      <c r="E965" t="s">
        <v>5309</v>
      </c>
      <c r="F965" t="s">
        <v>5310</v>
      </c>
      <c r="G965" t="s">
        <v>5311</v>
      </c>
    </row>
    <row r="966" spans="1:10">
      <c r="A966" t="s">
        <v>2522</v>
      </c>
      <c r="B966" t="s">
        <v>5218</v>
      </c>
      <c r="C966" t="s">
        <v>5259</v>
      </c>
      <c r="D966" t="s">
        <v>5260</v>
      </c>
      <c r="E966" t="s">
        <v>5261</v>
      </c>
      <c r="F966" t="s">
        <v>5281</v>
      </c>
      <c r="G966" t="s">
        <v>5282</v>
      </c>
      <c r="H966" t="s">
        <v>5283</v>
      </c>
      <c r="I966" t="s">
        <v>5356</v>
      </c>
      <c r="J966" t="s">
        <v>5357</v>
      </c>
    </row>
    <row r="967" spans="1:10">
      <c r="A967" t="s">
        <v>2528</v>
      </c>
      <c r="B967" t="s">
        <v>5226</v>
      </c>
      <c r="C967" t="s">
        <v>5227</v>
      </c>
      <c r="D967" t="s">
        <v>5228</v>
      </c>
      <c r="E967" t="s">
        <v>5229</v>
      </c>
      <c r="F967" t="s">
        <v>5669</v>
      </c>
      <c r="G967" t="s">
        <v>5670</v>
      </c>
      <c r="H967" t="s">
        <v>5671</v>
      </c>
    </row>
    <row r="968" spans="1:10">
      <c r="A968" t="s">
        <v>2530</v>
      </c>
      <c r="B968" t="s">
        <v>5226</v>
      </c>
      <c r="C968" t="s">
        <v>5227</v>
      </c>
      <c r="D968" t="s">
        <v>5228</v>
      </c>
      <c r="E968" t="s">
        <v>5229</v>
      </c>
      <c r="F968" t="s">
        <v>5230</v>
      </c>
      <c r="G968" t="s">
        <v>5451</v>
      </c>
      <c r="H968" t="s">
        <v>5863</v>
      </c>
    </row>
    <row r="969" spans="1:10">
      <c r="A969" t="s">
        <v>2538</v>
      </c>
      <c r="B969" t="s">
        <v>5226</v>
      </c>
      <c r="C969" t="s">
        <v>5233</v>
      </c>
      <c r="D969" t="s">
        <v>5246</v>
      </c>
      <c r="E969" t="s">
        <v>5318</v>
      </c>
      <c r="F969" t="s">
        <v>5426</v>
      </c>
      <c r="G969" t="s">
        <v>5864</v>
      </c>
    </row>
    <row r="970" spans="1:10">
      <c r="A970" t="s">
        <v>2540</v>
      </c>
      <c r="B970" t="s">
        <v>5226</v>
      </c>
      <c r="C970" t="s">
        <v>5233</v>
      </c>
      <c r="D970" t="s">
        <v>5234</v>
      </c>
      <c r="E970" t="s">
        <v>5235</v>
      </c>
      <c r="F970" t="s">
        <v>5275</v>
      </c>
      <c r="G970" t="s">
        <v>5865</v>
      </c>
    </row>
    <row r="971" spans="1:10">
      <c r="A971" t="s">
        <v>2542</v>
      </c>
      <c r="B971" t="s">
        <v>5226</v>
      </c>
      <c r="C971" t="s">
        <v>5233</v>
      </c>
      <c r="D971" t="s">
        <v>5234</v>
      </c>
      <c r="E971" t="s">
        <v>5235</v>
      </c>
      <c r="F971" t="s">
        <v>5275</v>
      </c>
      <c r="G971" t="s">
        <v>5865</v>
      </c>
    </row>
    <row r="972" spans="1:10">
      <c r="A972" t="s">
        <v>2544</v>
      </c>
      <c r="B972" t="s">
        <v>5226</v>
      </c>
      <c r="C972" t="s">
        <v>5233</v>
      </c>
      <c r="D972" t="s">
        <v>5234</v>
      </c>
      <c r="E972" t="s">
        <v>5235</v>
      </c>
      <c r="F972" t="s">
        <v>5275</v>
      </c>
      <c r="G972" t="s">
        <v>5865</v>
      </c>
    </row>
    <row r="973" spans="1:10">
      <c r="A973" t="s">
        <v>2546</v>
      </c>
      <c r="B973" t="s">
        <v>5226</v>
      </c>
      <c r="C973" t="s">
        <v>5233</v>
      </c>
      <c r="D973" t="s">
        <v>5234</v>
      </c>
      <c r="E973" t="s">
        <v>5235</v>
      </c>
      <c r="F973" t="s">
        <v>5275</v>
      </c>
      <c r="G973" t="s">
        <v>5865</v>
      </c>
    </row>
    <row r="974" spans="1:10">
      <c r="A974" t="s">
        <v>2548</v>
      </c>
      <c r="B974" t="s">
        <v>5226</v>
      </c>
      <c r="C974" t="s">
        <v>5233</v>
      </c>
      <c r="D974" t="s">
        <v>5234</v>
      </c>
      <c r="E974" t="s">
        <v>5235</v>
      </c>
      <c r="F974" t="s">
        <v>5275</v>
      </c>
      <c r="G974" t="s">
        <v>5865</v>
      </c>
    </row>
    <row r="975" spans="1:10">
      <c r="A975" t="s">
        <v>2550</v>
      </c>
      <c r="B975" t="s">
        <v>5226</v>
      </c>
      <c r="C975" t="s">
        <v>5233</v>
      </c>
      <c r="D975" t="s">
        <v>5234</v>
      </c>
      <c r="E975" t="s">
        <v>5235</v>
      </c>
      <c r="F975" t="s">
        <v>5275</v>
      </c>
      <c r="G975" t="s">
        <v>5865</v>
      </c>
    </row>
    <row r="976" spans="1:10">
      <c r="A976" t="s">
        <v>2552</v>
      </c>
      <c r="B976" t="s">
        <v>5226</v>
      </c>
      <c r="C976" t="s">
        <v>5233</v>
      </c>
      <c r="D976" t="s">
        <v>5234</v>
      </c>
      <c r="E976" t="s">
        <v>5235</v>
      </c>
      <c r="F976" t="s">
        <v>5275</v>
      </c>
      <c r="G976" t="s">
        <v>5865</v>
      </c>
    </row>
    <row r="977" spans="1:17">
      <c r="A977" t="s">
        <v>2554</v>
      </c>
      <c r="B977" t="s">
        <v>5226</v>
      </c>
      <c r="C977" t="s">
        <v>5233</v>
      </c>
      <c r="D977" t="s">
        <v>5234</v>
      </c>
      <c r="E977" t="s">
        <v>5235</v>
      </c>
      <c r="F977" t="s">
        <v>5275</v>
      </c>
      <c r="G977" t="s">
        <v>5865</v>
      </c>
    </row>
    <row r="978" spans="1:17">
      <c r="A978" t="s">
        <v>2556</v>
      </c>
      <c r="B978" t="s">
        <v>5226</v>
      </c>
      <c r="C978" t="s">
        <v>5233</v>
      </c>
      <c r="D978" t="s">
        <v>5234</v>
      </c>
      <c r="E978" t="s">
        <v>5235</v>
      </c>
      <c r="F978" t="s">
        <v>5431</v>
      </c>
      <c r="G978" t="s">
        <v>5866</v>
      </c>
    </row>
    <row r="979" spans="1:17">
      <c r="A979" t="s">
        <v>2559</v>
      </c>
      <c r="B979" t="s">
        <v>5226</v>
      </c>
      <c r="C979" t="s">
        <v>5227</v>
      </c>
      <c r="D979" t="s">
        <v>5228</v>
      </c>
      <c r="E979" t="s">
        <v>5229</v>
      </c>
      <c r="F979" t="s">
        <v>5480</v>
      </c>
      <c r="G979" t="s">
        <v>5481</v>
      </c>
      <c r="H979" t="s">
        <v>5482</v>
      </c>
    </row>
    <row r="980" spans="1:17">
      <c r="A980" t="s">
        <v>2565</v>
      </c>
      <c r="B980" t="s">
        <v>5218</v>
      </c>
      <c r="C980" t="s">
        <v>5259</v>
      </c>
      <c r="D980" t="s">
        <v>5260</v>
      </c>
      <c r="E980" t="s">
        <v>5261</v>
      </c>
      <c r="F980" t="s">
        <v>5262</v>
      </c>
      <c r="G980" t="s">
        <v>5263</v>
      </c>
      <c r="H980" t="s">
        <v>5264</v>
      </c>
      <c r="I980" t="s">
        <v>5350</v>
      </c>
      <c r="J980" t="s">
        <v>5596</v>
      </c>
      <c r="K980" t="s">
        <v>5618</v>
      </c>
    </row>
    <row r="981" spans="1:17">
      <c r="A981" t="s">
        <v>2567</v>
      </c>
      <c r="B981" t="s">
        <v>5218</v>
      </c>
      <c r="C981" t="s">
        <v>5259</v>
      </c>
      <c r="D981" t="s">
        <v>5260</v>
      </c>
      <c r="E981" t="s">
        <v>5261</v>
      </c>
      <c r="F981" t="s">
        <v>5262</v>
      </c>
      <c r="G981" t="s">
        <v>5263</v>
      </c>
      <c r="H981" t="s">
        <v>5264</v>
      </c>
      <c r="I981" t="s">
        <v>5350</v>
      </c>
      <c r="J981" t="s">
        <v>5596</v>
      </c>
      <c r="K981" t="s">
        <v>5618</v>
      </c>
    </row>
    <row r="982" spans="1:17">
      <c r="A982" t="s">
        <v>2569</v>
      </c>
      <c r="B982" t="s">
        <v>5218</v>
      </c>
      <c r="C982" t="s">
        <v>5259</v>
      </c>
      <c r="D982" t="s">
        <v>5260</v>
      </c>
      <c r="E982" t="s">
        <v>5261</v>
      </c>
      <c r="F982" t="s">
        <v>5262</v>
      </c>
      <c r="G982" t="s">
        <v>5263</v>
      </c>
      <c r="H982" t="s">
        <v>5264</v>
      </c>
      <c r="I982" t="s">
        <v>5350</v>
      </c>
      <c r="J982" t="s">
        <v>5596</v>
      </c>
      <c r="K982" t="s">
        <v>5618</v>
      </c>
    </row>
    <row r="983" spans="1:17">
      <c r="A983" t="s">
        <v>2571</v>
      </c>
      <c r="B983" t="s">
        <v>5218</v>
      </c>
      <c r="C983" t="s">
        <v>5259</v>
      </c>
      <c r="D983" t="s">
        <v>5260</v>
      </c>
      <c r="E983" t="s">
        <v>5261</v>
      </c>
      <c r="F983" t="s">
        <v>5262</v>
      </c>
      <c r="G983" t="s">
        <v>5484</v>
      </c>
      <c r="H983" t="s">
        <v>5641</v>
      </c>
      <c r="I983" t="s">
        <v>5642</v>
      </c>
      <c r="J983" t="s">
        <v>5867</v>
      </c>
      <c r="K983" t="s">
        <v>5868</v>
      </c>
      <c r="L983" t="s">
        <v>5869</v>
      </c>
    </row>
    <row r="984" spans="1:17">
      <c r="A984" t="s">
        <v>2573</v>
      </c>
      <c r="B984" t="s">
        <v>5218</v>
      </c>
      <c r="C984" t="s">
        <v>5259</v>
      </c>
      <c r="D984" t="s">
        <v>5260</v>
      </c>
      <c r="E984" t="s">
        <v>5261</v>
      </c>
      <c r="F984" t="s">
        <v>5262</v>
      </c>
      <c r="G984" t="s">
        <v>5484</v>
      </c>
      <c r="H984" t="s">
        <v>5641</v>
      </c>
      <c r="I984" t="s">
        <v>5642</v>
      </c>
      <c r="J984" t="s">
        <v>5867</v>
      </c>
      <c r="K984" t="s">
        <v>5868</v>
      </c>
      <c r="L984" t="s">
        <v>5869</v>
      </c>
    </row>
    <row r="985" spans="1:17">
      <c r="A985" t="s">
        <v>2575</v>
      </c>
      <c r="B985" t="s">
        <v>5218</v>
      </c>
      <c r="C985" t="s">
        <v>5259</v>
      </c>
      <c r="D985" t="s">
        <v>5260</v>
      </c>
      <c r="E985" t="s">
        <v>5261</v>
      </c>
      <c r="F985" t="s">
        <v>5262</v>
      </c>
      <c r="G985" t="s">
        <v>5484</v>
      </c>
      <c r="H985" t="s">
        <v>5641</v>
      </c>
      <c r="I985" t="s">
        <v>5642</v>
      </c>
      <c r="J985" t="s">
        <v>5867</v>
      </c>
      <c r="K985" t="s">
        <v>5868</v>
      </c>
      <c r="L985" t="s">
        <v>5869</v>
      </c>
    </row>
    <row r="986" spans="1:17">
      <c r="A986" t="s">
        <v>2577</v>
      </c>
      <c r="B986" t="s">
        <v>5218</v>
      </c>
      <c r="C986" t="s">
        <v>5259</v>
      </c>
      <c r="D986" t="s">
        <v>5260</v>
      </c>
      <c r="E986" t="s">
        <v>5261</v>
      </c>
      <c r="F986" t="s">
        <v>5262</v>
      </c>
      <c r="G986" t="s">
        <v>5484</v>
      </c>
      <c r="H986" t="s">
        <v>5641</v>
      </c>
      <c r="I986" t="s">
        <v>5642</v>
      </c>
      <c r="J986" t="s">
        <v>5867</v>
      </c>
      <c r="K986" t="s">
        <v>5868</v>
      </c>
      <c r="L986" t="s">
        <v>5869</v>
      </c>
    </row>
    <row r="987" spans="1:17">
      <c r="A987" t="s">
        <v>2579</v>
      </c>
      <c r="B987" t="s">
        <v>5218</v>
      </c>
      <c r="C987" t="s">
        <v>5259</v>
      </c>
      <c r="D987" t="s">
        <v>5260</v>
      </c>
      <c r="E987" t="s">
        <v>5261</v>
      </c>
      <c r="F987" t="s">
        <v>5262</v>
      </c>
      <c r="G987" t="s">
        <v>5484</v>
      </c>
      <c r="H987" t="s">
        <v>5641</v>
      </c>
      <c r="I987" t="s">
        <v>5642</v>
      </c>
      <c r="J987" t="s">
        <v>5867</v>
      </c>
      <c r="K987" t="s">
        <v>5868</v>
      </c>
      <c r="L987" t="s">
        <v>5869</v>
      </c>
    </row>
    <row r="988" spans="1:17">
      <c r="A988" t="s">
        <v>2583</v>
      </c>
      <c r="B988" t="s">
        <v>5218</v>
      </c>
      <c r="C988" t="s">
        <v>5259</v>
      </c>
      <c r="D988" t="s">
        <v>5260</v>
      </c>
      <c r="E988" t="s">
        <v>5261</v>
      </c>
      <c r="F988" t="s">
        <v>5262</v>
      </c>
      <c r="G988" t="s">
        <v>5484</v>
      </c>
      <c r="H988" t="s">
        <v>5641</v>
      </c>
      <c r="I988" t="s">
        <v>5642</v>
      </c>
      <c r="J988" t="s">
        <v>5867</v>
      </c>
      <c r="K988" t="s">
        <v>5868</v>
      </c>
      <c r="L988" t="s">
        <v>5869</v>
      </c>
    </row>
    <row r="989" spans="1:17">
      <c r="A989" t="s">
        <v>2585</v>
      </c>
      <c r="B989" t="s">
        <v>5218</v>
      </c>
      <c r="C989" t="s">
        <v>5259</v>
      </c>
      <c r="D989" t="s">
        <v>5260</v>
      </c>
      <c r="E989" t="s">
        <v>5261</v>
      </c>
      <c r="F989" t="s">
        <v>5262</v>
      </c>
      <c r="G989" t="s">
        <v>5484</v>
      </c>
      <c r="H989" t="s">
        <v>5641</v>
      </c>
      <c r="I989" t="s">
        <v>5642</v>
      </c>
      <c r="J989" t="s">
        <v>5867</v>
      </c>
      <c r="K989" t="s">
        <v>5868</v>
      </c>
      <c r="L989" t="s">
        <v>5869</v>
      </c>
    </row>
    <row r="990" spans="1:17">
      <c r="A990" t="s">
        <v>2587</v>
      </c>
      <c r="B990" t="s">
        <v>5218</v>
      </c>
      <c r="C990" t="s">
        <v>5358</v>
      </c>
      <c r="D990" t="s">
        <v>5404</v>
      </c>
      <c r="E990" t="s">
        <v>5462</v>
      </c>
      <c r="F990" t="s">
        <v>5870</v>
      </c>
      <c r="G990" t="s">
        <v>5871</v>
      </c>
      <c r="H990" t="s">
        <v>5872</v>
      </c>
      <c r="I990" t="s">
        <v>5873</v>
      </c>
      <c r="J990" t="s">
        <v>5874</v>
      </c>
      <c r="K990" t="s">
        <v>5875</v>
      </c>
      <c r="L990" t="s">
        <v>5876</v>
      </c>
    </row>
    <row r="991" spans="1:17">
      <c r="A991" t="s">
        <v>2589</v>
      </c>
      <c r="B991" t="s">
        <v>5218</v>
      </c>
      <c r="C991" t="s">
        <v>5358</v>
      </c>
      <c r="D991" t="s">
        <v>5404</v>
      </c>
      <c r="E991" t="s">
        <v>5462</v>
      </c>
      <c r="F991" t="s">
        <v>5463</v>
      </c>
      <c r="G991" t="s">
        <v>5464</v>
      </c>
      <c r="H991" t="s">
        <v>5465</v>
      </c>
      <c r="I991" t="s">
        <v>5466</v>
      </c>
      <c r="J991" t="s">
        <v>5467</v>
      </c>
      <c r="K991" t="s">
        <v>5802</v>
      </c>
      <c r="L991" t="s">
        <v>5803</v>
      </c>
      <c r="M991" t="s">
        <v>5804</v>
      </c>
      <c r="N991" t="s">
        <v>5805</v>
      </c>
      <c r="O991" t="s">
        <v>5806</v>
      </c>
      <c r="P991" t="s">
        <v>5877</v>
      </c>
      <c r="Q991" t="s">
        <v>5878</v>
      </c>
    </row>
    <row r="992" spans="1:17">
      <c r="A992" t="s">
        <v>2593</v>
      </c>
      <c r="B992" t="s">
        <v>5226</v>
      </c>
      <c r="C992" t="s">
        <v>5227</v>
      </c>
      <c r="D992" t="s">
        <v>5228</v>
      </c>
      <c r="E992" t="s">
        <v>5229</v>
      </c>
      <c r="F992" t="s">
        <v>5250</v>
      </c>
      <c r="G992" t="s">
        <v>5436</v>
      </c>
      <c r="H992" t="s">
        <v>5437</v>
      </c>
    </row>
    <row r="993" spans="1:17">
      <c r="A993" t="s">
        <v>2595</v>
      </c>
      <c r="B993" t="s">
        <v>5226</v>
      </c>
      <c r="C993" t="s">
        <v>5227</v>
      </c>
      <c r="D993" t="s">
        <v>5228</v>
      </c>
      <c r="E993" t="s">
        <v>5229</v>
      </c>
      <c r="F993" t="s">
        <v>5250</v>
      </c>
      <c r="G993" t="s">
        <v>5436</v>
      </c>
      <c r="H993" t="s">
        <v>5437</v>
      </c>
    </row>
    <row r="994" spans="1:17">
      <c r="A994" t="s">
        <v>2597</v>
      </c>
      <c r="B994" t="s">
        <v>5226</v>
      </c>
      <c r="C994" t="s">
        <v>5227</v>
      </c>
      <c r="D994" t="s">
        <v>5228</v>
      </c>
      <c r="E994" t="s">
        <v>5229</v>
      </c>
      <c r="F994" t="s">
        <v>5250</v>
      </c>
      <c r="G994" t="s">
        <v>5436</v>
      </c>
      <c r="H994" t="s">
        <v>5437</v>
      </c>
    </row>
    <row r="995" spans="1:17">
      <c r="A995" t="s">
        <v>2599</v>
      </c>
      <c r="B995" t="s">
        <v>5226</v>
      </c>
      <c r="C995" t="s">
        <v>5227</v>
      </c>
      <c r="D995" t="s">
        <v>5228</v>
      </c>
      <c r="E995" t="s">
        <v>5229</v>
      </c>
      <c r="F995" t="s">
        <v>5250</v>
      </c>
      <c r="G995" t="s">
        <v>5436</v>
      </c>
      <c r="H995" t="s">
        <v>5437</v>
      </c>
    </row>
    <row r="996" spans="1:17">
      <c r="A996" t="s">
        <v>2601</v>
      </c>
      <c r="B996" t="s">
        <v>5226</v>
      </c>
      <c r="C996" t="s">
        <v>5227</v>
      </c>
      <c r="D996" t="s">
        <v>5228</v>
      </c>
      <c r="E996" t="s">
        <v>5229</v>
      </c>
      <c r="F996" t="s">
        <v>5250</v>
      </c>
      <c r="G996" t="s">
        <v>5436</v>
      </c>
      <c r="H996" t="s">
        <v>5437</v>
      </c>
    </row>
    <row r="997" spans="1:17">
      <c r="A997" t="s">
        <v>2603</v>
      </c>
      <c r="B997" t="s">
        <v>5226</v>
      </c>
      <c r="C997" t="s">
        <v>5227</v>
      </c>
      <c r="D997" t="s">
        <v>5228</v>
      </c>
      <c r="E997" t="s">
        <v>5229</v>
      </c>
      <c r="F997" t="s">
        <v>5250</v>
      </c>
      <c r="G997" t="s">
        <v>5436</v>
      </c>
      <c r="H997" t="s">
        <v>5437</v>
      </c>
    </row>
    <row r="998" spans="1:17">
      <c r="A998" t="s">
        <v>2605</v>
      </c>
      <c r="B998" t="s">
        <v>5226</v>
      </c>
      <c r="C998" t="s">
        <v>5227</v>
      </c>
      <c r="D998" t="s">
        <v>5228</v>
      </c>
      <c r="E998" t="s">
        <v>5229</v>
      </c>
      <c r="F998" t="s">
        <v>5250</v>
      </c>
      <c r="G998" t="s">
        <v>5436</v>
      </c>
      <c r="H998" t="s">
        <v>5437</v>
      </c>
    </row>
    <row r="999" spans="1:17">
      <c r="A999" t="s">
        <v>2607</v>
      </c>
      <c r="B999" t="s">
        <v>5226</v>
      </c>
      <c r="C999" t="s">
        <v>5227</v>
      </c>
      <c r="D999" t="s">
        <v>5228</v>
      </c>
      <c r="E999" t="s">
        <v>5229</v>
      </c>
      <c r="F999" t="s">
        <v>5250</v>
      </c>
      <c r="G999" t="s">
        <v>5436</v>
      </c>
      <c r="H999" t="s">
        <v>5437</v>
      </c>
    </row>
    <row r="1000" spans="1:17">
      <c r="A1000" t="s">
        <v>2609</v>
      </c>
      <c r="B1000" t="s">
        <v>5226</v>
      </c>
      <c r="C1000" t="s">
        <v>5227</v>
      </c>
      <c r="D1000" t="s">
        <v>5228</v>
      </c>
      <c r="E1000" t="s">
        <v>5229</v>
      </c>
      <c r="F1000" t="s">
        <v>5250</v>
      </c>
      <c r="G1000" t="s">
        <v>5436</v>
      </c>
      <c r="H1000" t="s">
        <v>5437</v>
      </c>
    </row>
    <row r="1001" spans="1:17">
      <c r="A1001" t="s">
        <v>2611</v>
      </c>
      <c r="B1001" t="s">
        <v>5226</v>
      </c>
      <c r="C1001" t="s">
        <v>5227</v>
      </c>
      <c r="D1001" t="s">
        <v>5228</v>
      </c>
      <c r="E1001" t="s">
        <v>5229</v>
      </c>
      <c r="F1001" t="s">
        <v>5250</v>
      </c>
      <c r="G1001" t="s">
        <v>5436</v>
      </c>
      <c r="H1001" t="s">
        <v>5437</v>
      </c>
    </row>
    <row r="1002" spans="1:17">
      <c r="A1002" t="s">
        <v>2613</v>
      </c>
      <c r="B1002" t="s">
        <v>5226</v>
      </c>
      <c r="C1002" t="s">
        <v>5227</v>
      </c>
      <c r="D1002" t="s">
        <v>5228</v>
      </c>
      <c r="E1002" t="s">
        <v>5229</v>
      </c>
      <c r="F1002" t="s">
        <v>5250</v>
      </c>
      <c r="G1002" t="s">
        <v>5436</v>
      </c>
      <c r="H1002" t="s">
        <v>5437</v>
      </c>
    </row>
    <row r="1003" spans="1:17">
      <c r="A1003" t="s">
        <v>2615</v>
      </c>
      <c r="B1003" t="s">
        <v>5226</v>
      </c>
      <c r="C1003" t="s">
        <v>5227</v>
      </c>
      <c r="D1003" t="s">
        <v>5228</v>
      </c>
      <c r="E1003" t="s">
        <v>5229</v>
      </c>
      <c r="F1003" t="s">
        <v>5250</v>
      </c>
      <c r="G1003" t="s">
        <v>5436</v>
      </c>
      <c r="H1003" t="s">
        <v>5437</v>
      </c>
    </row>
    <row r="1004" spans="1:17">
      <c r="A1004" t="s">
        <v>2617</v>
      </c>
      <c r="B1004" t="s">
        <v>5226</v>
      </c>
      <c r="C1004" t="s">
        <v>5227</v>
      </c>
      <c r="D1004" t="s">
        <v>5228</v>
      </c>
      <c r="E1004" t="s">
        <v>5229</v>
      </c>
      <c r="F1004" t="s">
        <v>5250</v>
      </c>
      <c r="G1004" t="s">
        <v>5436</v>
      </c>
      <c r="H1004" t="s">
        <v>5437</v>
      </c>
    </row>
    <row r="1005" spans="1:17">
      <c r="A1005" t="s">
        <v>2619</v>
      </c>
      <c r="B1005" t="s">
        <v>5226</v>
      </c>
      <c r="C1005" t="s">
        <v>5227</v>
      </c>
      <c r="D1005" t="s">
        <v>5228</v>
      </c>
      <c r="E1005" t="s">
        <v>5229</v>
      </c>
      <c r="F1005" t="s">
        <v>5270</v>
      </c>
      <c r="G1005" t="s">
        <v>5879</v>
      </c>
    </row>
    <row r="1006" spans="1:17">
      <c r="A1006" t="s">
        <v>2621</v>
      </c>
      <c r="B1006" t="s">
        <v>5226</v>
      </c>
      <c r="C1006" t="s">
        <v>5227</v>
      </c>
      <c r="D1006" t="s">
        <v>5228</v>
      </c>
      <c r="E1006" t="s">
        <v>5229</v>
      </c>
      <c r="F1006" t="s">
        <v>5270</v>
      </c>
      <c r="G1006" t="s">
        <v>5879</v>
      </c>
    </row>
    <row r="1007" spans="1:17">
      <c r="A1007" t="s">
        <v>2623</v>
      </c>
      <c r="B1007" t="s">
        <v>5226</v>
      </c>
      <c r="C1007" t="s">
        <v>5227</v>
      </c>
      <c r="D1007" t="s">
        <v>5228</v>
      </c>
      <c r="E1007" t="s">
        <v>5229</v>
      </c>
      <c r="F1007" t="s">
        <v>5270</v>
      </c>
      <c r="G1007" t="s">
        <v>5879</v>
      </c>
    </row>
    <row r="1008" spans="1:17">
      <c r="A1008" t="s">
        <v>2639</v>
      </c>
      <c r="B1008" t="s">
        <v>5218</v>
      </c>
      <c r="C1008" t="s">
        <v>5321</v>
      </c>
      <c r="D1008" t="s">
        <v>5322</v>
      </c>
      <c r="E1008" t="s">
        <v>5323</v>
      </c>
      <c r="F1008" t="s">
        <v>5324</v>
      </c>
      <c r="G1008" t="s">
        <v>5325</v>
      </c>
      <c r="H1008" t="s">
        <v>5326</v>
      </c>
      <c r="I1008" t="s">
        <v>5327</v>
      </c>
      <c r="J1008" t="s">
        <v>5328</v>
      </c>
      <c r="K1008" t="s">
        <v>5329</v>
      </c>
      <c r="L1008" t="s">
        <v>5330</v>
      </c>
      <c r="M1008" t="s">
        <v>5759</v>
      </c>
      <c r="N1008" t="s">
        <v>5760</v>
      </c>
      <c r="O1008" t="s">
        <v>5761</v>
      </c>
      <c r="P1008" t="s">
        <v>5762</v>
      </c>
      <c r="Q1008" t="s">
        <v>5763</v>
      </c>
    </row>
    <row r="1009" spans="1:11">
      <c r="A1009" t="s">
        <v>2641</v>
      </c>
      <c r="B1009" t="s">
        <v>5226</v>
      </c>
      <c r="C1009" t="s">
        <v>5233</v>
      </c>
      <c r="D1009" t="s">
        <v>5234</v>
      </c>
      <c r="E1009" t="s">
        <v>5235</v>
      </c>
      <c r="F1009" t="s">
        <v>5236</v>
      </c>
      <c r="G1009" t="s">
        <v>5476</v>
      </c>
    </row>
    <row r="1010" spans="1:11">
      <c r="A1010" t="s">
        <v>2643</v>
      </c>
      <c r="B1010" t="s">
        <v>5226</v>
      </c>
      <c r="C1010" t="s">
        <v>5233</v>
      </c>
      <c r="D1010" t="s">
        <v>5246</v>
      </c>
      <c r="E1010" t="s">
        <v>5342</v>
      </c>
      <c r="F1010" t="s">
        <v>5343</v>
      </c>
      <c r="G1010" t="s">
        <v>5344</v>
      </c>
    </row>
    <row r="1011" spans="1:11">
      <c r="A1011" t="s">
        <v>2645</v>
      </c>
      <c r="B1011" t="s">
        <v>5226</v>
      </c>
      <c r="C1011" t="s">
        <v>5233</v>
      </c>
      <c r="D1011" t="s">
        <v>5246</v>
      </c>
      <c r="E1011" t="s">
        <v>5342</v>
      </c>
      <c r="F1011" t="s">
        <v>5343</v>
      </c>
      <c r="G1011" t="s">
        <v>5344</v>
      </c>
    </row>
    <row r="1012" spans="1:11">
      <c r="A1012" t="s">
        <v>2647</v>
      </c>
      <c r="B1012" t="s">
        <v>5226</v>
      </c>
      <c r="C1012" t="s">
        <v>5233</v>
      </c>
      <c r="D1012" t="s">
        <v>5246</v>
      </c>
      <c r="E1012" t="s">
        <v>5342</v>
      </c>
      <c r="F1012" t="s">
        <v>5343</v>
      </c>
      <c r="G1012" t="s">
        <v>5344</v>
      </c>
    </row>
    <row r="1013" spans="1:11">
      <c r="A1013" t="s">
        <v>2649</v>
      </c>
      <c r="B1013" t="s">
        <v>5226</v>
      </c>
      <c r="C1013" t="s">
        <v>5227</v>
      </c>
      <c r="D1013" t="s">
        <v>5228</v>
      </c>
      <c r="E1013" t="s">
        <v>5229</v>
      </c>
      <c r="F1013" t="s">
        <v>5230</v>
      </c>
      <c r="G1013" t="s">
        <v>5231</v>
      </c>
      <c r="H1013" t="s">
        <v>5232</v>
      </c>
    </row>
    <row r="1014" spans="1:11">
      <c r="A1014" t="s">
        <v>2651</v>
      </c>
      <c r="B1014" t="s">
        <v>5226</v>
      </c>
      <c r="C1014" t="s">
        <v>5301</v>
      </c>
      <c r="D1014" t="s">
        <v>5716</v>
      </c>
      <c r="E1014" t="s">
        <v>5717</v>
      </c>
      <c r="F1014" t="s">
        <v>5880</v>
      </c>
      <c r="G1014" t="s">
        <v>5881</v>
      </c>
    </row>
    <row r="1015" spans="1:11">
      <c r="A1015" t="s">
        <v>2653</v>
      </c>
      <c r="B1015" t="s">
        <v>5218</v>
      </c>
      <c r="C1015" t="s">
        <v>5259</v>
      </c>
      <c r="D1015" t="s">
        <v>5260</v>
      </c>
      <c r="E1015" t="s">
        <v>5261</v>
      </c>
      <c r="F1015" t="s">
        <v>5262</v>
      </c>
      <c r="G1015" t="s">
        <v>5263</v>
      </c>
      <c r="H1015" t="s">
        <v>5264</v>
      </c>
      <c r="I1015" t="s">
        <v>5350</v>
      </c>
      <c r="J1015" t="s">
        <v>5351</v>
      </c>
      <c r="K1015" t="s">
        <v>5352</v>
      </c>
    </row>
    <row r="1016" spans="1:11">
      <c r="A1016" t="s">
        <v>2655</v>
      </c>
      <c r="B1016" t="s">
        <v>5218</v>
      </c>
      <c r="C1016" t="s">
        <v>5259</v>
      </c>
      <c r="D1016" t="s">
        <v>5260</v>
      </c>
      <c r="E1016" t="s">
        <v>5261</v>
      </c>
      <c r="F1016" t="s">
        <v>5262</v>
      </c>
      <c r="G1016" t="s">
        <v>5263</v>
      </c>
      <c r="H1016" t="s">
        <v>5264</v>
      </c>
      <c r="I1016" t="s">
        <v>5350</v>
      </c>
      <c r="J1016" t="s">
        <v>5351</v>
      </c>
      <c r="K1016" t="s">
        <v>5352</v>
      </c>
    </row>
    <row r="1017" spans="1:11">
      <c r="A1017" t="s">
        <v>2657</v>
      </c>
      <c r="B1017" t="s">
        <v>5218</v>
      </c>
      <c r="C1017" t="s">
        <v>5259</v>
      </c>
      <c r="D1017" t="s">
        <v>5260</v>
      </c>
      <c r="E1017" t="s">
        <v>5261</v>
      </c>
      <c r="F1017" t="s">
        <v>5262</v>
      </c>
      <c r="G1017" t="s">
        <v>5484</v>
      </c>
      <c r="H1017" t="s">
        <v>5485</v>
      </c>
      <c r="I1017" t="s">
        <v>5882</v>
      </c>
      <c r="J1017" t="s">
        <v>5883</v>
      </c>
      <c r="K1017" t="s">
        <v>5884</v>
      </c>
    </row>
    <row r="1018" spans="1:11">
      <c r="A1018" t="s">
        <v>2659</v>
      </c>
      <c r="B1018" t="s">
        <v>5218</v>
      </c>
      <c r="C1018" t="s">
        <v>5259</v>
      </c>
      <c r="D1018" t="s">
        <v>5260</v>
      </c>
      <c r="E1018" t="s">
        <v>5261</v>
      </c>
      <c r="F1018" t="s">
        <v>5262</v>
      </c>
      <c r="G1018" t="s">
        <v>5484</v>
      </c>
      <c r="H1018" t="s">
        <v>5485</v>
      </c>
      <c r="I1018" t="s">
        <v>5882</v>
      </c>
      <c r="J1018" t="s">
        <v>5883</v>
      </c>
      <c r="K1018" t="s">
        <v>5884</v>
      </c>
    </row>
    <row r="1019" spans="1:11">
      <c r="A1019" t="s">
        <v>2661</v>
      </c>
      <c r="B1019" t="s">
        <v>5218</v>
      </c>
      <c r="C1019" t="s">
        <v>5702</v>
      </c>
      <c r="D1019" t="s">
        <v>5703</v>
      </c>
      <c r="E1019" t="s">
        <v>5704</v>
      </c>
      <c r="F1019" t="s">
        <v>5885</v>
      </c>
    </row>
    <row r="1020" spans="1:11">
      <c r="A1020" t="s">
        <v>2663</v>
      </c>
      <c r="B1020" t="s">
        <v>5218</v>
      </c>
      <c r="C1020" t="s">
        <v>5358</v>
      </c>
      <c r="D1020" t="s">
        <v>5404</v>
      </c>
      <c r="E1020" t="s">
        <v>5405</v>
      </c>
      <c r="F1020" t="s">
        <v>5406</v>
      </c>
      <c r="G1020" t="s">
        <v>5886</v>
      </c>
      <c r="H1020" t="s">
        <v>5887</v>
      </c>
      <c r="I1020" t="s">
        <v>5888</v>
      </c>
      <c r="J1020" t="s">
        <v>5889</v>
      </c>
    </row>
    <row r="1021" spans="1:11">
      <c r="A1021" t="s">
        <v>2675</v>
      </c>
      <c r="B1021" t="s">
        <v>5226</v>
      </c>
      <c r="C1021" t="s">
        <v>5227</v>
      </c>
      <c r="D1021" t="s">
        <v>5228</v>
      </c>
      <c r="E1021" t="s">
        <v>5229</v>
      </c>
      <c r="F1021" t="s">
        <v>5270</v>
      </c>
      <c r="G1021" t="s">
        <v>5679</v>
      </c>
      <c r="H1021" t="s">
        <v>5680</v>
      </c>
    </row>
    <row r="1022" spans="1:11">
      <c r="A1022" t="s">
        <v>2691</v>
      </c>
      <c r="B1022" t="s">
        <v>5226</v>
      </c>
      <c r="C1022" t="s">
        <v>5233</v>
      </c>
      <c r="D1022" t="s">
        <v>5239</v>
      </c>
      <c r="E1022" t="s">
        <v>5309</v>
      </c>
      <c r="F1022" t="s">
        <v>5348</v>
      </c>
      <c r="G1022" t="s">
        <v>5735</v>
      </c>
    </row>
    <row r="1023" spans="1:11">
      <c r="A1023" t="s">
        <v>2695</v>
      </c>
      <c r="B1023" t="s">
        <v>5226</v>
      </c>
      <c r="C1023" t="s">
        <v>5233</v>
      </c>
      <c r="D1023" t="s">
        <v>5239</v>
      </c>
      <c r="E1023" t="s">
        <v>5309</v>
      </c>
      <c r="F1023" t="s">
        <v>5348</v>
      </c>
      <c r="G1023" t="s">
        <v>5735</v>
      </c>
    </row>
    <row r="1024" spans="1:11">
      <c r="A1024" t="s">
        <v>2707</v>
      </c>
      <c r="B1024" t="s">
        <v>5226</v>
      </c>
      <c r="C1024" t="s">
        <v>5227</v>
      </c>
      <c r="D1024" t="s">
        <v>5228</v>
      </c>
      <c r="E1024" t="s">
        <v>5229</v>
      </c>
      <c r="F1024" t="s">
        <v>5250</v>
      </c>
      <c r="G1024" t="s">
        <v>5655</v>
      </c>
      <c r="H1024" t="s">
        <v>5656</v>
      </c>
    </row>
    <row r="1025" spans="1:15">
      <c r="A1025" t="s">
        <v>2709</v>
      </c>
      <c r="B1025" t="s">
        <v>5226</v>
      </c>
      <c r="C1025" t="s">
        <v>5227</v>
      </c>
      <c r="D1025" t="s">
        <v>5228</v>
      </c>
      <c r="E1025" t="s">
        <v>5229</v>
      </c>
      <c r="F1025" t="s">
        <v>5250</v>
      </c>
      <c r="G1025" t="s">
        <v>5655</v>
      </c>
      <c r="H1025" t="s">
        <v>5656</v>
      </c>
    </row>
    <row r="1026" spans="1:15">
      <c r="A1026" t="s">
        <v>2711</v>
      </c>
      <c r="B1026" t="s">
        <v>5226</v>
      </c>
      <c r="C1026" t="s">
        <v>5227</v>
      </c>
      <c r="D1026" t="s">
        <v>5228</v>
      </c>
      <c r="E1026" t="s">
        <v>5229</v>
      </c>
      <c r="F1026" t="s">
        <v>5250</v>
      </c>
      <c r="G1026" t="s">
        <v>5655</v>
      </c>
      <c r="H1026" t="s">
        <v>5656</v>
      </c>
    </row>
    <row r="1027" spans="1:15">
      <c r="A1027" t="s">
        <v>2713</v>
      </c>
      <c r="B1027" t="s">
        <v>5226</v>
      </c>
      <c r="C1027" t="s">
        <v>5227</v>
      </c>
      <c r="D1027" t="s">
        <v>5228</v>
      </c>
      <c r="E1027" t="s">
        <v>5229</v>
      </c>
      <c r="F1027" t="s">
        <v>5250</v>
      </c>
      <c r="G1027" t="s">
        <v>5655</v>
      </c>
      <c r="H1027" t="s">
        <v>5656</v>
      </c>
    </row>
    <row r="1028" spans="1:15">
      <c r="A1028" t="s">
        <v>2715</v>
      </c>
      <c r="B1028" t="s">
        <v>5226</v>
      </c>
      <c r="C1028" t="s">
        <v>5227</v>
      </c>
      <c r="D1028" t="s">
        <v>5228</v>
      </c>
      <c r="E1028" t="s">
        <v>5229</v>
      </c>
      <c r="F1028" t="s">
        <v>5250</v>
      </c>
      <c r="G1028" t="s">
        <v>5655</v>
      </c>
      <c r="H1028" t="s">
        <v>5656</v>
      </c>
    </row>
    <row r="1029" spans="1:15">
      <c r="A1029" t="s">
        <v>2717</v>
      </c>
      <c r="B1029" t="s">
        <v>5226</v>
      </c>
      <c r="C1029" t="s">
        <v>5227</v>
      </c>
      <c r="D1029" t="s">
        <v>5228</v>
      </c>
      <c r="E1029" t="s">
        <v>5229</v>
      </c>
      <c r="F1029" t="s">
        <v>5250</v>
      </c>
      <c r="G1029" t="s">
        <v>5655</v>
      </c>
      <c r="H1029" t="s">
        <v>5656</v>
      </c>
    </row>
    <row r="1030" spans="1:15">
      <c r="A1030" t="s">
        <v>2719</v>
      </c>
      <c r="B1030" t="s">
        <v>5226</v>
      </c>
      <c r="C1030" t="s">
        <v>5227</v>
      </c>
      <c r="D1030" t="s">
        <v>5228</v>
      </c>
      <c r="E1030" t="s">
        <v>5229</v>
      </c>
      <c r="F1030" t="s">
        <v>5250</v>
      </c>
      <c r="G1030" t="s">
        <v>5655</v>
      </c>
      <c r="H1030" t="s">
        <v>5656</v>
      </c>
    </row>
    <row r="1031" spans="1:15">
      <c r="A1031" t="s">
        <v>2721</v>
      </c>
      <c r="B1031" t="s">
        <v>5218</v>
      </c>
      <c r="C1031" t="s">
        <v>5321</v>
      </c>
      <c r="D1031" t="s">
        <v>5322</v>
      </c>
      <c r="E1031" t="s">
        <v>5323</v>
      </c>
      <c r="F1031" t="s">
        <v>5324</v>
      </c>
      <c r="G1031" t="s">
        <v>5325</v>
      </c>
      <c r="H1031" t="s">
        <v>5326</v>
      </c>
      <c r="I1031" t="s">
        <v>5518</v>
      </c>
      <c r="J1031" t="s">
        <v>5519</v>
      </c>
      <c r="K1031" t="s">
        <v>5520</v>
      </c>
      <c r="L1031" t="s">
        <v>5563</v>
      </c>
      <c r="M1031" t="s">
        <v>5890</v>
      </c>
      <c r="N1031" t="s">
        <v>5891</v>
      </c>
      <c r="O1031" t="s">
        <v>5892</v>
      </c>
    </row>
    <row r="1032" spans="1:15">
      <c r="A1032" t="s">
        <v>2723</v>
      </c>
      <c r="B1032" t="s">
        <v>5218</v>
      </c>
      <c r="C1032" t="s">
        <v>5321</v>
      </c>
      <c r="D1032" t="s">
        <v>5322</v>
      </c>
      <c r="E1032" t="s">
        <v>5323</v>
      </c>
      <c r="F1032" t="s">
        <v>5324</v>
      </c>
      <c r="G1032" t="s">
        <v>5325</v>
      </c>
      <c r="H1032" t="s">
        <v>5326</v>
      </c>
      <c r="I1032" t="s">
        <v>5518</v>
      </c>
      <c r="J1032" t="s">
        <v>5519</v>
      </c>
      <c r="K1032" t="s">
        <v>5520</v>
      </c>
      <c r="L1032" t="s">
        <v>5563</v>
      </c>
      <c r="M1032" t="s">
        <v>5890</v>
      </c>
      <c r="N1032" t="s">
        <v>5891</v>
      </c>
      <c r="O1032" t="s">
        <v>5892</v>
      </c>
    </row>
    <row r="1033" spans="1:15">
      <c r="A1033" t="s">
        <v>2725</v>
      </c>
      <c r="B1033" t="s">
        <v>5218</v>
      </c>
      <c r="C1033" t="s">
        <v>5321</v>
      </c>
      <c r="D1033" t="s">
        <v>5322</v>
      </c>
      <c r="E1033" t="s">
        <v>5323</v>
      </c>
      <c r="F1033" t="s">
        <v>5324</v>
      </c>
      <c r="G1033" t="s">
        <v>5325</v>
      </c>
      <c r="H1033" t="s">
        <v>5326</v>
      </c>
      <c r="I1033" t="s">
        <v>5518</v>
      </c>
      <c r="J1033" t="s">
        <v>5519</v>
      </c>
      <c r="K1033" t="s">
        <v>5520</v>
      </c>
      <c r="L1033" t="s">
        <v>5563</v>
      </c>
      <c r="M1033" t="s">
        <v>5890</v>
      </c>
      <c r="N1033" t="s">
        <v>5891</v>
      </c>
      <c r="O1033" t="s">
        <v>5892</v>
      </c>
    </row>
    <row r="1034" spans="1:15">
      <c r="A1034" t="s">
        <v>2727</v>
      </c>
      <c r="B1034" t="s">
        <v>5226</v>
      </c>
      <c r="C1034" t="s">
        <v>5301</v>
      </c>
      <c r="D1034" t="s">
        <v>5302</v>
      </c>
      <c r="E1034" t="s">
        <v>5303</v>
      </c>
      <c r="F1034" t="s">
        <v>5893</v>
      </c>
      <c r="G1034" t="s">
        <v>5894</v>
      </c>
    </row>
    <row r="1035" spans="1:15">
      <c r="A1035" t="s">
        <v>2729</v>
      </c>
      <c r="B1035" t="s">
        <v>5226</v>
      </c>
      <c r="C1035" t="s">
        <v>5301</v>
      </c>
      <c r="D1035" t="s">
        <v>5302</v>
      </c>
      <c r="E1035" t="s">
        <v>5303</v>
      </c>
      <c r="F1035" t="s">
        <v>5893</v>
      </c>
      <c r="G1035" t="s">
        <v>5894</v>
      </c>
    </row>
    <row r="1036" spans="1:15">
      <c r="A1036" t="s">
        <v>2731</v>
      </c>
      <c r="B1036" t="s">
        <v>5226</v>
      </c>
      <c r="C1036" t="s">
        <v>5301</v>
      </c>
      <c r="D1036" t="s">
        <v>5302</v>
      </c>
      <c r="E1036" t="s">
        <v>5303</v>
      </c>
      <c r="F1036" t="s">
        <v>5893</v>
      </c>
      <c r="G1036" t="s">
        <v>5894</v>
      </c>
    </row>
    <row r="1037" spans="1:15">
      <c r="A1037" t="s">
        <v>2741</v>
      </c>
      <c r="B1037" t="s">
        <v>5226</v>
      </c>
      <c r="C1037" t="s">
        <v>5233</v>
      </c>
      <c r="D1037" t="s">
        <v>5246</v>
      </c>
      <c r="E1037" t="s">
        <v>5318</v>
      </c>
      <c r="F1037" t="s">
        <v>5346</v>
      </c>
      <c r="G1037" t="s">
        <v>5347</v>
      </c>
    </row>
    <row r="1038" spans="1:15">
      <c r="A1038" t="s">
        <v>2743</v>
      </c>
      <c r="B1038" t="s">
        <v>5226</v>
      </c>
      <c r="C1038" t="s">
        <v>5233</v>
      </c>
      <c r="D1038" t="s">
        <v>5246</v>
      </c>
      <c r="E1038" t="s">
        <v>5895</v>
      </c>
    </row>
    <row r="1039" spans="1:15">
      <c r="A1039" t="s">
        <v>2745</v>
      </c>
      <c r="B1039" t="s">
        <v>5226</v>
      </c>
      <c r="C1039" t="s">
        <v>5233</v>
      </c>
      <c r="D1039" t="s">
        <v>5246</v>
      </c>
      <c r="E1039" t="s">
        <v>5895</v>
      </c>
    </row>
    <row r="1040" spans="1:15">
      <c r="A1040" t="s">
        <v>2747</v>
      </c>
      <c r="B1040" t="s">
        <v>5226</v>
      </c>
      <c r="C1040" t="s">
        <v>5233</v>
      </c>
      <c r="D1040" t="s">
        <v>5234</v>
      </c>
      <c r="E1040" t="s">
        <v>5235</v>
      </c>
      <c r="F1040" t="s">
        <v>5236</v>
      </c>
      <c r="G1040" t="s">
        <v>5476</v>
      </c>
    </row>
    <row r="1041" spans="1:11">
      <c r="A1041" t="s">
        <v>2749</v>
      </c>
      <c r="B1041" t="s">
        <v>5226</v>
      </c>
      <c r="C1041" t="s">
        <v>5233</v>
      </c>
      <c r="D1041" t="s">
        <v>5239</v>
      </c>
      <c r="E1041" t="s">
        <v>5309</v>
      </c>
      <c r="F1041" t="s">
        <v>5310</v>
      </c>
      <c r="G1041" t="s">
        <v>5311</v>
      </c>
    </row>
    <row r="1042" spans="1:11">
      <c r="A1042" t="s">
        <v>2751</v>
      </c>
      <c r="B1042" t="s">
        <v>5218</v>
      </c>
      <c r="C1042" t="s">
        <v>5259</v>
      </c>
      <c r="D1042" t="s">
        <v>5260</v>
      </c>
      <c r="E1042" t="s">
        <v>5261</v>
      </c>
      <c r="F1042" t="s">
        <v>5262</v>
      </c>
      <c r="G1042" t="s">
        <v>5263</v>
      </c>
      <c r="H1042" t="s">
        <v>5264</v>
      </c>
      <c r="I1042" t="s">
        <v>5350</v>
      </c>
      <c r="J1042" t="s">
        <v>5615</v>
      </c>
      <c r="K1042" t="s">
        <v>5715</v>
      </c>
    </row>
    <row r="1043" spans="1:11">
      <c r="A1043" t="s">
        <v>2753</v>
      </c>
      <c r="B1043" t="s">
        <v>5218</v>
      </c>
      <c r="C1043" t="s">
        <v>5259</v>
      </c>
      <c r="D1043" t="s">
        <v>5260</v>
      </c>
      <c r="E1043" t="s">
        <v>5261</v>
      </c>
      <c r="F1043" t="s">
        <v>5262</v>
      </c>
      <c r="G1043" t="s">
        <v>5263</v>
      </c>
      <c r="H1043" t="s">
        <v>5264</v>
      </c>
      <c r="I1043" t="s">
        <v>5350</v>
      </c>
      <c r="J1043" t="s">
        <v>5615</v>
      </c>
      <c r="K1043" t="s">
        <v>5715</v>
      </c>
    </row>
    <row r="1044" spans="1:11">
      <c r="A1044" t="s">
        <v>2755</v>
      </c>
      <c r="B1044" t="s">
        <v>5218</v>
      </c>
      <c r="C1044" t="s">
        <v>5259</v>
      </c>
      <c r="D1044" t="s">
        <v>5260</v>
      </c>
      <c r="E1044" t="s">
        <v>5261</v>
      </c>
      <c r="F1044" t="s">
        <v>5281</v>
      </c>
      <c r="G1044" t="s">
        <v>5282</v>
      </c>
      <c r="H1044" t="s">
        <v>5283</v>
      </c>
      <c r="I1044" t="s">
        <v>5604</v>
      </c>
      <c r="J1044" t="s">
        <v>5605</v>
      </c>
    </row>
    <row r="1045" spans="1:11">
      <c r="A1045" t="s">
        <v>2757</v>
      </c>
      <c r="B1045" t="s">
        <v>5226</v>
      </c>
      <c r="C1045" t="s">
        <v>5227</v>
      </c>
      <c r="D1045" t="s">
        <v>5228</v>
      </c>
      <c r="E1045" t="s">
        <v>5229</v>
      </c>
      <c r="F1045" t="s">
        <v>5480</v>
      </c>
      <c r="G1045" t="s">
        <v>5481</v>
      </c>
      <c r="H1045" t="s">
        <v>5482</v>
      </c>
    </row>
    <row r="1046" spans="1:11">
      <c r="A1046" t="s">
        <v>2759</v>
      </c>
      <c r="B1046" t="s">
        <v>5226</v>
      </c>
      <c r="C1046" t="s">
        <v>5227</v>
      </c>
      <c r="D1046" t="s">
        <v>5228</v>
      </c>
      <c r="E1046" t="s">
        <v>5229</v>
      </c>
      <c r="F1046" t="s">
        <v>5480</v>
      </c>
      <c r="G1046" t="s">
        <v>5481</v>
      </c>
      <c r="H1046" t="s">
        <v>5482</v>
      </c>
    </row>
    <row r="1047" spans="1:11">
      <c r="A1047" t="s">
        <v>2761</v>
      </c>
      <c r="B1047" t="s">
        <v>5226</v>
      </c>
      <c r="C1047" t="s">
        <v>5227</v>
      </c>
      <c r="D1047" t="s">
        <v>5228</v>
      </c>
      <c r="E1047" t="s">
        <v>5229</v>
      </c>
      <c r="F1047" t="s">
        <v>5480</v>
      </c>
      <c r="G1047" t="s">
        <v>5481</v>
      </c>
      <c r="H1047" t="s">
        <v>5482</v>
      </c>
    </row>
    <row r="1048" spans="1:11">
      <c r="A1048" t="s">
        <v>2763</v>
      </c>
      <c r="B1048" t="s">
        <v>5218</v>
      </c>
      <c r="C1048" t="s">
        <v>5259</v>
      </c>
      <c r="D1048" t="s">
        <v>5260</v>
      </c>
      <c r="E1048" t="s">
        <v>5261</v>
      </c>
      <c r="F1048" t="s">
        <v>5262</v>
      </c>
      <c r="G1048" t="s">
        <v>5263</v>
      </c>
      <c r="H1048" t="s">
        <v>5264</v>
      </c>
      <c r="I1048" t="s">
        <v>5350</v>
      </c>
      <c r="J1048" t="s">
        <v>5615</v>
      </c>
      <c r="K1048" t="s">
        <v>5715</v>
      </c>
    </row>
    <row r="1049" spans="1:11">
      <c r="A1049" t="s">
        <v>2765</v>
      </c>
      <c r="B1049" t="s">
        <v>5218</v>
      </c>
      <c r="C1049" t="s">
        <v>5259</v>
      </c>
      <c r="D1049" t="s">
        <v>5260</v>
      </c>
      <c r="E1049" t="s">
        <v>5261</v>
      </c>
      <c r="F1049" t="s">
        <v>5262</v>
      </c>
      <c r="G1049" t="s">
        <v>5263</v>
      </c>
      <c r="H1049" t="s">
        <v>5264</v>
      </c>
      <c r="I1049" t="s">
        <v>5350</v>
      </c>
      <c r="J1049" t="s">
        <v>5615</v>
      </c>
      <c r="K1049" t="s">
        <v>5715</v>
      </c>
    </row>
    <row r="1050" spans="1:11">
      <c r="A1050" t="s">
        <v>2767</v>
      </c>
      <c r="B1050" t="s">
        <v>5218</v>
      </c>
      <c r="C1050" t="s">
        <v>5259</v>
      </c>
      <c r="D1050" t="s">
        <v>5260</v>
      </c>
      <c r="E1050" t="s">
        <v>5261</v>
      </c>
      <c r="F1050" t="s">
        <v>5262</v>
      </c>
      <c r="G1050" t="s">
        <v>5263</v>
      </c>
      <c r="H1050" t="s">
        <v>5264</v>
      </c>
      <c r="I1050" t="s">
        <v>5350</v>
      </c>
      <c r="J1050" t="s">
        <v>5615</v>
      </c>
      <c r="K1050" t="s">
        <v>5715</v>
      </c>
    </row>
    <row r="1051" spans="1:11">
      <c r="A1051" t="s">
        <v>2769</v>
      </c>
      <c r="B1051" t="s">
        <v>5218</v>
      </c>
      <c r="C1051" t="s">
        <v>5259</v>
      </c>
      <c r="D1051" t="s">
        <v>5260</v>
      </c>
      <c r="E1051" t="s">
        <v>5261</v>
      </c>
      <c r="F1051" t="s">
        <v>5262</v>
      </c>
      <c r="G1051" t="s">
        <v>5263</v>
      </c>
      <c r="H1051" t="s">
        <v>5264</v>
      </c>
      <c r="I1051" t="s">
        <v>5350</v>
      </c>
      <c r="J1051" t="s">
        <v>5615</v>
      </c>
      <c r="K1051" t="s">
        <v>5715</v>
      </c>
    </row>
    <row r="1052" spans="1:11">
      <c r="A1052" t="s">
        <v>2771</v>
      </c>
      <c r="B1052" t="s">
        <v>5218</v>
      </c>
      <c r="C1052" t="s">
        <v>5259</v>
      </c>
      <c r="D1052" t="s">
        <v>5260</v>
      </c>
      <c r="E1052" t="s">
        <v>5261</v>
      </c>
      <c r="F1052" t="s">
        <v>5262</v>
      </c>
      <c r="G1052" t="s">
        <v>5263</v>
      </c>
      <c r="H1052" t="s">
        <v>5264</v>
      </c>
      <c r="I1052" t="s">
        <v>5350</v>
      </c>
      <c r="J1052" t="s">
        <v>5615</v>
      </c>
      <c r="K1052" t="s">
        <v>5715</v>
      </c>
    </row>
    <row r="1053" spans="1:11">
      <c r="A1053" t="s">
        <v>2773</v>
      </c>
      <c r="B1053" t="s">
        <v>5218</v>
      </c>
      <c r="C1053" t="s">
        <v>5259</v>
      </c>
      <c r="D1053" t="s">
        <v>5260</v>
      </c>
      <c r="E1053" t="s">
        <v>5261</v>
      </c>
      <c r="F1053" t="s">
        <v>5262</v>
      </c>
      <c r="G1053" t="s">
        <v>5263</v>
      </c>
      <c r="H1053" t="s">
        <v>5264</v>
      </c>
      <c r="I1053" t="s">
        <v>5350</v>
      </c>
      <c r="J1053" t="s">
        <v>5351</v>
      </c>
      <c r="K1053" t="s">
        <v>5617</v>
      </c>
    </row>
    <row r="1054" spans="1:11">
      <c r="A1054" t="s">
        <v>2775</v>
      </c>
      <c r="B1054" t="s">
        <v>5218</v>
      </c>
      <c r="C1054" t="s">
        <v>5259</v>
      </c>
      <c r="D1054" t="s">
        <v>5260</v>
      </c>
      <c r="E1054" t="s">
        <v>5261</v>
      </c>
      <c r="F1054" t="s">
        <v>5262</v>
      </c>
      <c r="G1054" t="s">
        <v>5263</v>
      </c>
      <c r="H1054" t="s">
        <v>5264</v>
      </c>
      <c r="I1054" t="s">
        <v>5350</v>
      </c>
      <c r="J1054" t="s">
        <v>5351</v>
      </c>
      <c r="K1054" t="s">
        <v>5617</v>
      </c>
    </row>
    <row r="1055" spans="1:11">
      <c r="A1055" t="s">
        <v>2777</v>
      </c>
      <c r="B1055" t="s">
        <v>5218</v>
      </c>
      <c r="C1055" t="s">
        <v>5259</v>
      </c>
      <c r="D1055" t="s">
        <v>5260</v>
      </c>
      <c r="E1055" t="s">
        <v>5261</v>
      </c>
      <c r="F1055" t="s">
        <v>5262</v>
      </c>
      <c r="G1055" t="s">
        <v>5263</v>
      </c>
      <c r="H1055" t="s">
        <v>5264</v>
      </c>
      <c r="I1055" t="s">
        <v>5350</v>
      </c>
      <c r="J1055" t="s">
        <v>5351</v>
      </c>
      <c r="K1055" t="s">
        <v>5617</v>
      </c>
    </row>
    <row r="1056" spans="1:11">
      <c r="A1056" t="s">
        <v>2779</v>
      </c>
      <c r="B1056" t="s">
        <v>5218</v>
      </c>
      <c r="C1056" t="s">
        <v>5445</v>
      </c>
      <c r="D1056" t="s">
        <v>5896</v>
      </c>
      <c r="E1056" t="s">
        <v>5897</v>
      </c>
    </row>
    <row r="1057" spans="1:10">
      <c r="A1057" t="s">
        <v>2795</v>
      </c>
      <c r="B1057" t="s">
        <v>5218</v>
      </c>
      <c r="C1057" t="s">
        <v>5259</v>
      </c>
      <c r="D1057" t="s">
        <v>5260</v>
      </c>
      <c r="E1057" t="s">
        <v>5261</v>
      </c>
      <c r="F1057" t="s">
        <v>5281</v>
      </c>
      <c r="G1057" t="s">
        <v>5282</v>
      </c>
      <c r="H1057" t="s">
        <v>5283</v>
      </c>
      <c r="I1057" t="s">
        <v>5898</v>
      </c>
      <c r="J1057" t="s">
        <v>5899</v>
      </c>
    </row>
    <row r="1058" spans="1:10">
      <c r="A1058" t="s">
        <v>2800</v>
      </c>
      <c r="B1058" t="s">
        <v>5226</v>
      </c>
      <c r="C1058" t="s">
        <v>5233</v>
      </c>
      <c r="D1058" t="s">
        <v>5239</v>
      </c>
      <c r="E1058" t="s">
        <v>5309</v>
      </c>
      <c r="F1058" t="s">
        <v>5310</v>
      </c>
      <c r="G1058" t="s">
        <v>5311</v>
      </c>
    </row>
    <row r="1059" spans="1:10">
      <c r="A1059" t="s">
        <v>2808</v>
      </c>
      <c r="B1059" t="s">
        <v>5226</v>
      </c>
      <c r="C1059" t="s">
        <v>5233</v>
      </c>
      <c r="D1059" t="s">
        <v>5239</v>
      </c>
      <c r="E1059" t="s">
        <v>5309</v>
      </c>
      <c r="F1059" t="s">
        <v>5310</v>
      </c>
      <c r="G1059" t="s">
        <v>5900</v>
      </c>
      <c r="H1059" t="s">
        <v>5901</v>
      </c>
    </row>
    <row r="1060" spans="1:10">
      <c r="A1060" t="s">
        <v>2810</v>
      </c>
      <c r="B1060" t="s">
        <v>5226</v>
      </c>
      <c r="C1060" t="s">
        <v>5233</v>
      </c>
      <c r="D1060" t="s">
        <v>5239</v>
      </c>
      <c r="E1060" t="s">
        <v>5309</v>
      </c>
      <c r="F1060" t="s">
        <v>5310</v>
      </c>
      <c r="G1060" t="s">
        <v>5900</v>
      </c>
      <c r="H1060" t="s">
        <v>5901</v>
      </c>
    </row>
    <row r="1061" spans="1:10">
      <c r="A1061" t="s">
        <v>2812</v>
      </c>
      <c r="B1061" t="s">
        <v>5226</v>
      </c>
      <c r="C1061" t="s">
        <v>5233</v>
      </c>
      <c r="D1061" t="s">
        <v>5239</v>
      </c>
      <c r="E1061" t="s">
        <v>5309</v>
      </c>
      <c r="F1061" t="s">
        <v>5310</v>
      </c>
      <c r="G1061" t="s">
        <v>5900</v>
      </c>
      <c r="H1061" t="s">
        <v>5901</v>
      </c>
    </row>
    <row r="1062" spans="1:10">
      <c r="A1062" t="s">
        <v>2814</v>
      </c>
      <c r="B1062" t="s">
        <v>5226</v>
      </c>
      <c r="C1062" t="s">
        <v>5233</v>
      </c>
      <c r="D1062" t="s">
        <v>5239</v>
      </c>
      <c r="E1062" t="s">
        <v>5309</v>
      </c>
      <c r="F1062" t="s">
        <v>5310</v>
      </c>
      <c r="G1062" t="s">
        <v>5900</v>
      </c>
      <c r="H1062" t="s">
        <v>5902</v>
      </c>
    </row>
    <row r="1063" spans="1:10">
      <c r="A1063" t="s">
        <v>2816</v>
      </c>
      <c r="B1063" t="s">
        <v>5226</v>
      </c>
      <c r="C1063" t="s">
        <v>5233</v>
      </c>
      <c r="D1063" t="s">
        <v>5239</v>
      </c>
      <c r="E1063" t="s">
        <v>5309</v>
      </c>
      <c r="F1063" t="s">
        <v>5310</v>
      </c>
      <c r="G1063" t="s">
        <v>5900</v>
      </c>
      <c r="H1063" t="s">
        <v>5902</v>
      </c>
    </row>
    <row r="1064" spans="1:10">
      <c r="A1064" t="s">
        <v>2818</v>
      </c>
      <c r="B1064" t="s">
        <v>5226</v>
      </c>
      <c r="C1064" t="s">
        <v>5233</v>
      </c>
      <c r="D1064" t="s">
        <v>5239</v>
      </c>
      <c r="E1064" t="s">
        <v>5309</v>
      </c>
      <c r="F1064" t="s">
        <v>5310</v>
      </c>
      <c r="G1064" t="s">
        <v>5900</v>
      </c>
      <c r="H1064" t="s">
        <v>5902</v>
      </c>
    </row>
    <row r="1065" spans="1:10">
      <c r="A1065" t="s">
        <v>2822</v>
      </c>
      <c r="B1065" t="s">
        <v>5226</v>
      </c>
      <c r="C1065" t="s">
        <v>5233</v>
      </c>
      <c r="D1065" t="s">
        <v>5239</v>
      </c>
      <c r="E1065" t="s">
        <v>5309</v>
      </c>
      <c r="F1065" t="s">
        <v>5310</v>
      </c>
      <c r="G1065" t="s">
        <v>5900</v>
      </c>
      <c r="H1065" t="s">
        <v>5902</v>
      </c>
    </row>
    <row r="1066" spans="1:10">
      <c r="A1066" t="s">
        <v>2824</v>
      </c>
      <c r="B1066" t="s">
        <v>5226</v>
      </c>
      <c r="C1066" t="s">
        <v>5233</v>
      </c>
      <c r="D1066" t="s">
        <v>5239</v>
      </c>
      <c r="E1066" t="s">
        <v>5309</v>
      </c>
      <c r="F1066" t="s">
        <v>5310</v>
      </c>
      <c r="G1066" t="s">
        <v>5900</v>
      </c>
      <c r="H1066" t="s">
        <v>5902</v>
      </c>
    </row>
    <row r="1067" spans="1:10">
      <c r="A1067" t="s">
        <v>2826</v>
      </c>
      <c r="B1067" t="s">
        <v>5226</v>
      </c>
      <c r="C1067" t="s">
        <v>5233</v>
      </c>
      <c r="D1067" t="s">
        <v>5239</v>
      </c>
      <c r="E1067" t="s">
        <v>5309</v>
      </c>
      <c r="F1067" t="s">
        <v>5310</v>
      </c>
      <c r="G1067" t="s">
        <v>5900</v>
      </c>
      <c r="H1067" t="s">
        <v>5901</v>
      </c>
    </row>
    <row r="1068" spans="1:10">
      <c r="A1068" t="s">
        <v>2828</v>
      </c>
      <c r="B1068" t="s">
        <v>5226</v>
      </c>
      <c r="C1068" t="s">
        <v>5233</v>
      </c>
      <c r="D1068" t="s">
        <v>5239</v>
      </c>
      <c r="E1068" t="s">
        <v>5255</v>
      </c>
      <c r="F1068" t="s">
        <v>5257</v>
      </c>
    </row>
    <row r="1069" spans="1:10">
      <c r="A1069" t="s">
        <v>2830</v>
      </c>
      <c r="B1069" t="s">
        <v>5226</v>
      </c>
      <c r="C1069" t="s">
        <v>5227</v>
      </c>
      <c r="D1069" t="s">
        <v>5228</v>
      </c>
      <c r="E1069" t="s">
        <v>5229</v>
      </c>
      <c r="F1069" t="s">
        <v>5480</v>
      </c>
      <c r="G1069" t="s">
        <v>5481</v>
      </c>
      <c r="H1069" t="s">
        <v>5482</v>
      </c>
    </row>
    <row r="1070" spans="1:10">
      <c r="A1070" t="s">
        <v>2832</v>
      </c>
      <c r="B1070" t="s">
        <v>5226</v>
      </c>
      <c r="C1070" t="s">
        <v>5227</v>
      </c>
      <c r="D1070" t="s">
        <v>5228</v>
      </c>
      <c r="E1070" t="s">
        <v>5229</v>
      </c>
      <c r="F1070" t="s">
        <v>5480</v>
      </c>
      <c r="G1070" t="s">
        <v>5481</v>
      </c>
      <c r="H1070" t="s">
        <v>5482</v>
      </c>
    </row>
    <row r="1071" spans="1:10">
      <c r="A1071" t="s">
        <v>2834</v>
      </c>
      <c r="B1071" t="s">
        <v>5226</v>
      </c>
      <c r="C1071" t="s">
        <v>5227</v>
      </c>
      <c r="D1071" t="s">
        <v>5228</v>
      </c>
      <c r="E1071" t="s">
        <v>5229</v>
      </c>
      <c r="F1071" t="s">
        <v>5480</v>
      </c>
      <c r="G1071" t="s">
        <v>5481</v>
      </c>
      <c r="H1071" t="s">
        <v>5482</v>
      </c>
    </row>
    <row r="1072" spans="1:10">
      <c r="A1072" t="s">
        <v>2836</v>
      </c>
      <c r="B1072" t="s">
        <v>5226</v>
      </c>
      <c r="C1072" t="s">
        <v>5227</v>
      </c>
      <c r="D1072" t="s">
        <v>5228</v>
      </c>
      <c r="E1072" t="s">
        <v>5229</v>
      </c>
      <c r="F1072" t="s">
        <v>5270</v>
      </c>
      <c r="G1072" t="s">
        <v>5679</v>
      </c>
      <c r="H1072" t="s">
        <v>5680</v>
      </c>
    </row>
    <row r="1073" spans="1:8">
      <c r="A1073" t="s">
        <v>2838</v>
      </c>
      <c r="B1073" t="s">
        <v>5226</v>
      </c>
      <c r="C1073" t="s">
        <v>5227</v>
      </c>
      <c r="D1073" t="s">
        <v>5228</v>
      </c>
      <c r="E1073" t="s">
        <v>5229</v>
      </c>
      <c r="F1073" t="s">
        <v>5480</v>
      </c>
      <c r="G1073" t="s">
        <v>5481</v>
      </c>
      <c r="H1073" t="s">
        <v>5482</v>
      </c>
    </row>
    <row r="1074" spans="1:8">
      <c r="A1074" t="s">
        <v>2840</v>
      </c>
      <c r="B1074" t="s">
        <v>5226</v>
      </c>
      <c r="C1074" t="s">
        <v>5227</v>
      </c>
      <c r="D1074" t="s">
        <v>5228</v>
      </c>
      <c r="E1074" t="s">
        <v>5229</v>
      </c>
      <c r="F1074" t="s">
        <v>5480</v>
      </c>
      <c r="G1074" t="s">
        <v>5481</v>
      </c>
      <c r="H1074" t="s">
        <v>5482</v>
      </c>
    </row>
    <row r="1075" spans="1:8">
      <c r="A1075" t="s">
        <v>2842</v>
      </c>
      <c r="B1075" t="s">
        <v>5226</v>
      </c>
      <c r="C1075" t="s">
        <v>5233</v>
      </c>
      <c r="D1075" t="s">
        <v>5239</v>
      </c>
      <c r="E1075" t="s">
        <v>5240</v>
      </c>
      <c r="F1075" t="s">
        <v>5273</v>
      </c>
      <c r="G1075" t="s">
        <v>5903</v>
      </c>
    </row>
    <row r="1076" spans="1:8">
      <c r="A1076" t="s">
        <v>2845</v>
      </c>
      <c r="B1076" t="s">
        <v>5226</v>
      </c>
      <c r="C1076" t="s">
        <v>5227</v>
      </c>
      <c r="D1076" t="s">
        <v>5228</v>
      </c>
      <c r="E1076" t="s">
        <v>5229</v>
      </c>
      <c r="F1076" t="s">
        <v>5298</v>
      </c>
      <c r="G1076" t="s">
        <v>5299</v>
      </c>
      <c r="H1076" t="s">
        <v>5904</v>
      </c>
    </row>
    <row r="1077" spans="1:8">
      <c r="A1077" t="s">
        <v>2847</v>
      </c>
      <c r="B1077" t="s">
        <v>5226</v>
      </c>
      <c r="C1077" t="s">
        <v>5227</v>
      </c>
      <c r="D1077" t="s">
        <v>5228</v>
      </c>
      <c r="E1077" t="s">
        <v>5229</v>
      </c>
      <c r="F1077" t="s">
        <v>5298</v>
      </c>
      <c r="G1077" t="s">
        <v>5299</v>
      </c>
      <c r="H1077" t="s">
        <v>5904</v>
      </c>
    </row>
    <row r="1078" spans="1:8">
      <c r="A1078" t="s">
        <v>2849</v>
      </c>
      <c r="B1078" t="s">
        <v>5226</v>
      </c>
      <c r="C1078" t="s">
        <v>5227</v>
      </c>
      <c r="D1078" t="s">
        <v>5228</v>
      </c>
      <c r="E1078" t="s">
        <v>5229</v>
      </c>
      <c r="F1078" t="s">
        <v>5298</v>
      </c>
      <c r="G1078" t="s">
        <v>5299</v>
      </c>
      <c r="H1078" t="s">
        <v>5904</v>
      </c>
    </row>
    <row r="1079" spans="1:8">
      <c r="A1079" t="s">
        <v>2851</v>
      </c>
      <c r="B1079" t="s">
        <v>5226</v>
      </c>
      <c r="C1079" t="s">
        <v>5227</v>
      </c>
      <c r="D1079" t="s">
        <v>5228</v>
      </c>
      <c r="E1079" t="s">
        <v>5229</v>
      </c>
      <c r="F1079" t="s">
        <v>5298</v>
      </c>
      <c r="G1079" t="s">
        <v>5299</v>
      </c>
      <c r="H1079" t="s">
        <v>5904</v>
      </c>
    </row>
    <row r="1080" spans="1:8">
      <c r="A1080" t="s">
        <v>2853</v>
      </c>
      <c r="B1080" t="s">
        <v>5226</v>
      </c>
      <c r="C1080" t="s">
        <v>5233</v>
      </c>
      <c r="D1080" t="s">
        <v>5239</v>
      </c>
      <c r="E1080" t="s">
        <v>5309</v>
      </c>
      <c r="F1080" t="s">
        <v>5310</v>
      </c>
      <c r="G1080" t="s">
        <v>5311</v>
      </c>
    </row>
    <row r="1081" spans="1:8">
      <c r="A1081" t="s">
        <v>2855</v>
      </c>
      <c r="B1081" t="s">
        <v>5226</v>
      </c>
      <c r="C1081" t="s">
        <v>5227</v>
      </c>
      <c r="D1081" t="s">
        <v>5228</v>
      </c>
      <c r="E1081" t="s">
        <v>5229</v>
      </c>
      <c r="F1081" t="s">
        <v>5313</v>
      </c>
      <c r="G1081" t="s">
        <v>5314</v>
      </c>
      <c r="H1081" t="s">
        <v>5905</v>
      </c>
    </row>
    <row r="1082" spans="1:8">
      <c r="A1082" t="s">
        <v>2857</v>
      </c>
      <c r="B1082" t="s">
        <v>5226</v>
      </c>
      <c r="C1082" t="s">
        <v>5227</v>
      </c>
      <c r="D1082" t="s">
        <v>5228</v>
      </c>
      <c r="E1082" t="s">
        <v>5229</v>
      </c>
      <c r="F1082" t="s">
        <v>5313</v>
      </c>
      <c r="G1082" t="s">
        <v>5314</v>
      </c>
      <c r="H1082" t="s">
        <v>5905</v>
      </c>
    </row>
    <row r="1083" spans="1:8">
      <c r="A1083" t="s">
        <v>2859</v>
      </c>
      <c r="B1083" t="s">
        <v>5226</v>
      </c>
      <c r="C1083" t="s">
        <v>5227</v>
      </c>
      <c r="D1083" t="s">
        <v>5228</v>
      </c>
      <c r="E1083" t="s">
        <v>5229</v>
      </c>
      <c r="F1083" t="s">
        <v>5313</v>
      </c>
      <c r="G1083" t="s">
        <v>5314</v>
      </c>
      <c r="H1083" t="s">
        <v>5905</v>
      </c>
    </row>
    <row r="1084" spans="1:8">
      <c r="A1084" t="s">
        <v>2861</v>
      </c>
      <c r="B1084" t="s">
        <v>5226</v>
      </c>
      <c r="C1084" t="s">
        <v>5227</v>
      </c>
      <c r="D1084" t="s">
        <v>5228</v>
      </c>
      <c r="E1084" t="s">
        <v>5229</v>
      </c>
      <c r="F1084" t="s">
        <v>5313</v>
      </c>
      <c r="G1084" t="s">
        <v>5314</v>
      </c>
      <c r="H1084" t="s">
        <v>5905</v>
      </c>
    </row>
    <row r="1085" spans="1:8">
      <c r="A1085" t="s">
        <v>2863</v>
      </c>
      <c r="B1085" t="s">
        <v>5226</v>
      </c>
      <c r="C1085" t="s">
        <v>5233</v>
      </c>
      <c r="D1085" t="s">
        <v>5234</v>
      </c>
      <c r="E1085" t="s">
        <v>5235</v>
      </c>
      <c r="F1085" t="s">
        <v>5275</v>
      </c>
      <c r="G1085" t="s">
        <v>5865</v>
      </c>
    </row>
    <row r="1086" spans="1:8">
      <c r="A1086" t="s">
        <v>2865</v>
      </c>
      <c r="B1086" t="s">
        <v>5226</v>
      </c>
      <c r="C1086" t="s">
        <v>5233</v>
      </c>
      <c r="D1086" t="s">
        <v>5234</v>
      </c>
      <c r="E1086" t="s">
        <v>5235</v>
      </c>
      <c r="F1086" t="s">
        <v>5275</v>
      </c>
      <c r="G1086" t="s">
        <v>5865</v>
      </c>
    </row>
    <row r="1087" spans="1:8">
      <c r="A1087" t="s">
        <v>2867</v>
      </c>
      <c r="B1087" t="s">
        <v>5226</v>
      </c>
      <c r="C1087" t="s">
        <v>5233</v>
      </c>
      <c r="D1087" t="s">
        <v>5234</v>
      </c>
      <c r="E1087" t="s">
        <v>5235</v>
      </c>
      <c r="F1087" t="s">
        <v>5275</v>
      </c>
      <c r="G1087" t="s">
        <v>5865</v>
      </c>
    </row>
    <row r="1088" spans="1:8">
      <c r="A1088" t="s">
        <v>2869</v>
      </c>
      <c r="B1088" t="s">
        <v>5226</v>
      </c>
      <c r="C1088" t="s">
        <v>5233</v>
      </c>
      <c r="D1088" t="s">
        <v>5234</v>
      </c>
      <c r="E1088" t="s">
        <v>5235</v>
      </c>
      <c r="F1088" t="s">
        <v>5275</v>
      </c>
      <c r="G1088" t="s">
        <v>5865</v>
      </c>
    </row>
    <row r="1089" spans="1:8">
      <c r="A1089" t="s">
        <v>2871</v>
      </c>
      <c r="B1089" t="s">
        <v>5226</v>
      </c>
      <c r="C1089" t="s">
        <v>5233</v>
      </c>
      <c r="D1089" t="s">
        <v>5234</v>
      </c>
      <c r="E1089" t="s">
        <v>5235</v>
      </c>
      <c r="F1089" t="s">
        <v>5275</v>
      </c>
      <c r="G1089" t="s">
        <v>5865</v>
      </c>
    </row>
    <row r="1090" spans="1:8">
      <c r="A1090" t="s">
        <v>2873</v>
      </c>
      <c r="B1090" t="s">
        <v>5226</v>
      </c>
      <c r="C1090" t="s">
        <v>5233</v>
      </c>
      <c r="D1090" t="s">
        <v>5234</v>
      </c>
      <c r="E1090" t="s">
        <v>5235</v>
      </c>
      <c r="F1090" t="s">
        <v>5275</v>
      </c>
      <c r="G1090" t="s">
        <v>5865</v>
      </c>
    </row>
    <row r="1091" spans="1:8">
      <c r="A1091" t="s">
        <v>2875</v>
      </c>
      <c r="B1091" t="s">
        <v>5226</v>
      </c>
      <c r="C1091" t="s">
        <v>5233</v>
      </c>
      <c r="D1091" t="s">
        <v>5234</v>
      </c>
      <c r="E1091" t="s">
        <v>5235</v>
      </c>
      <c r="F1091" t="s">
        <v>5275</v>
      </c>
      <c r="G1091" t="s">
        <v>5865</v>
      </c>
    </row>
    <row r="1092" spans="1:8">
      <c r="A1092" t="s">
        <v>2877</v>
      </c>
      <c r="B1092" t="s">
        <v>5226</v>
      </c>
      <c r="C1092" t="s">
        <v>5233</v>
      </c>
      <c r="D1092" t="s">
        <v>5234</v>
      </c>
      <c r="E1092" t="s">
        <v>5235</v>
      </c>
      <c r="F1092" t="s">
        <v>5275</v>
      </c>
      <c r="G1092" t="s">
        <v>5865</v>
      </c>
    </row>
    <row r="1093" spans="1:8">
      <c r="A1093" t="s">
        <v>2879</v>
      </c>
      <c r="B1093" t="s">
        <v>5226</v>
      </c>
      <c r="C1093" t="s">
        <v>5233</v>
      </c>
      <c r="D1093" t="s">
        <v>5234</v>
      </c>
      <c r="E1093" t="s">
        <v>5235</v>
      </c>
      <c r="F1093" t="s">
        <v>5275</v>
      </c>
      <c r="G1093" t="s">
        <v>5865</v>
      </c>
    </row>
    <row r="1094" spans="1:8">
      <c r="A1094" t="s">
        <v>2881</v>
      </c>
      <c r="B1094" t="s">
        <v>5226</v>
      </c>
      <c r="C1094" t="s">
        <v>5233</v>
      </c>
      <c r="D1094" t="s">
        <v>5234</v>
      </c>
      <c r="E1094" t="s">
        <v>5235</v>
      </c>
      <c r="F1094" t="s">
        <v>5275</v>
      </c>
      <c r="G1094" t="s">
        <v>5865</v>
      </c>
    </row>
    <row r="1095" spans="1:8">
      <c r="A1095" t="s">
        <v>2883</v>
      </c>
      <c r="B1095" t="s">
        <v>5226</v>
      </c>
      <c r="C1095" t="s">
        <v>5233</v>
      </c>
      <c r="D1095" t="s">
        <v>5234</v>
      </c>
      <c r="E1095" t="s">
        <v>5235</v>
      </c>
      <c r="F1095" t="s">
        <v>5431</v>
      </c>
      <c r="G1095" t="s">
        <v>5906</v>
      </c>
    </row>
    <row r="1096" spans="1:8">
      <c r="A1096" t="s">
        <v>2885</v>
      </c>
      <c r="B1096" t="s">
        <v>5226</v>
      </c>
      <c r="C1096" t="s">
        <v>5233</v>
      </c>
      <c r="D1096" t="s">
        <v>5234</v>
      </c>
      <c r="E1096" t="s">
        <v>5235</v>
      </c>
      <c r="F1096" t="s">
        <v>5431</v>
      </c>
      <c r="G1096" t="s">
        <v>5906</v>
      </c>
    </row>
    <row r="1097" spans="1:8">
      <c r="A1097" t="s">
        <v>2887</v>
      </c>
      <c r="B1097" t="s">
        <v>5226</v>
      </c>
      <c r="C1097" t="s">
        <v>5227</v>
      </c>
      <c r="D1097" t="s">
        <v>5228</v>
      </c>
      <c r="E1097" t="s">
        <v>5229</v>
      </c>
      <c r="F1097" t="s">
        <v>5230</v>
      </c>
      <c r="G1097" t="s">
        <v>5731</v>
      </c>
      <c r="H1097" t="s">
        <v>5732</v>
      </c>
    </row>
    <row r="1098" spans="1:8">
      <c r="A1098" t="s">
        <v>2889</v>
      </c>
      <c r="B1098" t="s">
        <v>5226</v>
      </c>
      <c r="C1098" t="s">
        <v>5233</v>
      </c>
      <c r="D1098" t="s">
        <v>5234</v>
      </c>
      <c r="E1098" t="s">
        <v>5235</v>
      </c>
      <c r="F1098" t="s">
        <v>5431</v>
      </c>
      <c r="G1098" t="s">
        <v>5432</v>
      </c>
    </row>
    <row r="1099" spans="1:8">
      <c r="A1099" t="s">
        <v>2891</v>
      </c>
      <c r="B1099" t="s">
        <v>5226</v>
      </c>
      <c r="C1099" t="s">
        <v>5233</v>
      </c>
      <c r="D1099" t="s">
        <v>5234</v>
      </c>
      <c r="E1099" t="s">
        <v>5235</v>
      </c>
      <c r="F1099" t="s">
        <v>5431</v>
      </c>
      <c r="G1099" t="s">
        <v>5432</v>
      </c>
    </row>
    <row r="1100" spans="1:8">
      <c r="A1100" t="s">
        <v>2893</v>
      </c>
      <c r="B1100" t="s">
        <v>5226</v>
      </c>
      <c r="C1100" t="s">
        <v>5233</v>
      </c>
      <c r="D1100" t="s">
        <v>5234</v>
      </c>
      <c r="E1100" t="s">
        <v>5235</v>
      </c>
      <c r="F1100" t="s">
        <v>5431</v>
      </c>
      <c r="G1100" t="s">
        <v>5432</v>
      </c>
    </row>
    <row r="1101" spans="1:8">
      <c r="A1101" t="s">
        <v>2895</v>
      </c>
      <c r="B1101" t="s">
        <v>5218</v>
      </c>
      <c r="C1101" t="s">
        <v>5259</v>
      </c>
      <c r="D1101" t="s">
        <v>5907</v>
      </c>
      <c r="E1101" t="s">
        <v>5908</v>
      </c>
      <c r="F1101" t="s">
        <v>5909</v>
      </c>
      <c r="G1101" t="s">
        <v>5910</v>
      </c>
      <c r="H1101" t="s">
        <v>5911</v>
      </c>
    </row>
    <row r="1102" spans="1:8">
      <c r="A1102" t="s">
        <v>2897</v>
      </c>
      <c r="B1102" t="s">
        <v>5218</v>
      </c>
      <c r="C1102" t="s">
        <v>5702</v>
      </c>
      <c r="D1102" t="s">
        <v>5703</v>
      </c>
      <c r="E1102" t="s">
        <v>5704</v>
      </c>
      <c r="F1102" t="s">
        <v>5885</v>
      </c>
    </row>
    <row r="1103" spans="1:8">
      <c r="A1103" t="s">
        <v>2899</v>
      </c>
      <c r="B1103" t="s">
        <v>5226</v>
      </c>
      <c r="C1103" t="s">
        <v>5233</v>
      </c>
      <c r="D1103" t="s">
        <v>5246</v>
      </c>
      <c r="E1103" t="s">
        <v>5457</v>
      </c>
      <c r="F1103" t="s">
        <v>5458</v>
      </c>
      <c r="G1103" t="s">
        <v>5912</v>
      </c>
    </row>
    <row r="1104" spans="1:8">
      <c r="A1104" t="s">
        <v>2901</v>
      </c>
      <c r="B1104" t="s">
        <v>5226</v>
      </c>
      <c r="C1104" t="s">
        <v>5233</v>
      </c>
      <c r="D1104" t="s">
        <v>5246</v>
      </c>
      <c r="E1104" t="s">
        <v>5457</v>
      </c>
      <c r="F1104" t="s">
        <v>5458</v>
      </c>
      <c r="G1104" t="s">
        <v>5912</v>
      </c>
    </row>
    <row r="1105" spans="1:11">
      <c r="A1105" t="s">
        <v>2903</v>
      </c>
      <c r="B1105" t="s">
        <v>5218</v>
      </c>
      <c r="C1105" t="s">
        <v>5259</v>
      </c>
      <c r="D1105" t="s">
        <v>5260</v>
      </c>
      <c r="E1105" t="s">
        <v>5397</v>
      </c>
      <c r="F1105" t="s">
        <v>5833</v>
      </c>
      <c r="G1105" t="s">
        <v>5834</v>
      </c>
      <c r="H1105" t="s">
        <v>5835</v>
      </c>
      <c r="I1105" t="s">
        <v>5913</v>
      </c>
      <c r="J1105" t="s">
        <v>5914</v>
      </c>
    </row>
    <row r="1106" spans="1:11">
      <c r="A1106" t="s">
        <v>2905</v>
      </c>
      <c r="B1106" t="s">
        <v>5218</v>
      </c>
      <c r="C1106" t="s">
        <v>5259</v>
      </c>
      <c r="D1106" t="s">
        <v>5260</v>
      </c>
      <c r="E1106" t="s">
        <v>5397</v>
      </c>
      <c r="F1106" t="s">
        <v>5833</v>
      </c>
      <c r="G1106" t="s">
        <v>5834</v>
      </c>
      <c r="H1106" t="s">
        <v>5835</v>
      </c>
      <c r="I1106" t="s">
        <v>5913</v>
      </c>
      <c r="J1106" t="s">
        <v>5914</v>
      </c>
    </row>
    <row r="1107" spans="1:11">
      <c r="A1107" t="s">
        <v>2909</v>
      </c>
      <c r="B1107" t="s">
        <v>5218</v>
      </c>
      <c r="C1107" t="s">
        <v>5259</v>
      </c>
      <c r="D1107" t="s">
        <v>5260</v>
      </c>
      <c r="E1107" t="s">
        <v>5397</v>
      </c>
      <c r="F1107" t="s">
        <v>5398</v>
      </c>
      <c r="G1107" t="s">
        <v>5688</v>
      </c>
      <c r="H1107" t="s">
        <v>5689</v>
      </c>
      <c r="I1107" t="s">
        <v>5690</v>
      </c>
      <c r="J1107" t="s">
        <v>5853</v>
      </c>
      <c r="K1107" t="s">
        <v>5854</v>
      </c>
    </row>
    <row r="1108" spans="1:11">
      <c r="A1108" t="s">
        <v>2917</v>
      </c>
      <c r="B1108" t="s">
        <v>5226</v>
      </c>
      <c r="C1108" t="s">
        <v>5301</v>
      </c>
      <c r="D1108" t="s">
        <v>5302</v>
      </c>
      <c r="E1108" t="s">
        <v>5303</v>
      </c>
      <c r="F1108" t="s">
        <v>5304</v>
      </c>
      <c r="G1108" t="s">
        <v>5915</v>
      </c>
    </row>
    <row r="1109" spans="1:11">
      <c r="A1109" t="s">
        <v>2919</v>
      </c>
      <c r="B1109" t="s">
        <v>5226</v>
      </c>
      <c r="C1109" t="s">
        <v>5233</v>
      </c>
      <c r="D1109" t="s">
        <v>5239</v>
      </c>
      <c r="E1109" t="s">
        <v>5309</v>
      </c>
      <c r="F1109" t="s">
        <v>5348</v>
      </c>
      <c r="G1109" t="s">
        <v>5349</v>
      </c>
    </row>
    <row r="1110" spans="1:11">
      <c r="A1110" t="s">
        <v>2925</v>
      </c>
      <c r="B1110" t="s">
        <v>5226</v>
      </c>
      <c r="C1110" t="s">
        <v>5227</v>
      </c>
      <c r="D1110" t="s">
        <v>5228</v>
      </c>
      <c r="E1110" t="s">
        <v>5229</v>
      </c>
      <c r="F1110" t="s">
        <v>5270</v>
      </c>
      <c r="G1110" t="s">
        <v>5679</v>
      </c>
      <c r="H1110" t="s">
        <v>5916</v>
      </c>
    </row>
    <row r="1111" spans="1:11">
      <c r="A1111" t="s">
        <v>2927</v>
      </c>
      <c r="B1111" t="s">
        <v>5226</v>
      </c>
      <c r="C1111" t="s">
        <v>5233</v>
      </c>
      <c r="D1111" t="s">
        <v>5234</v>
      </c>
      <c r="E1111" t="s">
        <v>5235</v>
      </c>
      <c r="F1111" t="s">
        <v>5275</v>
      </c>
      <c r="G1111" t="s">
        <v>5917</v>
      </c>
    </row>
    <row r="1112" spans="1:11">
      <c r="A1112" t="s">
        <v>2929</v>
      </c>
      <c r="B1112" t="s">
        <v>5226</v>
      </c>
      <c r="C1112" t="s">
        <v>5233</v>
      </c>
      <c r="D1112" t="s">
        <v>5234</v>
      </c>
      <c r="E1112" t="s">
        <v>5235</v>
      </c>
      <c r="F1112" t="s">
        <v>5275</v>
      </c>
      <c r="G1112" t="s">
        <v>5917</v>
      </c>
    </row>
    <row r="1113" spans="1:11">
      <c r="A1113" t="s">
        <v>2931</v>
      </c>
      <c r="B1113" t="s">
        <v>5226</v>
      </c>
      <c r="C1113" t="s">
        <v>5227</v>
      </c>
      <c r="D1113" t="s">
        <v>5228</v>
      </c>
      <c r="E1113" t="s">
        <v>5229</v>
      </c>
      <c r="F1113" t="s">
        <v>5250</v>
      </c>
      <c r="G1113" t="s">
        <v>5251</v>
      </c>
      <c r="H1113" t="s">
        <v>5252</v>
      </c>
    </row>
    <row r="1114" spans="1:11">
      <c r="A1114" t="s">
        <v>2933</v>
      </c>
      <c r="B1114" t="s">
        <v>5226</v>
      </c>
      <c r="C1114" t="s">
        <v>5227</v>
      </c>
      <c r="D1114" t="s">
        <v>5228</v>
      </c>
      <c r="E1114" t="s">
        <v>5229</v>
      </c>
      <c r="F1114" t="s">
        <v>5250</v>
      </c>
      <c r="G1114" t="s">
        <v>5251</v>
      </c>
      <c r="H1114" t="s">
        <v>5252</v>
      </c>
    </row>
    <row r="1115" spans="1:11">
      <c r="A1115" t="s">
        <v>2935</v>
      </c>
      <c r="B1115" t="s">
        <v>5226</v>
      </c>
      <c r="C1115" t="s">
        <v>5227</v>
      </c>
      <c r="D1115" t="s">
        <v>5228</v>
      </c>
      <c r="E1115" t="s">
        <v>5229</v>
      </c>
      <c r="F1115" t="s">
        <v>5250</v>
      </c>
      <c r="G1115" t="s">
        <v>5251</v>
      </c>
      <c r="H1115" t="s">
        <v>5252</v>
      </c>
    </row>
    <row r="1116" spans="1:11">
      <c r="A1116" t="s">
        <v>2937</v>
      </c>
      <c r="B1116" t="s">
        <v>5226</v>
      </c>
      <c r="C1116" t="s">
        <v>5227</v>
      </c>
      <c r="D1116" t="s">
        <v>5228</v>
      </c>
      <c r="E1116" t="s">
        <v>5229</v>
      </c>
      <c r="F1116" t="s">
        <v>5250</v>
      </c>
      <c r="G1116" t="s">
        <v>5251</v>
      </c>
      <c r="H1116" t="s">
        <v>5252</v>
      </c>
    </row>
    <row r="1117" spans="1:11">
      <c r="A1117" t="s">
        <v>2939</v>
      </c>
      <c r="B1117" t="s">
        <v>5226</v>
      </c>
      <c r="C1117" t="s">
        <v>5227</v>
      </c>
      <c r="D1117" t="s">
        <v>5228</v>
      </c>
      <c r="E1117" t="s">
        <v>5229</v>
      </c>
      <c r="F1117" t="s">
        <v>5250</v>
      </c>
      <c r="G1117" t="s">
        <v>5251</v>
      </c>
      <c r="H1117" t="s">
        <v>5252</v>
      </c>
    </row>
    <row r="1118" spans="1:11">
      <c r="A1118" t="s">
        <v>2941</v>
      </c>
      <c r="B1118" t="s">
        <v>5226</v>
      </c>
      <c r="C1118" t="s">
        <v>5227</v>
      </c>
      <c r="D1118" t="s">
        <v>5228</v>
      </c>
      <c r="E1118" t="s">
        <v>5229</v>
      </c>
      <c r="F1118" t="s">
        <v>5250</v>
      </c>
      <c r="G1118" t="s">
        <v>5251</v>
      </c>
      <c r="H1118" t="s">
        <v>5252</v>
      </c>
    </row>
    <row r="1119" spans="1:11">
      <c r="A1119" t="s">
        <v>2943</v>
      </c>
      <c r="B1119" t="s">
        <v>5226</v>
      </c>
      <c r="C1119" t="s">
        <v>5227</v>
      </c>
      <c r="D1119" t="s">
        <v>5228</v>
      </c>
      <c r="E1119" t="s">
        <v>5229</v>
      </c>
      <c r="F1119" t="s">
        <v>5250</v>
      </c>
      <c r="G1119" t="s">
        <v>5251</v>
      </c>
      <c r="H1119" t="s">
        <v>5252</v>
      </c>
    </row>
    <row r="1120" spans="1:11">
      <c r="A1120" t="s">
        <v>2945</v>
      </c>
      <c r="B1120" t="s">
        <v>5226</v>
      </c>
      <c r="C1120" t="s">
        <v>5227</v>
      </c>
      <c r="D1120" t="s">
        <v>5228</v>
      </c>
      <c r="E1120" t="s">
        <v>5229</v>
      </c>
      <c r="F1120" t="s">
        <v>5250</v>
      </c>
      <c r="G1120" t="s">
        <v>5251</v>
      </c>
      <c r="H1120" t="s">
        <v>5252</v>
      </c>
    </row>
    <row r="1121" spans="1:8">
      <c r="A1121" t="s">
        <v>2947</v>
      </c>
      <c r="B1121" t="s">
        <v>5226</v>
      </c>
      <c r="C1121" t="s">
        <v>5227</v>
      </c>
      <c r="D1121" t="s">
        <v>5228</v>
      </c>
      <c r="E1121" t="s">
        <v>5229</v>
      </c>
      <c r="F1121" t="s">
        <v>5250</v>
      </c>
      <c r="G1121" t="s">
        <v>5251</v>
      </c>
      <c r="H1121" t="s">
        <v>5252</v>
      </c>
    </row>
    <row r="1122" spans="1:8">
      <c r="A1122" t="s">
        <v>2949</v>
      </c>
      <c r="B1122" t="s">
        <v>5226</v>
      </c>
      <c r="C1122" t="s">
        <v>5227</v>
      </c>
      <c r="D1122" t="s">
        <v>5228</v>
      </c>
      <c r="E1122" t="s">
        <v>5229</v>
      </c>
      <c r="F1122" t="s">
        <v>5250</v>
      </c>
      <c r="G1122" t="s">
        <v>5251</v>
      </c>
      <c r="H1122" t="s">
        <v>5252</v>
      </c>
    </row>
    <row r="1123" spans="1:8">
      <c r="A1123" t="s">
        <v>2951</v>
      </c>
      <c r="B1123" t="s">
        <v>5226</v>
      </c>
      <c r="C1123" t="s">
        <v>5227</v>
      </c>
      <c r="D1123" t="s">
        <v>5228</v>
      </c>
      <c r="E1123" t="s">
        <v>5229</v>
      </c>
      <c r="F1123" t="s">
        <v>5250</v>
      </c>
      <c r="G1123" t="s">
        <v>5251</v>
      </c>
      <c r="H1123" t="s">
        <v>5252</v>
      </c>
    </row>
    <row r="1124" spans="1:8">
      <c r="A1124" t="s">
        <v>2953</v>
      </c>
      <c r="B1124" t="s">
        <v>5226</v>
      </c>
      <c r="C1124" t="s">
        <v>5233</v>
      </c>
      <c r="D1124" t="s">
        <v>5239</v>
      </c>
      <c r="E1124" t="s">
        <v>5309</v>
      </c>
      <c r="F1124" t="s">
        <v>5310</v>
      </c>
      <c r="G1124" t="s">
        <v>5311</v>
      </c>
    </row>
    <row r="1125" spans="1:8">
      <c r="A1125" t="s">
        <v>2955</v>
      </c>
      <c r="B1125" t="s">
        <v>5226</v>
      </c>
      <c r="C1125" t="s">
        <v>5233</v>
      </c>
      <c r="D1125" t="s">
        <v>5234</v>
      </c>
      <c r="E1125" t="s">
        <v>5235</v>
      </c>
      <c r="F1125" t="s">
        <v>5275</v>
      </c>
      <c r="G1125" t="s">
        <v>5425</v>
      </c>
    </row>
    <row r="1126" spans="1:8">
      <c r="A1126" t="s">
        <v>2957</v>
      </c>
      <c r="B1126" t="s">
        <v>5226</v>
      </c>
      <c r="C1126" t="s">
        <v>5233</v>
      </c>
      <c r="D1126" t="s">
        <v>5234</v>
      </c>
      <c r="E1126" t="s">
        <v>5235</v>
      </c>
      <c r="F1126" t="s">
        <v>5275</v>
      </c>
      <c r="G1126" t="s">
        <v>5425</v>
      </c>
    </row>
    <row r="1127" spans="1:8">
      <c r="A1127" t="s">
        <v>2959</v>
      </c>
      <c r="B1127" t="s">
        <v>5226</v>
      </c>
      <c r="C1127" t="s">
        <v>5233</v>
      </c>
      <c r="D1127" t="s">
        <v>5234</v>
      </c>
      <c r="E1127" t="s">
        <v>5235</v>
      </c>
      <c r="F1127" t="s">
        <v>5275</v>
      </c>
      <c r="G1127" t="s">
        <v>5425</v>
      </c>
    </row>
    <row r="1128" spans="1:8">
      <c r="A1128" t="s">
        <v>2961</v>
      </c>
      <c r="B1128" t="s">
        <v>5226</v>
      </c>
      <c r="C1128" t="s">
        <v>5233</v>
      </c>
      <c r="D1128" t="s">
        <v>5234</v>
      </c>
      <c r="E1128" t="s">
        <v>5235</v>
      </c>
      <c r="F1128" t="s">
        <v>5275</v>
      </c>
      <c r="G1128" t="s">
        <v>5425</v>
      </c>
    </row>
    <row r="1129" spans="1:8">
      <c r="A1129" t="s">
        <v>2963</v>
      </c>
      <c r="B1129" t="s">
        <v>5226</v>
      </c>
      <c r="C1129" t="s">
        <v>5301</v>
      </c>
      <c r="D1129" t="s">
        <v>5716</v>
      </c>
      <c r="E1129" t="s">
        <v>5717</v>
      </c>
      <c r="F1129" t="s">
        <v>5880</v>
      </c>
      <c r="G1129" t="s">
        <v>5918</v>
      </c>
    </row>
    <row r="1130" spans="1:8">
      <c r="A1130" t="s">
        <v>2965</v>
      </c>
      <c r="B1130" t="s">
        <v>5226</v>
      </c>
      <c r="C1130" t="s">
        <v>5227</v>
      </c>
      <c r="D1130" t="s">
        <v>5228</v>
      </c>
      <c r="E1130" t="s">
        <v>5229</v>
      </c>
      <c r="F1130" t="s">
        <v>5250</v>
      </c>
      <c r="G1130" t="s">
        <v>5251</v>
      </c>
      <c r="H1130" t="s">
        <v>5919</v>
      </c>
    </row>
    <row r="1131" spans="1:8">
      <c r="A1131" t="s">
        <v>2967</v>
      </c>
      <c r="B1131" t="s">
        <v>5226</v>
      </c>
      <c r="C1131" t="s">
        <v>5227</v>
      </c>
      <c r="D1131" t="s">
        <v>5228</v>
      </c>
      <c r="E1131" t="s">
        <v>5229</v>
      </c>
      <c r="F1131" t="s">
        <v>5250</v>
      </c>
      <c r="G1131" t="s">
        <v>5251</v>
      </c>
      <c r="H1131" t="s">
        <v>5919</v>
      </c>
    </row>
    <row r="1132" spans="1:8">
      <c r="A1132" t="s">
        <v>2969</v>
      </c>
      <c r="B1132" t="s">
        <v>5226</v>
      </c>
      <c r="C1132" t="s">
        <v>5227</v>
      </c>
      <c r="D1132" t="s">
        <v>5228</v>
      </c>
      <c r="E1132" t="s">
        <v>5229</v>
      </c>
      <c r="F1132" t="s">
        <v>5250</v>
      </c>
      <c r="G1132" t="s">
        <v>5251</v>
      </c>
      <c r="H1132" t="s">
        <v>5919</v>
      </c>
    </row>
    <row r="1133" spans="1:8">
      <c r="A1133" t="s">
        <v>2971</v>
      </c>
      <c r="B1133" t="s">
        <v>5226</v>
      </c>
      <c r="C1133" t="s">
        <v>5227</v>
      </c>
      <c r="D1133" t="s">
        <v>5228</v>
      </c>
      <c r="E1133" t="s">
        <v>5229</v>
      </c>
      <c r="F1133" t="s">
        <v>5250</v>
      </c>
      <c r="G1133" t="s">
        <v>5251</v>
      </c>
      <c r="H1133" t="s">
        <v>5919</v>
      </c>
    </row>
    <row r="1134" spans="1:8">
      <c r="A1134" t="s">
        <v>2973</v>
      </c>
      <c r="B1134" t="s">
        <v>5226</v>
      </c>
      <c r="C1134" t="s">
        <v>5227</v>
      </c>
      <c r="D1134" t="s">
        <v>5228</v>
      </c>
      <c r="E1134" t="s">
        <v>5229</v>
      </c>
      <c r="F1134" t="s">
        <v>5250</v>
      </c>
      <c r="G1134" t="s">
        <v>5251</v>
      </c>
      <c r="H1134" t="s">
        <v>5919</v>
      </c>
    </row>
    <row r="1135" spans="1:8">
      <c r="A1135" t="s">
        <v>2975</v>
      </c>
      <c r="B1135" t="s">
        <v>5226</v>
      </c>
      <c r="C1135" t="s">
        <v>5233</v>
      </c>
      <c r="D1135" t="s">
        <v>5246</v>
      </c>
      <c r="E1135" t="s">
        <v>5293</v>
      </c>
      <c r="F1135" t="s">
        <v>5316</v>
      </c>
      <c r="G1135" t="s">
        <v>5723</v>
      </c>
    </row>
    <row r="1136" spans="1:8">
      <c r="A1136" t="s">
        <v>2977</v>
      </c>
      <c r="B1136" t="s">
        <v>5226</v>
      </c>
      <c r="C1136" t="s">
        <v>5233</v>
      </c>
      <c r="D1136" t="s">
        <v>5246</v>
      </c>
      <c r="E1136" t="s">
        <v>5293</v>
      </c>
      <c r="F1136" t="s">
        <v>5316</v>
      </c>
      <c r="G1136" t="s">
        <v>5723</v>
      </c>
    </row>
    <row r="1137" spans="1:16">
      <c r="A1137" t="s">
        <v>2979</v>
      </c>
      <c r="B1137" t="s">
        <v>5226</v>
      </c>
      <c r="C1137" t="s">
        <v>5233</v>
      </c>
      <c r="D1137" t="s">
        <v>5246</v>
      </c>
      <c r="E1137" t="s">
        <v>5293</v>
      </c>
      <c r="F1137" t="s">
        <v>5316</v>
      </c>
      <c r="G1137" t="s">
        <v>5723</v>
      </c>
    </row>
    <row r="1138" spans="1:16">
      <c r="A1138" t="s">
        <v>2981</v>
      </c>
      <c r="B1138" t="s">
        <v>5226</v>
      </c>
      <c r="C1138" t="s">
        <v>5233</v>
      </c>
      <c r="D1138" t="s">
        <v>5246</v>
      </c>
      <c r="E1138" t="s">
        <v>5293</v>
      </c>
      <c r="F1138" t="s">
        <v>5316</v>
      </c>
      <c r="G1138" t="s">
        <v>5723</v>
      </c>
    </row>
    <row r="1139" spans="1:16">
      <c r="A1139" t="s">
        <v>2983</v>
      </c>
      <c r="B1139" t="s">
        <v>5226</v>
      </c>
      <c r="C1139" t="s">
        <v>5227</v>
      </c>
      <c r="D1139" t="s">
        <v>5228</v>
      </c>
      <c r="E1139" t="s">
        <v>5229</v>
      </c>
      <c r="F1139" t="s">
        <v>5230</v>
      </c>
      <c r="G1139" t="s">
        <v>5677</v>
      </c>
      <c r="H1139" t="s">
        <v>5920</v>
      </c>
    </row>
    <row r="1140" spans="1:16">
      <c r="A1140" t="s">
        <v>2985</v>
      </c>
      <c r="B1140" t="s">
        <v>5226</v>
      </c>
      <c r="C1140" t="s">
        <v>5233</v>
      </c>
      <c r="D1140" t="s">
        <v>5246</v>
      </c>
      <c r="E1140" t="s">
        <v>5293</v>
      </c>
      <c r="F1140" t="s">
        <v>5316</v>
      </c>
      <c r="G1140" t="s">
        <v>5317</v>
      </c>
    </row>
    <row r="1141" spans="1:16">
      <c r="A1141" t="s">
        <v>2987</v>
      </c>
      <c r="B1141" t="s">
        <v>5226</v>
      </c>
      <c r="C1141" t="s">
        <v>5233</v>
      </c>
      <c r="D1141" t="s">
        <v>5246</v>
      </c>
      <c r="E1141" t="s">
        <v>5293</v>
      </c>
      <c r="F1141" t="s">
        <v>5316</v>
      </c>
      <c r="G1141" t="s">
        <v>5317</v>
      </c>
    </row>
    <row r="1142" spans="1:16">
      <c r="A1142" t="s">
        <v>2989</v>
      </c>
      <c r="B1142" t="s">
        <v>5226</v>
      </c>
      <c r="C1142" t="s">
        <v>5233</v>
      </c>
      <c r="D1142" t="s">
        <v>5246</v>
      </c>
      <c r="E1142" t="s">
        <v>5293</v>
      </c>
      <c r="F1142" t="s">
        <v>5316</v>
      </c>
      <c r="G1142" t="s">
        <v>5317</v>
      </c>
    </row>
    <row r="1143" spans="1:16">
      <c r="A1143" t="s">
        <v>2991</v>
      </c>
      <c r="B1143" t="s">
        <v>5226</v>
      </c>
      <c r="C1143" t="s">
        <v>5233</v>
      </c>
      <c r="D1143" t="s">
        <v>5246</v>
      </c>
      <c r="E1143" t="s">
        <v>5293</v>
      </c>
      <c r="F1143" t="s">
        <v>5316</v>
      </c>
      <c r="G1143" t="s">
        <v>5317</v>
      </c>
    </row>
    <row r="1144" spans="1:16">
      <c r="A1144" t="s">
        <v>2993</v>
      </c>
      <c r="B1144" t="s">
        <v>5218</v>
      </c>
      <c r="C1144" t="s">
        <v>5358</v>
      </c>
      <c r="D1144" t="s">
        <v>5359</v>
      </c>
      <c r="E1144" t="s">
        <v>5843</v>
      </c>
      <c r="F1144" t="s">
        <v>5921</v>
      </c>
      <c r="G1144" t="s">
        <v>5922</v>
      </c>
      <c r="H1144" t="s">
        <v>5923</v>
      </c>
      <c r="I1144" t="s">
        <v>5924</v>
      </c>
      <c r="J1144" t="s">
        <v>5925</v>
      </c>
    </row>
    <row r="1145" spans="1:16">
      <c r="A1145" t="s">
        <v>2995</v>
      </c>
      <c r="B1145" t="s">
        <v>5218</v>
      </c>
      <c r="C1145" t="s">
        <v>5358</v>
      </c>
      <c r="D1145" t="s">
        <v>5359</v>
      </c>
      <c r="E1145" t="s">
        <v>5360</v>
      </c>
      <c r="F1145" t="s">
        <v>5361</v>
      </c>
      <c r="G1145" t="s">
        <v>5362</v>
      </c>
      <c r="H1145" t="s">
        <v>5492</v>
      </c>
      <c r="I1145" t="s">
        <v>5926</v>
      </c>
      <c r="J1145" t="s">
        <v>5927</v>
      </c>
      <c r="K1145" t="s">
        <v>5928</v>
      </c>
    </row>
    <row r="1146" spans="1:16">
      <c r="A1146" t="s">
        <v>3001</v>
      </c>
      <c r="B1146" t="s">
        <v>5218</v>
      </c>
      <c r="C1146" t="s">
        <v>5358</v>
      </c>
      <c r="D1146" t="s">
        <v>5359</v>
      </c>
      <c r="E1146" t="s">
        <v>5360</v>
      </c>
      <c r="F1146" t="s">
        <v>5361</v>
      </c>
      <c r="G1146" t="s">
        <v>5362</v>
      </c>
      <c r="H1146" t="s">
        <v>5929</v>
      </c>
      <c r="I1146" t="s">
        <v>5930</v>
      </c>
      <c r="J1146" t="s">
        <v>5931</v>
      </c>
      <c r="K1146" t="s">
        <v>5932</v>
      </c>
      <c r="L1146" t="s">
        <v>5933</v>
      </c>
      <c r="M1146" t="s">
        <v>5934</v>
      </c>
      <c r="N1146" t="s">
        <v>5935</v>
      </c>
      <c r="O1146" t="s">
        <v>5936</v>
      </c>
    </row>
    <row r="1147" spans="1:16">
      <c r="A1147" t="s">
        <v>3004</v>
      </c>
      <c r="B1147" t="s">
        <v>5218</v>
      </c>
      <c r="C1147" t="s">
        <v>5358</v>
      </c>
      <c r="D1147" t="s">
        <v>5359</v>
      </c>
      <c r="E1147" t="s">
        <v>5360</v>
      </c>
      <c r="F1147" t="s">
        <v>5361</v>
      </c>
      <c r="G1147" t="s">
        <v>5362</v>
      </c>
      <c r="H1147" t="s">
        <v>5492</v>
      </c>
      <c r="I1147" t="s">
        <v>5937</v>
      </c>
      <c r="J1147" t="s">
        <v>5938</v>
      </c>
      <c r="K1147" t="s">
        <v>5939</v>
      </c>
      <c r="L1147" t="s">
        <v>5940</v>
      </c>
    </row>
    <row r="1148" spans="1:16">
      <c r="A1148" t="s">
        <v>3006</v>
      </c>
      <c r="B1148" t="s">
        <v>5218</v>
      </c>
      <c r="C1148" t="s">
        <v>5358</v>
      </c>
      <c r="D1148" t="s">
        <v>5359</v>
      </c>
      <c r="E1148" t="s">
        <v>5360</v>
      </c>
      <c r="F1148" t="s">
        <v>5361</v>
      </c>
      <c r="G1148" t="s">
        <v>5362</v>
      </c>
      <c r="H1148" t="s">
        <v>5492</v>
      </c>
      <c r="I1148" t="s">
        <v>5493</v>
      </c>
      <c r="J1148" t="s">
        <v>5494</v>
      </c>
      <c r="K1148" t="s">
        <v>5495</v>
      </c>
      <c r="L1148" t="s">
        <v>5496</v>
      </c>
      <c r="M1148" t="s">
        <v>5941</v>
      </c>
      <c r="N1148" t="s">
        <v>5942</v>
      </c>
      <c r="O1148" t="s">
        <v>5943</v>
      </c>
      <c r="P1148" t="s">
        <v>5944</v>
      </c>
    </row>
    <row r="1149" spans="1:16">
      <c r="A1149" t="s">
        <v>3008</v>
      </c>
      <c r="B1149" t="s">
        <v>5218</v>
      </c>
      <c r="C1149" t="s">
        <v>5358</v>
      </c>
      <c r="D1149" t="s">
        <v>5359</v>
      </c>
      <c r="E1149" t="s">
        <v>5360</v>
      </c>
      <c r="F1149" t="s">
        <v>5361</v>
      </c>
      <c r="G1149" t="s">
        <v>5362</v>
      </c>
      <c r="H1149" t="s">
        <v>5492</v>
      </c>
      <c r="I1149" t="s">
        <v>5493</v>
      </c>
      <c r="J1149" t="s">
        <v>5494</v>
      </c>
      <c r="K1149" t="s">
        <v>5495</v>
      </c>
      <c r="L1149" t="s">
        <v>5496</v>
      </c>
      <c r="M1149" t="s">
        <v>5941</v>
      </c>
      <c r="N1149" t="s">
        <v>5942</v>
      </c>
      <c r="O1149" t="s">
        <v>5943</v>
      </c>
      <c r="P1149" t="s">
        <v>5944</v>
      </c>
    </row>
    <row r="1150" spans="1:16">
      <c r="A1150" t="s">
        <v>3010</v>
      </c>
      <c r="B1150" t="s">
        <v>5218</v>
      </c>
      <c r="C1150" t="s">
        <v>5358</v>
      </c>
      <c r="D1150" t="s">
        <v>5359</v>
      </c>
      <c r="E1150" t="s">
        <v>5360</v>
      </c>
      <c r="F1150" t="s">
        <v>5361</v>
      </c>
      <c r="G1150" t="s">
        <v>5362</v>
      </c>
      <c r="H1150" t="s">
        <v>5492</v>
      </c>
      <c r="I1150" t="s">
        <v>5493</v>
      </c>
      <c r="J1150" t="s">
        <v>5494</v>
      </c>
      <c r="K1150" t="s">
        <v>5495</v>
      </c>
      <c r="L1150" t="s">
        <v>5496</v>
      </c>
      <c r="M1150" t="s">
        <v>5941</v>
      </c>
      <c r="N1150" t="s">
        <v>5942</v>
      </c>
      <c r="O1150" t="s">
        <v>5943</v>
      </c>
      <c r="P1150" t="s">
        <v>5944</v>
      </c>
    </row>
    <row r="1151" spans="1:16">
      <c r="A1151" t="s">
        <v>3012</v>
      </c>
      <c r="B1151" t="s">
        <v>5218</v>
      </c>
      <c r="C1151" t="s">
        <v>5358</v>
      </c>
      <c r="D1151" t="s">
        <v>5359</v>
      </c>
      <c r="E1151" t="s">
        <v>5360</v>
      </c>
      <c r="F1151" t="s">
        <v>5361</v>
      </c>
      <c r="G1151" t="s">
        <v>5362</v>
      </c>
      <c r="H1151" t="s">
        <v>5492</v>
      </c>
      <c r="I1151" t="s">
        <v>5493</v>
      </c>
      <c r="J1151" t="s">
        <v>5494</v>
      </c>
      <c r="K1151" t="s">
        <v>5495</v>
      </c>
      <c r="L1151" t="s">
        <v>5496</v>
      </c>
      <c r="M1151" t="s">
        <v>5941</v>
      </c>
      <c r="N1151" t="s">
        <v>5942</v>
      </c>
      <c r="O1151" t="s">
        <v>5943</v>
      </c>
      <c r="P1151" t="s">
        <v>5944</v>
      </c>
    </row>
    <row r="1152" spans="1:16">
      <c r="A1152" t="s">
        <v>3034</v>
      </c>
      <c r="B1152" t="s">
        <v>5226</v>
      </c>
      <c r="C1152" t="s">
        <v>5233</v>
      </c>
      <c r="D1152" t="s">
        <v>5246</v>
      </c>
      <c r="E1152" t="s">
        <v>5318</v>
      </c>
      <c r="F1152" t="s">
        <v>5945</v>
      </c>
    </row>
    <row r="1153" spans="1:11">
      <c r="A1153" t="s">
        <v>3036</v>
      </c>
      <c r="B1153" t="s">
        <v>5226</v>
      </c>
      <c r="C1153" t="s">
        <v>5233</v>
      </c>
      <c r="D1153" t="s">
        <v>5246</v>
      </c>
      <c r="E1153" t="s">
        <v>5318</v>
      </c>
      <c r="F1153" t="s">
        <v>5945</v>
      </c>
    </row>
    <row r="1154" spans="1:11">
      <c r="A1154" t="s">
        <v>3038</v>
      </c>
      <c r="B1154" t="s">
        <v>5226</v>
      </c>
      <c r="C1154" t="s">
        <v>5233</v>
      </c>
      <c r="D1154" t="s">
        <v>5246</v>
      </c>
      <c r="E1154" t="s">
        <v>5318</v>
      </c>
      <c r="F1154" t="s">
        <v>5945</v>
      </c>
    </row>
    <row r="1155" spans="1:11">
      <c r="A1155" t="s">
        <v>3040</v>
      </c>
      <c r="B1155" t="s">
        <v>5226</v>
      </c>
      <c r="C1155" t="s">
        <v>5233</v>
      </c>
      <c r="D1155" t="s">
        <v>5246</v>
      </c>
      <c r="E1155" t="s">
        <v>5342</v>
      </c>
      <c r="F1155" t="s">
        <v>5343</v>
      </c>
      <c r="G1155" t="s">
        <v>5344</v>
      </c>
    </row>
    <row r="1156" spans="1:11">
      <c r="A1156" t="s">
        <v>3042</v>
      </c>
      <c r="B1156" t="s">
        <v>5226</v>
      </c>
      <c r="C1156" t="s">
        <v>5233</v>
      </c>
      <c r="D1156" t="s">
        <v>5246</v>
      </c>
      <c r="E1156" t="s">
        <v>5342</v>
      </c>
      <c r="F1156" t="s">
        <v>5343</v>
      </c>
      <c r="G1156" t="s">
        <v>5344</v>
      </c>
    </row>
    <row r="1157" spans="1:11">
      <c r="A1157" t="s">
        <v>3044</v>
      </c>
      <c r="B1157" t="s">
        <v>5226</v>
      </c>
      <c r="C1157" t="s">
        <v>5233</v>
      </c>
      <c r="D1157" t="s">
        <v>5246</v>
      </c>
      <c r="E1157" t="s">
        <v>5342</v>
      </c>
      <c r="F1157" t="s">
        <v>5343</v>
      </c>
      <c r="G1157" t="s">
        <v>5344</v>
      </c>
    </row>
    <row r="1158" spans="1:11">
      <c r="A1158" t="s">
        <v>3046</v>
      </c>
      <c r="B1158" t="s">
        <v>5226</v>
      </c>
      <c r="C1158" t="s">
        <v>5233</v>
      </c>
      <c r="D1158" t="s">
        <v>5234</v>
      </c>
      <c r="E1158" t="s">
        <v>5235</v>
      </c>
      <c r="F1158" t="s">
        <v>5431</v>
      </c>
      <c r="G1158" t="s">
        <v>5720</v>
      </c>
    </row>
    <row r="1159" spans="1:11">
      <c r="A1159" t="s">
        <v>3048</v>
      </c>
      <c r="B1159" t="s">
        <v>5226</v>
      </c>
      <c r="C1159" t="s">
        <v>5233</v>
      </c>
      <c r="D1159" t="s">
        <v>5234</v>
      </c>
      <c r="E1159" t="s">
        <v>5235</v>
      </c>
      <c r="F1159" t="s">
        <v>5431</v>
      </c>
      <c r="G1159" t="s">
        <v>5720</v>
      </c>
    </row>
    <row r="1160" spans="1:11">
      <c r="A1160" t="s">
        <v>3050</v>
      </c>
      <c r="B1160" t="s">
        <v>5226</v>
      </c>
      <c r="C1160" t="s">
        <v>5227</v>
      </c>
      <c r="D1160" t="s">
        <v>5664</v>
      </c>
      <c r="E1160" t="s">
        <v>5665</v>
      </c>
      <c r="F1160" t="s">
        <v>5666</v>
      </c>
      <c r="G1160" t="s">
        <v>5667</v>
      </c>
      <c r="H1160" t="s">
        <v>5946</v>
      </c>
    </row>
    <row r="1161" spans="1:11">
      <c r="A1161" t="s">
        <v>3052</v>
      </c>
      <c r="B1161" t="s">
        <v>5218</v>
      </c>
      <c r="C1161" t="s">
        <v>5259</v>
      </c>
      <c r="D1161" t="s">
        <v>5260</v>
      </c>
      <c r="E1161" t="s">
        <v>5261</v>
      </c>
      <c r="F1161" t="s">
        <v>5262</v>
      </c>
      <c r="G1161" t="s">
        <v>5484</v>
      </c>
      <c r="H1161" t="s">
        <v>5485</v>
      </c>
      <c r="I1161" t="s">
        <v>5486</v>
      </c>
      <c r="J1161" t="s">
        <v>5947</v>
      </c>
      <c r="K1161" t="s">
        <v>5948</v>
      </c>
    </row>
    <row r="1162" spans="1:11">
      <c r="A1162" t="s">
        <v>3082</v>
      </c>
      <c r="B1162" t="s">
        <v>5226</v>
      </c>
      <c r="C1162" t="s">
        <v>5233</v>
      </c>
      <c r="D1162" t="s">
        <v>5246</v>
      </c>
      <c r="E1162" t="s">
        <v>5318</v>
      </c>
      <c r="F1162" t="s">
        <v>5426</v>
      </c>
      <c r="G1162" t="s">
        <v>5864</v>
      </c>
    </row>
    <row r="1163" spans="1:11">
      <c r="A1163" t="s">
        <v>3084</v>
      </c>
      <c r="B1163" t="s">
        <v>5226</v>
      </c>
      <c r="C1163" t="s">
        <v>5301</v>
      </c>
      <c r="D1163" t="s">
        <v>5302</v>
      </c>
      <c r="E1163" t="s">
        <v>5303</v>
      </c>
      <c r="F1163" t="s">
        <v>5304</v>
      </c>
      <c r="G1163" t="s">
        <v>5850</v>
      </c>
    </row>
    <row r="1164" spans="1:11">
      <c r="A1164" t="s">
        <v>3086</v>
      </c>
      <c r="B1164" t="s">
        <v>5226</v>
      </c>
      <c r="C1164" t="s">
        <v>5233</v>
      </c>
      <c r="D1164" t="s">
        <v>5246</v>
      </c>
      <c r="E1164" t="s">
        <v>5247</v>
      </c>
      <c r="F1164" t="s">
        <v>5248</v>
      </c>
      <c r="G1164" t="s">
        <v>5296</v>
      </c>
    </row>
    <row r="1165" spans="1:11">
      <c r="A1165" t="s">
        <v>3088</v>
      </c>
      <c r="B1165" t="s">
        <v>5226</v>
      </c>
      <c r="C1165" t="s">
        <v>5233</v>
      </c>
      <c r="D1165" t="s">
        <v>5246</v>
      </c>
      <c r="E1165" t="s">
        <v>5247</v>
      </c>
      <c r="F1165" t="s">
        <v>5248</v>
      </c>
      <c r="G1165" t="s">
        <v>5296</v>
      </c>
    </row>
    <row r="1166" spans="1:11">
      <c r="A1166" t="s">
        <v>3090</v>
      </c>
      <c r="B1166" t="s">
        <v>5226</v>
      </c>
      <c r="C1166" t="s">
        <v>5227</v>
      </c>
      <c r="D1166" t="s">
        <v>5228</v>
      </c>
      <c r="E1166" t="s">
        <v>5229</v>
      </c>
      <c r="F1166" t="s">
        <v>5230</v>
      </c>
      <c r="G1166" t="s">
        <v>5731</v>
      </c>
      <c r="H1166" t="s">
        <v>5732</v>
      </c>
    </row>
    <row r="1167" spans="1:11">
      <c r="A1167" t="s">
        <v>3092</v>
      </c>
      <c r="B1167" t="s">
        <v>5226</v>
      </c>
      <c r="C1167" t="s">
        <v>5227</v>
      </c>
      <c r="D1167" t="s">
        <v>5228</v>
      </c>
      <c r="E1167" t="s">
        <v>5229</v>
      </c>
      <c r="F1167" t="s">
        <v>5243</v>
      </c>
      <c r="G1167" t="s">
        <v>5394</v>
      </c>
      <c r="H1167" t="s">
        <v>5395</v>
      </c>
    </row>
    <row r="1168" spans="1:11">
      <c r="A1168" t="s">
        <v>3094</v>
      </c>
      <c r="B1168" t="s">
        <v>5226</v>
      </c>
      <c r="C1168" t="s">
        <v>5227</v>
      </c>
      <c r="D1168" t="s">
        <v>5228</v>
      </c>
      <c r="E1168" t="s">
        <v>5229</v>
      </c>
      <c r="F1168" t="s">
        <v>5243</v>
      </c>
      <c r="G1168" t="s">
        <v>5394</v>
      </c>
      <c r="H1168" t="s">
        <v>5395</v>
      </c>
    </row>
    <row r="1169" spans="1:8">
      <c r="A1169" t="s">
        <v>3096</v>
      </c>
      <c r="B1169" t="s">
        <v>5226</v>
      </c>
      <c r="C1169" t="s">
        <v>5233</v>
      </c>
      <c r="D1169" t="s">
        <v>5377</v>
      </c>
      <c r="E1169" t="s">
        <v>5378</v>
      </c>
      <c r="F1169" t="s">
        <v>5379</v>
      </c>
      <c r="G1169" t="s">
        <v>5949</v>
      </c>
      <c r="H1169" t="s">
        <v>5950</v>
      </c>
    </row>
    <row r="1170" spans="1:8">
      <c r="A1170" t="s">
        <v>3098</v>
      </c>
      <c r="B1170" t="s">
        <v>5226</v>
      </c>
      <c r="C1170" t="s">
        <v>5233</v>
      </c>
      <c r="D1170" t="s">
        <v>5377</v>
      </c>
      <c r="E1170" t="s">
        <v>5378</v>
      </c>
      <c r="F1170" t="s">
        <v>5379</v>
      </c>
      <c r="G1170" t="s">
        <v>5949</v>
      </c>
      <c r="H1170" t="s">
        <v>5950</v>
      </c>
    </row>
    <row r="1171" spans="1:8">
      <c r="A1171" t="s">
        <v>3100</v>
      </c>
      <c r="B1171" t="s">
        <v>5226</v>
      </c>
      <c r="C1171" t="s">
        <v>5301</v>
      </c>
      <c r="D1171" t="s">
        <v>5302</v>
      </c>
      <c r="E1171" t="s">
        <v>5303</v>
      </c>
      <c r="F1171" t="s">
        <v>5304</v>
      </c>
      <c r="G1171" t="s">
        <v>5305</v>
      </c>
    </row>
    <row r="1172" spans="1:8">
      <c r="A1172" t="s">
        <v>3102</v>
      </c>
      <c r="B1172" t="s">
        <v>5226</v>
      </c>
      <c r="C1172" t="s">
        <v>5233</v>
      </c>
      <c r="D1172" t="s">
        <v>5246</v>
      </c>
      <c r="E1172" t="s">
        <v>5293</v>
      </c>
      <c r="F1172" t="s">
        <v>5316</v>
      </c>
      <c r="G1172" t="s">
        <v>5646</v>
      </c>
    </row>
    <row r="1173" spans="1:8">
      <c r="A1173" t="s">
        <v>3104</v>
      </c>
      <c r="B1173" t="s">
        <v>5226</v>
      </c>
      <c r="C1173" t="s">
        <v>5227</v>
      </c>
      <c r="D1173" t="s">
        <v>5228</v>
      </c>
      <c r="E1173" t="s">
        <v>5229</v>
      </c>
      <c r="F1173" t="s">
        <v>5250</v>
      </c>
      <c r="G1173" t="s">
        <v>5478</v>
      </c>
      <c r="H1173" t="s">
        <v>5479</v>
      </c>
    </row>
    <row r="1174" spans="1:8">
      <c r="A1174" t="s">
        <v>3106</v>
      </c>
      <c r="B1174" t="s">
        <v>5226</v>
      </c>
      <c r="C1174" t="s">
        <v>5233</v>
      </c>
      <c r="D1174" t="s">
        <v>5246</v>
      </c>
      <c r="E1174" t="s">
        <v>5293</v>
      </c>
      <c r="F1174" t="s">
        <v>5316</v>
      </c>
      <c r="G1174" t="s">
        <v>5646</v>
      </c>
    </row>
    <row r="1175" spans="1:8">
      <c r="A1175" t="s">
        <v>3108</v>
      </c>
      <c r="B1175" t="s">
        <v>5226</v>
      </c>
      <c r="C1175" t="s">
        <v>5233</v>
      </c>
      <c r="D1175" t="s">
        <v>5234</v>
      </c>
      <c r="E1175" t="s">
        <v>5235</v>
      </c>
      <c r="F1175" t="s">
        <v>5236</v>
      </c>
      <c r="G1175" t="s">
        <v>5515</v>
      </c>
    </row>
    <row r="1176" spans="1:8">
      <c r="A1176" t="s">
        <v>3111</v>
      </c>
      <c r="B1176" t="s">
        <v>5226</v>
      </c>
      <c r="C1176" t="s">
        <v>5233</v>
      </c>
      <c r="D1176" t="s">
        <v>5234</v>
      </c>
      <c r="E1176" t="s">
        <v>5235</v>
      </c>
      <c r="F1176" t="s">
        <v>5236</v>
      </c>
      <c r="G1176" t="s">
        <v>5515</v>
      </c>
    </row>
    <row r="1177" spans="1:8">
      <c r="A1177" t="s">
        <v>3113</v>
      </c>
      <c r="B1177" t="s">
        <v>5226</v>
      </c>
      <c r="C1177" t="s">
        <v>5233</v>
      </c>
      <c r="D1177" t="s">
        <v>5234</v>
      </c>
      <c r="E1177" t="s">
        <v>5235</v>
      </c>
      <c r="F1177" t="s">
        <v>5236</v>
      </c>
      <c r="G1177" t="s">
        <v>5515</v>
      </c>
    </row>
    <row r="1178" spans="1:8">
      <c r="A1178" t="s">
        <v>3115</v>
      </c>
      <c r="B1178" t="s">
        <v>5226</v>
      </c>
      <c r="C1178" t="s">
        <v>5233</v>
      </c>
      <c r="D1178" t="s">
        <v>5234</v>
      </c>
      <c r="E1178" t="s">
        <v>5235</v>
      </c>
      <c r="F1178" t="s">
        <v>5236</v>
      </c>
      <c r="G1178" t="s">
        <v>5515</v>
      </c>
    </row>
    <row r="1179" spans="1:8">
      <c r="A1179" t="s">
        <v>3117</v>
      </c>
      <c r="B1179" t="s">
        <v>5226</v>
      </c>
      <c r="C1179" t="s">
        <v>5233</v>
      </c>
      <c r="D1179" t="s">
        <v>5234</v>
      </c>
      <c r="E1179" t="s">
        <v>5235</v>
      </c>
      <c r="F1179" t="s">
        <v>5236</v>
      </c>
      <c r="G1179" t="s">
        <v>5515</v>
      </c>
    </row>
    <row r="1180" spans="1:8">
      <c r="A1180" t="s">
        <v>3119</v>
      </c>
      <c r="B1180" t="s">
        <v>5226</v>
      </c>
      <c r="C1180" t="s">
        <v>5233</v>
      </c>
      <c r="D1180" t="s">
        <v>5234</v>
      </c>
      <c r="E1180" t="s">
        <v>5235</v>
      </c>
      <c r="F1180" t="s">
        <v>5236</v>
      </c>
      <c r="G1180" t="s">
        <v>5515</v>
      </c>
    </row>
    <row r="1181" spans="1:8">
      <c r="A1181" t="s">
        <v>3121</v>
      </c>
      <c r="B1181" t="s">
        <v>5226</v>
      </c>
      <c r="C1181" t="s">
        <v>5233</v>
      </c>
      <c r="D1181" t="s">
        <v>5234</v>
      </c>
      <c r="E1181" t="s">
        <v>5235</v>
      </c>
      <c r="F1181" t="s">
        <v>5236</v>
      </c>
      <c r="G1181" t="s">
        <v>5515</v>
      </c>
    </row>
    <row r="1182" spans="1:8">
      <c r="A1182" t="s">
        <v>3123</v>
      </c>
      <c r="B1182" t="s">
        <v>5226</v>
      </c>
      <c r="C1182" t="s">
        <v>5233</v>
      </c>
      <c r="D1182" t="s">
        <v>5239</v>
      </c>
      <c r="E1182" t="s">
        <v>5309</v>
      </c>
      <c r="F1182" t="s">
        <v>5310</v>
      </c>
      <c r="G1182" t="s">
        <v>5311</v>
      </c>
    </row>
    <row r="1183" spans="1:8">
      <c r="A1183" t="s">
        <v>3125</v>
      </c>
      <c r="B1183" t="s">
        <v>5226</v>
      </c>
      <c r="C1183" t="s">
        <v>5301</v>
      </c>
      <c r="D1183" t="s">
        <v>5716</v>
      </c>
      <c r="E1183" t="s">
        <v>5717</v>
      </c>
      <c r="F1183" t="s">
        <v>5856</v>
      </c>
      <c r="G1183" t="s">
        <v>5951</v>
      </c>
    </row>
    <row r="1184" spans="1:8">
      <c r="A1184" t="s">
        <v>3127</v>
      </c>
      <c r="B1184" t="s">
        <v>5226</v>
      </c>
      <c r="C1184" t="s">
        <v>5301</v>
      </c>
      <c r="D1184" t="s">
        <v>5716</v>
      </c>
      <c r="E1184" t="s">
        <v>5717</v>
      </c>
      <c r="F1184" t="s">
        <v>5856</v>
      </c>
      <c r="G1184" t="s">
        <v>5951</v>
      </c>
    </row>
    <row r="1185" spans="1:12">
      <c r="A1185" t="s">
        <v>3129</v>
      </c>
      <c r="B1185" t="s">
        <v>5226</v>
      </c>
      <c r="C1185" t="s">
        <v>5301</v>
      </c>
      <c r="D1185" t="s">
        <v>5302</v>
      </c>
      <c r="E1185" t="s">
        <v>5303</v>
      </c>
      <c r="F1185" t="s">
        <v>5550</v>
      </c>
      <c r="G1185" t="s">
        <v>5551</v>
      </c>
    </row>
    <row r="1186" spans="1:12">
      <c r="A1186" t="s">
        <v>3131</v>
      </c>
      <c r="B1186" t="s">
        <v>5226</v>
      </c>
      <c r="C1186" t="s">
        <v>5227</v>
      </c>
      <c r="D1186" t="s">
        <v>5228</v>
      </c>
      <c r="E1186" t="s">
        <v>5229</v>
      </c>
      <c r="F1186" t="s">
        <v>5480</v>
      </c>
      <c r="G1186" t="s">
        <v>5481</v>
      </c>
      <c r="H1186" t="s">
        <v>5482</v>
      </c>
    </row>
    <row r="1187" spans="1:12">
      <c r="A1187" t="s">
        <v>3133</v>
      </c>
      <c r="B1187" t="s">
        <v>5226</v>
      </c>
      <c r="C1187" t="s">
        <v>5227</v>
      </c>
      <c r="D1187" t="s">
        <v>5228</v>
      </c>
      <c r="E1187" t="s">
        <v>5229</v>
      </c>
      <c r="F1187" t="s">
        <v>5480</v>
      </c>
      <c r="G1187" t="s">
        <v>5481</v>
      </c>
      <c r="H1187" t="s">
        <v>5482</v>
      </c>
    </row>
    <row r="1188" spans="1:12">
      <c r="A1188" t="s">
        <v>3135</v>
      </c>
      <c r="B1188" t="s">
        <v>5226</v>
      </c>
      <c r="C1188" t="s">
        <v>5227</v>
      </c>
      <c r="D1188" t="s">
        <v>5228</v>
      </c>
      <c r="E1188" t="s">
        <v>5229</v>
      </c>
      <c r="F1188" t="s">
        <v>5480</v>
      </c>
      <c r="G1188" t="s">
        <v>5481</v>
      </c>
      <c r="H1188" t="s">
        <v>5482</v>
      </c>
    </row>
    <row r="1189" spans="1:12">
      <c r="A1189" t="s">
        <v>3137</v>
      </c>
      <c r="B1189" t="s">
        <v>5226</v>
      </c>
      <c r="C1189" t="s">
        <v>5227</v>
      </c>
      <c r="D1189" t="s">
        <v>5228</v>
      </c>
      <c r="E1189" t="s">
        <v>5229</v>
      </c>
      <c r="F1189" t="s">
        <v>5480</v>
      </c>
      <c r="G1189" t="s">
        <v>5481</v>
      </c>
      <c r="H1189" t="s">
        <v>5482</v>
      </c>
    </row>
    <row r="1190" spans="1:12">
      <c r="A1190" t="s">
        <v>3139</v>
      </c>
      <c r="B1190" t="s">
        <v>5226</v>
      </c>
      <c r="C1190" t="s">
        <v>5227</v>
      </c>
      <c r="D1190" t="s">
        <v>5228</v>
      </c>
      <c r="E1190" t="s">
        <v>5229</v>
      </c>
      <c r="F1190" t="s">
        <v>5250</v>
      </c>
      <c r="G1190" t="s">
        <v>5251</v>
      </c>
      <c r="H1190" t="s">
        <v>5253</v>
      </c>
      <c r="I1190" t="s">
        <v>5269</v>
      </c>
    </row>
    <row r="1191" spans="1:12">
      <c r="A1191" t="s">
        <v>3141</v>
      </c>
      <c r="B1191" t="s">
        <v>5226</v>
      </c>
      <c r="C1191" t="s">
        <v>5227</v>
      </c>
      <c r="D1191" t="s">
        <v>5228</v>
      </c>
      <c r="E1191" t="s">
        <v>5229</v>
      </c>
      <c r="F1191" t="s">
        <v>5250</v>
      </c>
      <c r="G1191" t="s">
        <v>5251</v>
      </c>
      <c r="H1191" t="s">
        <v>5253</v>
      </c>
      <c r="I1191" t="s">
        <v>5269</v>
      </c>
    </row>
    <row r="1192" spans="1:12">
      <c r="A1192" t="s">
        <v>3143</v>
      </c>
      <c r="B1192" t="s">
        <v>5226</v>
      </c>
      <c r="C1192" t="s">
        <v>5227</v>
      </c>
      <c r="D1192" t="s">
        <v>5228</v>
      </c>
      <c r="E1192" t="s">
        <v>5229</v>
      </c>
      <c r="F1192" t="s">
        <v>5250</v>
      </c>
      <c r="G1192" t="s">
        <v>5251</v>
      </c>
      <c r="H1192" t="s">
        <v>5253</v>
      </c>
      <c r="I1192" t="s">
        <v>5269</v>
      </c>
    </row>
    <row r="1193" spans="1:12">
      <c r="A1193" t="s">
        <v>3145</v>
      </c>
      <c r="B1193" t="s">
        <v>5226</v>
      </c>
      <c r="C1193" t="s">
        <v>5227</v>
      </c>
      <c r="D1193" t="s">
        <v>5228</v>
      </c>
      <c r="E1193" t="s">
        <v>5229</v>
      </c>
      <c r="F1193" t="s">
        <v>5250</v>
      </c>
      <c r="G1193" t="s">
        <v>5251</v>
      </c>
      <c r="H1193" t="s">
        <v>5253</v>
      </c>
      <c r="I1193" t="s">
        <v>5269</v>
      </c>
    </row>
    <row r="1194" spans="1:12">
      <c r="A1194" t="s">
        <v>3147</v>
      </c>
      <c r="B1194" t="s">
        <v>5226</v>
      </c>
      <c r="C1194" t="s">
        <v>5227</v>
      </c>
      <c r="D1194" t="s">
        <v>5228</v>
      </c>
      <c r="E1194" t="s">
        <v>5229</v>
      </c>
      <c r="F1194" t="s">
        <v>5250</v>
      </c>
      <c r="G1194" t="s">
        <v>5251</v>
      </c>
      <c r="H1194" t="s">
        <v>5253</v>
      </c>
      <c r="I1194" t="s">
        <v>5269</v>
      </c>
    </row>
    <row r="1195" spans="1:12">
      <c r="A1195" t="s">
        <v>3149</v>
      </c>
      <c r="B1195" t="s">
        <v>5226</v>
      </c>
      <c r="C1195" t="s">
        <v>5227</v>
      </c>
      <c r="D1195" t="s">
        <v>5228</v>
      </c>
      <c r="E1195" t="s">
        <v>5229</v>
      </c>
      <c r="F1195" t="s">
        <v>5250</v>
      </c>
      <c r="G1195" t="s">
        <v>5251</v>
      </c>
      <c r="H1195" t="s">
        <v>5253</v>
      </c>
      <c r="I1195" t="s">
        <v>5269</v>
      </c>
    </row>
    <row r="1196" spans="1:12">
      <c r="A1196" t="s">
        <v>3151</v>
      </c>
      <c r="B1196" t="s">
        <v>5226</v>
      </c>
      <c r="C1196" t="s">
        <v>5227</v>
      </c>
      <c r="D1196" t="s">
        <v>5228</v>
      </c>
      <c r="E1196" t="s">
        <v>5229</v>
      </c>
      <c r="F1196" t="s">
        <v>5250</v>
      </c>
      <c r="G1196" t="s">
        <v>5251</v>
      </c>
      <c r="H1196" t="s">
        <v>5253</v>
      </c>
      <c r="I1196" t="s">
        <v>5269</v>
      </c>
    </row>
    <row r="1197" spans="1:12">
      <c r="A1197" t="s">
        <v>3153</v>
      </c>
      <c r="B1197" t="s">
        <v>5218</v>
      </c>
      <c r="C1197" t="s">
        <v>5259</v>
      </c>
      <c r="D1197" t="s">
        <v>5260</v>
      </c>
      <c r="E1197" t="s">
        <v>5261</v>
      </c>
      <c r="F1197" t="s">
        <v>5262</v>
      </c>
      <c r="G1197" t="s">
        <v>5484</v>
      </c>
      <c r="H1197" t="s">
        <v>5485</v>
      </c>
      <c r="I1197" t="s">
        <v>5486</v>
      </c>
      <c r="J1197" t="s">
        <v>5947</v>
      </c>
      <c r="K1197" t="s">
        <v>5952</v>
      </c>
    </row>
    <row r="1198" spans="1:12">
      <c r="A1198" t="s">
        <v>3155</v>
      </c>
      <c r="B1198" t="s">
        <v>5218</v>
      </c>
      <c r="C1198" t="s">
        <v>5259</v>
      </c>
      <c r="D1198" t="s">
        <v>5260</v>
      </c>
      <c r="E1198" t="s">
        <v>5261</v>
      </c>
      <c r="F1198" t="s">
        <v>5262</v>
      </c>
      <c r="G1198" t="s">
        <v>5484</v>
      </c>
      <c r="H1198" t="s">
        <v>5485</v>
      </c>
      <c r="I1198" t="s">
        <v>5486</v>
      </c>
      <c r="J1198" t="s">
        <v>5947</v>
      </c>
      <c r="K1198" t="s">
        <v>5952</v>
      </c>
    </row>
    <row r="1199" spans="1:12">
      <c r="A1199" t="s">
        <v>3157</v>
      </c>
      <c r="B1199" t="s">
        <v>5218</v>
      </c>
      <c r="C1199" t="s">
        <v>5259</v>
      </c>
      <c r="D1199" t="s">
        <v>5260</v>
      </c>
      <c r="E1199" t="s">
        <v>5397</v>
      </c>
      <c r="F1199" t="s">
        <v>5398</v>
      </c>
      <c r="G1199" t="s">
        <v>5399</v>
      </c>
      <c r="H1199" t="s">
        <v>5400</v>
      </c>
      <c r="I1199" t="s">
        <v>5953</v>
      </c>
      <c r="J1199" t="s">
        <v>5954</v>
      </c>
      <c r="K1199" t="s">
        <v>5955</v>
      </c>
      <c r="L1199" t="s">
        <v>5956</v>
      </c>
    </row>
    <row r="1200" spans="1:12">
      <c r="A1200" t="s">
        <v>3159</v>
      </c>
      <c r="B1200" t="s">
        <v>5218</v>
      </c>
      <c r="C1200" t="s">
        <v>5259</v>
      </c>
      <c r="D1200" t="s">
        <v>5260</v>
      </c>
      <c r="E1200" t="s">
        <v>5397</v>
      </c>
      <c r="F1200" t="s">
        <v>5398</v>
      </c>
      <c r="G1200" t="s">
        <v>5399</v>
      </c>
      <c r="H1200" t="s">
        <v>5400</v>
      </c>
      <c r="I1200" t="s">
        <v>5953</v>
      </c>
      <c r="J1200" t="s">
        <v>5954</v>
      </c>
      <c r="K1200" t="s">
        <v>5955</v>
      </c>
      <c r="L1200" t="s">
        <v>5956</v>
      </c>
    </row>
    <row r="1201" spans="1:12">
      <c r="A1201" t="s">
        <v>3161</v>
      </c>
      <c r="B1201" t="s">
        <v>5218</v>
      </c>
      <c r="C1201" t="s">
        <v>5259</v>
      </c>
      <c r="D1201" t="s">
        <v>5260</v>
      </c>
      <c r="E1201" t="s">
        <v>5397</v>
      </c>
      <c r="F1201" t="s">
        <v>5398</v>
      </c>
      <c r="G1201" t="s">
        <v>5399</v>
      </c>
      <c r="H1201" t="s">
        <v>5400</v>
      </c>
      <c r="I1201" t="s">
        <v>5953</v>
      </c>
      <c r="J1201" t="s">
        <v>5954</v>
      </c>
      <c r="K1201" t="s">
        <v>5955</v>
      </c>
      <c r="L1201" t="s">
        <v>5956</v>
      </c>
    </row>
    <row r="1202" spans="1:12">
      <c r="A1202" t="s">
        <v>3163</v>
      </c>
      <c r="B1202" t="s">
        <v>5218</v>
      </c>
      <c r="C1202" t="s">
        <v>5259</v>
      </c>
      <c r="D1202" t="s">
        <v>5260</v>
      </c>
      <c r="E1202" t="s">
        <v>5397</v>
      </c>
      <c r="F1202" t="s">
        <v>5398</v>
      </c>
      <c r="G1202" t="s">
        <v>5399</v>
      </c>
      <c r="H1202" t="s">
        <v>5400</v>
      </c>
      <c r="I1202" t="s">
        <v>5953</v>
      </c>
      <c r="J1202" t="s">
        <v>5954</v>
      </c>
      <c r="K1202" t="s">
        <v>5955</v>
      </c>
      <c r="L1202" t="s">
        <v>5956</v>
      </c>
    </row>
    <row r="1203" spans="1:12">
      <c r="A1203" t="s">
        <v>3165</v>
      </c>
      <c r="B1203" t="s">
        <v>5218</v>
      </c>
      <c r="C1203" t="s">
        <v>5259</v>
      </c>
      <c r="D1203" t="s">
        <v>5260</v>
      </c>
      <c r="E1203" t="s">
        <v>5397</v>
      </c>
      <c r="F1203" t="s">
        <v>5398</v>
      </c>
      <c r="G1203" t="s">
        <v>5399</v>
      </c>
      <c r="H1203" t="s">
        <v>5400</v>
      </c>
      <c r="I1203" t="s">
        <v>5953</v>
      </c>
      <c r="J1203" t="s">
        <v>5954</v>
      </c>
      <c r="K1203" t="s">
        <v>5955</v>
      </c>
      <c r="L1203" t="s">
        <v>5956</v>
      </c>
    </row>
    <row r="1204" spans="1:12">
      <c r="A1204" t="s">
        <v>3167</v>
      </c>
      <c r="B1204" t="s">
        <v>5218</v>
      </c>
      <c r="C1204" t="s">
        <v>5259</v>
      </c>
      <c r="D1204" t="s">
        <v>5260</v>
      </c>
      <c r="E1204" t="s">
        <v>5397</v>
      </c>
      <c r="F1204" t="s">
        <v>5398</v>
      </c>
      <c r="G1204" t="s">
        <v>5399</v>
      </c>
      <c r="H1204" t="s">
        <v>5400</v>
      </c>
      <c r="I1204" t="s">
        <v>5953</v>
      </c>
      <c r="J1204" t="s">
        <v>5954</v>
      </c>
      <c r="K1204" t="s">
        <v>5955</v>
      </c>
      <c r="L1204" t="s">
        <v>5956</v>
      </c>
    </row>
    <row r="1205" spans="1:12">
      <c r="A1205" t="s">
        <v>3169</v>
      </c>
      <c r="B1205" t="s">
        <v>5226</v>
      </c>
      <c r="C1205" t="s">
        <v>5301</v>
      </c>
      <c r="D1205" t="s">
        <v>5302</v>
      </c>
      <c r="E1205" t="s">
        <v>5303</v>
      </c>
      <c r="F1205" t="s">
        <v>5893</v>
      </c>
      <c r="G1205" t="s">
        <v>5957</v>
      </c>
    </row>
    <row r="1206" spans="1:12">
      <c r="A1206" t="s">
        <v>3171</v>
      </c>
      <c r="B1206" t="s">
        <v>5218</v>
      </c>
      <c r="C1206" t="s">
        <v>5259</v>
      </c>
      <c r="D1206" t="s">
        <v>5260</v>
      </c>
      <c r="E1206" t="s">
        <v>5261</v>
      </c>
      <c r="F1206" t="s">
        <v>5262</v>
      </c>
      <c r="G1206" t="s">
        <v>5484</v>
      </c>
      <c r="H1206" t="s">
        <v>5641</v>
      </c>
      <c r="I1206" t="s">
        <v>5642</v>
      </c>
      <c r="J1206" t="s">
        <v>5643</v>
      </c>
      <c r="K1206" t="s">
        <v>5644</v>
      </c>
      <c r="L1206" t="s">
        <v>5958</v>
      </c>
    </row>
    <row r="1207" spans="1:12">
      <c r="A1207" t="s">
        <v>3173</v>
      </c>
      <c r="B1207" t="s">
        <v>5218</v>
      </c>
      <c r="C1207" t="s">
        <v>5259</v>
      </c>
      <c r="D1207" t="s">
        <v>5260</v>
      </c>
      <c r="E1207" t="s">
        <v>5261</v>
      </c>
      <c r="F1207" t="s">
        <v>5262</v>
      </c>
      <c r="G1207" t="s">
        <v>5484</v>
      </c>
      <c r="H1207" t="s">
        <v>5641</v>
      </c>
      <c r="I1207" t="s">
        <v>5642</v>
      </c>
      <c r="J1207" t="s">
        <v>5643</v>
      </c>
      <c r="K1207" t="s">
        <v>5644</v>
      </c>
      <c r="L1207" t="s">
        <v>5958</v>
      </c>
    </row>
    <row r="1208" spans="1:12">
      <c r="A1208" t="s">
        <v>3175</v>
      </c>
      <c r="B1208" t="s">
        <v>5218</v>
      </c>
      <c r="C1208" t="s">
        <v>5259</v>
      </c>
      <c r="D1208" t="s">
        <v>5260</v>
      </c>
      <c r="E1208" t="s">
        <v>5261</v>
      </c>
      <c r="F1208" t="s">
        <v>5262</v>
      </c>
      <c r="G1208" t="s">
        <v>5484</v>
      </c>
      <c r="H1208" t="s">
        <v>5641</v>
      </c>
      <c r="I1208" t="s">
        <v>5642</v>
      </c>
      <c r="J1208" t="s">
        <v>5643</v>
      </c>
      <c r="K1208" t="s">
        <v>5644</v>
      </c>
      <c r="L1208" t="s">
        <v>5958</v>
      </c>
    </row>
    <row r="1209" spans="1:12">
      <c r="A1209" t="s">
        <v>3177</v>
      </c>
      <c r="B1209" t="s">
        <v>5218</v>
      </c>
      <c r="C1209" t="s">
        <v>5259</v>
      </c>
      <c r="D1209" t="s">
        <v>5260</v>
      </c>
      <c r="E1209" t="s">
        <v>5261</v>
      </c>
      <c r="F1209" t="s">
        <v>5262</v>
      </c>
      <c r="G1209" t="s">
        <v>5484</v>
      </c>
      <c r="H1209" t="s">
        <v>5641</v>
      </c>
      <c r="I1209" t="s">
        <v>5642</v>
      </c>
      <c r="J1209" t="s">
        <v>5643</v>
      </c>
      <c r="K1209" t="s">
        <v>5644</v>
      </c>
      <c r="L1209" t="s">
        <v>5958</v>
      </c>
    </row>
    <row r="1210" spans="1:12">
      <c r="A1210" t="s">
        <v>3179</v>
      </c>
      <c r="B1210" t="s">
        <v>5218</v>
      </c>
      <c r="C1210" t="s">
        <v>5259</v>
      </c>
      <c r="D1210" t="s">
        <v>5260</v>
      </c>
      <c r="E1210" t="s">
        <v>5261</v>
      </c>
      <c r="F1210" t="s">
        <v>5262</v>
      </c>
      <c r="G1210" t="s">
        <v>5484</v>
      </c>
      <c r="H1210" t="s">
        <v>5641</v>
      </c>
      <c r="I1210" t="s">
        <v>5642</v>
      </c>
      <c r="J1210" t="s">
        <v>5643</v>
      </c>
      <c r="K1210" t="s">
        <v>5644</v>
      </c>
      <c r="L1210" t="s">
        <v>5958</v>
      </c>
    </row>
    <row r="1211" spans="1:12">
      <c r="A1211" t="s">
        <v>3185</v>
      </c>
      <c r="B1211" t="s">
        <v>5226</v>
      </c>
      <c r="C1211" t="s">
        <v>5227</v>
      </c>
      <c r="D1211" t="s">
        <v>5228</v>
      </c>
      <c r="E1211" t="s">
        <v>5229</v>
      </c>
      <c r="F1211" t="s">
        <v>5270</v>
      </c>
      <c r="G1211" t="s">
        <v>5679</v>
      </c>
      <c r="H1211" t="s">
        <v>5680</v>
      </c>
    </row>
    <row r="1212" spans="1:12">
      <c r="A1212" t="s">
        <v>3213</v>
      </c>
      <c r="B1212" t="s">
        <v>5226</v>
      </c>
      <c r="C1212" t="s">
        <v>5227</v>
      </c>
      <c r="D1212" t="s">
        <v>5228</v>
      </c>
      <c r="E1212" t="s">
        <v>5229</v>
      </c>
      <c r="F1212" t="s">
        <v>5250</v>
      </c>
      <c r="G1212" t="s">
        <v>5251</v>
      </c>
      <c r="H1212" t="s">
        <v>5253</v>
      </c>
      <c r="I1212" t="s">
        <v>5269</v>
      </c>
    </row>
    <row r="1213" spans="1:12">
      <c r="A1213" t="s">
        <v>3215</v>
      </c>
      <c r="B1213" t="s">
        <v>5226</v>
      </c>
      <c r="C1213" t="s">
        <v>5227</v>
      </c>
      <c r="D1213" t="s">
        <v>5228</v>
      </c>
      <c r="E1213" t="s">
        <v>5229</v>
      </c>
      <c r="F1213" t="s">
        <v>5250</v>
      </c>
      <c r="G1213" t="s">
        <v>5251</v>
      </c>
      <c r="H1213" t="s">
        <v>5253</v>
      </c>
      <c r="I1213" t="s">
        <v>5269</v>
      </c>
    </row>
    <row r="1214" spans="1:12">
      <c r="A1214" t="s">
        <v>3217</v>
      </c>
      <c r="B1214" t="s">
        <v>5226</v>
      </c>
      <c r="C1214" t="s">
        <v>5227</v>
      </c>
      <c r="D1214" t="s">
        <v>5228</v>
      </c>
      <c r="E1214" t="s">
        <v>5229</v>
      </c>
      <c r="F1214" t="s">
        <v>5250</v>
      </c>
      <c r="G1214" t="s">
        <v>5251</v>
      </c>
      <c r="H1214" t="s">
        <v>5253</v>
      </c>
      <c r="I1214" t="s">
        <v>5269</v>
      </c>
    </row>
    <row r="1215" spans="1:12">
      <c r="A1215" t="s">
        <v>3219</v>
      </c>
      <c r="B1215" t="s">
        <v>5226</v>
      </c>
      <c r="C1215" t="s">
        <v>5227</v>
      </c>
      <c r="D1215" t="s">
        <v>5228</v>
      </c>
      <c r="E1215" t="s">
        <v>5229</v>
      </c>
      <c r="F1215" t="s">
        <v>5250</v>
      </c>
      <c r="G1215" t="s">
        <v>5251</v>
      </c>
      <c r="H1215" t="s">
        <v>5253</v>
      </c>
      <c r="I1215" t="s">
        <v>5269</v>
      </c>
    </row>
    <row r="1216" spans="1:12">
      <c r="A1216" t="s">
        <v>3221</v>
      </c>
      <c r="B1216" t="s">
        <v>5226</v>
      </c>
      <c r="C1216" t="s">
        <v>5227</v>
      </c>
      <c r="D1216" t="s">
        <v>5228</v>
      </c>
      <c r="E1216" t="s">
        <v>5229</v>
      </c>
      <c r="F1216" t="s">
        <v>5250</v>
      </c>
      <c r="G1216" t="s">
        <v>5251</v>
      </c>
      <c r="H1216" t="s">
        <v>5253</v>
      </c>
      <c r="I1216" t="s">
        <v>5269</v>
      </c>
    </row>
    <row r="1217" spans="1:11">
      <c r="A1217" t="s">
        <v>3223</v>
      </c>
      <c r="B1217" t="s">
        <v>5226</v>
      </c>
      <c r="C1217" t="s">
        <v>5227</v>
      </c>
      <c r="D1217" t="s">
        <v>5228</v>
      </c>
      <c r="E1217" t="s">
        <v>5229</v>
      </c>
      <c r="F1217" t="s">
        <v>5250</v>
      </c>
      <c r="G1217" t="s">
        <v>5251</v>
      </c>
      <c r="H1217" t="s">
        <v>5253</v>
      </c>
      <c r="I1217" t="s">
        <v>5269</v>
      </c>
    </row>
    <row r="1218" spans="1:11">
      <c r="A1218" t="s">
        <v>3225</v>
      </c>
      <c r="B1218" t="s">
        <v>5226</v>
      </c>
      <c r="C1218" t="s">
        <v>5227</v>
      </c>
      <c r="D1218" t="s">
        <v>5228</v>
      </c>
      <c r="E1218" t="s">
        <v>5229</v>
      </c>
      <c r="F1218" t="s">
        <v>5250</v>
      </c>
      <c r="G1218" t="s">
        <v>5251</v>
      </c>
      <c r="H1218" t="s">
        <v>5253</v>
      </c>
      <c r="I1218" t="s">
        <v>5269</v>
      </c>
    </row>
    <row r="1219" spans="1:11">
      <c r="A1219" t="s">
        <v>3227</v>
      </c>
      <c r="B1219" t="s">
        <v>5226</v>
      </c>
      <c r="C1219" t="s">
        <v>5227</v>
      </c>
      <c r="D1219" t="s">
        <v>5228</v>
      </c>
      <c r="E1219" t="s">
        <v>5229</v>
      </c>
      <c r="F1219" t="s">
        <v>5250</v>
      </c>
      <c r="G1219" t="s">
        <v>5655</v>
      </c>
      <c r="H1219" t="s">
        <v>5656</v>
      </c>
    </row>
    <row r="1220" spans="1:11">
      <c r="A1220" t="s">
        <v>3229</v>
      </c>
      <c r="B1220" t="s">
        <v>5226</v>
      </c>
      <c r="C1220" t="s">
        <v>5227</v>
      </c>
      <c r="D1220" t="s">
        <v>5228</v>
      </c>
      <c r="E1220" t="s">
        <v>5229</v>
      </c>
      <c r="F1220" t="s">
        <v>5250</v>
      </c>
      <c r="G1220" t="s">
        <v>5655</v>
      </c>
      <c r="H1220" t="s">
        <v>5656</v>
      </c>
    </row>
    <row r="1221" spans="1:11">
      <c r="A1221" t="s">
        <v>3231</v>
      </c>
      <c r="B1221" t="s">
        <v>5226</v>
      </c>
      <c r="C1221" t="s">
        <v>5227</v>
      </c>
      <c r="D1221" t="s">
        <v>5228</v>
      </c>
      <c r="E1221" t="s">
        <v>5229</v>
      </c>
      <c r="F1221" t="s">
        <v>5250</v>
      </c>
      <c r="G1221" t="s">
        <v>5655</v>
      </c>
      <c r="H1221" t="s">
        <v>5656</v>
      </c>
    </row>
    <row r="1222" spans="1:11">
      <c r="A1222" t="s">
        <v>3233</v>
      </c>
      <c r="B1222" t="s">
        <v>5226</v>
      </c>
      <c r="C1222" t="s">
        <v>5227</v>
      </c>
      <c r="D1222" t="s">
        <v>5228</v>
      </c>
      <c r="E1222" t="s">
        <v>5229</v>
      </c>
      <c r="F1222" t="s">
        <v>5250</v>
      </c>
      <c r="G1222" t="s">
        <v>5655</v>
      </c>
      <c r="H1222" t="s">
        <v>5656</v>
      </c>
    </row>
    <row r="1223" spans="1:11">
      <c r="A1223" t="s">
        <v>3235</v>
      </c>
      <c r="B1223" t="s">
        <v>5226</v>
      </c>
      <c r="C1223" t="s">
        <v>5227</v>
      </c>
      <c r="D1223" t="s">
        <v>5228</v>
      </c>
      <c r="E1223" t="s">
        <v>5229</v>
      </c>
      <c r="F1223" t="s">
        <v>5250</v>
      </c>
      <c r="G1223" t="s">
        <v>5655</v>
      </c>
      <c r="H1223" t="s">
        <v>5656</v>
      </c>
    </row>
    <row r="1224" spans="1:11">
      <c r="A1224" t="s">
        <v>3237</v>
      </c>
      <c r="B1224" t="s">
        <v>5226</v>
      </c>
      <c r="C1224" t="s">
        <v>5227</v>
      </c>
      <c r="D1224" t="s">
        <v>5228</v>
      </c>
      <c r="E1224" t="s">
        <v>5229</v>
      </c>
      <c r="F1224" t="s">
        <v>5250</v>
      </c>
      <c r="G1224" t="s">
        <v>5655</v>
      </c>
      <c r="H1224" t="s">
        <v>5656</v>
      </c>
    </row>
    <row r="1225" spans="1:11">
      <c r="A1225" t="s">
        <v>3239</v>
      </c>
      <c r="B1225" t="s">
        <v>5226</v>
      </c>
      <c r="C1225" t="s">
        <v>5227</v>
      </c>
      <c r="D1225" t="s">
        <v>5228</v>
      </c>
      <c r="E1225" t="s">
        <v>5229</v>
      </c>
      <c r="F1225" t="s">
        <v>5250</v>
      </c>
      <c r="G1225" t="s">
        <v>5655</v>
      </c>
      <c r="H1225" t="s">
        <v>5656</v>
      </c>
    </row>
    <row r="1226" spans="1:11">
      <c r="A1226" t="s">
        <v>3241</v>
      </c>
      <c r="B1226" t="s">
        <v>5226</v>
      </c>
      <c r="C1226" t="s">
        <v>5227</v>
      </c>
      <c r="D1226" t="s">
        <v>5228</v>
      </c>
      <c r="E1226" t="s">
        <v>5229</v>
      </c>
      <c r="F1226" t="s">
        <v>5250</v>
      </c>
      <c r="G1226" t="s">
        <v>5655</v>
      </c>
      <c r="H1226" t="s">
        <v>5656</v>
      </c>
    </row>
    <row r="1227" spans="1:11">
      <c r="A1227" t="s">
        <v>3243</v>
      </c>
      <c r="B1227" t="s">
        <v>5218</v>
      </c>
      <c r="C1227" t="s">
        <v>5259</v>
      </c>
      <c r="D1227" t="s">
        <v>5260</v>
      </c>
      <c r="E1227" t="s">
        <v>5261</v>
      </c>
      <c r="F1227" t="s">
        <v>5262</v>
      </c>
      <c r="G1227" t="s">
        <v>5500</v>
      </c>
      <c r="H1227" t="s">
        <v>5959</v>
      </c>
      <c r="I1227" t="s">
        <v>5960</v>
      </c>
      <c r="J1227" t="s">
        <v>5961</v>
      </c>
      <c r="K1227" t="s">
        <v>5962</v>
      </c>
    </row>
    <row r="1228" spans="1:11">
      <c r="A1228" t="s">
        <v>3245</v>
      </c>
      <c r="B1228" t="s">
        <v>5218</v>
      </c>
      <c r="C1228" t="s">
        <v>5259</v>
      </c>
      <c r="D1228" t="s">
        <v>5260</v>
      </c>
      <c r="E1228" t="s">
        <v>5261</v>
      </c>
      <c r="F1228" t="s">
        <v>5262</v>
      </c>
      <c r="G1228" t="s">
        <v>5500</v>
      </c>
      <c r="H1228" t="s">
        <v>5959</v>
      </c>
      <c r="I1228" t="s">
        <v>5960</v>
      </c>
      <c r="J1228" t="s">
        <v>5961</v>
      </c>
      <c r="K1228" t="s">
        <v>5962</v>
      </c>
    </row>
    <row r="1229" spans="1:11">
      <c r="A1229" t="s">
        <v>3247</v>
      </c>
      <c r="B1229" t="s">
        <v>5218</v>
      </c>
      <c r="C1229" t="s">
        <v>5259</v>
      </c>
      <c r="D1229" t="s">
        <v>5260</v>
      </c>
      <c r="E1229" t="s">
        <v>5261</v>
      </c>
      <c r="F1229" t="s">
        <v>5262</v>
      </c>
      <c r="G1229" t="s">
        <v>5500</v>
      </c>
      <c r="H1229" t="s">
        <v>5959</v>
      </c>
      <c r="I1229" t="s">
        <v>5960</v>
      </c>
      <c r="J1229" t="s">
        <v>5961</v>
      </c>
      <c r="K1229" t="s">
        <v>5962</v>
      </c>
    </row>
    <row r="1230" spans="1:11">
      <c r="A1230" t="s">
        <v>3251</v>
      </c>
      <c r="B1230" t="s">
        <v>5218</v>
      </c>
      <c r="C1230" t="s">
        <v>5259</v>
      </c>
      <c r="D1230" t="s">
        <v>5260</v>
      </c>
      <c r="E1230" t="s">
        <v>5261</v>
      </c>
      <c r="F1230" t="s">
        <v>5281</v>
      </c>
      <c r="G1230" t="s">
        <v>5282</v>
      </c>
      <c r="H1230" t="s">
        <v>5283</v>
      </c>
      <c r="I1230" t="s">
        <v>5284</v>
      </c>
      <c r="J1230" t="s">
        <v>5335</v>
      </c>
      <c r="K1230" t="s">
        <v>5587</v>
      </c>
    </row>
    <row r="1231" spans="1:11">
      <c r="A1231" t="s">
        <v>3253</v>
      </c>
      <c r="B1231" t="s">
        <v>5218</v>
      </c>
      <c r="C1231" t="s">
        <v>5259</v>
      </c>
      <c r="D1231" t="s">
        <v>5260</v>
      </c>
      <c r="E1231" t="s">
        <v>5261</v>
      </c>
      <c r="F1231" t="s">
        <v>5537</v>
      </c>
      <c r="G1231" t="s">
        <v>5538</v>
      </c>
      <c r="H1231" t="s">
        <v>5539</v>
      </c>
      <c r="I1231" t="s">
        <v>5540</v>
      </c>
      <c r="J1231" t="s">
        <v>5541</v>
      </c>
    </row>
    <row r="1232" spans="1:11">
      <c r="A1232" t="s">
        <v>3255</v>
      </c>
      <c r="B1232" t="s">
        <v>5218</v>
      </c>
      <c r="C1232" t="s">
        <v>5259</v>
      </c>
      <c r="D1232" t="s">
        <v>5260</v>
      </c>
      <c r="E1232" t="s">
        <v>5261</v>
      </c>
      <c r="F1232" t="s">
        <v>5281</v>
      </c>
      <c r="G1232" t="s">
        <v>5282</v>
      </c>
      <c r="H1232" t="s">
        <v>5283</v>
      </c>
      <c r="I1232" t="s">
        <v>5898</v>
      </c>
      <c r="J1232" t="s">
        <v>5899</v>
      </c>
    </row>
    <row r="1233" spans="1:11">
      <c r="A1233" t="s">
        <v>3257</v>
      </c>
      <c r="B1233" t="s">
        <v>5218</v>
      </c>
      <c r="C1233" t="s">
        <v>5259</v>
      </c>
      <c r="D1233" t="s">
        <v>5260</v>
      </c>
      <c r="E1233" t="s">
        <v>5261</v>
      </c>
      <c r="F1233" t="s">
        <v>5281</v>
      </c>
      <c r="G1233" t="s">
        <v>5282</v>
      </c>
      <c r="H1233" t="s">
        <v>5283</v>
      </c>
      <c r="I1233" t="s">
        <v>5356</v>
      </c>
      <c r="J1233" t="s">
        <v>5357</v>
      </c>
    </row>
    <row r="1234" spans="1:11">
      <c r="A1234" t="s">
        <v>3259</v>
      </c>
      <c r="B1234" t="s">
        <v>5218</v>
      </c>
      <c r="C1234" t="s">
        <v>5259</v>
      </c>
      <c r="D1234" t="s">
        <v>5260</v>
      </c>
      <c r="E1234" t="s">
        <v>5261</v>
      </c>
      <c r="F1234" t="s">
        <v>5281</v>
      </c>
      <c r="G1234" t="s">
        <v>5282</v>
      </c>
      <c r="H1234" t="s">
        <v>5283</v>
      </c>
      <c r="I1234" t="s">
        <v>5356</v>
      </c>
      <c r="J1234" t="s">
        <v>5357</v>
      </c>
    </row>
    <row r="1235" spans="1:11">
      <c r="A1235" t="s">
        <v>3261</v>
      </c>
      <c r="B1235" t="s">
        <v>5226</v>
      </c>
      <c r="C1235" t="s">
        <v>5233</v>
      </c>
      <c r="D1235" t="s">
        <v>5239</v>
      </c>
      <c r="E1235" t="s">
        <v>5240</v>
      </c>
      <c r="F1235" t="s">
        <v>5241</v>
      </c>
      <c r="G1235" t="s">
        <v>5242</v>
      </c>
    </row>
    <row r="1236" spans="1:11">
      <c r="A1236" t="s">
        <v>3267</v>
      </c>
      <c r="B1236" t="s">
        <v>5226</v>
      </c>
      <c r="C1236" t="s">
        <v>5233</v>
      </c>
      <c r="D1236" t="s">
        <v>5234</v>
      </c>
      <c r="E1236" t="s">
        <v>5235</v>
      </c>
      <c r="F1236" t="s">
        <v>5236</v>
      </c>
      <c r="G1236" t="s">
        <v>5515</v>
      </c>
    </row>
    <row r="1237" spans="1:11">
      <c r="A1237" t="s">
        <v>3269</v>
      </c>
      <c r="B1237" t="s">
        <v>5226</v>
      </c>
      <c r="C1237" t="s">
        <v>5227</v>
      </c>
      <c r="D1237" t="s">
        <v>5228</v>
      </c>
      <c r="E1237" t="s">
        <v>5229</v>
      </c>
      <c r="F1237" t="s">
        <v>5298</v>
      </c>
      <c r="G1237" t="s">
        <v>5299</v>
      </c>
      <c r="H1237" t="s">
        <v>5765</v>
      </c>
    </row>
    <row r="1238" spans="1:11">
      <c r="A1238" t="s">
        <v>3271</v>
      </c>
      <c r="B1238" t="s">
        <v>5226</v>
      </c>
      <c r="C1238" t="s">
        <v>5227</v>
      </c>
      <c r="D1238" t="s">
        <v>5228</v>
      </c>
      <c r="E1238" t="s">
        <v>5229</v>
      </c>
      <c r="F1238" t="s">
        <v>5298</v>
      </c>
      <c r="G1238" t="s">
        <v>5299</v>
      </c>
      <c r="H1238" t="s">
        <v>5765</v>
      </c>
    </row>
    <row r="1239" spans="1:11">
      <c r="A1239" t="s">
        <v>3273</v>
      </c>
      <c r="B1239" t="s">
        <v>5226</v>
      </c>
      <c r="C1239" t="s">
        <v>5227</v>
      </c>
      <c r="D1239" t="s">
        <v>5228</v>
      </c>
      <c r="E1239" t="s">
        <v>5229</v>
      </c>
      <c r="F1239" t="s">
        <v>5298</v>
      </c>
      <c r="G1239" t="s">
        <v>5299</v>
      </c>
      <c r="H1239" t="s">
        <v>5765</v>
      </c>
    </row>
    <row r="1240" spans="1:11">
      <c r="A1240" t="s">
        <v>3275</v>
      </c>
      <c r="B1240" t="s">
        <v>5226</v>
      </c>
      <c r="C1240" t="s">
        <v>5227</v>
      </c>
      <c r="D1240" t="s">
        <v>5228</v>
      </c>
      <c r="E1240" t="s">
        <v>5229</v>
      </c>
      <c r="F1240" t="s">
        <v>5298</v>
      </c>
      <c r="G1240" t="s">
        <v>5299</v>
      </c>
      <c r="H1240" t="s">
        <v>5765</v>
      </c>
    </row>
    <row r="1241" spans="1:11">
      <c r="A1241" t="s">
        <v>3277</v>
      </c>
      <c r="B1241" t="s">
        <v>5226</v>
      </c>
      <c r="C1241" t="s">
        <v>5227</v>
      </c>
      <c r="D1241" t="s">
        <v>5228</v>
      </c>
      <c r="E1241" t="s">
        <v>5229</v>
      </c>
      <c r="F1241" t="s">
        <v>5298</v>
      </c>
      <c r="G1241" t="s">
        <v>5299</v>
      </c>
      <c r="H1241" t="s">
        <v>5765</v>
      </c>
    </row>
    <row r="1242" spans="1:11">
      <c r="A1242" t="s">
        <v>3279</v>
      </c>
      <c r="B1242" t="s">
        <v>5226</v>
      </c>
      <c r="C1242" t="s">
        <v>5227</v>
      </c>
      <c r="D1242" t="s">
        <v>5228</v>
      </c>
      <c r="E1242" t="s">
        <v>5229</v>
      </c>
      <c r="F1242" t="s">
        <v>5298</v>
      </c>
      <c r="G1242" t="s">
        <v>5299</v>
      </c>
      <c r="H1242" t="s">
        <v>5765</v>
      </c>
    </row>
    <row r="1243" spans="1:11">
      <c r="A1243" t="s">
        <v>3281</v>
      </c>
      <c r="B1243" t="s">
        <v>5226</v>
      </c>
      <c r="C1243" t="s">
        <v>5227</v>
      </c>
      <c r="D1243" t="s">
        <v>5228</v>
      </c>
      <c r="E1243" t="s">
        <v>5229</v>
      </c>
      <c r="F1243" t="s">
        <v>5250</v>
      </c>
      <c r="G1243" t="s">
        <v>5478</v>
      </c>
      <c r="H1243" t="s">
        <v>5479</v>
      </c>
    </row>
    <row r="1244" spans="1:11">
      <c r="A1244" t="s">
        <v>3283</v>
      </c>
      <c r="B1244" t="s">
        <v>5218</v>
      </c>
      <c r="C1244" t="s">
        <v>5358</v>
      </c>
      <c r="D1244" t="s">
        <v>5404</v>
      </c>
      <c r="E1244" t="s">
        <v>5405</v>
      </c>
      <c r="F1244" t="s">
        <v>5406</v>
      </c>
      <c r="G1244" t="s">
        <v>5417</v>
      </c>
      <c r="H1244" t="s">
        <v>5418</v>
      </c>
      <c r="I1244" t="s">
        <v>5419</v>
      </c>
      <c r="J1244" t="s">
        <v>5420</v>
      </c>
      <c r="K1244" t="s">
        <v>5421</v>
      </c>
    </row>
    <row r="1245" spans="1:11">
      <c r="A1245" t="s">
        <v>3285</v>
      </c>
      <c r="B1245" t="s">
        <v>5218</v>
      </c>
      <c r="C1245" t="s">
        <v>5358</v>
      </c>
      <c r="D1245" t="s">
        <v>5404</v>
      </c>
      <c r="E1245" t="s">
        <v>5405</v>
      </c>
      <c r="F1245" t="s">
        <v>5406</v>
      </c>
      <c r="G1245" t="s">
        <v>5417</v>
      </c>
      <c r="H1245" t="s">
        <v>5418</v>
      </c>
      <c r="I1245" t="s">
        <v>5419</v>
      </c>
      <c r="J1245" t="s">
        <v>5420</v>
      </c>
      <c r="K1245" t="s">
        <v>5421</v>
      </c>
    </row>
    <row r="1246" spans="1:11">
      <c r="A1246" t="s">
        <v>3287</v>
      </c>
      <c r="B1246" t="s">
        <v>5226</v>
      </c>
      <c r="C1246" t="s">
        <v>5227</v>
      </c>
      <c r="D1246" t="s">
        <v>5228</v>
      </c>
      <c r="E1246" t="s">
        <v>5229</v>
      </c>
      <c r="F1246" t="s">
        <v>5480</v>
      </c>
      <c r="G1246" t="s">
        <v>5481</v>
      </c>
      <c r="H1246" t="s">
        <v>5482</v>
      </c>
    </row>
    <row r="1247" spans="1:11">
      <c r="A1247" t="s">
        <v>3289</v>
      </c>
      <c r="B1247" t="s">
        <v>5226</v>
      </c>
      <c r="C1247" t="s">
        <v>5227</v>
      </c>
      <c r="D1247" t="s">
        <v>5228</v>
      </c>
      <c r="E1247" t="s">
        <v>5229</v>
      </c>
      <c r="F1247" t="s">
        <v>5480</v>
      </c>
      <c r="G1247" t="s">
        <v>5481</v>
      </c>
      <c r="H1247" t="s">
        <v>5482</v>
      </c>
    </row>
    <row r="1248" spans="1:11">
      <c r="A1248" t="s">
        <v>3291</v>
      </c>
      <c r="B1248" t="s">
        <v>5226</v>
      </c>
      <c r="C1248" t="s">
        <v>5227</v>
      </c>
      <c r="D1248" t="s">
        <v>5228</v>
      </c>
      <c r="E1248" t="s">
        <v>5229</v>
      </c>
      <c r="F1248" t="s">
        <v>5480</v>
      </c>
      <c r="G1248" t="s">
        <v>5481</v>
      </c>
      <c r="H1248" t="s">
        <v>5482</v>
      </c>
    </row>
    <row r="1249" spans="1:11">
      <c r="A1249" t="s">
        <v>3293</v>
      </c>
      <c r="B1249" t="s">
        <v>5218</v>
      </c>
      <c r="C1249" t="s">
        <v>5219</v>
      </c>
      <c r="D1249" t="s">
        <v>5220</v>
      </c>
      <c r="E1249" t="s">
        <v>5221</v>
      </c>
      <c r="F1249" t="s">
        <v>5222</v>
      </c>
      <c r="G1249" t="s">
        <v>5963</v>
      </c>
      <c r="H1249" t="s">
        <v>5964</v>
      </c>
      <c r="I1249" t="s">
        <v>5965</v>
      </c>
    </row>
    <row r="1250" spans="1:11">
      <c r="A1250" t="s">
        <v>3295</v>
      </c>
      <c r="B1250" t="s">
        <v>5218</v>
      </c>
      <c r="C1250" t="s">
        <v>5259</v>
      </c>
      <c r="D1250" t="s">
        <v>5260</v>
      </c>
      <c r="E1250" t="s">
        <v>5261</v>
      </c>
      <c r="F1250" t="s">
        <v>5262</v>
      </c>
      <c r="G1250" t="s">
        <v>5484</v>
      </c>
      <c r="H1250" t="s">
        <v>5641</v>
      </c>
      <c r="I1250" t="s">
        <v>5642</v>
      </c>
      <c r="J1250" t="s">
        <v>5966</v>
      </c>
      <c r="K1250" t="s">
        <v>5967</v>
      </c>
    </row>
    <row r="1251" spans="1:11">
      <c r="A1251" t="s">
        <v>3297</v>
      </c>
      <c r="B1251" t="s">
        <v>5218</v>
      </c>
      <c r="C1251" t="s">
        <v>5259</v>
      </c>
      <c r="D1251" t="s">
        <v>5260</v>
      </c>
      <c r="E1251" t="s">
        <v>5261</v>
      </c>
      <c r="F1251" t="s">
        <v>5262</v>
      </c>
      <c r="G1251" t="s">
        <v>5484</v>
      </c>
      <c r="H1251" t="s">
        <v>5641</v>
      </c>
      <c r="I1251" t="s">
        <v>5642</v>
      </c>
      <c r="J1251" t="s">
        <v>5966</v>
      </c>
      <c r="K1251" t="s">
        <v>5967</v>
      </c>
    </row>
    <row r="1252" spans="1:11">
      <c r="A1252" t="s">
        <v>3299</v>
      </c>
      <c r="B1252" t="s">
        <v>5218</v>
      </c>
      <c r="C1252" t="s">
        <v>5259</v>
      </c>
      <c r="D1252" t="s">
        <v>5260</v>
      </c>
      <c r="E1252" t="s">
        <v>5261</v>
      </c>
      <c r="F1252" t="s">
        <v>5262</v>
      </c>
      <c r="G1252" t="s">
        <v>5484</v>
      </c>
      <c r="H1252" t="s">
        <v>5485</v>
      </c>
      <c r="I1252" t="s">
        <v>5486</v>
      </c>
      <c r="J1252" t="s">
        <v>5968</v>
      </c>
      <c r="K1252" t="s">
        <v>5969</v>
      </c>
    </row>
    <row r="1253" spans="1:11">
      <c r="A1253" t="s">
        <v>3301</v>
      </c>
      <c r="B1253" t="s">
        <v>5218</v>
      </c>
      <c r="C1253" t="s">
        <v>5259</v>
      </c>
      <c r="D1253" t="s">
        <v>5260</v>
      </c>
      <c r="E1253" t="s">
        <v>5261</v>
      </c>
      <c r="F1253" t="s">
        <v>5262</v>
      </c>
      <c r="G1253" t="s">
        <v>5484</v>
      </c>
      <c r="H1253" t="s">
        <v>5485</v>
      </c>
      <c r="I1253" t="s">
        <v>5486</v>
      </c>
      <c r="J1253" t="s">
        <v>5968</v>
      </c>
      <c r="K1253" t="s">
        <v>5969</v>
      </c>
    </row>
    <row r="1254" spans="1:11">
      <c r="A1254" t="s">
        <v>3303</v>
      </c>
      <c r="B1254" t="s">
        <v>5226</v>
      </c>
      <c r="C1254" t="s">
        <v>5227</v>
      </c>
      <c r="D1254" t="s">
        <v>5228</v>
      </c>
      <c r="E1254" t="s">
        <v>5229</v>
      </c>
      <c r="F1254" t="s">
        <v>5250</v>
      </c>
      <c r="G1254" t="s">
        <v>5251</v>
      </c>
      <c r="H1254" t="s">
        <v>5253</v>
      </c>
      <c r="I1254" t="s">
        <v>5269</v>
      </c>
    </row>
    <row r="1255" spans="1:11">
      <c r="A1255" t="s">
        <v>3305</v>
      </c>
      <c r="B1255" t="s">
        <v>5226</v>
      </c>
      <c r="C1255" t="s">
        <v>5227</v>
      </c>
      <c r="D1255" t="s">
        <v>5228</v>
      </c>
      <c r="E1255" t="s">
        <v>5229</v>
      </c>
      <c r="F1255" t="s">
        <v>5250</v>
      </c>
      <c r="G1255" t="s">
        <v>5251</v>
      </c>
      <c r="H1255" t="s">
        <v>5253</v>
      </c>
      <c r="I1255" t="s">
        <v>5269</v>
      </c>
    </row>
    <row r="1256" spans="1:11">
      <c r="A1256" t="s">
        <v>3307</v>
      </c>
      <c r="B1256" t="s">
        <v>5226</v>
      </c>
      <c r="C1256" t="s">
        <v>5227</v>
      </c>
      <c r="D1256" t="s">
        <v>5228</v>
      </c>
      <c r="E1256" t="s">
        <v>5229</v>
      </c>
      <c r="F1256" t="s">
        <v>5250</v>
      </c>
      <c r="G1256" t="s">
        <v>5251</v>
      </c>
      <c r="H1256" t="s">
        <v>5253</v>
      </c>
      <c r="I1256" t="s">
        <v>5269</v>
      </c>
    </row>
    <row r="1257" spans="1:11">
      <c r="A1257" t="s">
        <v>3309</v>
      </c>
      <c r="B1257" t="s">
        <v>5226</v>
      </c>
      <c r="C1257" t="s">
        <v>5227</v>
      </c>
      <c r="D1257" t="s">
        <v>5228</v>
      </c>
      <c r="E1257" t="s">
        <v>5229</v>
      </c>
      <c r="F1257" t="s">
        <v>5250</v>
      </c>
      <c r="G1257" t="s">
        <v>5251</v>
      </c>
      <c r="H1257" t="s">
        <v>5253</v>
      </c>
      <c r="I1257" t="s">
        <v>5269</v>
      </c>
    </row>
    <row r="1258" spans="1:11">
      <c r="A1258" t="s">
        <v>3311</v>
      </c>
      <c r="B1258" t="s">
        <v>5226</v>
      </c>
      <c r="C1258" t="s">
        <v>5227</v>
      </c>
      <c r="D1258" t="s">
        <v>5228</v>
      </c>
      <c r="E1258" t="s">
        <v>5229</v>
      </c>
      <c r="F1258" t="s">
        <v>5250</v>
      </c>
      <c r="G1258" t="s">
        <v>5251</v>
      </c>
      <c r="H1258" t="s">
        <v>5253</v>
      </c>
      <c r="I1258" t="s">
        <v>5269</v>
      </c>
    </row>
    <row r="1259" spans="1:11">
      <c r="A1259" t="s">
        <v>3313</v>
      </c>
      <c r="B1259" t="s">
        <v>5226</v>
      </c>
      <c r="C1259" t="s">
        <v>5227</v>
      </c>
      <c r="D1259" t="s">
        <v>5228</v>
      </c>
      <c r="E1259" t="s">
        <v>5229</v>
      </c>
      <c r="F1259" t="s">
        <v>5250</v>
      </c>
      <c r="G1259" t="s">
        <v>5251</v>
      </c>
      <c r="H1259" t="s">
        <v>5253</v>
      </c>
      <c r="I1259" t="s">
        <v>5269</v>
      </c>
    </row>
    <row r="1260" spans="1:11">
      <c r="A1260" t="s">
        <v>3315</v>
      </c>
      <c r="B1260" t="s">
        <v>5226</v>
      </c>
      <c r="C1260" t="s">
        <v>5227</v>
      </c>
      <c r="D1260" t="s">
        <v>5228</v>
      </c>
      <c r="E1260" t="s">
        <v>5229</v>
      </c>
      <c r="F1260" t="s">
        <v>5250</v>
      </c>
      <c r="G1260" t="s">
        <v>5251</v>
      </c>
      <c r="H1260" t="s">
        <v>5253</v>
      </c>
      <c r="I1260" t="s">
        <v>5269</v>
      </c>
    </row>
    <row r="1261" spans="1:11">
      <c r="A1261" t="s">
        <v>3317</v>
      </c>
      <c r="B1261" t="s">
        <v>5218</v>
      </c>
      <c r="C1261" t="s">
        <v>5259</v>
      </c>
      <c r="D1261" t="s">
        <v>5260</v>
      </c>
      <c r="E1261" t="s">
        <v>5261</v>
      </c>
      <c r="F1261" t="s">
        <v>5281</v>
      </c>
      <c r="G1261" t="s">
        <v>5282</v>
      </c>
      <c r="H1261" t="s">
        <v>5283</v>
      </c>
      <c r="I1261" t="s">
        <v>5356</v>
      </c>
      <c r="J1261" t="s">
        <v>5970</v>
      </c>
    </row>
    <row r="1262" spans="1:11">
      <c r="A1262" t="s">
        <v>3319</v>
      </c>
      <c r="B1262" t="s">
        <v>5218</v>
      </c>
      <c r="C1262" t="s">
        <v>5259</v>
      </c>
      <c r="D1262" t="s">
        <v>5260</v>
      </c>
      <c r="E1262" t="s">
        <v>5261</v>
      </c>
      <c r="F1262" t="s">
        <v>5281</v>
      </c>
      <c r="G1262" t="s">
        <v>5282</v>
      </c>
      <c r="H1262" t="s">
        <v>5283</v>
      </c>
      <c r="I1262" t="s">
        <v>5356</v>
      </c>
      <c r="J1262" t="s">
        <v>5970</v>
      </c>
    </row>
    <row r="1263" spans="1:11">
      <c r="A1263" t="s">
        <v>3321</v>
      </c>
      <c r="B1263" t="s">
        <v>5218</v>
      </c>
      <c r="C1263" t="s">
        <v>5259</v>
      </c>
      <c r="D1263" t="s">
        <v>5260</v>
      </c>
      <c r="E1263" t="s">
        <v>5261</v>
      </c>
      <c r="F1263" t="s">
        <v>5281</v>
      </c>
      <c r="G1263" t="s">
        <v>5282</v>
      </c>
      <c r="H1263" t="s">
        <v>5283</v>
      </c>
      <c r="I1263" t="s">
        <v>5356</v>
      </c>
      <c r="J1263" t="s">
        <v>5970</v>
      </c>
    </row>
    <row r="1264" spans="1:11">
      <c r="A1264" t="s">
        <v>3323</v>
      </c>
      <c r="B1264" t="s">
        <v>5218</v>
      </c>
      <c r="C1264" t="s">
        <v>5259</v>
      </c>
      <c r="D1264" t="s">
        <v>5260</v>
      </c>
      <c r="E1264" t="s">
        <v>5261</v>
      </c>
      <c r="F1264" t="s">
        <v>5281</v>
      </c>
      <c r="G1264" t="s">
        <v>5282</v>
      </c>
      <c r="H1264" t="s">
        <v>5283</v>
      </c>
      <c r="I1264" t="s">
        <v>5356</v>
      </c>
      <c r="J1264" t="s">
        <v>5970</v>
      </c>
    </row>
    <row r="1265" spans="1:15">
      <c r="A1265" t="s">
        <v>3325</v>
      </c>
      <c r="B1265" t="s">
        <v>5218</v>
      </c>
      <c r="C1265" t="s">
        <v>5358</v>
      </c>
      <c r="D1265" t="s">
        <v>5359</v>
      </c>
      <c r="E1265" t="s">
        <v>5360</v>
      </c>
      <c r="F1265" t="s">
        <v>5361</v>
      </c>
      <c r="G1265" t="s">
        <v>5362</v>
      </c>
      <c r="H1265" t="s">
        <v>5492</v>
      </c>
      <c r="I1265" t="s">
        <v>5493</v>
      </c>
      <c r="J1265" t="s">
        <v>5683</v>
      </c>
      <c r="K1265" t="s">
        <v>5684</v>
      </c>
      <c r="L1265" t="s">
        <v>5685</v>
      </c>
      <c r="M1265" t="s">
        <v>5686</v>
      </c>
      <c r="N1265" t="s">
        <v>5687</v>
      </c>
    </row>
    <row r="1266" spans="1:15">
      <c r="A1266" t="s">
        <v>3327</v>
      </c>
      <c r="B1266" t="s">
        <v>5218</v>
      </c>
      <c r="C1266" t="s">
        <v>5358</v>
      </c>
      <c r="D1266" t="s">
        <v>5359</v>
      </c>
      <c r="E1266" t="s">
        <v>5360</v>
      </c>
      <c r="F1266" t="s">
        <v>5361</v>
      </c>
      <c r="G1266" t="s">
        <v>5362</v>
      </c>
      <c r="H1266" t="s">
        <v>5492</v>
      </c>
      <c r="I1266" t="s">
        <v>5493</v>
      </c>
      <c r="J1266" t="s">
        <v>5683</v>
      </c>
      <c r="K1266" t="s">
        <v>5971</v>
      </c>
      <c r="L1266" t="s">
        <v>5972</v>
      </c>
      <c r="M1266" t="s">
        <v>5973</v>
      </c>
      <c r="N1266" t="s">
        <v>5974</v>
      </c>
    </row>
    <row r="1267" spans="1:15">
      <c r="A1267" t="s">
        <v>3329</v>
      </c>
      <c r="B1267" t="s">
        <v>5218</v>
      </c>
      <c r="C1267" t="s">
        <v>5358</v>
      </c>
      <c r="D1267" t="s">
        <v>5359</v>
      </c>
      <c r="E1267" t="s">
        <v>5360</v>
      </c>
      <c r="F1267" t="s">
        <v>5361</v>
      </c>
      <c r="G1267" t="s">
        <v>5362</v>
      </c>
      <c r="H1267" t="s">
        <v>5492</v>
      </c>
      <c r="I1267" t="s">
        <v>5493</v>
      </c>
      <c r="J1267" t="s">
        <v>5494</v>
      </c>
      <c r="K1267" t="s">
        <v>5495</v>
      </c>
      <c r="L1267" t="s">
        <v>5496</v>
      </c>
      <c r="M1267" t="s">
        <v>5497</v>
      </c>
      <c r="N1267" t="s">
        <v>5975</v>
      </c>
      <c r="O1267" t="s">
        <v>5976</v>
      </c>
    </row>
    <row r="1268" spans="1:15">
      <c r="A1268" t="s">
        <v>3335</v>
      </c>
      <c r="B1268" t="s">
        <v>5218</v>
      </c>
      <c r="C1268" t="s">
        <v>5358</v>
      </c>
      <c r="D1268" t="s">
        <v>5359</v>
      </c>
      <c r="E1268" t="s">
        <v>5360</v>
      </c>
      <c r="F1268" t="s">
        <v>5361</v>
      </c>
      <c r="G1268" t="s">
        <v>5362</v>
      </c>
      <c r="H1268" t="s">
        <v>5492</v>
      </c>
      <c r="I1268" t="s">
        <v>5493</v>
      </c>
      <c r="J1268" t="s">
        <v>5494</v>
      </c>
      <c r="K1268" t="s">
        <v>5775</v>
      </c>
      <c r="L1268" t="s">
        <v>5977</v>
      </c>
      <c r="M1268" t="s">
        <v>5978</v>
      </c>
      <c r="N1268" t="s">
        <v>5979</v>
      </c>
    </row>
    <row r="1269" spans="1:15">
      <c r="A1269" t="s">
        <v>3337</v>
      </c>
      <c r="B1269" t="s">
        <v>5218</v>
      </c>
      <c r="C1269" t="s">
        <v>5259</v>
      </c>
      <c r="D1269" t="s">
        <v>5260</v>
      </c>
      <c r="E1269" t="s">
        <v>5261</v>
      </c>
      <c r="F1269" t="s">
        <v>5262</v>
      </c>
      <c r="G1269" t="s">
        <v>5980</v>
      </c>
      <c r="H1269" t="s">
        <v>5981</v>
      </c>
      <c r="I1269" t="s">
        <v>5982</v>
      </c>
      <c r="J1269" t="s">
        <v>5983</v>
      </c>
    </row>
    <row r="1270" spans="1:15">
      <c r="A1270" t="s">
        <v>3339</v>
      </c>
      <c r="B1270" t="s">
        <v>5218</v>
      </c>
      <c r="C1270" t="s">
        <v>5259</v>
      </c>
      <c r="D1270" t="s">
        <v>5260</v>
      </c>
      <c r="E1270" t="s">
        <v>5261</v>
      </c>
      <c r="F1270" t="s">
        <v>5262</v>
      </c>
      <c r="G1270" t="s">
        <v>5980</v>
      </c>
      <c r="H1270" t="s">
        <v>5981</v>
      </c>
      <c r="I1270" t="s">
        <v>5982</v>
      </c>
      <c r="J1270" t="s">
        <v>5983</v>
      </c>
    </row>
    <row r="1271" spans="1:15">
      <c r="A1271" t="s">
        <v>3341</v>
      </c>
      <c r="B1271" t="s">
        <v>5226</v>
      </c>
      <c r="C1271" t="s">
        <v>5227</v>
      </c>
      <c r="D1271" t="s">
        <v>5228</v>
      </c>
      <c r="E1271" t="s">
        <v>5229</v>
      </c>
      <c r="F1271" t="s">
        <v>5480</v>
      </c>
      <c r="G1271" t="s">
        <v>5481</v>
      </c>
      <c r="H1271" t="s">
        <v>5482</v>
      </c>
    </row>
    <row r="1272" spans="1:15">
      <c r="A1272" t="s">
        <v>3343</v>
      </c>
      <c r="B1272" t="s">
        <v>5226</v>
      </c>
      <c r="C1272" t="s">
        <v>5227</v>
      </c>
      <c r="D1272" t="s">
        <v>5228</v>
      </c>
      <c r="E1272" t="s">
        <v>5229</v>
      </c>
      <c r="F1272" t="s">
        <v>5480</v>
      </c>
      <c r="G1272" t="s">
        <v>5481</v>
      </c>
      <c r="H1272" t="s">
        <v>5482</v>
      </c>
    </row>
    <row r="1273" spans="1:15">
      <c r="A1273" t="s">
        <v>3346</v>
      </c>
      <c r="B1273" t="s">
        <v>5226</v>
      </c>
      <c r="C1273" t="s">
        <v>5227</v>
      </c>
      <c r="D1273" t="s">
        <v>5228</v>
      </c>
      <c r="E1273" t="s">
        <v>5229</v>
      </c>
      <c r="F1273" t="s">
        <v>5480</v>
      </c>
      <c r="G1273" t="s">
        <v>5481</v>
      </c>
      <c r="H1273" t="s">
        <v>5482</v>
      </c>
    </row>
    <row r="1274" spans="1:15">
      <c r="A1274" t="s">
        <v>3348</v>
      </c>
      <c r="B1274" t="s">
        <v>5226</v>
      </c>
      <c r="C1274" t="s">
        <v>5227</v>
      </c>
      <c r="D1274" t="s">
        <v>5228</v>
      </c>
      <c r="E1274" t="s">
        <v>5229</v>
      </c>
      <c r="F1274" t="s">
        <v>5480</v>
      </c>
      <c r="G1274" t="s">
        <v>5481</v>
      </c>
      <c r="H1274" t="s">
        <v>5482</v>
      </c>
    </row>
    <row r="1275" spans="1:15">
      <c r="A1275" t="s">
        <v>3368</v>
      </c>
      <c r="B1275" t="s">
        <v>5226</v>
      </c>
      <c r="C1275" t="s">
        <v>5227</v>
      </c>
      <c r="D1275" t="s">
        <v>5228</v>
      </c>
      <c r="E1275" t="s">
        <v>5229</v>
      </c>
      <c r="F1275" t="s">
        <v>5480</v>
      </c>
      <c r="G1275" t="s">
        <v>5481</v>
      </c>
      <c r="H1275" t="s">
        <v>5482</v>
      </c>
    </row>
    <row r="1276" spans="1:15">
      <c r="A1276" t="s">
        <v>3370</v>
      </c>
      <c r="B1276" t="s">
        <v>5226</v>
      </c>
      <c r="C1276" t="s">
        <v>5227</v>
      </c>
      <c r="D1276" t="s">
        <v>5228</v>
      </c>
      <c r="E1276" t="s">
        <v>5229</v>
      </c>
      <c r="F1276" t="s">
        <v>5480</v>
      </c>
      <c r="G1276" t="s">
        <v>5481</v>
      </c>
      <c r="H1276" t="s">
        <v>5482</v>
      </c>
    </row>
    <row r="1277" spans="1:15">
      <c r="A1277" t="s">
        <v>3372</v>
      </c>
      <c r="B1277" t="s">
        <v>5226</v>
      </c>
      <c r="C1277" t="s">
        <v>5227</v>
      </c>
      <c r="D1277" t="s">
        <v>5228</v>
      </c>
      <c r="E1277" t="s">
        <v>5229</v>
      </c>
      <c r="F1277" t="s">
        <v>5480</v>
      </c>
      <c r="G1277" t="s">
        <v>5481</v>
      </c>
      <c r="H1277" t="s">
        <v>5482</v>
      </c>
    </row>
    <row r="1278" spans="1:15">
      <c r="A1278" t="s">
        <v>3374</v>
      </c>
      <c r="B1278" t="s">
        <v>5226</v>
      </c>
      <c r="C1278" t="s">
        <v>5227</v>
      </c>
      <c r="D1278" t="s">
        <v>5228</v>
      </c>
      <c r="E1278" t="s">
        <v>5229</v>
      </c>
      <c r="F1278" t="s">
        <v>5480</v>
      </c>
      <c r="G1278" t="s">
        <v>5481</v>
      </c>
      <c r="H1278" t="s">
        <v>5482</v>
      </c>
    </row>
    <row r="1279" spans="1:15">
      <c r="A1279" t="s">
        <v>3376</v>
      </c>
      <c r="B1279" t="s">
        <v>5226</v>
      </c>
      <c r="C1279" t="s">
        <v>5227</v>
      </c>
      <c r="D1279" t="s">
        <v>5228</v>
      </c>
      <c r="E1279" t="s">
        <v>5229</v>
      </c>
      <c r="F1279" t="s">
        <v>5480</v>
      </c>
      <c r="G1279" t="s">
        <v>5481</v>
      </c>
      <c r="H1279" t="s">
        <v>5482</v>
      </c>
    </row>
    <row r="1280" spans="1:15">
      <c r="A1280" t="s">
        <v>3378</v>
      </c>
      <c r="B1280" t="s">
        <v>5218</v>
      </c>
      <c r="C1280" t="s">
        <v>5259</v>
      </c>
      <c r="D1280" t="s">
        <v>5260</v>
      </c>
      <c r="E1280" t="s">
        <v>5261</v>
      </c>
      <c r="F1280" t="s">
        <v>5262</v>
      </c>
      <c r="G1280" t="s">
        <v>5484</v>
      </c>
      <c r="H1280" t="s">
        <v>5485</v>
      </c>
      <c r="I1280" t="s">
        <v>5486</v>
      </c>
      <c r="J1280" t="s">
        <v>5968</v>
      </c>
      <c r="K1280" t="s">
        <v>5984</v>
      </c>
    </row>
    <row r="1281" spans="1:12">
      <c r="A1281" t="s">
        <v>3380</v>
      </c>
      <c r="B1281" t="s">
        <v>5218</v>
      </c>
      <c r="C1281" t="s">
        <v>5259</v>
      </c>
      <c r="D1281" t="s">
        <v>5260</v>
      </c>
      <c r="E1281" t="s">
        <v>5261</v>
      </c>
      <c r="F1281" t="s">
        <v>5262</v>
      </c>
      <c r="G1281" t="s">
        <v>5484</v>
      </c>
      <c r="H1281" t="s">
        <v>5485</v>
      </c>
      <c r="I1281" t="s">
        <v>5486</v>
      </c>
      <c r="J1281" t="s">
        <v>5968</v>
      </c>
      <c r="K1281" t="s">
        <v>5984</v>
      </c>
    </row>
    <row r="1282" spans="1:12">
      <c r="A1282" t="s">
        <v>3382</v>
      </c>
      <c r="B1282" t="s">
        <v>5218</v>
      </c>
      <c r="C1282" t="s">
        <v>5259</v>
      </c>
      <c r="D1282" t="s">
        <v>5260</v>
      </c>
      <c r="E1282" t="s">
        <v>5261</v>
      </c>
      <c r="F1282" t="s">
        <v>5262</v>
      </c>
      <c r="G1282" t="s">
        <v>5484</v>
      </c>
      <c r="H1282" t="s">
        <v>5485</v>
      </c>
      <c r="I1282" t="s">
        <v>5486</v>
      </c>
      <c r="J1282" t="s">
        <v>5968</v>
      </c>
      <c r="K1282" t="s">
        <v>5985</v>
      </c>
    </row>
    <row r="1283" spans="1:12">
      <c r="A1283" t="s">
        <v>3384</v>
      </c>
      <c r="B1283" t="s">
        <v>5218</v>
      </c>
      <c r="C1283" t="s">
        <v>5259</v>
      </c>
      <c r="D1283" t="s">
        <v>5260</v>
      </c>
      <c r="E1283" t="s">
        <v>5261</v>
      </c>
      <c r="F1283" t="s">
        <v>5262</v>
      </c>
      <c r="G1283" t="s">
        <v>5484</v>
      </c>
      <c r="H1283" t="s">
        <v>5485</v>
      </c>
      <c r="I1283" t="s">
        <v>5486</v>
      </c>
      <c r="J1283" t="s">
        <v>5968</v>
      </c>
      <c r="K1283" t="s">
        <v>5985</v>
      </c>
    </row>
    <row r="1284" spans="1:12">
      <c r="A1284" t="s">
        <v>3386</v>
      </c>
      <c r="B1284" t="s">
        <v>5218</v>
      </c>
      <c r="C1284" t="s">
        <v>5259</v>
      </c>
      <c r="D1284" t="s">
        <v>5260</v>
      </c>
      <c r="E1284" t="s">
        <v>5261</v>
      </c>
      <c r="F1284" t="s">
        <v>5262</v>
      </c>
      <c r="G1284" t="s">
        <v>5484</v>
      </c>
      <c r="H1284" t="s">
        <v>5485</v>
      </c>
      <c r="I1284" t="s">
        <v>5486</v>
      </c>
      <c r="J1284" t="s">
        <v>5968</v>
      </c>
      <c r="K1284" t="s">
        <v>5985</v>
      </c>
    </row>
    <row r="1285" spans="1:12">
      <c r="A1285" t="s">
        <v>3388</v>
      </c>
      <c r="B1285" t="s">
        <v>5226</v>
      </c>
      <c r="C1285" t="s">
        <v>5301</v>
      </c>
      <c r="D1285" t="s">
        <v>5302</v>
      </c>
      <c r="E1285" t="s">
        <v>5303</v>
      </c>
      <c r="F1285" t="s">
        <v>5304</v>
      </c>
      <c r="G1285" t="s">
        <v>5850</v>
      </c>
    </row>
    <row r="1286" spans="1:12">
      <c r="A1286" t="s">
        <v>3410</v>
      </c>
      <c r="B1286" t="s">
        <v>5218</v>
      </c>
      <c r="C1286" t="s">
        <v>5259</v>
      </c>
      <c r="D1286" t="s">
        <v>5260</v>
      </c>
      <c r="E1286" t="s">
        <v>5261</v>
      </c>
      <c r="F1286" t="s">
        <v>5281</v>
      </c>
      <c r="G1286" t="s">
        <v>5282</v>
      </c>
      <c r="H1286" t="s">
        <v>5283</v>
      </c>
      <c r="I1286" t="s">
        <v>5356</v>
      </c>
      <c r="J1286" t="s">
        <v>5357</v>
      </c>
    </row>
    <row r="1287" spans="1:12">
      <c r="A1287" t="s">
        <v>3412</v>
      </c>
      <c r="B1287" t="s">
        <v>5218</v>
      </c>
      <c r="C1287" t="s">
        <v>5259</v>
      </c>
      <c r="D1287" t="s">
        <v>5260</v>
      </c>
      <c r="E1287" t="s">
        <v>5261</v>
      </c>
      <c r="F1287" t="s">
        <v>5281</v>
      </c>
      <c r="G1287" t="s">
        <v>5282</v>
      </c>
      <c r="H1287" t="s">
        <v>5283</v>
      </c>
      <c r="I1287" t="s">
        <v>5356</v>
      </c>
      <c r="J1287" t="s">
        <v>5357</v>
      </c>
    </row>
    <row r="1288" spans="1:12">
      <c r="A1288" t="s">
        <v>3414</v>
      </c>
      <c r="B1288" t="s">
        <v>5218</v>
      </c>
      <c r="C1288" t="s">
        <v>5259</v>
      </c>
      <c r="D1288" t="s">
        <v>5260</v>
      </c>
      <c r="E1288" t="s">
        <v>5261</v>
      </c>
      <c r="F1288" t="s">
        <v>5262</v>
      </c>
      <c r="G1288" t="s">
        <v>5484</v>
      </c>
      <c r="H1288" t="s">
        <v>5641</v>
      </c>
      <c r="I1288" t="s">
        <v>5649</v>
      </c>
      <c r="J1288" t="s">
        <v>5650</v>
      </c>
      <c r="K1288" t="s">
        <v>5651</v>
      </c>
      <c r="L1288" t="s">
        <v>5652</v>
      </c>
    </row>
    <row r="1289" spans="1:12">
      <c r="A1289" t="s">
        <v>3416</v>
      </c>
      <c r="B1289" t="s">
        <v>5218</v>
      </c>
      <c r="C1289" t="s">
        <v>5259</v>
      </c>
      <c r="D1289" t="s">
        <v>5260</v>
      </c>
      <c r="E1289" t="s">
        <v>5261</v>
      </c>
      <c r="F1289" t="s">
        <v>5262</v>
      </c>
      <c r="G1289" t="s">
        <v>5484</v>
      </c>
      <c r="H1289" t="s">
        <v>5641</v>
      </c>
      <c r="I1289" t="s">
        <v>5649</v>
      </c>
      <c r="J1289" t="s">
        <v>5650</v>
      </c>
      <c r="K1289" t="s">
        <v>5651</v>
      </c>
      <c r="L1289" t="s">
        <v>5652</v>
      </c>
    </row>
    <row r="1290" spans="1:12">
      <c r="A1290" t="s">
        <v>3418</v>
      </c>
      <c r="B1290" t="s">
        <v>5218</v>
      </c>
      <c r="C1290" t="s">
        <v>5259</v>
      </c>
      <c r="D1290" t="s">
        <v>5260</v>
      </c>
      <c r="E1290" t="s">
        <v>5261</v>
      </c>
      <c r="F1290" t="s">
        <v>5262</v>
      </c>
      <c r="G1290" t="s">
        <v>5484</v>
      </c>
      <c r="H1290" t="s">
        <v>5641</v>
      </c>
      <c r="I1290" t="s">
        <v>5649</v>
      </c>
      <c r="J1290" t="s">
        <v>5650</v>
      </c>
      <c r="K1290" t="s">
        <v>5651</v>
      </c>
      <c r="L1290" t="s">
        <v>5652</v>
      </c>
    </row>
    <row r="1291" spans="1:12">
      <c r="A1291" t="s">
        <v>3420</v>
      </c>
      <c r="B1291" t="s">
        <v>5218</v>
      </c>
      <c r="C1291" t="s">
        <v>5259</v>
      </c>
      <c r="D1291" t="s">
        <v>5260</v>
      </c>
      <c r="E1291" t="s">
        <v>5261</v>
      </c>
      <c r="F1291" t="s">
        <v>5262</v>
      </c>
      <c r="G1291" t="s">
        <v>5484</v>
      </c>
      <c r="H1291" t="s">
        <v>5641</v>
      </c>
      <c r="I1291" t="s">
        <v>5649</v>
      </c>
      <c r="J1291" t="s">
        <v>5650</v>
      </c>
      <c r="K1291" t="s">
        <v>5651</v>
      </c>
      <c r="L1291" t="s">
        <v>5652</v>
      </c>
    </row>
    <row r="1292" spans="1:12">
      <c r="A1292" t="s">
        <v>3423</v>
      </c>
      <c r="B1292" t="s">
        <v>5218</v>
      </c>
      <c r="C1292" t="s">
        <v>5259</v>
      </c>
      <c r="D1292" t="s">
        <v>5260</v>
      </c>
      <c r="E1292" t="s">
        <v>5261</v>
      </c>
      <c r="F1292" t="s">
        <v>5262</v>
      </c>
      <c r="G1292" t="s">
        <v>5373</v>
      </c>
      <c r="H1292" t="s">
        <v>5374</v>
      </c>
      <c r="I1292" t="s">
        <v>5375</v>
      </c>
      <c r="J1292" t="s">
        <v>5986</v>
      </c>
    </row>
    <row r="1293" spans="1:12">
      <c r="A1293" t="s">
        <v>3425</v>
      </c>
      <c r="B1293" t="s">
        <v>5218</v>
      </c>
      <c r="C1293" t="s">
        <v>5259</v>
      </c>
      <c r="D1293" t="s">
        <v>5260</v>
      </c>
      <c r="E1293" t="s">
        <v>5261</v>
      </c>
      <c r="F1293" t="s">
        <v>5262</v>
      </c>
      <c r="G1293" t="s">
        <v>5373</v>
      </c>
      <c r="H1293" t="s">
        <v>5374</v>
      </c>
      <c r="I1293" t="s">
        <v>5375</v>
      </c>
      <c r="J1293" t="s">
        <v>5986</v>
      </c>
    </row>
    <row r="1294" spans="1:12">
      <c r="A1294" t="s">
        <v>3427</v>
      </c>
      <c r="B1294" t="s">
        <v>5218</v>
      </c>
      <c r="C1294" t="s">
        <v>5259</v>
      </c>
      <c r="D1294" t="s">
        <v>5260</v>
      </c>
      <c r="E1294" t="s">
        <v>5261</v>
      </c>
      <c r="F1294" t="s">
        <v>5262</v>
      </c>
      <c r="G1294" t="s">
        <v>5373</v>
      </c>
      <c r="H1294" t="s">
        <v>5374</v>
      </c>
      <c r="I1294" t="s">
        <v>5375</v>
      </c>
      <c r="J1294" t="s">
        <v>5986</v>
      </c>
    </row>
    <row r="1295" spans="1:12">
      <c r="A1295" t="s">
        <v>3429</v>
      </c>
      <c r="B1295" t="s">
        <v>5226</v>
      </c>
      <c r="C1295" t="s">
        <v>5233</v>
      </c>
      <c r="D1295" t="s">
        <v>5234</v>
      </c>
      <c r="E1295" t="s">
        <v>5235</v>
      </c>
      <c r="F1295" t="s">
        <v>5236</v>
      </c>
      <c r="G1295" t="s">
        <v>5286</v>
      </c>
    </row>
    <row r="1296" spans="1:12">
      <c r="A1296" t="s">
        <v>3431</v>
      </c>
      <c r="B1296" t="s">
        <v>5218</v>
      </c>
      <c r="C1296" t="s">
        <v>5259</v>
      </c>
      <c r="D1296" t="s">
        <v>5260</v>
      </c>
      <c r="E1296" t="s">
        <v>5261</v>
      </c>
      <c r="F1296" t="s">
        <v>5281</v>
      </c>
      <c r="G1296" t="s">
        <v>5282</v>
      </c>
      <c r="H1296" t="s">
        <v>5283</v>
      </c>
      <c r="I1296" t="s">
        <v>5284</v>
      </c>
      <c r="J1296" t="s">
        <v>5987</v>
      </c>
    </row>
    <row r="1297" spans="1:18">
      <c r="A1297" t="s">
        <v>3433</v>
      </c>
      <c r="B1297" t="s">
        <v>5218</v>
      </c>
      <c r="C1297" t="s">
        <v>5259</v>
      </c>
      <c r="D1297" t="s">
        <v>5260</v>
      </c>
      <c r="E1297" t="s">
        <v>5261</v>
      </c>
      <c r="F1297" t="s">
        <v>5281</v>
      </c>
      <c r="G1297" t="s">
        <v>5282</v>
      </c>
      <c r="H1297" t="s">
        <v>5283</v>
      </c>
      <c r="I1297" t="s">
        <v>5284</v>
      </c>
      <c r="J1297" t="s">
        <v>5988</v>
      </c>
      <c r="K1297" t="s">
        <v>5989</v>
      </c>
    </row>
    <row r="1298" spans="1:18">
      <c r="A1298" t="s">
        <v>3435</v>
      </c>
      <c r="B1298" t="s">
        <v>5218</v>
      </c>
      <c r="C1298" t="s">
        <v>5259</v>
      </c>
      <c r="D1298" t="s">
        <v>5260</v>
      </c>
      <c r="E1298" t="s">
        <v>5261</v>
      </c>
      <c r="F1298" t="s">
        <v>5281</v>
      </c>
      <c r="G1298" t="s">
        <v>5282</v>
      </c>
      <c r="H1298" t="s">
        <v>5283</v>
      </c>
      <c r="I1298" t="s">
        <v>5284</v>
      </c>
      <c r="J1298" t="s">
        <v>5988</v>
      </c>
      <c r="K1298" t="s">
        <v>5989</v>
      </c>
    </row>
    <row r="1299" spans="1:18">
      <c r="A1299" t="s">
        <v>3437</v>
      </c>
      <c r="B1299" t="s">
        <v>5218</v>
      </c>
      <c r="C1299" t="s">
        <v>5358</v>
      </c>
      <c r="D1299" t="s">
        <v>5359</v>
      </c>
      <c r="E1299" t="s">
        <v>5360</v>
      </c>
      <c r="F1299" t="s">
        <v>5361</v>
      </c>
      <c r="G1299" t="s">
        <v>5362</v>
      </c>
      <c r="H1299" t="s">
        <v>5492</v>
      </c>
      <c r="I1299" t="s">
        <v>5493</v>
      </c>
      <c r="J1299" t="s">
        <v>5494</v>
      </c>
      <c r="K1299" t="s">
        <v>5775</v>
      </c>
      <c r="L1299" t="s">
        <v>5776</v>
      </c>
      <c r="M1299" t="s">
        <v>5777</v>
      </c>
      <c r="N1299" t="s">
        <v>5778</v>
      </c>
      <c r="O1299" t="s">
        <v>5990</v>
      </c>
      <c r="P1299" t="s">
        <v>5991</v>
      </c>
      <c r="Q1299" t="s">
        <v>5992</v>
      </c>
    </row>
    <row r="1300" spans="1:18">
      <c r="A1300" t="s">
        <v>3439</v>
      </c>
      <c r="B1300" t="s">
        <v>5218</v>
      </c>
      <c r="C1300" t="s">
        <v>5259</v>
      </c>
      <c r="D1300" t="s">
        <v>5260</v>
      </c>
      <c r="E1300" t="s">
        <v>5261</v>
      </c>
      <c r="F1300" t="s">
        <v>5262</v>
      </c>
      <c r="G1300" t="s">
        <v>5484</v>
      </c>
      <c r="H1300" t="s">
        <v>5641</v>
      </c>
      <c r="I1300" t="s">
        <v>5642</v>
      </c>
      <c r="J1300" t="s">
        <v>5993</v>
      </c>
      <c r="K1300" t="s">
        <v>5994</v>
      </c>
    </row>
    <row r="1301" spans="1:18">
      <c r="A1301" t="s">
        <v>3441</v>
      </c>
      <c r="B1301" t="s">
        <v>5218</v>
      </c>
      <c r="C1301" t="s">
        <v>5259</v>
      </c>
      <c r="D1301" t="s">
        <v>5260</v>
      </c>
      <c r="E1301" t="s">
        <v>5261</v>
      </c>
      <c r="F1301" t="s">
        <v>5262</v>
      </c>
      <c r="G1301" t="s">
        <v>5484</v>
      </c>
      <c r="H1301" t="s">
        <v>5641</v>
      </c>
      <c r="I1301" t="s">
        <v>5642</v>
      </c>
      <c r="J1301" t="s">
        <v>5993</v>
      </c>
      <c r="K1301" t="s">
        <v>5994</v>
      </c>
    </row>
    <row r="1302" spans="1:18">
      <c r="A1302" t="s">
        <v>3443</v>
      </c>
      <c r="B1302" t="s">
        <v>5218</v>
      </c>
      <c r="C1302" t="s">
        <v>5259</v>
      </c>
      <c r="D1302" t="s">
        <v>5260</v>
      </c>
      <c r="E1302" t="s">
        <v>5261</v>
      </c>
      <c r="F1302" t="s">
        <v>5262</v>
      </c>
      <c r="G1302" t="s">
        <v>5484</v>
      </c>
      <c r="H1302" t="s">
        <v>5641</v>
      </c>
      <c r="I1302" t="s">
        <v>5642</v>
      </c>
      <c r="J1302" t="s">
        <v>5993</v>
      </c>
      <c r="K1302" t="s">
        <v>5994</v>
      </c>
    </row>
    <row r="1303" spans="1:18">
      <c r="A1303" t="s">
        <v>3445</v>
      </c>
      <c r="B1303" t="s">
        <v>5226</v>
      </c>
      <c r="C1303" t="s">
        <v>5233</v>
      </c>
      <c r="D1303" t="s">
        <v>5234</v>
      </c>
      <c r="E1303" t="s">
        <v>5235</v>
      </c>
      <c r="F1303" t="s">
        <v>5275</v>
      </c>
      <c r="G1303" t="s">
        <v>5612</v>
      </c>
    </row>
    <row r="1304" spans="1:18">
      <c r="A1304" t="s">
        <v>3447</v>
      </c>
      <c r="B1304" t="s">
        <v>5226</v>
      </c>
      <c r="C1304" t="s">
        <v>5233</v>
      </c>
      <c r="D1304" t="s">
        <v>5239</v>
      </c>
      <c r="E1304" t="s">
        <v>5309</v>
      </c>
      <c r="F1304" t="s">
        <v>5310</v>
      </c>
      <c r="G1304" t="s">
        <v>5311</v>
      </c>
    </row>
    <row r="1305" spans="1:18">
      <c r="A1305" t="s">
        <v>3449</v>
      </c>
      <c r="B1305" t="s">
        <v>5218</v>
      </c>
      <c r="C1305" t="s">
        <v>5358</v>
      </c>
      <c r="D1305" t="s">
        <v>5359</v>
      </c>
      <c r="E1305" t="s">
        <v>5360</v>
      </c>
      <c r="F1305" t="s">
        <v>5361</v>
      </c>
      <c r="G1305" t="s">
        <v>5362</v>
      </c>
      <c r="H1305" t="s">
        <v>5363</v>
      </c>
      <c r="I1305" t="s">
        <v>5364</v>
      </c>
      <c r="J1305" t="s">
        <v>5365</v>
      </c>
      <c r="K1305" t="s">
        <v>5366</v>
      </c>
      <c r="L1305" t="s">
        <v>5367</v>
      </c>
      <c r="M1305" t="s">
        <v>5995</v>
      </c>
      <c r="N1305" t="s">
        <v>5996</v>
      </c>
      <c r="O1305" t="s">
        <v>5997</v>
      </c>
      <c r="P1305" t="s">
        <v>5998</v>
      </c>
      <c r="Q1305" t="s">
        <v>5999</v>
      </c>
      <c r="R1305" t="s">
        <v>6000</v>
      </c>
    </row>
    <row r="1306" spans="1:18">
      <c r="A1306" t="s">
        <v>3451</v>
      </c>
      <c r="B1306" t="s">
        <v>5218</v>
      </c>
      <c r="C1306" t="s">
        <v>5358</v>
      </c>
      <c r="D1306" t="s">
        <v>5359</v>
      </c>
      <c r="E1306" t="s">
        <v>5360</v>
      </c>
      <c r="F1306" t="s">
        <v>5361</v>
      </c>
      <c r="G1306" t="s">
        <v>5362</v>
      </c>
      <c r="H1306" t="s">
        <v>5492</v>
      </c>
      <c r="I1306" t="s">
        <v>5493</v>
      </c>
      <c r="J1306" t="s">
        <v>5494</v>
      </c>
      <c r="K1306" t="s">
        <v>5495</v>
      </c>
      <c r="L1306" t="s">
        <v>5496</v>
      </c>
      <c r="M1306" t="s">
        <v>5497</v>
      </c>
      <c r="N1306" t="s">
        <v>5498</v>
      </c>
      <c r="O1306" t="s">
        <v>6001</v>
      </c>
    </row>
    <row r="1307" spans="1:18">
      <c r="A1307" t="s">
        <v>3453</v>
      </c>
      <c r="B1307" t="s">
        <v>5218</v>
      </c>
      <c r="C1307" t="s">
        <v>5358</v>
      </c>
      <c r="D1307" t="s">
        <v>5359</v>
      </c>
      <c r="E1307" t="s">
        <v>5360</v>
      </c>
      <c r="F1307" t="s">
        <v>5361</v>
      </c>
      <c r="G1307" t="s">
        <v>5362</v>
      </c>
      <c r="H1307" t="s">
        <v>5492</v>
      </c>
      <c r="I1307" t="s">
        <v>5493</v>
      </c>
      <c r="J1307" t="s">
        <v>6002</v>
      </c>
      <c r="K1307" t="s">
        <v>6003</v>
      </c>
      <c r="L1307" t="s">
        <v>6004</v>
      </c>
      <c r="M1307" t="s">
        <v>6005</v>
      </c>
    </row>
    <row r="1308" spans="1:18">
      <c r="A1308" t="s">
        <v>3455</v>
      </c>
      <c r="B1308" t="s">
        <v>5218</v>
      </c>
      <c r="C1308" t="s">
        <v>5358</v>
      </c>
      <c r="D1308" t="s">
        <v>5359</v>
      </c>
      <c r="E1308" t="s">
        <v>5360</v>
      </c>
      <c r="F1308" t="s">
        <v>5361</v>
      </c>
      <c r="G1308" t="s">
        <v>5362</v>
      </c>
      <c r="H1308" t="s">
        <v>5492</v>
      </c>
      <c r="I1308" t="s">
        <v>5937</v>
      </c>
      <c r="J1308" t="s">
        <v>6006</v>
      </c>
      <c r="K1308" t="s">
        <v>6007</v>
      </c>
      <c r="L1308" t="s">
        <v>6008</v>
      </c>
    </row>
    <row r="1309" spans="1:18">
      <c r="A1309" t="s">
        <v>3457</v>
      </c>
      <c r="B1309" t="s">
        <v>5226</v>
      </c>
      <c r="C1309" t="s">
        <v>5233</v>
      </c>
      <c r="D1309" t="s">
        <v>5239</v>
      </c>
      <c r="E1309" t="s">
        <v>5309</v>
      </c>
      <c r="F1309" t="s">
        <v>5310</v>
      </c>
      <c r="G1309" t="s">
        <v>5311</v>
      </c>
    </row>
    <row r="1310" spans="1:18">
      <c r="A1310" t="s">
        <v>3459</v>
      </c>
      <c r="B1310" t="s">
        <v>5218</v>
      </c>
      <c r="C1310" t="s">
        <v>5259</v>
      </c>
      <c r="D1310" t="s">
        <v>5260</v>
      </c>
      <c r="E1310" t="s">
        <v>5261</v>
      </c>
      <c r="F1310" t="s">
        <v>5262</v>
      </c>
      <c r="G1310" t="s">
        <v>5263</v>
      </c>
      <c r="H1310" t="s">
        <v>5264</v>
      </c>
      <c r="I1310" t="s">
        <v>5265</v>
      </c>
      <c r="J1310" t="s">
        <v>5266</v>
      </c>
      <c r="K1310" t="s">
        <v>5267</v>
      </c>
    </row>
    <row r="1311" spans="1:18">
      <c r="A1311" t="s">
        <v>3461</v>
      </c>
      <c r="B1311" t="s">
        <v>5218</v>
      </c>
      <c r="C1311" t="s">
        <v>5259</v>
      </c>
      <c r="D1311" t="s">
        <v>5260</v>
      </c>
      <c r="E1311" t="s">
        <v>5261</v>
      </c>
      <c r="F1311" t="s">
        <v>5262</v>
      </c>
      <c r="G1311" t="s">
        <v>5263</v>
      </c>
      <c r="H1311" t="s">
        <v>5264</v>
      </c>
      <c r="I1311" t="s">
        <v>5265</v>
      </c>
      <c r="J1311" t="s">
        <v>5266</v>
      </c>
      <c r="K1311" t="s">
        <v>5267</v>
      </c>
    </row>
    <row r="1312" spans="1:18">
      <c r="A1312" t="s">
        <v>3463</v>
      </c>
      <c r="B1312" t="s">
        <v>5218</v>
      </c>
      <c r="C1312" t="s">
        <v>5259</v>
      </c>
      <c r="D1312" t="s">
        <v>5260</v>
      </c>
      <c r="E1312" t="s">
        <v>5261</v>
      </c>
      <c r="F1312" t="s">
        <v>5262</v>
      </c>
      <c r="G1312" t="s">
        <v>5263</v>
      </c>
      <c r="H1312" t="s">
        <v>5264</v>
      </c>
      <c r="I1312" t="s">
        <v>5265</v>
      </c>
      <c r="J1312" t="s">
        <v>5266</v>
      </c>
      <c r="K1312" t="s">
        <v>5267</v>
      </c>
    </row>
    <row r="1313" spans="1:11">
      <c r="A1313" t="s">
        <v>3465</v>
      </c>
      <c r="B1313" t="s">
        <v>5218</v>
      </c>
      <c r="C1313" t="s">
        <v>5259</v>
      </c>
      <c r="D1313" t="s">
        <v>5260</v>
      </c>
      <c r="E1313" t="s">
        <v>5261</v>
      </c>
      <c r="F1313" t="s">
        <v>5262</v>
      </c>
      <c r="G1313" t="s">
        <v>5263</v>
      </c>
      <c r="H1313" t="s">
        <v>5264</v>
      </c>
      <c r="I1313" t="s">
        <v>5265</v>
      </c>
      <c r="J1313" t="s">
        <v>5266</v>
      </c>
      <c r="K1313" t="s">
        <v>5267</v>
      </c>
    </row>
    <row r="1314" spans="1:11">
      <c r="A1314" t="s">
        <v>3467</v>
      </c>
      <c r="B1314" t="s">
        <v>5218</v>
      </c>
      <c r="C1314" t="s">
        <v>5259</v>
      </c>
      <c r="D1314" t="s">
        <v>5260</v>
      </c>
      <c r="E1314" t="s">
        <v>5261</v>
      </c>
      <c r="F1314" t="s">
        <v>5262</v>
      </c>
      <c r="G1314" t="s">
        <v>5263</v>
      </c>
      <c r="H1314" t="s">
        <v>5264</v>
      </c>
      <c r="I1314" t="s">
        <v>5265</v>
      </c>
      <c r="J1314" t="s">
        <v>5266</v>
      </c>
      <c r="K1314" t="s">
        <v>5267</v>
      </c>
    </row>
    <row r="1315" spans="1:11">
      <c r="A1315" t="s">
        <v>3471</v>
      </c>
      <c r="B1315" t="s">
        <v>5226</v>
      </c>
      <c r="C1315" t="s">
        <v>5227</v>
      </c>
      <c r="D1315" t="s">
        <v>5228</v>
      </c>
      <c r="E1315" t="s">
        <v>5229</v>
      </c>
      <c r="F1315" t="s">
        <v>5270</v>
      </c>
      <c r="G1315" t="s">
        <v>5679</v>
      </c>
      <c r="H1315" t="s">
        <v>5680</v>
      </c>
    </row>
    <row r="1316" spans="1:11">
      <c r="A1316" t="s">
        <v>3477</v>
      </c>
      <c r="B1316" t="s">
        <v>5226</v>
      </c>
      <c r="C1316" t="s">
        <v>5227</v>
      </c>
      <c r="D1316" t="s">
        <v>5228</v>
      </c>
      <c r="E1316" t="s">
        <v>5229</v>
      </c>
      <c r="F1316" t="s">
        <v>5250</v>
      </c>
      <c r="G1316" t="s">
        <v>5251</v>
      </c>
      <c r="H1316" t="s">
        <v>5252</v>
      </c>
    </row>
    <row r="1317" spans="1:11">
      <c r="A1317" t="s">
        <v>3479</v>
      </c>
      <c r="B1317" t="s">
        <v>5226</v>
      </c>
      <c r="C1317" t="s">
        <v>5227</v>
      </c>
      <c r="D1317" t="s">
        <v>5228</v>
      </c>
      <c r="E1317" t="s">
        <v>5229</v>
      </c>
      <c r="F1317" t="s">
        <v>5250</v>
      </c>
      <c r="G1317" t="s">
        <v>5251</v>
      </c>
      <c r="H1317" t="s">
        <v>5252</v>
      </c>
    </row>
    <row r="1318" spans="1:11">
      <c r="A1318" t="s">
        <v>3481</v>
      </c>
      <c r="B1318" t="s">
        <v>5226</v>
      </c>
      <c r="C1318" t="s">
        <v>5227</v>
      </c>
      <c r="D1318" t="s">
        <v>5228</v>
      </c>
      <c r="E1318" t="s">
        <v>5229</v>
      </c>
      <c r="F1318" t="s">
        <v>5250</v>
      </c>
      <c r="G1318" t="s">
        <v>5251</v>
      </c>
      <c r="H1318" t="s">
        <v>5252</v>
      </c>
    </row>
    <row r="1319" spans="1:11">
      <c r="A1319" t="s">
        <v>3483</v>
      </c>
      <c r="B1319" t="s">
        <v>5226</v>
      </c>
      <c r="C1319" t="s">
        <v>5227</v>
      </c>
      <c r="D1319" t="s">
        <v>5228</v>
      </c>
      <c r="E1319" t="s">
        <v>5229</v>
      </c>
      <c r="F1319" t="s">
        <v>5250</v>
      </c>
      <c r="G1319" t="s">
        <v>5251</v>
      </c>
      <c r="H1319" t="s">
        <v>5252</v>
      </c>
    </row>
    <row r="1320" spans="1:11">
      <c r="A1320" t="s">
        <v>3485</v>
      </c>
      <c r="B1320" t="s">
        <v>5226</v>
      </c>
      <c r="C1320" t="s">
        <v>5227</v>
      </c>
      <c r="D1320" t="s">
        <v>5228</v>
      </c>
      <c r="E1320" t="s">
        <v>5229</v>
      </c>
      <c r="F1320" t="s">
        <v>5250</v>
      </c>
      <c r="G1320" t="s">
        <v>5251</v>
      </c>
      <c r="H1320" t="s">
        <v>5252</v>
      </c>
    </row>
    <row r="1321" spans="1:11">
      <c r="A1321" t="s">
        <v>3487</v>
      </c>
      <c r="B1321" t="s">
        <v>5226</v>
      </c>
      <c r="C1321" t="s">
        <v>5227</v>
      </c>
      <c r="D1321" t="s">
        <v>5228</v>
      </c>
      <c r="E1321" t="s">
        <v>5229</v>
      </c>
      <c r="F1321" t="s">
        <v>5250</v>
      </c>
      <c r="G1321" t="s">
        <v>5251</v>
      </c>
      <c r="H1321" t="s">
        <v>5252</v>
      </c>
    </row>
    <row r="1322" spans="1:11">
      <c r="A1322" t="s">
        <v>3489</v>
      </c>
      <c r="B1322" t="s">
        <v>5226</v>
      </c>
      <c r="C1322" t="s">
        <v>5227</v>
      </c>
      <c r="D1322" t="s">
        <v>5228</v>
      </c>
      <c r="E1322" t="s">
        <v>5229</v>
      </c>
      <c r="F1322" t="s">
        <v>5250</v>
      </c>
      <c r="G1322" t="s">
        <v>5251</v>
      </c>
      <c r="H1322" t="s">
        <v>5252</v>
      </c>
    </row>
    <row r="1323" spans="1:11">
      <c r="A1323" t="s">
        <v>3491</v>
      </c>
      <c r="B1323" t="s">
        <v>5226</v>
      </c>
      <c r="C1323" t="s">
        <v>5227</v>
      </c>
      <c r="D1323" t="s">
        <v>5228</v>
      </c>
      <c r="E1323" t="s">
        <v>5229</v>
      </c>
      <c r="F1323" t="s">
        <v>5250</v>
      </c>
      <c r="G1323" t="s">
        <v>5251</v>
      </c>
      <c r="H1323" t="s">
        <v>5252</v>
      </c>
    </row>
    <row r="1324" spans="1:11">
      <c r="A1324" t="s">
        <v>3493</v>
      </c>
      <c r="B1324" t="s">
        <v>5226</v>
      </c>
      <c r="C1324" t="s">
        <v>5227</v>
      </c>
      <c r="D1324" t="s">
        <v>5228</v>
      </c>
      <c r="E1324" t="s">
        <v>5229</v>
      </c>
      <c r="F1324" t="s">
        <v>5250</v>
      </c>
      <c r="G1324" t="s">
        <v>5251</v>
      </c>
      <c r="H1324" t="s">
        <v>5252</v>
      </c>
    </row>
    <row r="1325" spans="1:11">
      <c r="A1325" t="s">
        <v>3495</v>
      </c>
      <c r="B1325" t="s">
        <v>5226</v>
      </c>
      <c r="C1325" t="s">
        <v>5227</v>
      </c>
      <c r="D1325" t="s">
        <v>5228</v>
      </c>
      <c r="E1325" t="s">
        <v>5229</v>
      </c>
      <c r="F1325" t="s">
        <v>5250</v>
      </c>
      <c r="G1325" t="s">
        <v>5251</v>
      </c>
      <c r="H1325" t="s">
        <v>5252</v>
      </c>
    </row>
    <row r="1326" spans="1:11">
      <c r="A1326" t="s">
        <v>3497</v>
      </c>
      <c r="B1326" t="s">
        <v>5226</v>
      </c>
      <c r="C1326" t="s">
        <v>5227</v>
      </c>
      <c r="D1326" t="s">
        <v>5228</v>
      </c>
      <c r="E1326" t="s">
        <v>5229</v>
      </c>
      <c r="F1326" t="s">
        <v>5250</v>
      </c>
      <c r="G1326" t="s">
        <v>5251</v>
      </c>
      <c r="H1326" t="s">
        <v>5252</v>
      </c>
    </row>
    <row r="1327" spans="1:11">
      <c r="A1327" t="s">
        <v>3511</v>
      </c>
      <c r="B1327" t="s">
        <v>5218</v>
      </c>
      <c r="C1327" t="s">
        <v>5259</v>
      </c>
      <c r="D1327" t="s">
        <v>5260</v>
      </c>
      <c r="E1327" t="s">
        <v>5261</v>
      </c>
      <c r="F1327" t="s">
        <v>5262</v>
      </c>
      <c r="G1327" t="s">
        <v>5484</v>
      </c>
      <c r="H1327" t="s">
        <v>5485</v>
      </c>
      <c r="I1327" t="s">
        <v>6009</v>
      </c>
      <c r="J1327" t="s">
        <v>6010</v>
      </c>
      <c r="K1327" t="s">
        <v>6011</v>
      </c>
    </row>
    <row r="1328" spans="1:11">
      <c r="A1328" t="s">
        <v>3513</v>
      </c>
      <c r="B1328" t="s">
        <v>5218</v>
      </c>
      <c r="C1328" t="s">
        <v>5259</v>
      </c>
      <c r="D1328" t="s">
        <v>5260</v>
      </c>
      <c r="E1328" t="s">
        <v>5261</v>
      </c>
      <c r="F1328" t="s">
        <v>5262</v>
      </c>
      <c r="G1328" t="s">
        <v>5484</v>
      </c>
      <c r="H1328" t="s">
        <v>5485</v>
      </c>
      <c r="I1328" t="s">
        <v>6009</v>
      </c>
      <c r="J1328" t="s">
        <v>6010</v>
      </c>
      <c r="K1328" t="s">
        <v>6011</v>
      </c>
    </row>
    <row r="1329" spans="1:20">
      <c r="A1329" t="s">
        <v>3515</v>
      </c>
      <c r="B1329" t="s">
        <v>5218</v>
      </c>
      <c r="C1329" t="s">
        <v>5259</v>
      </c>
      <c r="D1329" t="s">
        <v>5260</v>
      </c>
      <c r="E1329" t="s">
        <v>5261</v>
      </c>
      <c r="F1329" t="s">
        <v>5262</v>
      </c>
      <c r="G1329" t="s">
        <v>5484</v>
      </c>
      <c r="H1329" t="s">
        <v>5485</v>
      </c>
      <c r="I1329" t="s">
        <v>6009</v>
      </c>
      <c r="J1329" t="s">
        <v>6010</v>
      </c>
      <c r="K1329" t="s">
        <v>6011</v>
      </c>
    </row>
    <row r="1330" spans="1:20">
      <c r="A1330" t="s">
        <v>3519</v>
      </c>
      <c r="B1330" t="s">
        <v>5226</v>
      </c>
      <c r="C1330" t="s">
        <v>5233</v>
      </c>
      <c r="D1330" t="s">
        <v>5234</v>
      </c>
      <c r="E1330" t="s">
        <v>5235</v>
      </c>
      <c r="F1330" t="s">
        <v>5431</v>
      </c>
      <c r="G1330" t="s">
        <v>5866</v>
      </c>
    </row>
    <row r="1331" spans="1:20">
      <c r="A1331" t="s">
        <v>3521</v>
      </c>
      <c r="B1331" t="s">
        <v>5218</v>
      </c>
      <c r="C1331" t="s">
        <v>5259</v>
      </c>
      <c r="D1331" t="s">
        <v>5260</v>
      </c>
      <c r="E1331" t="s">
        <v>5397</v>
      </c>
      <c r="F1331" t="s">
        <v>5398</v>
      </c>
      <c r="G1331" t="s">
        <v>5399</v>
      </c>
      <c r="H1331" t="s">
        <v>6012</v>
      </c>
      <c r="I1331" t="s">
        <v>6013</v>
      </c>
      <c r="J1331" t="s">
        <v>6014</v>
      </c>
    </row>
    <row r="1332" spans="1:20">
      <c r="A1332" t="s">
        <v>3523</v>
      </c>
      <c r="B1332" t="s">
        <v>5218</v>
      </c>
      <c r="C1332" t="s">
        <v>5259</v>
      </c>
      <c r="D1332" t="s">
        <v>5260</v>
      </c>
      <c r="E1332" t="s">
        <v>5397</v>
      </c>
      <c r="F1332" t="s">
        <v>5398</v>
      </c>
      <c r="G1332" t="s">
        <v>5399</v>
      </c>
      <c r="H1332" t="s">
        <v>6012</v>
      </c>
      <c r="I1332" t="s">
        <v>6013</v>
      </c>
      <c r="J1332" t="s">
        <v>6014</v>
      </c>
    </row>
    <row r="1333" spans="1:20">
      <c r="A1333" t="s">
        <v>3525</v>
      </c>
      <c r="B1333" t="s">
        <v>5218</v>
      </c>
      <c r="C1333" t="s">
        <v>5259</v>
      </c>
      <c r="D1333" t="s">
        <v>5260</v>
      </c>
      <c r="E1333" t="s">
        <v>5397</v>
      </c>
      <c r="F1333" t="s">
        <v>5398</v>
      </c>
      <c r="G1333" t="s">
        <v>5399</v>
      </c>
      <c r="H1333" t="s">
        <v>6012</v>
      </c>
      <c r="I1333" t="s">
        <v>6013</v>
      </c>
      <c r="J1333" t="s">
        <v>6014</v>
      </c>
    </row>
    <row r="1334" spans="1:20">
      <c r="A1334" t="s">
        <v>3527</v>
      </c>
      <c r="B1334" t="s">
        <v>5218</v>
      </c>
      <c r="C1334" t="s">
        <v>5259</v>
      </c>
      <c r="D1334" t="s">
        <v>5260</v>
      </c>
      <c r="E1334" t="s">
        <v>5261</v>
      </c>
      <c r="F1334" t="s">
        <v>5262</v>
      </c>
      <c r="G1334" t="s">
        <v>5484</v>
      </c>
      <c r="H1334" t="s">
        <v>5485</v>
      </c>
      <c r="I1334" t="s">
        <v>5486</v>
      </c>
      <c r="J1334" t="s">
        <v>5947</v>
      </c>
      <c r="K1334" t="s">
        <v>5952</v>
      </c>
    </row>
    <row r="1335" spans="1:20">
      <c r="A1335" t="s">
        <v>3529</v>
      </c>
      <c r="B1335" t="s">
        <v>5218</v>
      </c>
      <c r="C1335" t="s">
        <v>5259</v>
      </c>
      <c r="D1335" t="s">
        <v>5260</v>
      </c>
      <c r="E1335" t="s">
        <v>5261</v>
      </c>
      <c r="F1335" t="s">
        <v>5262</v>
      </c>
      <c r="G1335" t="s">
        <v>5484</v>
      </c>
      <c r="H1335" t="s">
        <v>5485</v>
      </c>
      <c r="I1335" t="s">
        <v>5486</v>
      </c>
      <c r="J1335" t="s">
        <v>5947</v>
      </c>
      <c r="K1335" t="s">
        <v>5952</v>
      </c>
    </row>
    <row r="1336" spans="1:20">
      <c r="A1336" t="s">
        <v>3531</v>
      </c>
      <c r="B1336" t="s">
        <v>5218</v>
      </c>
      <c r="C1336" t="s">
        <v>5660</v>
      </c>
      <c r="D1336" t="s">
        <v>5661</v>
      </c>
      <c r="E1336" t="s">
        <v>5662</v>
      </c>
      <c r="F1336" t="s">
        <v>5663</v>
      </c>
    </row>
    <row r="1337" spans="1:20">
      <c r="A1337" t="s">
        <v>3533</v>
      </c>
      <c r="B1337" t="s">
        <v>5226</v>
      </c>
      <c r="C1337" t="s">
        <v>5233</v>
      </c>
      <c r="D1337" t="s">
        <v>5239</v>
      </c>
      <c r="E1337" t="s">
        <v>6015</v>
      </c>
      <c r="F1337" t="s">
        <v>6016</v>
      </c>
      <c r="G1337" t="s">
        <v>6017</v>
      </c>
    </row>
    <row r="1338" spans="1:20">
      <c r="A1338" t="s">
        <v>3535</v>
      </c>
      <c r="B1338" t="s">
        <v>5218</v>
      </c>
      <c r="C1338" t="s">
        <v>5358</v>
      </c>
      <c r="D1338" t="s">
        <v>5359</v>
      </c>
      <c r="E1338" t="s">
        <v>5360</v>
      </c>
      <c r="F1338" t="s">
        <v>5361</v>
      </c>
      <c r="G1338" t="s">
        <v>5362</v>
      </c>
      <c r="H1338" t="s">
        <v>5929</v>
      </c>
      <c r="I1338" t="s">
        <v>5930</v>
      </c>
      <c r="J1338" t="s">
        <v>5931</v>
      </c>
      <c r="K1338" t="s">
        <v>5932</v>
      </c>
      <c r="L1338" t="s">
        <v>5933</v>
      </c>
      <c r="M1338" t="s">
        <v>6018</v>
      </c>
      <c r="N1338" t="s">
        <v>6019</v>
      </c>
    </row>
    <row r="1339" spans="1:20">
      <c r="A1339" t="s">
        <v>3537</v>
      </c>
      <c r="B1339" t="s">
        <v>5218</v>
      </c>
      <c r="C1339" t="s">
        <v>5358</v>
      </c>
      <c r="D1339" t="s">
        <v>5359</v>
      </c>
      <c r="E1339" t="s">
        <v>5360</v>
      </c>
      <c r="F1339" t="s">
        <v>5361</v>
      </c>
      <c r="G1339" t="s">
        <v>5362</v>
      </c>
      <c r="H1339" t="s">
        <v>5492</v>
      </c>
      <c r="I1339" t="s">
        <v>5493</v>
      </c>
      <c r="J1339" t="s">
        <v>5494</v>
      </c>
      <c r="K1339" t="s">
        <v>5495</v>
      </c>
      <c r="L1339" t="s">
        <v>5496</v>
      </c>
      <c r="M1339" t="s">
        <v>5497</v>
      </c>
      <c r="N1339" t="s">
        <v>5498</v>
      </c>
      <c r="O1339" t="s">
        <v>5499</v>
      </c>
    </row>
    <row r="1340" spans="1:20">
      <c r="A1340" t="s">
        <v>3539</v>
      </c>
      <c r="B1340" t="s">
        <v>5226</v>
      </c>
      <c r="C1340" t="s">
        <v>5227</v>
      </c>
      <c r="D1340" t="s">
        <v>5228</v>
      </c>
      <c r="E1340" t="s">
        <v>5229</v>
      </c>
      <c r="F1340" t="s">
        <v>5230</v>
      </c>
      <c r="G1340" t="s">
        <v>5231</v>
      </c>
      <c r="H1340" t="s">
        <v>5620</v>
      </c>
    </row>
    <row r="1341" spans="1:20">
      <c r="A1341" t="s">
        <v>3547</v>
      </c>
      <c r="B1341" t="s">
        <v>5226</v>
      </c>
      <c r="C1341" t="s">
        <v>5301</v>
      </c>
      <c r="D1341" t="s">
        <v>5716</v>
      </c>
      <c r="E1341" t="s">
        <v>5717</v>
      </c>
      <c r="F1341" t="s">
        <v>6020</v>
      </c>
    </row>
    <row r="1342" spans="1:20">
      <c r="A1342" t="s">
        <v>3549</v>
      </c>
      <c r="B1342" t="s">
        <v>5218</v>
      </c>
      <c r="C1342" t="s">
        <v>5358</v>
      </c>
      <c r="D1342" t="s">
        <v>5404</v>
      </c>
      <c r="E1342" t="s">
        <v>5462</v>
      </c>
      <c r="F1342" t="s">
        <v>5463</v>
      </c>
      <c r="G1342" t="s">
        <v>5464</v>
      </c>
      <c r="H1342" t="s">
        <v>5465</v>
      </c>
      <c r="I1342" t="s">
        <v>5466</v>
      </c>
      <c r="J1342" t="s">
        <v>5467</v>
      </c>
      <c r="K1342" t="s">
        <v>6021</v>
      </c>
      <c r="L1342" t="s">
        <v>6022</v>
      </c>
      <c r="M1342" t="s">
        <v>6023</v>
      </c>
      <c r="N1342" t="s">
        <v>6024</v>
      </c>
      <c r="O1342" t="s">
        <v>6025</v>
      </c>
      <c r="P1342" t="s">
        <v>6026</v>
      </c>
      <c r="Q1342" t="s">
        <v>6027</v>
      </c>
      <c r="R1342" t="s">
        <v>6028</v>
      </c>
      <c r="S1342" t="s">
        <v>6029</v>
      </c>
      <c r="T1342" t="s">
        <v>6030</v>
      </c>
    </row>
    <row r="1343" spans="1:20">
      <c r="A1343" t="s">
        <v>3553</v>
      </c>
      <c r="B1343" t="s">
        <v>5226</v>
      </c>
      <c r="C1343" t="s">
        <v>5233</v>
      </c>
      <c r="D1343" t="s">
        <v>5246</v>
      </c>
      <c r="E1343" t="s">
        <v>5293</v>
      </c>
      <c r="F1343" t="s">
        <v>5316</v>
      </c>
      <c r="G1343" t="s">
        <v>5317</v>
      </c>
    </row>
    <row r="1344" spans="1:20">
      <c r="A1344" t="s">
        <v>3555</v>
      </c>
      <c r="B1344" t="s">
        <v>5226</v>
      </c>
      <c r="C1344" t="s">
        <v>5233</v>
      </c>
      <c r="D1344" t="s">
        <v>5246</v>
      </c>
      <c r="E1344" t="s">
        <v>5293</v>
      </c>
      <c r="F1344" t="s">
        <v>5316</v>
      </c>
      <c r="G1344" t="s">
        <v>5317</v>
      </c>
    </row>
    <row r="1345" spans="1:8">
      <c r="A1345" t="s">
        <v>3557</v>
      </c>
      <c r="B1345" t="s">
        <v>5226</v>
      </c>
      <c r="C1345" t="s">
        <v>5233</v>
      </c>
      <c r="D1345" t="s">
        <v>5246</v>
      </c>
      <c r="E1345" t="s">
        <v>5293</v>
      </c>
      <c r="F1345" t="s">
        <v>5316</v>
      </c>
      <c r="G1345" t="s">
        <v>5317</v>
      </c>
    </row>
    <row r="1346" spans="1:8">
      <c r="A1346" t="s">
        <v>3559</v>
      </c>
      <c r="B1346" t="s">
        <v>5226</v>
      </c>
      <c r="C1346" t="s">
        <v>5233</v>
      </c>
      <c r="D1346" t="s">
        <v>5246</v>
      </c>
      <c r="E1346" t="s">
        <v>5293</v>
      </c>
      <c r="F1346" t="s">
        <v>5316</v>
      </c>
      <c r="G1346" t="s">
        <v>5317</v>
      </c>
    </row>
    <row r="1347" spans="1:8">
      <c r="A1347" t="s">
        <v>3561</v>
      </c>
      <c r="B1347" t="s">
        <v>5226</v>
      </c>
      <c r="C1347" t="s">
        <v>5233</v>
      </c>
      <c r="D1347" t="s">
        <v>5246</v>
      </c>
      <c r="E1347" t="s">
        <v>5293</v>
      </c>
      <c r="F1347" t="s">
        <v>5316</v>
      </c>
      <c r="G1347" t="s">
        <v>5317</v>
      </c>
    </row>
    <row r="1348" spans="1:8">
      <c r="A1348" t="s">
        <v>3563</v>
      </c>
      <c r="B1348" t="s">
        <v>5226</v>
      </c>
      <c r="C1348" t="s">
        <v>5233</v>
      </c>
      <c r="D1348" t="s">
        <v>5246</v>
      </c>
      <c r="E1348" t="s">
        <v>5293</v>
      </c>
      <c r="F1348" t="s">
        <v>5316</v>
      </c>
      <c r="G1348" t="s">
        <v>5317</v>
      </c>
    </row>
    <row r="1349" spans="1:8">
      <c r="A1349" t="s">
        <v>3565</v>
      </c>
      <c r="B1349" t="s">
        <v>5226</v>
      </c>
      <c r="C1349" t="s">
        <v>5233</v>
      </c>
      <c r="D1349" t="s">
        <v>5246</v>
      </c>
      <c r="E1349" t="s">
        <v>5293</v>
      </c>
      <c r="F1349" t="s">
        <v>5316</v>
      </c>
      <c r="G1349" t="s">
        <v>5317</v>
      </c>
    </row>
    <row r="1350" spans="1:8">
      <c r="A1350" t="s">
        <v>3567</v>
      </c>
      <c r="B1350" t="s">
        <v>5226</v>
      </c>
      <c r="C1350" t="s">
        <v>5233</v>
      </c>
      <c r="D1350" t="s">
        <v>5246</v>
      </c>
      <c r="E1350" t="s">
        <v>5293</v>
      </c>
      <c r="F1350" t="s">
        <v>5316</v>
      </c>
      <c r="G1350" t="s">
        <v>5317</v>
      </c>
    </row>
    <row r="1351" spans="1:8">
      <c r="A1351" t="s">
        <v>3569</v>
      </c>
      <c r="B1351" t="s">
        <v>5226</v>
      </c>
      <c r="C1351" t="s">
        <v>5233</v>
      </c>
      <c r="D1351" t="s">
        <v>5246</v>
      </c>
      <c r="E1351" t="s">
        <v>5293</v>
      </c>
      <c r="F1351" t="s">
        <v>5316</v>
      </c>
      <c r="G1351" t="s">
        <v>5317</v>
      </c>
    </row>
    <row r="1352" spans="1:8">
      <c r="A1352" t="s">
        <v>3607</v>
      </c>
      <c r="B1352" t="s">
        <v>5226</v>
      </c>
      <c r="C1352" t="s">
        <v>5233</v>
      </c>
      <c r="D1352" t="s">
        <v>5239</v>
      </c>
      <c r="E1352" t="s">
        <v>5240</v>
      </c>
      <c r="F1352" t="s">
        <v>5273</v>
      </c>
      <c r="G1352" t="s">
        <v>5274</v>
      </c>
    </row>
    <row r="1353" spans="1:8">
      <c r="A1353" t="s">
        <v>3609</v>
      </c>
      <c r="B1353" t="s">
        <v>5226</v>
      </c>
      <c r="C1353" t="s">
        <v>5227</v>
      </c>
      <c r="D1353" t="s">
        <v>5228</v>
      </c>
      <c r="E1353" t="s">
        <v>5229</v>
      </c>
      <c r="F1353" t="s">
        <v>5250</v>
      </c>
      <c r="G1353" t="s">
        <v>5251</v>
      </c>
      <c r="H1353" t="s">
        <v>5252</v>
      </c>
    </row>
    <row r="1354" spans="1:8">
      <c r="A1354" t="s">
        <v>3611</v>
      </c>
      <c r="B1354" t="s">
        <v>5226</v>
      </c>
      <c r="C1354" t="s">
        <v>5227</v>
      </c>
      <c r="D1354" t="s">
        <v>5228</v>
      </c>
      <c r="E1354" t="s">
        <v>5229</v>
      </c>
      <c r="F1354" t="s">
        <v>5250</v>
      </c>
      <c r="G1354" t="s">
        <v>5251</v>
      </c>
      <c r="H1354" t="s">
        <v>5252</v>
      </c>
    </row>
    <row r="1355" spans="1:8">
      <c r="A1355" t="s">
        <v>3613</v>
      </c>
      <c r="B1355" t="s">
        <v>5226</v>
      </c>
      <c r="C1355" t="s">
        <v>5227</v>
      </c>
      <c r="D1355" t="s">
        <v>5228</v>
      </c>
      <c r="E1355" t="s">
        <v>5229</v>
      </c>
      <c r="F1355" t="s">
        <v>5250</v>
      </c>
      <c r="G1355" t="s">
        <v>5251</v>
      </c>
      <c r="H1355" t="s">
        <v>5252</v>
      </c>
    </row>
    <row r="1356" spans="1:8">
      <c r="A1356" t="s">
        <v>3615</v>
      </c>
      <c r="B1356" t="s">
        <v>5226</v>
      </c>
      <c r="C1356" t="s">
        <v>5227</v>
      </c>
      <c r="D1356" t="s">
        <v>5228</v>
      </c>
      <c r="E1356" t="s">
        <v>5229</v>
      </c>
      <c r="F1356" t="s">
        <v>5250</v>
      </c>
      <c r="G1356" t="s">
        <v>5251</v>
      </c>
      <c r="H1356" t="s">
        <v>5252</v>
      </c>
    </row>
    <row r="1357" spans="1:8">
      <c r="A1357" t="s">
        <v>3617</v>
      </c>
      <c r="B1357" t="s">
        <v>5226</v>
      </c>
      <c r="C1357" t="s">
        <v>5227</v>
      </c>
      <c r="D1357" t="s">
        <v>5228</v>
      </c>
      <c r="E1357" t="s">
        <v>5229</v>
      </c>
      <c r="F1357" t="s">
        <v>5250</v>
      </c>
      <c r="G1357" t="s">
        <v>5251</v>
      </c>
      <c r="H1357" t="s">
        <v>5252</v>
      </c>
    </row>
    <row r="1358" spans="1:8">
      <c r="A1358" t="s">
        <v>3619</v>
      </c>
      <c r="B1358" t="s">
        <v>5226</v>
      </c>
      <c r="C1358" t="s">
        <v>5227</v>
      </c>
      <c r="D1358" t="s">
        <v>5228</v>
      </c>
      <c r="E1358" t="s">
        <v>5229</v>
      </c>
      <c r="F1358" t="s">
        <v>5250</v>
      </c>
      <c r="G1358" t="s">
        <v>5251</v>
      </c>
      <c r="H1358" t="s">
        <v>5252</v>
      </c>
    </row>
    <row r="1359" spans="1:8">
      <c r="A1359" t="s">
        <v>3621</v>
      </c>
      <c r="B1359" t="s">
        <v>5226</v>
      </c>
      <c r="C1359" t="s">
        <v>5227</v>
      </c>
      <c r="D1359" t="s">
        <v>5228</v>
      </c>
      <c r="E1359" t="s">
        <v>5229</v>
      </c>
      <c r="F1359" t="s">
        <v>5250</v>
      </c>
      <c r="G1359" t="s">
        <v>5251</v>
      </c>
      <c r="H1359" t="s">
        <v>5252</v>
      </c>
    </row>
    <row r="1360" spans="1:8">
      <c r="A1360" t="s">
        <v>3623</v>
      </c>
      <c r="B1360" t="s">
        <v>5226</v>
      </c>
      <c r="C1360" t="s">
        <v>5227</v>
      </c>
      <c r="D1360" t="s">
        <v>5228</v>
      </c>
      <c r="E1360" t="s">
        <v>5229</v>
      </c>
      <c r="F1360" t="s">
        <v>5250</v>
      </c>
      <c r="G1360" t="s">
        <v>5251</v>
      </c>
      <c r="H1360" t="s">
        <v>5252</v>
      </c>
    </row>
    <row r="1361" spans="1:10">
      <c r="A1361" t="s">
        <v>3625</v>
      </c>
      <c r="B1361" t="s">
        <v>5226</v>
      </c>
      <c r="C1361" t="s">
        <v>5227</v>
      </c>
      <c r="D1361" t="s">
        <v>5228</v>
      </c>
      <c r="E1361" t="s">
        <v>5229</v>
      </c>
      <c r="F1361" t="s">
        <v>5250</v>
      </c>
      <c r="G1361" t="s">
        <v>5251</v>
      </c>
      <c r="H1361" t="s">
        <v>5252</v>
      </c>
    </row>
    <row r="1362" spans="1:10">
      <c r="A1362" t="s">
        <v>3627</v>
      </c>
      <c r="B1362" t="s">
        <v>5226</v>
      </c>
      <c r="C1362" t="s">
        <v>5227</v>
      </c>
      <c r="D1362" t="s">
        <v>5228</v>
      </c>
      <c r="E1362" t="s">
        <v>5229</v>
      </c>
      <c r="F1362" t="s">
        <v>5250</v>
      </c>
      <c r="G1362" t="s">
        <v>5251</v>
      </c>
      <c r="H1362" t="s">
        <v>5252</v>
      </c>
    </row>
    <row r="1363" spans="1:10">
      <c r="A1363" t="s">
        <v>3629</v>
      </c>
      <c r="B1363" t="s">
        <v>5226</v>
      </c>
      <c r="C1363" t="s">
        <v>5233</v>
      </c>
      <c r="D1363" t="s">
        <v>5246</v>
      </c>
      <c r="E1363" t="s">
        <v>5318</v>
      </c>
      <c r="F1363" t="s">
        <v>5319</v>
      </c>
      <c r="G1363" t="s">
        <v>5320</v>
      </c>
    </row>
    <row r="1364" spans="1:10">
      <c r="A1364" t="s">
        <v>3631</v>
      </c>
      <c r="B1364" t="s">
        <v>5226</v>
      </c>
      <c r="C1364" t="s">
        <v>5233</v>
      </c>
      <c r="D1364" t="s">
        <v>5246</v>
      </c>
      <c r="E1364" t="s">
        <v>5318</v>
      </c>
      <c r="F1364" t="s">
        <v>5319</v>
      </c>
      <c r="G1364" t="s">
        <v>5320</v>
      </c>
    </row>
    <row r="1365" spans="1:10">
      <c r="A1365" t="s">
        <v>3633</v>
      </c>
      <c r="B1365" t="s">
        <v>5218</v>
      </c>
      <c r="C1365" t="s">
        <v>5259</v>
      </c>
      <c r="D1365" t="s">
        <v>5260</v>
      </c>
      <c r="E1365" t="s">
        <v>5397</v>
      </c>
      <c r="F1365" t="s">
        <v>5833</v>
      </c>
      <c r="G1365" t="s">
        <v>6031</v>
      </c>
      <c r="H1365" t="s">
        <v>6032</v>
      </c>
      <c r="I1365" t="s">
        <v>6033</v>
      </c>
      <c r="J1365" t="s">
        <v>6034</v>
      </c>
    </row>
    <row r="1366" spans="1:10">
      <c r="A1366" t="s">
        <v>3635</v>
      </c>
      <c r="B1366" t="s">
        <v>5218</v>
      </c>
      <c r="C1366" t="s">
        <v>5259</v>
      </c>
      <c r="D1366" t="s">
        <v>5260</v>
      </c>
      <c r="E1366" t="s">
        <v>5397</v>
      </c>
      <c r="F1366" t="s">
        <v>5833</v>
      </c>
      <c r="G1366" t="s">
        <v>6031</v>
      </c>
      <c r="H1366" t="s">
        <v>6032</v>
      </c>
      <c r="I1366" t="s">
        <v>6033</v>
      </c>
      <c r="J1366" t="s">
        <v>6034</v>
      </c>
    </row>
    <row r="1367" spans="1:10">
      <c r="A1367" t="s">
        <v>3637</v>
      </c>
      <c r="B1367" t="s">
        <v>5226</v>
      </c>
      <c r="C1367" t="s">
        <v>5227</v>
      </c>
      <c r="D1367" t="s">
        <v>5228</v>
      </c>
      <c r="E1367" t="s">
        <v>5229</v>
      </c>
      <c r="F1367" t="s">
        <v>5250</v>
      </c>
      <c r="G1367" t="s">
        <v>5655</v>
      </c>
      <c r="H1367" t="s">
        <v>5656</v>
      </c>
    </row>
    <row r="1368" spans="1:10">
      <c r="A1368" t="s">
        <v>3639</v>
      </c>
      <c r="B1368" t="s">
        <v>5226</v>
      </c>
      <c r="C1368" t="s">
        <v>5227</v>
      </c>
      <c r="D1368" t="s">
        <v>5228</v>
      </c>
      <c r="E1368" t="s">
        <v>5229</v>
      </c>
      <c r="F1368" t="s">
        <v>5250</v>
      </c>
      <c r="G1368" t="s">
        <v>5655</v>
      </c>
      <c r="H1368" t="s">
        <v>5656</v>
      </c>
    </row>
    <row r="1369" spans="1:10">
      <c r="A1369" t="s">
        <v>3641</v>
      </c>
      <c r="B1369" t="s">
        <v>5226</v>
      </c>
      <c r="C1369" t="s">
        <v>5227</v>
      </c>
      <c r="D1369" t="s">
        <v>5228</v>
      </c>
      <c r="E1369" t="s">
        <v>5229</v>
      </c>
      <c r="F1369" t="s">
        <v>5250</v>
      </c>
      <c r="G1369" t="s">
        <v>5655</v>
      </c>
      <c r="H1369" t="s">
        <v>5656</v>
      </c>
    </row>
    <row r="1370" spans="1:10">
      <c r="A1370" t="s">
        <v>3643</v>
      </c>
      <c r="B1370" t="s">
        <v>5226</v>
      </c>
      <c r="C1370" t="s">
        <v>5227</v>
      </c>
      <c r="D1370" t="s">
        <v>5228</v>
      </c>
      <c r="E1370" t="s">
        <v>5229</v>
      </c>
      <c r="F1370" t="s">
        <v>5250</v>
      </c>
      <c r="G1370" t="s">
        <v>5655</v>
      </c>
      <c r="H1370" t="s">
        <v>5656</v>
      </c>
    </row>
    <row r="1371" spans="1:10">
      <c r="A1371" t="s">
        <v>3645</v>
      </c>
      <c r="B1371" t="s">
        <v>5226</v>
      </c>
      <c r="C1371" t="s">
        <v>5227</v>
      </c>
      <c r="D1371" t="s">
        <v>5228</v>
      </c>
      <c r="E1371" t="s">
        <v>5229</v>
      </c>
      <c r="F1371" t="s">
        <v>5250</v>
      </c>
      <c r="G1371" t="s">
        <v>5655</v>
      </c>
      <c r="H1371" t="s">
        <v>5656</v>
      </c>
    </row>
    <row r="1372" spans="1:10">
      <c r="A1372" t="s">
        <v>3647</v>
      </c>
      <c r="B1372" t="s">
        <v>5226</v>
      </c>
      <c r="C1372" t="s">
        <v>5227</v>
      </c>
      <c r="D1372" t="s">
        <v>5228</v>
      </c>
      <c r="E1372" t="s">
        <v>5229</v>
      </c>
      <c r="F1372" t="s">
        <v>5250</v>
      </c>
      <c r="G1372" t="s">
        <v>5655</v>
      </c>
      <c r="H1372" t="s">
        <v>5656</v>
      </c>
    </row>
    <row r="1373" spans="1:10">
      <c r="A1373" t="s">
        <v>3649</v>
      </c>
      <c r="B1373" t="s">
        <v>5226</v>
      </c>
      <c r="C1373" t="s">
        <v>5227</v>
      </c>
      <c r="D1373" t="s">
        <v>5228</v>
      </c>
      <c r="E1373" t="s">
        <v>5229</v>
      </c>
      <c r="F1373" t="s">
        <v>5250</v>
      </c>
      <c r="G1373" t="s">
        <v>5655</v>
      </c>
      <c r="H1373" t="s">
        <v>5656</v>
      </c>
    </row>
    <row r="1374" spans="1:10">
      <c r="A1374" t="s">
        <v>3651</v>
      </c>
      <c r="B1374" t="s">
        <v>5226</v>
      </c>
      <c r="C1374" t="s">
        <v>5227</v>
      </c>
      <c r="D1374" t="s">
        <v>5228</v>
      </c>
      <c r="E1374" t="s">
        <v>5229</v>
      </c>
      <c r="F1374" t="s">
        <v>5250</v>
      </c>
      <c r="G1374" t="s">
        <v>5655</v>
      </c>
      <c r="H1374" t="s">
        <v>5656</v>
      </c>
    </row>
    <row r="1375" spans="1:10">
      <c r="A1375" t="s">
        <v>3653</v>
      </c>
      <c r="B1375" t="s">
        <v>5226</v>
      </c>
      <c r="C1375" t="s">
        <v>5227</v>
      </c>
      <c r="D1375" t="s">
        <v>5228</v>
      </c>
      <c r="E1375" t="s">
        <v>5229</v>
      </c>
      <c r="F1375" t="s">
        <v>5250</v>
      </c>
      <c r="G1375" t="s">
        <v>5655</v>
      </c>
      <c r="H1375" t="s">
        <v>5656</v>
      </c>
    </row>
    <row r="1376" spans="1:10">
      <c r="A1376" t="s">
        <v>3655</v>
      </c>
      <c r="B1376" t="s">
        <v>5226</v>
      </c>
      <c r="C1376" t="s">
        <v>5227</v>
      </c>
      <c r="D1376" t="s">
        <v>5228</v>
      </c>
      <c r="E1376" t="s">
        <v>5229</v>
      </c>
      <c r="F1376" t="s">
        <v>5250</v>
      </c>
      <c r="G1376" t="s">
        <v>5655</v>
      </c>
      <c r="H1376" t="s">
        <v>5656</v>
      </c>
    </row>
    <row r="1377" spans="1:16">
      <c r="A1377" t="s">
        <v>3657</v>
      </c>
      <c r="B1377" t="s">
        <v>5226</v>
      </c>
      <c r="C1377" t="s">
        <v>5227</v>
      </c>
      <c r="D1377" t="s">
        <v>5228</v>
      </c>
      <c r="E1377" t="s">
        <v>5229</v>
      </c>
      <c r="F1377" t="s">
        <v>5250</v>
      </c>
      <c r="G1377" t="s">
        <v>5655</v>
      </c>
      <c r="H1377" t="s">
        <v>5656</v>
      </c>
    </row>
    <row r="1378" spans="1:16">
      <c r="A1378" t="s">
        <v>3659</v>
      </c>
      <c r="B1378" t="s">
        <v>5226</v>
      </c>
      <c r="C1378" t="s">
        <v>5227</v>
      </c>
      <c r="D1378" t="s">
        <v>5228</v>
      </c>
      <c r="E1378" t="s">
        <v>5229</v>
      </c>
      <c r="F1378" t="s">
        <v>5250</v>
      </c>
      <c r="G1378" t="s">
        <v>5655</v>
      </c>
      <c r="H1378" t="s">
        <v>5656</v>
      </c>
    </row>
    <row r="1379" spans="1:16">
      <c r="A1379" t="s">
        <v>3661</v>
      </c>
      <c r="B1379" t="s">
        <v>5226</v>
      </c>
      <c r="C1379" t="s">
        <v>5227</v>
      </c>
      <c r="D1379" t="s">
        <v>5228</v>
      </c>
      <c r="E1379" t="s">
        <v>5229</v>
      </c>
      <c r="F1379" t="s">
        <v>5250</v>
      </c>
      <c r="G1379" t="s">
        <v>5655</v>
      </c>
      <c r="H1379" t="s">
        <v>5656</v>
      </c>
    </row>
    <row r="1380" spans="1:16">
      <c r="A1380" t="s">
        <v>3663</v>
      </c>
      <c r="B1380" t="s">
        <v>5226</v>
      </c>
      <c r="C1380" t="s">
        <v>5233</v>
      </c>
      <c r="D1380" t="s">
        <v>5234</v>
      </c>
      <c r="E1380" t="s">
        <v>5235</v>
      </c>
      <c r="F1380" t="s">
        <v>5236</v>
      </c>
      <c r="G1380" t="s">
        <v>5237</v>
      </c>
      <c r="H1380" t="s">
        <v>5238</v>
      </c>
    </row>
    <row r="1381" spans="1:16">
      <c r="A1381" t="s">
        <v>3665</v>
      </c>
      <c r="B1381" t="s">
        <v>5218</v>
      </c>
      <c r="C1381" t="s">
        <v>5358</v>
      </c>
      <c r="D1381" t="s">
        <v>5359</v>
      </c>
      <c r="E1381" t="s">
        <v>5360</v>
      </c>
      <c r="F1381" t="s">
        <v>5361</v>
      </c>
      <c r="G1381" t="s">
        <v>5362</v>
      </c>
      <c r="H1381" t="s">
        <v>5492</v>
      </c>
      <c r="I1381" t="s">
        <v>5493</v>
      </c>
      <c r="J1381" t="s">
        <v>5494</v>
      </c>
      <c r="K1381" t="s">
        <v>5495</v>
      </c>
      <c r="L1381" t="s">
        <v>5496</v>
      </c>
      <c r="M1381" t="s">
        <v>5497</v>
      </c>
      <c r="N1381" t="s">
        <v>6035</v>
      </c>
      <c r="O1381" t="s">
        <v>6036</v>
      </c>
      <c r="P1381" t="s">
        <v>6037</v>
      </c>
    </row>
    <row r="1382" spans="1:16">
      <c r="A1382" t="s">
        <v>3677</v>
      </c>
      <c r="B1382" t="s">
        <v>5226</v>
      </c>
      <c r="C1382" t="s">
        <v>5227</v>
      </c>
      <c r="D1382" t="s">
        <v>5228</v>
      </c>
      <c r="E1382" t="s">
        <v>5229</v>
      </c>
      <c r="F1382" t="s">
        <v>5250</v>
      </c>
      <c r="G1382" t="s">
        <v>5251</v>
      </c>
      <c r="H1382" t="s">
        <v>5253</v>
      </c>
      <c r="I1382" t="s">
        <v>5269</v>
      </c>
    </row>
    <row r="1383" spans="1:16">
      <c r="A1383" t="s">
        <v>3685</v>
      </c>
      <c r="B1383" t="s">
        <v>5226</v>
      </c>
      <c r="C1383" t="s">
        <v>5301</v>
      </c>
      <c r="D1383" t="s">
        <v>5716</v>
      </c>
      <c r="E1383" t="s">
        <v>5717</v>
      </c>
      <c r="F1383" t="s">
        <v>5880</v>
      </c>
      <c r="G1383" t="s">
        <v>6038</v>
      </c>
    </row>
    <row r="1384" spans="1:16">
      <c r="A1384" t="s">
        <v>3687</v>
      </c>
      <c r="B1384" t="s">
        <v>5218</v>
      </c>
      <c r="C1384" t="s">
        <v>5259</v>
      </c>
      <c r="D1384" t="s">
        <v>5260</v>
      </c>
      <c r="E1384" t="s">
        <v>5261</v>
      </c>
      <c r="F1384" t="s">
        <v>5262</v>
      </c>
      <c r="G1384" t="s">
        <v>5263</v>
      </c>
      <c r="H1384" t="s">
        <v>5264</v>
      </c>
      <c r="I1384" t="s">
        <v>5265</v>
      </c>
      <c r="J1384" t="s">
        <v>5266</v>
      </c>
      <c r="K1384" t="s">
        <v>5267</v>
      </c>
    </row>
    <row r="1385" spans="1:16">
      <c r="A1385" t="s">
        <v>3689</v>
      </c>
      <c r="B1385" t="s">
        <v>5218</v>
      </c>
      <c r="C1385" t="s">
        <v>5259</v>
      </c>
      <c r="D1385" t="s">
        <v>5260</v>
      </c>
      <c r="E1385" t="s">
        <v>5261</v>
      </c>
      <c r="F1385" t="s">
        <v>5262</v>
      </c>
      <c r="G1385" t="s">
        <v>5263</v>
      </c>
      <c r="H1385" t="s">
        <v>5264</v>
      </c>
      <c r="I1385" t="s">
        <v>5265</v>
      </c>
      <c r="J1385" t="s">
        <v>5266</v>
      </c>
      <c r="K1385" t="s">
        <v>5267</v>
      </c>
    </row>
    <row r="1386" spans="1:16">
      <c r="A1386" t="s">
        <v>3691</v>
      </c>
      <c r="B1386" t="s">
        <v>5218</v>
      </c>
      <c r="C1386" t="s">
        <v>5259</v>
      </c>
      <c r="D1386" t="s">
        <v>5260</v>
      </c>
      <c r="E1386" t="s">
        <v>5261</v>
      </c>
      <c r="F1386" t="s">
        <v>5262</v>
      </c>
      <c r="G1386" t="s">
        <v>5263</v>
      </c>
      <c r="H1386" t="s">
        <v>5264</v>
      </c>
      <c r="I1386" t="s">
        <v>5265</v>
      </c>
      <c r="J1386" t="s">
        <v>5266</v>
      </c>
      <c r="K1386" t="s">
        <v>5267</v>
      </c>
    </row>
    <row r="1387" spans="1:16">
      <c r="A1387" t="s">
        <v>3693</v>
      </c>
      <c r="B1387" t="s">
        <v>5218</v>
      </c>
      <c r="C1387" t="s">
        <v>5259</v>
      </c>
      <c r="D1387" t="s">
        <v>5260</v>
      </c>
      <c r="E1387" t="s">
        <v>5261</v>
      </c>
      <c r="F1387" t="s">
        <v>5262</v>
      </c>
      <c r="G1387" t="s">
        <v>5263</v>
      </c>
      <c r="H1387" t="s">
        <v>5264</v>
      </c>
      <c r="I1387" t="s">
        <v>5265</v>
      </c>
      <c r="J1387" t="s">
        <v>5266</v>
      </c>
      <c r="K1387" t="s">
        <v>5267</v>
      </c>
    </row>
    <row r="1388" spans="1:16">
      <c r="A1388" t="s">
        <v>3695</v>
      </c>
      <c r="B1388" t="s">
        <v>5218</v>
      </c>
      <c r="C1388" t="s">
        <v>5259</v>
      </c>
      <c r="D1388" t="s">
        <v>5260</v>
      </c>
      <c r="E1388" t="s">
        <v>5261</v>
      </c>
      <c r="F1388" t="s">
        <v>5262</v>
      </c>
      <c r="G1388" t="s">
        <v>5263</v>
      </c>
      <c r="H1388" t="s">
        <v>5264</v>
      </c>
      <c r="I1388" t="s">
        <v>5265</v>
      </c>
      <c r="J1388" t="s">
        <v>5266</v>
      </c>
      <c r="K1388" t="s">
        <v>5267</v>
      </c>
    </row>
    <row r="1389" spans="1:16">
      <c r="A1389" t="s">
        <v>3697</v>
      </c>
      <c r="B1389" t="s">
        <v>5226</v>
      </c>
      <c r="C1389" t="s">
        <v>5233</v>
      </c>
      <c r="D1389" t="s">
        <v>5246</v>
      </c>
      <c r="E1389" t="s">
        <v>5342</v>
      </c>
      <c r="F1389" t="s">
        <v>5535</v>
      </c>
      <c r="G1389" t="s">
        <v>5710</v>
      </c>
    </row>
    <row r="1390" spans="1:16">
      <c r="A1390" t="s">
        <v>3699</v>
      </c>
      <c r="B1390" t="s">
        <v>5226</v>
      </c>
      <c r="C1390" t="s">
        <v>5233</v>
      </c>
      <c r="D1390" t="s">
        <v>5246</v>
      </c>
      <c r="E1390" t="s">
        <v>5342</v>
      </c>
      <c r="F1390" t="s">
        <v>5535</v>
      </c>
      <c r="G1390" t="s">
        <v>5710</v>
      </c>
    </row>
    <row r="1391" spans="1:16">
      <c r="A1391" t="s">
        <v>3701</v>
      </c>
      <c r="B1391" t="s">
        <v>5218</v>
      </c>
      <c r="C1391" t="s">
        <v>5259</v>
      </c>
      <c r="D1391" t="s">
        <v>5260</v>
      </c>
      <c r="E1391" t="s">
        <v>5261</v>
      </c>
      <c r="F1391" t="s">
        <v>5281</v>
      </c>
      <c r="G1391" t="s">
        <v>5282</v>
      </c>
      <c r="H1391" t="s">
        <v>5283</v>
      </c>
      <c r="I1391" t="s">
        <v>5284</v>
      </c>
      <c r="J1391" t="s">
        <v>5335</v>
      </c>
      <c r="K1391" t="s">
        <v>5587</v>
      </c>
    </row>
    <row r="1392" spans="1:16">
      <c r="A1392" t="s">
        <v>3704</v>
      </c>
      <c r="B1392" t="s">
        <v>5218</v>
      </c>
      <c r="C1392" t="s">
        <v>5259</v>
      </c>
      <c r="D1392" t="s">
        <v>5260</v>
      </c>
      <c r="E1392" t="s">
        <v>5261</v>
      </c>
      <c r="F1392" t="s">
        <v>5281</v>
      </c>
      <c r="G1392" t="s">
        <v>5282</v>
      </c>
      <c r="H1392" t="s">
        <v>5283</v>
      </c>
      <c r="I1392" t="s">
        <v>5356</v>
      </c>
      <c r="J1392" t="s">
        <v>6039</v>
      </c>
    </row>
    <row r="1393" spans="1:10">
      <c r="A1393" t="s">
        <v>3706</v>
      </c>
      <c r="B1393" t="s">
        <v>5218</v>
      </c>
      <c r="C1393" t="s">
        <v>5259</v>
      </c>
      <c r="D1393" t="s">
        <v>5260</v>
      </c>
      <c r="E1393" t="s">
        <v>5261</v>
      </c>
      <c r="F1393" t="s">
        <v>5281</v>
      </c>
      <c r="G1393" t="s">
        <v>5282</v>
      </c>
      <c r="H1393" t="s">
        <v>5283</v>
      </c>
      <c r="I1393" t="s">
        <v>5356</v>
      </c>
      <c r="J1393" t="s">
        <v>6039</v>
      </c>
    </row>
    <row r="1394" spans="1:10">
      <c r="A1394" t="s">
        <v>3708</v>
      </c>
      <c r="B1394" t="s">
        <v>5218</v>
      </c>
      <c r="C1394" t="s">
        <v>5259</v>
      </c>
      <c r="D1394" t="s">
        <v>5260</v>
      </c>
      <c r="E1394" t="s">
        <v>5261</v>
      </c>
      <c r="F1394" t="s">
        <v>5281</v>
      </c>
      <c r="G1394" t="s">
        <v>5282</v>
      </c>
      <c r="H1394" t="s">
        <v>5283</v>
      </c>
      <c r="I1394" t="s">
        <v>5356</v>
      </c>
      <c r="J1394" t="s">
        <v>6040</v>
      </c>
    </row>
    <row r="1395" spans="1:10">
      <c r="A1395" t="s">
        <v>3710</v>
      </c>
      <c r="B1395" t="s">
        <v>5218</v>
      </c>
      <c r="C1395" t="s">
        <v>5259</v>
      </c>
      <c r="D1395" t="s">
        <v>5260</v>
      </c>
      <c r="E1395" t="s">
        <v>5261</v>
      </c>
      <c r="F1395" t="s">
        <v>5281</v>
      </c>
      <c r="G1395" t="s">
        <v>5282</v>
      </c>
      <c r="H1395" t="s">
        <v>5283</v>
      </c>
      <c r="I1395" t="s">
        <v>5356</v>
      </c>
      <c r="J1395" t="s">
        <v>6040</v>
      </c>
    </row>
    <row r="1396" spans="1:10">
      <c r="A1396" t="s">
        <v>3712</v>
      </c>
      <c r="B1396" t="s">
        <v>5226</v>
      </c>
      <c r="C1396" t="s">
        <v>5233</v>
      </c>
      <c r="D1396" t="s">
        <v>5234</v>
      </c>
      <c r="E1396" t="s">
        <v>5235</v>
      </c>
      <c r="F1396" t="s">
        <v>5236</v>
      </c>
      <c r="G1396" t="s">
        <v>5476</v>
      </c>
    </row>
    <row r="1397" spans="1:10">
      <c r="A1397" t="s">
        <v>3714</v>
      </c>
      <c r="B1397" t="s">
        <v>5226</v>
      </c>
      <c r="C1397" t="s">
        <v>5233</v>
      </c>
      <c r="D1397" t="s">
        <v>5234</v>
      </c>
      <c r="E1397" t="s">
        <v>5235</v>
      </c>
      <c r="F1397" t="s">
        <v>5236</v>
      </c>
      <c r="G1397" t="s">
        <v>5476</v>
      </c>
    </row>
    <row r="1398" spans="1:10">
      <c r="A1398" t="s">
        <v>3716</v>
      </c>
      <c r="B1398" t="s">
        <v>5226</v>
      </c>
      <c r="C1398" t="s">
        <v>5233</v>
      </c>
      <c r="D1398" t="s">
        <v>5234</v>
      </c>
      <c r="E1398" t="s">
        <v>5235</v>
      </c>
      <c r="F1398" t="s">
        <v>5236</v>
      </c>
      <c r="G1398" t="s">
        <v>5476</v>
      </c>
    </row>
    <row r="1399" spans="1:10">
      <c r="A1399" t="s">
        <v>3718</v>
      </c>
      <c r="B1399" t="s">
        <v>5226</v>
      </c>
      <c r="C1399" t="s">
        <v>5233</v>
      </c>
      <c r="D1399" t="s">
        <v>5234</v>
      </c>
      <c r="E1399" t="s">
        <v>5235</v>
      </c>
      <c r="F1399" t="s">
        <v>5236</v>
      </c>
      <c r="G1399" t="s">
        <v>5476</v>
      </c>
    </row>
    <row r="1400" spans="1:10">
      <c r="A1400" t="s">
        <v>3720</v>
      </c>
      <c r="B1400" t="s">
        <v>5226</v>
      </c>
      <c r="C1400" t="s">
        <v>5233</v>
      </c>
      <c r="D1400" t="s">
        <v>5234</v>
      </c>
      <c r="E1400" t="s">
        <v>5235</v>
      </c>
      <c r="F1400" t="s">
        <v>5236</v>
      </c>
      <c r="G1400" t="s">
        <v>5476</v>
      </c>
    </row>
    <row r="1401" spans="1:10">
      <c r="A1401" t="s">
        <v>3722</v>
      </c>
      <c r="B1401" t="s">
        <v>5226</v>
      </c>
      <c r="C1401" t="s">
        <v>5301</v>
      </c>
      <c r="D1401" t="s">
        <v>5302</v>
      </c>
      <c r="E1401" t="s">
        <v>5303</v>
      </c>
      <c r="F1401" t="s">
        <v>5304</v>
      </c>
      <c r="G1401" t="s">
        <v>6041</v>
      </c>
      <c r="H1401" t="s">
        <v>6042</v>
      </c>
    </row>
    <row r="1402" spans="1:10">
      <c r="A1402" t="s">
        <v>3726</v>
      </c>
      <c r="B1402" t="s">
        <v>5226</v>
      </c>
      <c r="C1402" t="s">
        <v>5227</v>
      </c>
      <c r="D1402" t="s">
        <v>5228</v>
      </c>
      <c r="E1402" t="s">
        <v>5229</v>
      </c>
      <c r="F1402" t="s">
        <v>5250</v>
      </c>
      <c r="G1402" t="s">
        <v>5251</v>
      </c>
      <c r="H1402" t="s">
        <v>5252</v>
      </c>
    </row>
    <row r="1403" spans="1:10">
      <c r="A1403" t="s">
        <v>3728</v>
      </c>
      <c r="B1403" t="s">
        <v>5226</v>
      </c>
      <c r="C1403" t="s">
        <v>5227</v>
      </c>
      <c r="D1403" t="s">
        <v>5228</v>
      </c>
      <c r="E1403" t="s">
        <v>5229</v>
      </c>
      <c r="F1403" t="s">
        <v>5250</v>
      </c>
      <c r="G1403" t="s">
        <v>5251</v>
      </c>
      <c r="H1403" t="s">
        <v>5252</v>
      </c>
    </row>
    <row r="1404" spans="1:10">
      <c r="A1404" t="s">
        <v>3730</v>
      </c>
      <c r="B1404" t="s">
        <v>5226</v>
      </c>
      <c r="C1404" t="s">
        <v>5227</v>
      </c>
      <c r="D1404" t="s">
        <v>5228</v>
      </c>
      <c r="E1404" t="s">
        <v>5229</v>
      </c>
      <c r="F1404" t="s">
        <v>5250</v>
      </c>
      <c r="G1404" t="s">
        <v>5251</v>
      </c>
      <c r="H1404" t="s">
        <v>5252</v>
      </c>
    </row>
    <row r="1405" spans="1:10">
      <c r="A1405" t="s">
        <v>3732</v>
      </c>
      <c r="B1405" t="s">
        <v>5226</v>
      </c>
      <c r="C1405" t="s">
        <v>5227</v>
      </c>
      <c r="D1405" t="s">
        <v>5228</v>
      </c>
      <c r="E1405" t="s">
        <v>5229</v>
      </c>
      <c r="F1405" t="s">
        <v>5250</v>
      </c>
      <c r="G1405" t="s">
        <v>5251</v>
      </c>
      <c r="H1405" t="s">
        <v>5252</v>
      </c>
    </row>
    <row r="1406" spans="1:10">
      <c r="A1406" t="s">
        <v>3734</v>
      </c>
      <c r="B1406" t="s">
        <v>5226</v>
      </c>
      <c r="C1406" t="s">
        <v>5227</v>
      </c>
      <c r="D1406" t="s">
        <v>5228</v>
      </c>
      <c r="E1406" t="s">
        <v>5229</v>
      </c>
      <c r="F1406" t="s">
        <v>5250</v>
      </c>
      <c r="G1406" t="s">
        <v>5251</v>
      </c>
      <c r="H1406" t="s">
        <v>5252</v>
      </c>
    </row>
    <row r="1407" spans="1:10">
      <c r="A1407" t="s">
        <v>3736</v>
      </c>
      <c r="B1407" t="s">
        <v>5226</v>
      </c>
      <c r="C1407" t="s">
        <v>5227</v>
      </c>
      <c r="D1407" t="s">
        <v>5228</v>
      </c>
      <c r="E1407" t="s">
        <v>5229</v>
      </c>
      <c r="F1407" t="s">
        <v>5250</v>
      </c>
      <c r="G1407" t="s">
        <v>5251</v>
      </c>
      <c r="H1407" t="s">
        <v>5252</v>
      </c>
    </row>
    <row r="1408" spans="1:10">
      <c r="A1408" t="s">
        <v>3738</v>
      </c>
      <c r="B1408" t="s">
        <v>5226</v>
      </c>
      <c r="C1408" t="s">
        <v>5227</v>
      </c>
      <c r="D1408" t="s">
        <v>5228</v>
      </c>
      <c r="E1408" t="s">
        <v>5229</v>
      </c>
      <c r="F1408" t="s">
        <v>5250</v>
      </c>
      <c r="G1408" t="s">
        <v>5251</v>
      </c>
      <c r="H1408" t="s">
        <v>5252</v>
      </c>
    </row>
    <row r="1409" spans="1:10">
      <c r="A1409" t="s">
        <v>3740</v>
      </c>
      <c r="B1409" t="s">
        <v>5226</v>
      </c>
      <c r="C1409" t="s">
        <v>5227</v>
      </c>
      <c r="D1409" t="s">
        <v>5228</v>
      </c>
      <c r="E1409" t="s">
        <v>5229</v>
      </c>
      <c r="F1409" t="s">
        <v>5250</v>
      </c>
      <c r="G1409" t="s">
        <v>5251</v>
      </c>
      <c r="H1409" t="s">
        <v>5252</v>
      </c>
    </row>
    <row r="1410" spans="1:10">
      <c r="A1410" t="s">
        <v>3742</v>
      </c>
      <c r="B1410" t="s">
        <v>5226</v>
      </c>
      <c r="C1410" t="s">
        <v>5227</v>
      </c>
      <c r="D1410" t="s">
        <v>5228</v>
      </c>
      <c r="E1410" t="s">
        <v>5229</v>
      </c>
      <c r="F1410" t="s">
        <v>5250</v>
      </c>
      <c r="G1410" t="s">
        <v>5251</v>
      </c>
      <c r="H1410" t="s">
        <v>5252</v>
      </c>
    </row>
    <row r="1411" spans="1:10">
      <c r="A1411" t="s">
        <v>3744</v>
      </c>
      <c r="B1411" t="s">
        <v>5226</v>
      </c>
      <c r="C1411" t="s">
        <v>5227</v>
      </c>
      <c r="D1411" t="s">
        <v>5228</v>
      </c>
      <c r="E1411" t="s">
        <v>5229</v>
      </c>
      <c r="F1411" t="s">
        <v>5250</v>
      </c>
      <c r="G1411" t="s">
        <v>5251</v>
      </c>
      <c r="H1411" t="s">
        <v>5252</v>
      </c>
    </row>
    <row r="1412" spans="1:10">
      <c r="A1412" t="s">
        <v>3746</v>
      </c>
      <c r="B1412" t="s">
        <v>5226</v>
      </c>
      <c r="C1412" t="s">
        <v>5227</v>
      </c>
      <c r="D1412" t="s">
        <v>5228</v>
      </c>
      <c r="E1412" t="s">
        <v>5229</v>
      </c>
      <c r="F1412" t="s">
        <v>5250</v>
      </c>
      <c r="G1412" t="s">
        <v>5251</v>
      </c>
      <c r="H1412" t="s">
        <v>5252</v>
      </c>
    </row>
    <row r="1413" spans="1:10">
      <c r="A1413" t="s">
        <v>3748</v>
      </c>
      <c r="B1413" t="s">
        <v>5226</v>
      </c>
      <c r="C1413" t="s">
        <v>5227</v>
      </c>
      <c r="D1413" t="s">
        <v>5228</v>
      </c>
      <c r="E1413" t="s">
        <v>5229</v>
      </c>
      <c r="F1413" t="s">
        <v>5250</v>
      </c>
      <c r="G1413" t="s">
        <v>5251</v>
      </c>
      <c r="H1413" t="s">
        <v>5252</v>
      </c>
    </row>
    <row r="1414" spans="1:10">
      <c r="A1414" t="s">
        <v>3750</v>
      </c>
      <c r="B1414" t="s">
        <v>5226</v>
      </c>
      <c r="C1414" t="s">
        <v>5227</v>
      </c>
      <c r="D1414" t="s">
        <v>5228</v>
      </c>
      <c r="E1414" t="s">
        <v>5229</v>
      </c>
      <c r="F1414" t="s">
        <v>5250</v>
      </c>
      <c r="G1414" t="s">
        <v>5251</v>
      </c>
      <c r="H1414" t="s">
        <v>5252</v>
      </c>
    </row>
    <row r="1415" spans="1:10">
      <c r="A1415" t="s">
        <v>3752</v>
      </c>
      <c r="B1415" t="s">
        <v>5226</v>
      </c>
      <c r="C1415" t="s">
        <v>5227</v>
      </c>
      <c r="D1415" t="s">
        <v>5228</v>
      </c>
      <c r="E1415" t="s">
        <v>5229</v>
      </c>
      <c r="F1415" t="s">
        <v>5250</v>
      </c>
      <c r="G1415" t="s">
        <v>5251</v>
      </c>
      <c r="H1415" t="s">
        <v>5252</v>
      </c>
    </row>
    <row r="1416" spans="1:10">
      <c r="A1416" t="s">
        <v>3754</v>
      </c>
      <c r="B1416" t="s">
        <v>5226</v>
      </c>
      <c r="C1416" t="s">
        <v>5227</v>
      </c>
      <c r="D1416" t="s">
        <v>5228</v>
      </c>
      <c r="E1416" t="s">
        <v>5229</v>
      </c>
      <c r="F1416" t="s">
        <v>5250</v>
      </c>
      <c r="G1416" t="s">
        <v>5251</v>
      </c>
      <c r="H1416" t="s">
        <v>5252</v>
      </c>
    </row>
    <row r="1417" spans="1:10">
      <c r="A1417" t="s">
        <v>3756</v>
      </c>
      <c r="B1417" t="s">
        <v>5226</v>
      </c>
      <c r="C1417" t="s">
        <v>5227</v>
      </c>
      <c r="D1417" t="s">
        <v>5228</v>
      </c>
      <c r="E1417" t="s">
        <v>5229</v>
      </c>
      <c r="F1417" t="s">
        <v>5250</v>
      </c>
      <c r="G1417" t="s">
        <v>5251</v>
      </c>
      <c r="H1417" t="s">
        <v>5252</v>
      </c>
    </row>
    <row r="1418" spans="1:10">
      <c r="A1418" t="s">
        <v>3758</v>
      </c>
      <c r="B1418" t="s">
        <v>5226</v>
      </c>
      <c r="C1418" t="s">
        <v>5227</v>
      </c>
      <c r="D1418" t="s">
        <v>5228</v>
      </c>
      <c r="E1418" t="s">
        <v>5229</v>
      </c>
      <c r="F1418" t="s">
        <v>5250</v>
      </c>
      <c r="G1418" t="s">
        <v>5251</v>
      </c>
      <c r="H1418" t="s">
        <v>5252</v>
      </c>
    </row>
    <row r="1419" spans="1:10">
      <c r="A1419" t="s">
        <v>3760</v>
      </c>
      <c r="B1419" t="s">
        <v>5226</v>
      </c>
      <c r="C1419" t="s">
        <v>5227</v>
      </c>
      <c r="D1419" t="s">
        <v>5228</v>
      </c>
      <c r="E1419" t="s">
        <v>5229</v>
      </c>
      <c r="F1419" t="s">
        <v>5250</v>
      </c>
      <c r="G1419" t="s">
        <v>5251</v>
      </c>
      <c r="H1419" t="s">
        <v>5252</v>
      </c>
    </row>
    <row r="1420" spans="1:10">
      <c r="A1420" t="s">
        <v>3762</v>
      </c>
      <c r="B1420" t="s">
        <v>5226</v>
      </c>
      <c r="C1420" t="s">
        <v>5227</v>
      </c>
      <c r="D1420" t="s">
        <v>5228</v>
      </c>
      <c r="E1420" t="s">
        <v>5229</v>
      </c>
      <c r="F1420" t="s">
        <v>5313</v>
      </c>
      <c r="G1420" t="s">
        <v>5314</v>
      </c>
      <c r="H1420" t="s">
        <v>6043</v>
      </c>
    </row>
    <row r="1421" spans="1:10">
      <c r="A1421" t="s">
        <v>3764</v>
      </c>
      <c r="B1421" t="s">
        <v>5226</v>
      </c>
      <c r="C1421" t="s">
        <v>5227</v>
      </c>
      <c r="D1421" t="s">
        <v>5228</v>
      </c>
      <c r="E1421" t="s">
        <v>5229</v>
      </c>
      <c r="F1421" t="s">
        <v>5313</v>
      </c>
      <c r="G1421" t="s">
        <v>5314</v>
      </c>
      <c r="H1421" t="s">
        <v>6043</v>
      </c>
    </row>
    <row r="1422" spans="1:10">
      <c r="A1422" t="s">
        <v>3770</v>
      </c>
      <c r="B1422" t="s">
        <v>5226</v>
      </c>
      <c r="C1422" t="s">
        <v>5301</v>
      </c>
      <c r="D1422" t="s">
        <v>5716</v>
      </c>
      <c r="E1422" t="s">
        <v>5717</v>
      </c>
      <c r="F1422" t="s">
        <v>5856</v>
      </c>
      <c r="G1422" t="s">
        <v>5951</v>
      </c>
    </row>
    <row r="1423" spans="1:10">
      <c r="A1423" t="s">
        <v>3772</v>
      </c>
      <c r="B1423" t="s">
        <v>5226</v>
      </c>
      <c r="C1423" t="s">
        <v>5301</v>
      </c>
      <c r="D1423" t="s">
        <v>5716</v>
      </c>
      <c r="E1423" t="s">
        <v>5717</v>
      </c>
      <c r="F1423" t="s">
        <v>5856</v>
      </c>
      <c r="G1423" t="s">
        <v>5951</v>
      </c>
    </row>
    <row r="1424" spans="1:10">
      <c r="A1424" t="s">
        <v>3780</v>
      </c>
      <c r="B1424" t="s">
        <v>5218</v>
      </c>
      <c r="C1424" t="s">
        <v>5259</v>
      </c>
      <c r="D1424" t="s">
        <v>5260</v>
      </c>
      <c r="E1424" t="s">
        <v>5261</v>
      </c>
      <c r="F1424" t="s">
        <v>5281</v>
      </c>
      <c r="G1424" t="s">
        <v>5282</v>
      </c>
      <c r="H1424" t="s">
        <v>5283</v>
      </c>
      <c r="I1424" t="s">
        <v>5284</v>
      </c>
      <c r="J1424" t="s">
        <v>6044</v>
      </c>
    </row>
    <row r="1425" spans="1:15">
      <c r="A1425" t="s">
        <v>3782</v>
      </c>
      <c r="B1425" t="s">
        <v>5218</v>
      </c>
      <c r="C1425" t="s">
        <v>5259</v>
      </c>
      <c r="D1425" t="s">
        <v>5260</v>
      </c>
      <c r="E1425" t="s">
        <v>5261</v>
      </c>
      <c r="F1425" t="s">
        <v>5281</v>
      </c>
      <c r="G1425" t="s">
        <v>5282</v>
      </c>
      <c r="H1425" t="s">
        <v>5283</v>
      </c>
      <c r="I1425" t="s">
        <v>5356</v>
      </c>
      <c r="J1425" t="s">
        <v>6045</v>
      </c>
    </row>
    <row r="1426" spans="1:15">
      <c r="A1426" t="s">
        <v>3784</v>
      </c>
      <c r="B1426" t="s">
        <v>5218</v>
      </c>
      <c r="C1426" t="s">
        <v>5259</v>
      </c>
      <c r="D1426" t="s">
        <v>5260</v>
      </c>
      <c r="E1426" t="s">
        <v>5261</v>
      </c>
      <c r="F1426" t="s">
        <v>5281</v>
      </c>
      <c r="G1426" t="s">
        <v>5282</v>
      </c>
      <c r="H1426" t="s">
        <v>5283</v>
      </c>
      <c r="I1426" t="s">
        <v>5356</v>
      </c>
      <c r="J1426" t="s">
        <v>6045</v>
      </c>
    </row>
    <row r="1427" spans="1:15">
      <c r="A1427" t="s">
        <v>3786</v>
      </c>
      <c r="B1427" t="s">
        <v>5226</v>
      </c>
      <c r="C1427" t="s">
        <v>5233</v>
      </c>
      <c r="D1427" t="s">
        <v>5246</v>
      </c>
      <c r="E1427" t="s">
        <v>5318</v>
      </c>
      <c r="F1427" t="s">
        <v>5579</v>
      </c>
      <c r="G1427" t="s">
        <v>6046</v>
      </c>
      <c r="H1427" t="s">
        <v>6047</v>
      </c>
    </row>
    <row r="1428" spans="1:15">
      <c r="A1428" t="s">
        <v>3788</v>
      </c>
      <c r="B1428" t="s">
        <v>5226</v>
      </c>
      <c r="C1428" t="s">
        <v>5233</v>
      </c>
      <c r="D1428" t="s">
        <v>5234</v>
      </c>
      <c r="E1428" t="s">
        <v>5235</v>
      </c>
      <c r="F1428" t="s">
        <v>5275</v>
      </c>
      <c r="G1428" t="s">
        <v>5425</v>
      </c>
    </row>
    <row r="1429" spans="1:15">
      <c r="A1429" t="s">
        <v>3790</v>
      </c>
      <c r="B1429" t="s">
        <v>5218</v>
      </c>
      <c r="C1429" t="s">
        <v>5358</v>
      </c>
      <c r="D1429" t="s">
        <v>5359</v>
      </c>
      <c r="E1429" t="s">
        <v>5360</v>
      </c>
      <c r="F1429" t="s">
        <v>5361</v>
      </c>
      <c r="G1429" t="s">
        <v>5362</v>
      </c>
      <c r="H1429" t="s">
        <v>5492</v>
      </c>
      <c r="I1429" t="s">
        <v>5493</v>
      </c>
      <c r="J1429" t="s">
        <v>5683</v>
      </c>
      <c r="K1429" t="s">
        <v>5684</v>
      </c>
      <c r="L1429" t="s">
        <v>5685</v>
      </c>
      <c r="M1429" t="s">
        <v>6048</v>
      </c>
      <c r="N1429" t="s">
        <v>6049</v>
      </c>
      <c r="O1429" t="s">
        <v>6050</v>
      </c>
    </row>
    <row r="1430" spans="1:15">
      <c r="A1430" t="s">
        <v>3792</v>
      </c>
      <c r="B1430" t="s">
        <v>5218</v>
      </c>
      <c r="C1430" t="s">
        <v>5259</v>
      </c>
      <c r="D1430" t="s">
        <v>5260</v>
      </c>
      <c r="E1430" t="s">
        <v>5261</v>
      </c>
      <c r="F1430" t="s">
        <v>5262</v>
      </c>
      <c r="G1430" t="s">
        <v>5484</v>
      </c>
      <c r="H1430" t="s">
        <v>5641</v>
      </c>
      <c r="I1430" t="s">
        <v>5642</v>
      </c>
      <c r="J1430" t="s">
        <v>5966</v>
      </c>
      <c r="K1430" t="s">
        <v>5967</v>
      </c>
    </row>
    <row r="1431" spans="1:15">
      <c r="A1431" t="s">
        <v>3794</v>
      </c>
      <c r="B1431" t="s">
        <v>5218</v>
      </c>
      <c r="C1431" t="s">
        <v>5259</v>
      </c>
      <c r="D1431" t="s">
        <v>5260</v>
      </c>
      <c r="E1431" t="s">
        <v>5261</v>
      </c>
      <c r="F1431" t="s">
        <v>5262</v>
      </c>
      <c r="G1431" t="s">
        <v>5484</v>
      </c>
      <c r="H1431" t="s">
        <v>5641</v>
      </c>
      <c r="I1431" t="s">
        <v>5642</v>
      </c>
      <c r="J1431" t="s">
        <v>5966</v>
      </c>
      <c r="K1431" t="s">
        <v>5967</v>
      </c>
    </row>
    <row r="1432" spans="1:15">
      <c r="A1432" t="s">
        <v>3796</v>
      </c>
      <c r="B1432" t="s">
        <v>5218</v>
      </c>
      <c r="C1432" t="s">
        <v>5259</v>
      </c>
      <c r="D1432" t="s">
        <v>5260</v>
      </c>
      <c r="E1432" t="s">
        <v>5261</v>
      </c>
      <c r="F1432" t="s">
        <v>5262</v>
      </c>
      <c r="G1432" t="s">
        <v>5484</v>
      </c>
      <c r="H1432" t="s">
        <v>5641</v>
      </c>
      <c r="I1432" t="s">
        <v>5642</v>
      </c>
      <c r="J1432" t="s">
        <v>5966</v>
      </c>
      <c r="K1432" t="s">
        <v>5967</v>
      </c>
    </row>
    <row r="1433" spans="1:15">
      <c r="A1433" t="s">
        <v>3798</v>
      </c>
      <c r="B1433" t="s">
        <v>5218</v>
      </c>
      <c r="C1433" t="s">
        <v>5259</v>
      </c>
      <c r="D1433" t="s">
        <v>5260</v>
      </c>
      <c r="E1433" t="s">
        <v>5261</v>
      </c>
      <c r="F1433" t="s">
        <v>5262</v>
      </c>
      <c r="G1433" t="s">
        <v>5484</v>
      </c>
      <c r="H1433" t="s">
        <v>5641</v>
      </c>
      <c r="I1433" t="s">
        <v>5642</v>
      </c>
      <c r="J1433" t="s">
        <v>5966</v>
      </c>
      <c r="K1433" t="s">
        <v>5967</v>
      </c>
    </row>
    <row r="1434" spans="1:15">
      <c r="A1434" t="s">
        <v>3800</v>
      </c>
      <c r="B1434" t="s">
        <v>5226</v>
      </c>
      <c r="C1434" t="s">
        <v>5301</v>
      </c>
      <c r="D1434" t="s">
        <v>5302</v>
      </c>
      <c r="E1434" t="s">
        <v>5303</v>
      </c>
      <c r="F1434" t="s">
        <v>5304</v>
      </c>
      <c r="G1434" t="s">
        <v>5850</v>
      </c>
    </row>
    <row r="1435" spans="1:15">
      <c r="A1435" t="s">
        <v>3802</v>
      </c>
      <c r="B1435" t="s">
        <v>5226</v>
      </c>
      <c r="C1435" t="s">
        <v>5233</v>
      </c>
      <c r="D1435" t="s">
        <v>5246</v>
      </c>
      <c r="E1435" t="s">
        <v>5342</v>
      </c>
      <c r="F1435" t="s">
        <v>5343</v>
      </c>
      <c r="G1435" t="s">
        <v>6051</v>
      </c>
    </row>
    <row r="1436" spans="1:15">
      <c r="A1436" t="s">
        <v>3805</v>
      </c>
      <c r="B1436" t="s">
        <v>5226</v>
      </c>
      <c r="C1436" t="s">
        <v>5233</v>
      </c>
      <c r="D1436" t="s">
        <v>5246</v>
      </c>
      <c r="E1436" t="s">
        <v>5342</v>
      </c>
      <c r="F1436" t="s">
        <v>5343</v>
      </c>
      <c r="G1436" t="s">
        <v>6051</v>
      </c>
    </row>
    <row r="1437" spans="1:15">
      <c r="A1437" t="s">
        <v>3807</v>
      </c>
      <c r="B1437" t="s">
        <v>5226</v>
      </c>
      <c r="C1437" t="s">
        <v>5233</v>
      </c>
      <c r="D1437" t="s">
        <v>5246</v>
      </c>
      <c r="E1437" t="s">
        <v>5342</v>
      </c>
      <c r="F1437" t="s">
        <v>5343</v>
      </c>
      <c r="G1437" t="s">
        <v>6051</v>
      </c>
    </row>
    <row r="1438" spans="1:15">
      <c r="A1438" t="s">
        <v>3809</v>
      </c>
      <c r="B1438" t="s">
        <v>5226</v>
      </c>
      <c r="C1438" t="s">
        <v>5233</v>
      </c>
      <c r="D1438" t="s">
        <v>5246</v>
      </c>
      <c r="E1438" t="s">
        <v>5342</v>
      </c>
      <c r="F1438" t="s">
        <v>5343</v>
      </c>
      <c r="G1438" t="s">
        <v>6051</v>
      </c>
    </row>
    <row r="1439" spans="1:15">
      <c r="A1439" t="s">
        <v>3811</v>
      </c>
      <c r="B1439" t="s">
        <v>5226</v>
      </c>
      <c r="C1439" t="s">
        <v>5233</v>
      </c>
      <c r="D1439" t="s">
        <v>5246</v>
      </c>
      <c r="E1439" t="s">
        <v>5342</v>
      </c>
      <c r="F1439" t="s">
        <v>5343</v>
      </c>
      <c r="G1439" t="s">
        <v>6051</v>
      </c>
    </row>
    <row r="1440" spans="1:15">
      <c r="A1440" t="s">
        <v>3813</v>
      </c>
      <c r="B1440" t="s">
        <v>5226</v>
      </c>
      <c r="C1440" t="s">
        <v>5233</v>
      </c>
      <c r="D1440" t="s">
        <v>5246</v>
      </c>
      <c r="E1440" t="s">
        <v>5342</v>
      </c>
      <c r="F1440" t="s">
        <v>5343</v>
      </c>
      <c r="G1440" t="s">
        <v>6051</v>
      </c>
    </row>
    <row r="1441" spans="1:10">
      <c r="A1441" t="s">
        <v>3815</v>
      </c>
      <c r="B1441" t="s">
        <v>5226</v>
      </c>
      <c r="C1441" t="s">
        <v>5227</v>
      </c>
      <c r="D1441" t="s">
        <v>5228</v>
      </c>
      <c r="E1441" t="s">
        <v>5229</v>
      </c>
      <c r="F1441" t="s">
        <v>5480</v>
      </c>
      <c r="G1441" t="s">
        <v>5481</v>
      </c>
      <c r="H1441" t="s">
        <v>5482</v>
      </c>
    </row>
    <row r="1442" spans="1:10">
      <c r="A1442" t="s">
        <v>3817</v>
      </c>
      <c r="B1442" t="s">
        <v>5226</v>
      </c>
      <c r="C1442" t="s">
        <v>5227</v>
      </c>
      <c r="D1442" t="s">
        <v>5228</v>
      </c>
      <c r="E1442" t="s">
        <v>5229</v>
      </c>
      <c r="F1442" t="s">
        <v>5480</v>
      </c>
      <c r="G1442" t="s">
        <v>5481</v>
      </c>
      <c r="H1442" t="s">
        <v>5482</v>
      </c>
    </row>
    <row r="1443" spans="1:10">
      <c r="A1443" t="s">
        <v>3819</v>
      </c>
      <c r="B1443" t="s">
        <v>5226</v>
      </c>
      <c r="C1443" t="s">
        <v>5227</v>
      </c>
      <c r="D1443" t="s">
        <v>5228</v>
      </c>
      <c r="E1443" t="s">
        <v>5229</v>
      </c>
      <c r="F1443" t="s">
        <v>5480</v>
      </c>
      <c r="G1443" t="s">
        <v>5481</v>
      </c>
      <c r="H1443" t="s">
        <v>5482</v>
      </c>
    </row>
    <row r="1444" spans="1:10">
      <c r="A1444" t="s">
        <v>3821</v>
      </c>
      <c r="B1444" t="s">
        <v>5226</v>
      </c>
      <c r="C1444" t="s">
        <v>5233</v>
      </c>
      <c r="D1444" t="s">
        <v>5234</v>
      </c>
      <c r="E1444" t="s">
        <v>5235</v>
      </c>
      <c r="F1444" t="s">
        <v>5275</v>
      </c>
      <c r="G1444" t="s">
        <v>5277</v>
      </c>
    </row>
    <row r="1445" spans="1:10">
      <c r="A1445" t="s">
        <v>3823</v>
      </c>
      <c r="B1445" t="s">
        <v>5226</v>
      </c>
      <c r="C1445" t="s">
        <v>5233</v>
      </c>
      <c r="D1445" t="s">
        <v>5234</v>
      </c>
      <c r="E1445" t="s">
        <v>5235</v>
      </c>
      <c r="F1445" t="s">
        <v>5275</v>
      </c>
      <c r="G1445" t="s">
        <v>5277</v>
      </c>
    </row>
    <row r="1446" spans="1:10">
      <c r="A1446" t="s">
        <v>3825</v>
      </c>
      <c r="B1446" t="s">
        <v>5226</v>
      </c>
      <c r="C1446" t="s">
        <v>5227</v>
      </c>
      <c r="D1446" t="s">
        <v>5706</v>
      </c>
      <c r="E1446" t="s">
        <v>5707</v>
      </c>
      <c r="F1446" t="s">
        <v>6052</v>
      </c>
      <c r="G1446" t="s">
        <v>6053</v>
      </c>
    </row>
    <row r="1447" spans="1:10">
      <c r="A1447" t="s">
        <v>3827</v>
      </c>
      <c r="B1447" t="s">
        <v>5226</v>
      </c>
      <c r="C1447" t="s">
        <v>5227</v>
      </c>
      <c r="D1447" t="s">
        <v>5706</v>
      </c>
      <c r="E1447" t="s">
        <v>5707</v>
      </c>
      <c r="F1447" t="s">
        <v>6052</v>
      </c>
      <c r="G1447" t="s">
        <v>6053</v>
      </c>
    </row>
    <row r="1448" spans="1:10">
      <c r="A1448" t="s">
        <v>3829</v>
      </c>
      <c r="B1448" t="s">
        <v>5226</v>
      </c>
      <c r="C1448" t="s">
        <v>5227</v>
      </c>
      <c r="D1448" t="s">
        <v>5706</v>
      </c>
      <c r="E1448" t="s">
        <v>5707</v>
      </c>
      <c r="F1448" t="s">
        <v>6052</v>
      </c>
      <c r="G1448" t="s">
        <v>6053</v>
      </c>
    </row>
    <row r="1449" spans="1:10">
      <c r="A1449" t="s">
        <v>3831</v>
      </c>
      <c r="B1449" t="s">
        <v>5226</v>
      </c>
      <c r="C1449" t="s">
        <v>5227</v>
      </c>
      <c r="D1449" t="s">
        <v>5706</v>
      </c>
      <c r="E1449" t="s">
        <v>5707</v>
      </c>
      <c r="F1449" t="s">
        <v>6052</v>
      </c>
      <c r="G1449" t="s">
        <v>6053</v>
      </c>
    </row>
    <row r="1450" spans="1:10">
      <c r="A1450" t="s">
        <v>3833</v>
      </c>
      <c r="B1450" t="s">
        <v>5226</v>
      </c>
      <c r="C1450" t="s">
        <v>5227</v>
      </c>
      <c r="D1450" t="s">
        <v>5706</v>
      </c>
      <c r="E1450" t="s">
        <v>5707</v>
      </c>
      <c r="F1450" t="s">
        <v>6052</v>
      </c>
      <c r="G1450" t="s">
        <v>6053</v>
      </c>
    </row>
    <row r="1451" spans="1:10">
      <c r="A1451" t="s">
        <v>3835</v>
      </c>
      <c r="B1451" t="s">
        <v>5226</v>
      </c>
      <c r="C1451" t="s">
        <v>5227</v>
      </c>
      <c r="D1451" t="s">
        <v>5706</v>
      </c>
      <c r="E1451" t="s">
        <v>5707</v>
      </c>
      <c r="F1451" t="s">
        <v>6052</v>
      </c>
      <c r="G1451" t="s">
        <v>6053</v>
      </c>
    </row>
    <row r="1452" spans="1:10">
      <c r="A1452" t="s">
        <v>3837</v>
      </c>
      <c r="B1452" t="s">
        <v>5218</v>
      </c>
      <c r="C1452" t="s">
        <v>5259</v>
      </c>
      <c r="D1452" t="s">
        <v>5260</v>
      </c>
      <c r="E1452" t="s">
        <v>5261</v>
      </c>
      <c r="F1452" t="s">
        <v>5262</v>
      </c>
      <c r="G1452" t="s">
        <v>5373</v>
      </c>
      <c r="H1452" t="s">
        <v>5374</v>
      </c>
      <c r="I1452" t="s">
        <v>6054</v>
      </c>
      <c r="J1452" t="s">
        <v>6055</v>
      </c>
    </row>
    <row r="1453" spans="1:10">
      <c r="A1453" t="s">
        <v>3839</v>
      </c>
      <c r="B1453" t="s">
        <v>5218</v>
      </c>
      <c r="C1453" t="s">
        <v>5259</v>
      </c>
      <c r="D1453" t="s">
        <v>5260</v>
      </c>
      <c r="E1453" t="s">
        <v>5261</v>
      </c>
      <c r="F1453" t="s">
        <v>5262</v>
      </c>
      <c r="G1453" t="s">
        <v>5373</v>
      </c>
      <c r="H1453" t="s">
        <v>5374</v>
      </c>
      <c r="I1453" t="s">
        <v>6054</v>
      </c>
      <c r="J1453" t="s">
        <v>6055</v>
      </c>
    </row>
    <row r="1454" spans="1:10">
      <c r="A1454" t="s">
        <v>3841</v>
      </c>
      <c r="B1454" t="s">
        <v>5226</v>
      </c>
      <c r="C1454" t="s">
        <v>5233</v>
      </c>
      <c r="D1454" t="s">
        <v>5234</v>
      </c>
      <c r="E1454" t="s">
        <v>5235</v>
      </c>
      <c r="F1454" t="s">
        <v>5431</v>
      </c>
      <c r="G1454" t="s">
        <v>5720</v>
      </c>
    </row>
    <row r="1455" spans="1:10">
      <c r="A1455" t="s">
        <v>3843</v>
      </c>
      <c r="B1455" t="s">
        <v>5226</v>
      </c>
      <c r="C1455" t="s">
        <v>5233</v>
      </c>
      <c r="D1455" t="s">
        <v>5234</v>
      </c>
      <c r="E1455" t="s">
        <v>5235</v>
      </c>
      <c r="F1455" t="s">
        <v>5431</v>
      </c>
      <c r="G1455" t="s">
        <v>5720</v>
      </c>
    </row>
    <row r="1456" spans="1:10">
      <c r="A1456" t="s">
        <v>3845</v>
      </c>
      <c r="B1456" t="s">
        <v>5226</v>
      </c>
      <c r="C1456" t="s">
        <v>5233</v>
      </c>
      <c r="D1456" t="s">
        <v>5234</v>
      </c>
      <c r="E1456" t="s">
        <v>5235</v>
      </c>
      <c r="F1456" t="s">
        <v>5431</v>
      </c>
      <c r="G1456" t="s">
        <v>5720</v>
      </c>
    </row>
    <row r="1457" spans="1:10">
      <c r="A1457" t="s">
        <v>3847</v>
      </c>
      <c r="B1457" t="s">
        <v>5226</v>
      </c>
      <c r="C1457" t="s">
        <v>5233</v>
      </c>
      <c r="D1457" t="s">
        <v>5234</v>
      </c>
      <c r="E1457" t="s">
        <v>5235</v>
      </c>
      <c r="F1457" t="s">
        <v>5431</v>
      </c>
      <c r="G1457" t="s">
        <v>5720</v>
      </c>
    </row>
    <row r="1458" spans="1:10">
      <c r="A1458" t="s">
        <v>3849</v>
      </c>
      <c r="B1458" t="s">
        <v>5226</v>
      </c>
      <c r="C1458" t="s">
        <v>5233</v>
      </c>
      <c r="D1458" t="s">
        <v>5246</v>
      </c>
      <c r="E1458" t="s">
        <v>5318</v>
      </c>
      <c r="F1458" t="s">
        <v>5579</v>
      </c>
      <c r="G1458" t="s">
        <v>6046</v>
      </c>
      <c r="H1458" t="s">
        <v>6047</v>
      </c>
    </row>
    <row r="1459" spans="1:10">
      <c r="A1459" t="s">
        <v>3851</v>
      </c>
      <c r="B1459" t="s">
        <v>5218</v>
      </c>
      <c r="C1459" t="s">
        <v>5259</v>
      </c>
      <c r="D1459" t="s">
        <v>5260</v>
      </c>
      <c r="E1459" t="s">
        <v>5261</v>
      </c>
      <c r="F1459" t="s">
        <v>5281</v>
      </c>
      <c r="G1459" t="s">
        <v>5282</v>
      </c>
      <c r="H1459" t="s">
        <v>5283</v>
      </c>
      <c r="I1459" t="s">
        <v>5356</v>
      </c>
      <c r="J1459" t="s">
        <v>5357</v>
      </c>
    </row>
    <row r="1460" spans="1:10">
      <c r="A1460" t="s">
        <v>3853</v>
      </c>
      <c r="B1460" t="s">
        <v>5218</v>
      </c>
      <c r="C1460" t="s">
        <v>5259</v>
      </c>
      <c r="D1460" t="s">
        <v>5260</v>
      </c>
      <c r="E1460" t="s">
        <v>5261</v>
      </c>
      <c r="F1460" t="s">
        <v>5281</v>
      </c>
      <c r="G1460" t="s">
        <v>5282</v>
      </c>
      <c r="H1460" t="s">
        <v>5283</v>
      </c>
      <c r="I1460" t="s">
        <v>5356</v>
      </c>
      <c r="J1460" t="s">
        <v>5357</v>
      </c>
    </row>
    <row r="1461" spans="1:10">
      <c r="A1461" t="s">
        <v>3873</v>
      </c>
      <c r="B1461" t="s">
        <v>5226</v>
      </c>
      <c r="C1461" t="s">
        <v>5227</v>
      </c>
      <c r="D1461" t="s">
        <v>5228</v>
      </c>
      <c r="E1461" t="s">
        <v>5229</v>
      </c>
      <c r="F1461" t="s">
        <v>5250</v>
      </c>
      <c r="G1461" t="s">
        <v>5251</v>
      </c>
      <c r="H1461" t="s">
        <v>5253</v>
      </c>
      <c r="I1461" t="s">
        <v>5477</v>
      </c>
    </row>
    <row r="1462" spans="1:10">
      <c r="A1462" t="s">
        <v>3875</v>
      </c>
      <c r="B1462" t="s">
        <v>5226</v>
      </c>
      <c r="C1462" t="s">
        <v>5227</v>
      </c>
      <c r="D1462" t="s">
        <v>5228</v>
      </c>
      <c r="E1462" t="s">
        <v>5229</v>
      </c>
      <c r="F1462" t="s">
        <v>5250</v>
      </c>
      <c r="G1462" t="s">
        <v>5251</v>
      </c>
      <c r="H1462" t="s">
        <v>5253</v>
      </c>
      <c r="I1462" t="s">
        <v>5477</v>
      </c>
    </row>
    <row r="1463" spans="1:10">
      <c r="A1463" t="s">
        <v>3877</v>
      </c>
      <c r="B1463" t="s">
        <v>5226</v>
      </c>
      <c r="C1463" t="s">
        <v>5227</v>
      </c>
      <c r="D1463" t="s">
        <v>5228</v>
      </c>
      <c r="E1463" t="s">
        <v>5229</v>
      </c>
      <c r="F1463" t="s">
        <v>5250</v>
      </c>
      <c r="G1463" t="s">
        <v>5251</v>
      </c>
      <c r="H1463" t="s">
        <v>5253</v>
      </c>
      <c r="I1463" t="s">
        <v>5477</v>
      </c>
    </row>
    <row r="1464" spans="1:10">
      <c r="A1464" t="s">
        <v>3879</v>
      </c>
      <c r="B1464" t="s">
        <v>5226</v>
      </c>
      <c r="C1464" t="s">
        <v>5227</v>
      </c>
      <c r="D1464" t="s">
        <v>5228</v>
      </c>
      <c r="E1464" t="s">
        <v>5229</v>
      </c>
      <c r="F1464" t="s">
        <v>5250</v>
      </c>
      <c r="G1464" t="s">
        <v>5251</v>
      </c>
      <c r="H1464" t="s">
        <v>5253</v>
      </c>
      <c r="I1464" t="s">
        <v>5477</v>
      </c>
    </row>
    <row r="1465" spans="1:10">
      <c r="A1465" t="s">
        <v>3881</v>
      </c>
      <c r="B1465" t="s">
        <v>5226</v>
      </c>
      <c r="C1465" t="s">
        <v>5227</v>
      </c>
      <c r="D1465" t="s">
        <v>5228</v>
      </c>
      <c r="E1465" t="s">
        <v>5229</v>
      </c>
      <c r="F1465" t="s">
        <v>5250</v>
      </c>
      <c r="G1465" t="s">
        <v>5251</v>
      </c>
      <c r="H1465" t="s">
        <v>5253</v>
      </c>
      <c r="I1465" t="s">
        <v>5477</v>
      </c>
    </row>
    <row r="1466" spans="1:10">
      <c r="A1466" t="s">
        <v>3883</v>
      </c>
      <c r="B1466" t="s">
        <v>5226</v>
      </c>
      <c r="C1466" t="s">
        <v>5227</v>
      </c>
      <c r="D1466" t="s">
        <v>5228</v>
      </c>
      <c r="E1466" t="s">
        <v>5229</v>
      </c>
      <c r="F1466" t="s">
        <v>5250</v>
      </c>
      <c r="G1466" t="s">
        <v>5251</v>
      </c>
      <c r="H1466" t="s">
        <v>5253</v>
      </c>
      <c r="I1466" t="s">
        <v>5477</v>
      </c>
    </row>
    <row r="1467" spans="1:10">
      <c r="A1467" t="s">
        <v>3885</v>
      </c>
      <c r="B1467" t="s">
        <v>5226</v>
      </c>
      <c r="C1467" t="s">
        <v>5227</v>
      </c>
      <c r="D1467" t="s">
        <v>5228</v>
      </c>
      <c r="E1467" t="s">
        <v>5229</v>
      </c>
      <c r="F1467" t="s">
        <v>5250</v>
      </c>
      <c r="G1467" t="s">
        <v>5251</v>
      </c>
      <c r="H1467" t="s">
        <v>5253</v>
      </c>
      <c r="I1467" t="s">
        <v>5477</v>
      </c>
    </row>
    <row r="1468" spans="1:10">
      <c r="A1468" t="s">
        <v>3887</v>
      </c>
      <c r="B1468" t="s">
        <v>5226</v>
      </c>
      <c r="C1468" t="s">
        <v>5227</v>
      </c>
      <c r="D1468" t="s">
        <v>5228</v>
      </c>
      <c r="E1468" t="s">
        <v>5229</v>
      </c>
      <c r="F1468" t="s">
        <v>5250</v>
      </c>
      <c r="G1468" t="s">
        <v>5251</v>
      </c>
      <c r="H1468" t="s">
        <v>5253</v>
      </c>
      <c r="I1468" t="s">
        <v>5477</v>
      </c>
    </row>
    <row r="1469" spans="1:10">
      <c r="A1469" t="s">
        <v>3889</v>
      </c>
      <c r="B1469" t="s">
        <v>5226</v>
      </c>
      <c r="C1469" t="s">
        <v>5227</v>
      </c>
      <c r="D1469" t="s">
        <v>5228</v>
      </c>
      <c r="E1469" t="s">
        <v>5229</v>
      </c>
      <c r="F1469" t="s">
        <v>5250</v>
      </c>
      <c r="G1469" t="s">
        <v>5251</v>
      </c>
      <c r="H1469" t="s">
        <v>5253</v>
      </c>
      <c r="I1469" t="s">
        <v>5477</v>
      </c>
    </row>
    <row r="1470" spans="1:10">
      <c r="A1470" t="s">
        <v>3891</v>
      </c>
      <c r="B1470" t="s">
        <v>5226</v>
      </c>
      <c r="C1470" t="s">
        <v>5227</v>
      </c>
      <c r="D1470" t="s">
        <v>5228</v>
      </c>
      <c r="E1470" t="s">
        <v>5229</v>
      </c>
      <c r="F1470" t="s">
        <v>5250</v>
      </c>
      <c r="G1470" t="s">
        <v>5436</v>
      </c>
      <c r="H1470" t="s">
        <v>5437</v>
      </c>
    </row>
    <row r="1471" spans="1:10">
      <c r="A1471" t="s">
        <v>3893</v>
      </c>
      <c r="B1471" t="s">
        <v>5226</v>
      </c>
      <c r="C1471" t="s">
        <v>5227</v>
      </c>
      <c r="D1471" t="s">
        <v>5228</v>
      </c>
      <c r="E1471" t="s">
        <v>5229</v>
      </c>
      <c r="F1471" t="s">
        <v>5250</v>
      </c>
      <c r="G1471" t="s">
        <v>5436</v>
      </c>
      <c r="H1471" t="s">
        <v>5437</v>
      </c>
    </row>
    <row r="1472" spans="1:10">
      <c r="A1472" t="s">
        <v>3895</v>
      </c>
      <c r="B1472" t="s">
        <v>5226</v>
      </c>
      <c r="C1472" t="s">
        <v>5227</v>
      </c>
      <c r="D1472" t="s">
        <v>5228</v>
      </c>
      <c r="E1472" t="s">
        <v>5229</v>
      </c>
      <c r="F1472" t="s">
        <v>5250</v>
      </c>
      <c r="G1472" t="s">
        <v>5436</v>
      </c>
      <c r="H1472" t="s">
        <v>5437</v>
      </c>
    </row>
    <row r="1473" spans="1:8">
      <c r="A1473" t="s">
        <v>3897</v>
      </c>
      <c r="B1473" t="s">
        <v>5226</v>
      </c>
      <c r="C1473" t="s">
        <v>5227</v>
      </c>
      <c r="D1473" t="s">
        <v>5228</v>
      </c>
      <c r="E1473" t="s">
        <v>5229</v>
      </c>
      <c r="F1473" t="s">
        <v>5250</v>
      </c>
      <c r="G1473" t="s">
        <v>5436</v>
      </c>
      <c r="H1473" t="s">
        <v>5437</v>
      </c>
    </row>
    <row r="1474" spans="1:8">
      <c r="A1474" t="s">
        <v>3899</v>
      </c>
      <c r="B1474" t="s">
        <v>5226</v>
      </c>
      <c r="C1474" t="s">
        <v>5227</v>
      </c>
      <c r="D1474" t="s">
        <v>5228</v>
      </c>
      <c r="E1474" t="s">
        <v>5229</v>
      </c>
      <c r="F1474" t="s">
        <v>5250</v>
      </c>
      <c r="G1474" t="s">
        <v>5436</v>
      </c>
      <c r="H1474" t="s">
        <v>5437</v>
      </c>
    </row>
    <row r="1475" spans="1:8">
      <c r="A1475" t="s">
        <v>3901</v>
      </c>
      <c r="B1475" t="s">
        <v>5226</v>
      </c>
      <c r="C1475" t="s">
        <v>5227</v>
      </c>
      <c r="D1475" t="s">
        <v>5228</v>
      </c>
      <c r="E1475" t="s">
        <v>5229</v>
      </c>
      <c r="F1475" t="s">
        <v>5250</v>
      </c>
      <c r="G1475" t="s">
        <v>5436</v>
      </c>
      <c r="H1475" t="s">
        <v>5437</v>
      </c>
    </row>
    <row r="1476" spans="1:8">
      <c r="A1476" t="s">
        <v>3903</v>
      </c>
      <c r="B1476" t="s">
        <v>5226</v>
      </c>
      <c r="C1476" t="s">
        <v>5227</v>
      </c>
      <c r="D1476" t="s">
        <v>5228</v>
      </c>
      <c r="E1476" t="s">
        <v>5229</v>
      </c>
      <c r="F1476" t="s">
        <v>5298</v>
      </c>
      <c r="G1476" t="s">
        <v>5299</v>
      </c>
      <c r="H1476" t="s">
        <v>5632</v>
      </c>
    </row>
    <row r="1477" spans="1:8">
      <c r="A1477" t="s">
        <v>3905</v>
      </c>
      <c r="B1477" t="s">
        <v>5226</v>
      </c>
      <c r="C1477" t="s">
        <v>5227</v>
      </c>
      <c r="D1477" t="s">
        <v>5228</v>
      </c>
      <c r="E1477" t="s">
        <v>5229</v>
      </c>
      <c r="F1477" t="s">
        <v>5298</v>
      </c>
      <c r="G1477" t="s">
        <v>5299</v>
      </c>
      <c r="H1477" t="s">
        <v>5632</v>
      </c>
    </row>
    <row r="1478" spans="1:8">
      <c r="A1478" t="s">
        <v>3907</v>
      </c>
      <c r="B1478" t="s">
        <v>5226</v>
      </c>
      <c r="C1478" t="s">
        <v>5227</v>
      </c>
      <c r="D1478" t="s">
        <v>5228</v>
      </c>
      <c r="E1478" t="s">
        <v>5229</v>
      </c>
      <c r="F1478" t="s">
        <v>5298</v>
      </c>
      <c r="G1478" t="s">
        <v>5299</v>
      </c>
      <c r="H1478" t="s">
        <v>5632</v>
      </c>
    </row>
    <row r="1479" spans="1:8">
      <c r="A1479" t="s">
        <v>3909</v>
      </c>
      <c r="B1479" t="s">
        <v>5226</v>
      </c>
      <c r="C1479" t="s">
        <v>5233</v>
      </c>
      <c r="D1479" t="s">
        <v>5234</v>
      </c>
      <c r="E1479" t="s">
        <v>6056</v>
      </c>
      <c r="F1479" t="s">
        <v>6057</v>
      </c>
      <c r="G1479" t="s">
        <v>6058</v>
      </c>
    </row>
    <row r="1480" spans="1:8">
      <c r="A1480" t="s">
        <v>3911</v>
      </c>
      <c r="B1480" t="s">
        <v>5226</v>
      </c>
      <c r="C1480" t="s">
        <v>5233</v>
      </c>
      <c r="D1480" t="s">
        <v>5234</v>
      </c>
      <c r="E1480" t="s">
        <v>6056</v>
      </c>
      <c r="F1480" t="s">
        <v>6057</v>
      </c>
      <c r="G1480" t="s">
        <v>6058</v>
      </c>
    </row>
    <row r="1481" spans="1:8">
      <c r="A1481" t="s">
        <v>3913</v>
      </c>
      <c r="B1481" t="s">
        <v>5226</v>
      </c>
      <c r="C1481" t="s">
        <v>5227</v>
      </c>
      <c r="D1481" t="s">
        <v>5228</v>
      </c>
      <c r="E1481" t="s">
        <v>5229</v>
      </c>
      <c r="F1481" t="s">
        <v>5230</v>
      </c>
      <c r="G1481" t="s">
        <v>5231</v>
      </c>
      <c r="H1481" t="s">
        <v>5232</v>
      </c>
    </row>
    <row r="1482" spans="1:8">
      <c r="A1482" t="s">
        <v>3915</v>
      </c>
      <c r="B1482" t="s">
        <v>5226</v>
      </c>
      <c r="C1482" t="s">
        <v>5227</v>
      </c>
      <c r="D1482" t="s">
        <v>5228</v>
      </c>
      <c r="E1482" t="s">
        <v>5229</v>
      </c>
      <c r="F1482" t="s">
        <v>5250</v>
      </c>
      <c r="G1482" t="s">
        <v>5655</v>
      </c>
      <c r="H1482" t="s">
        <v>5656</v>
      </c>
    </row>
    <row r="1483" spans="1:8">
      <c r="A1483" t="s">
        <v>3917</v>
      </c>
      <c r="B1483" t="s">
        <v>5226</v>
      </c>
      <c r="C1483" t="s">
        <v>5227</v>
      </c>
      <c r="D1483" t="s">
        <v>5228</v>
      </c>
      <c r="E1483" t="s">
        <v>5229</v>
      </c>
      <c r="F1483" t="s">
        <v>5250</v>
      </c>
      <c r="G1483" t="s">
        <v>5655</v>
      </c>
      <c r="H1483" t="s">
        <v>5656</v>
      </c>
    </row>
    <row r="1484" spans="1:8">
      <c r="A1484" t="s">
        <v>3919</v>
      </c>
      <c r="B1484" t="s">
        <v>5226</v>
      </c>
      <c r="C1484" t="s">
        <v>5227</v>
      </c>
      <c r="D1484" t="s">
        <v>5228</v>
      </c>
      <c r="E1484" t="s">
        <v>5229</v>
      </c>
      <c r="F1484" t="s">
        <v>5250</v>
      </c>
      <c r="G1484" t="s">
        <v>5655</v>
      </c>
      <c r="H1484" t="s">
        <v>5656</v>
      </c>
    </row>
    <row r="1485" spans="1:8">
      <c r="A1485" t="s">
        <v>3921</v>
      </c>
      <c r="B1485" t="s">
        <v>5226</v>
      </c>
      <c r="C1485" t="s">
        <v>5227</v>
      </c>
      <c r="D1485" t="s">
        <v>5228</v>
      </c>
      <c r="E1485" t="s">
        <v>5229</v>
      </c>
      <c r="F1485" t="s">
        <v>5250</v>
      </c>
      <c r="G1485" t="s">
        <v>5655</v>
      </c>
      <c r="H1485" t="s">
        <v>5656</v>
      </c>
    </row>
    <row r="1486" spans="1:8">
      <c r="A1486" t="s">
        <v>3923</v>
      </c>
      <c r="B1486" t="s">
        <v>5226</v>
      </c>
      <c r="C1486" t="s">
        <v>5227</v>
      </c>
      <c r="D1486" t="s">
        <v>5228</v>
      </c>
      <c r="E1486" t="s">
        <v>5229</v>
      </c>
      <c r="F1486" t="s">
        <v>5250</v>
      </c>
      <c r="G1486" t="s">
        <v>5655</v>
      </c>
      <c r="H1486" t="s">
        <v>5656</v>
      </c>
    </row>
    <row r="1487" spans="1:8">
      <c r="A1487" t="s">
        <v>3925</v>
      </c>
      <c r="B1487" t="s">
        <v>5226</v>
      </c>
      <c r="C1487" t="s">
        <v>5227</v>
      </c>
      <c r="D1487" t="s">
        <v>5228</v>
      </c>
      <c r="E1487" t="s">
        <v>5229</v>
      </c>
      <c r="F1487" t="s">
        <v>5250</v>
      </c>
      <c r="G1487" t="s">
        <v>5655</v>
      </c>
      <c r="H1487" t="s">
        <v>5656</v>
      </c>
    </row>
    <row r="1488" spans="1:8">
      <c r="A1488" t="s">
        <v>3927</v>
      </c>
      <c r="B1488" t="s">
        <v>5226</v>
      </c>
      <c r="C1488" t="s">
        <v>5227</v>
      </c>
      <c r="D1488" t="s">
        <v>5228</v>
      </c>
      <c r="E1488" t="s">
        <v>5229</v>
      </c>
      <c r="F1488" t="s">
        <v>5250</v>
      </c>
      <c r="G1488" t="s">
        <v>5655</v>
      </c>
      <c r="H1488" t="s">
        <v>5656</v>
      </c>
    </row>
    <row r="1489" spans="1:15">
      <c r="A1489" t="s">
        <v>3929</v>
      </c>
      <c r="B1489" t="s">
        <v>5226</v>
      </c>
      <c r="C1489" t="s">
        <v>5227</v>
      </c>
      <c r="D1489" t="s">
        <v>5228</v>
      </c>
      <c r="E1489" t="s">
        <v>5229</v>
      </c>
      <c r="F1489" t="s">
        <v>5250</v>
      </c>
      <c r="G1489" t="s">
        <v>5655</v>
      </c>
      <c r="H1489" t="s">
        <v>5656</v>
      </c>
    </row>
    <row r="1490" spans="1:15">
      <c r="A1490" t="s">
        <v>3931</v>
      </c>
      <c r="B1490" t="s">
        <v>5226</v>
      </c>
      <c r="C1490" t="s">
        <v>5227</v>
      </c>
      <c r="D1490" t="s">
        <v>5228</v>
      </c>
      <c r="E1490" t="s">
        <v>5229</v>
      </c>
      <c r="F1490" t="s">
        <v>5250</v>
      </c>
      <c r="G1490" t="s">
        <v>5655</v>
      </c>
      <c r="H1490" t="s">
        <v>5656</v>
      </c>
    </row>
    <row r="1491" spans="1:15">
      <c r="A1491" t="s">
        <v>3933</v>
      </c>
      <c r="B1491" t="s">
        <v>5226</v>
      </c>
      <c r="C1491" t="s">
        <v>5227</v>
      </c>
      <c r="D1491" t="s">
        <v>5228</v>
      </c>
      <c r="E1491" t="s">
        <v>5229</v>
      </c>
      <c r="F1491" t="s">
        <v>5250</v>
      </c>
      <c r="G1491" t="s">
        <v>5655</v>
      </c>
      <c r="H1491" t="s">
        <v>5656</v>
      </c>
    </row>
    <row r="1492" spans="1:15">
      <c r="A1492" t="s">
        <v>3935</v>
      </c>
      <c r="B1492" t="s">
        <v>5226</v>
      </c>
      <c r="C1492" t="s">
        <v>5227</v>
      </c>
      <c r="D1492" t="s">
        <v>5228</v>
      </c>
      <c r="E1492" t="s">
        <v>5229</v>
      </c>
      <c r="F1492" t="s">
        <v>5250</v>
      </c>
      <c r="G1492" t="s">
        <v>5655</v>
      </c>
      <c r="H1492" t="s">
        <v>5656</v>
      </c>
    </row>
    <row r="1493" spans="1:15">
      <c r="A1493" t="s">
        <v>3937</v>
      </c>
      <c r="B1493" t="s">
        <v>5226</v>
      </c>
      <c r="C1493" t="s">
        <v>5233</v>
      </c>
      <c r="D1493" t="s">
        <v>5246</v>
      </c>
      <c r="E1493" t="s">
        <v>5318</v>
      </c>
      <c r="F1493" t="s">
        <v>5319</v>
      </c>
      <c r="G1493" t="s">
        <v>5320</v>
      </c>
    </row>
    <row r="1494" spans="1:15">
      <c r="A1494" t="s">
        <v>3939</v>
      </c>
      <c r="B1494" t="s">
        <v>5226</v>
      </c>
      <c r="C1494" t="s">
        <v>5233</v>
      </c>
      <c r="D1494" t="s">
        <v>5246</v>
      </c>
      <c r="E1494" t="s">
        <v>5318</v>
      </c>
      <c r="F1494" t="s">
        <v>5319</v>
      </c>
      <c r="G1494" t="s">
        <v>5320</v>
      </c>
    </row>
    <row r="1495" spans="1:15">
      <c r="A1495" t="s">
        <v>3941</v>
      </c>
      <c r="B1495" t="s">
        <v>5226</v>
      </c>
      <c r="C1495" t="s">
        <v>5233</v>
      </c>
      <c r="D1495" t="s">
        <v>5246</v>
      </c>
      <c r="E1495" t="s">
        <v>5318</v>
      </c>
      <c r="F1495" t="s">
        <v>5319</v>
      </c>
      <c r="G1495" t="s">
        <v>5320</v>
      </c>
    </row>
    <row r="1496" spans="1:15">
      <c r="A1496" t="s">
        <v>3943</v>
      </c>
      <c r="B1496" t="s">
        <v>5226</v>
      </c>
      <c r="C1496" t="s">
        <v>5233</v>
      </c>
      <c r="D1496" t="s">
        <v>5246</v>
      </c>
      <c r="E1496" t="s">
        <v>5318</v>
      </c>
      <c r="F1496" t="s">
        <v>5319</v>
      </c>
      <c r="G1496" t="s">
        <v>5320</v>
      </c>
    </row>
    <row r="1497" spans="1:15">
      <c r="A1497" t="s">
        <v>3945</v>
      </c>
      <c r="B1497" t="s">
        <v>5226</v>
      </c>
      <c r="C1497" t="s">
        <v>5233</v>
      </c>
      <c r="D1497" t="s">
        <v>5246</v>
      </c>
      <c r="E1497" t="s">
        <v>5318</v>
      </c>
      <c r="F1497" t="s">
        <v>5319</v>
      </c>
      <c r="G1497" t="s">
        <v>5320</v>
      </c>
    </row>
    <row r="1498" spans="1:15">
      <c r="A1498" t="s">
        <v>3947</v>
      </c>
      <c r="B1498" t="s">
        <v>5226</v>
      </c>
      <c r="C1498" t="s">
        <v>5233</v>
      </c>
      <c r="D1498" t="s">
        <v>5246</v>
      </c>
      <c r="E1498" t="s">
        <v>5318</v>
      </c>
      <c r="F1498" t="s">
        <v>5319</v>
      </c>
      <c r="G1498" t="s">
        <v>5320</v>
      </c>
    </row>
    <row r="1499" spans="1:15">
      <c r="A1499" t="s">
        <v>3949</v>
      </c>
      <c r="B1499" t="s">
        <v>5226</v>
      </c>
      <c r="C1499" t="s">
        <v>5233</v>
      </c>
      <c r="D1499" t="s">
        <v>5246</v>
      </c>
      <c r="E1499" t="s">
        <v>5318</v>
      </c>
      <c r="F1499" t="s">
        <v>5319</v>
      </c>
      <c r="G1499" t="s">
        <v>5320</v>
      </c>
    </row>
    <row r="1500" spans="1:15">
      <c r="A1500" t="s">
        <v>3951</v>
      </c>
      <c r="B1500" t="s">
        <v>5226</v>
      </c>
      <c r="C1500" t="s">
        <v>5233</v>
      </c>
      <c r="D1500" t="s">
        <v>5246</v>
      </c>
      <c r="E1500" t="s">
        <v>5318</v>
      </c>
      <c r="F1500" t="s">
        <v>5319</v>
      </c>
      <c r="G1500" t="s">
        <v>5320</v>
      </c>
    </row>
    <row r="1501" spans="1:15">
      <c r="A1501" t="s">
        <v>3953</v>
      </c>
      <c r="B1501" t="s">
        <v>5226</v>
      </c>
      <c r="C1501" t="s">
        <v>5233</v>
      </c>
      <c r="D1501" t="s">
        <v>5246</v>
      </c>
      <c r="E1501" t="s">
        <v>5318</v>
      </c>
      <c r="F1501" t="s">
        <v>5319</v>
      </c>
      <c r="G1501" t="s">
        <v>5320</v>
      </c>
    </row>
    <row r="1502" spans="1:15">
      <c r="A1502" t="s">
        <v>3955</v>
      </c>
      <c r="B1502" t="s">
        <v>5226</v>
      </c>
      <c r="C1502" t="s">
        <v>5233</v>
      </c>
      <c r="D1502" t="s">
        <v>5246</v>
      </c>
      <c r="E1502" t="s">
        <v>5318</v>
      </c>
      <c r="F1502" t="s">
        <v>5319</v>
      </c>
      <c r="G1502" t="s">
        <v>5320</v>
      </c>
    </row>
    <row r="1503" spans="1:15">
      <c r="A1503" t="s">
        <v>3957</v>
      </c>
      <c r="B1503" t="s">
        <v>5226</v>
      </c>
      <c r="C1503" t="s">
        <v>5233</v>
      </c>
      <c r="D1503" t="s">
        <v>5246</v>
      </c>
      <c r="E1503" t="s">
        <v>5318</v>
      </c>
      <c r="F1503" t="s">
        <v>5319</v>
      </c>
      <c r="G1503" t="s">
        <v>5320</v>
      </c>
    </row>
    <row r="1504" spans="1:15">
      <c r="A1504" t="s">
        <v>3959</v>
      </c>
      <c r="B1504" t="s">
        <v>5218</v>
      </c>
      <c r="C1504" t="s">
        <v>5358</v>
      </c>
      <c r="D1504" t="s">
        <v>5359</v>
      </c>
      <c r="E1504" t="s">
        <v>5360</v>
      </c>
      <c r="F1504" t="s">
        <v>5361</v>
      </c>
      <c r="G1504" t="s">
        <v>5362</v>
      </c>
      <c r="H1504" t="s">
        <v>5492</v>
      </c>
      <c r="I1504" t="s">
        <v>5493</v>
      </c>
      <c r="J1504" t="s">
        <v>5494</v>
      </c>
      <c r="K1504" t="s">
        <v>5775</v>
      </c>
      <c r="L1504" t="s">
        <v>5776</v>
      </c>
      <c r="M1504" t="s">
        <v>6059</v>
      </c>
      <c r="N1504" t="s">
        <v>6060</v>
      </c>
      <c r="O1504" t="s">
        <v>6061</v>
      </c>
    </row>
    <row r="1505" spans="1:15">
      <c r="A1505" t="s">
        <v>3961</v>
      </c>
      <c r="B1505" t="s">
        <v>5218</v>
      </c>
      <c r="C1505" t="s">
        <v>5358</v>
      </c>
      <c r="D1505" t="s">
        <v>5359</v>
      </c>
      <c r="E1505" t="s">
        <v>5360</v>
      </c>
      <c r="F1505" t="s">
        <v>5361</v>
      </c>
      <c r="G1505" t="s">
        <v>5362</v>
      </c>
      <c r="H1505" t="s">
        <v>5492</v>
      </c>
      <c r="I1505" t="s">
        <v>5493</v>
      </c>
      <c r="J1505" t="s">
        <v>5494</v>
      </c>
      <c r="K1505" t="s">
        <v>5495</v>
      </c>
      <c r="L1505" t="s">
        <v>6062</v>
      </c>
      <c r="M1505" t="s">
        <v>6063</v>
      </c>
      <c r="N1505" t="s">
        <v>6064</v>
      </c>
      <c r="O1505" t="s">
        <v>6065</v>
      </c>
    </row>
    <row r="1506" spans="1:15">
      <c r="A1506" t="s">
        <v>3987</v>
      </c>
      <c r="B1506" t="s">
        <v>5226</v>
      </c>
      <c r="C1506" t="s">
        <v>5227</v>
      </c>
      <c r="D1506" t="s">
        <v>5228</v>
      </c>
      <c r="E1506" t="s">
        <v>5229</v>
      </c>
      <c r="F1506" t="s">
        <v>5480</v>
      </c>
      <c r="G1506" t="s">
        <v>5481</v>
      </c>
      <c r="H1506" t="s">
        <v>5482</v>
      </c>
    </row>
    <row r="1507" spans="1:15">
      <c r="A1507" t="s">
        <v>3989</v>
      </c>
      <c r="B1507" t="s">
        <v>5226</v>
      </c>
      <c r="C1507" t="s">
        <v>5227</v>
      </c>
      <c r="D1507" t="s">
        <v>5228</v>
      </c>
      <c r="E1507" t="s">
        <v>5229</v>
      </c>
      <c r="F1507" t="s">
        <v>5480</v>
      </c>
      <c r="G1507" t="s">
        <v>5481</v>
      </c>
      <c r="H1507" t="s">
        <v>5482</v>
      </c>
    </row>
    <row r="1508" spans="1:15">
      <c r="A1508" t="s">
        <v>3991</v>
      </c>
      <c r="B1508" t="s">
        <v>5226</v>
      </c>
      <c r="C1508" t="s">
        <v>5233</v>
      </c>
      <c r="D1508" t="s">
        <v>5234</v>
      </c>
      <c r="E1508" t="s">
        <v>5235</v>
      </c>
      <c r="F1508" t="s">
        <v>5275</v>
      </c>
      <c r="G1508" t="s">
        <v>5562</v>
      </c>
    </row>
    <row r="1509" spans="1:15">
      <c r="A1509" t="s">
        <v>3993</v>
      </c>
      <c r="B1509" t="s">
        <v>5226</v>
      </c>
      <c r="C1509" t="s">
        <v>5233</v>
      </c>
      <c r="D1509" t="s">
        <v>5234</v>
      </c>
      <c r="E1509" t="s">
        <v>5235</v>
      </c>
      <c r="F1509" t="s">
        <v>5275</v>
      </c>
      <c r="G1509" t="s">
        <v>5562</v>
      </c>
    </row>
    <row r="1510" spans="1:15">
      <c r="A1510" t="s">
        <v>3995</v>
      </c>
      <c r="B1510" t="s">
        <v>5226</v>
      </c>
      <c r="C1510" t="s">
        <v>5233</v>
      </c>
      <c r="D1510" t="s">
        <v>5234</v>
      </c>
      <c r="E1510" t="s">
        <v>5235</v>
      </c>
      <c r="F1510" t="s">
        <v>5275</v>
      </c>
      <c r="G1510" t="s">
        <v>5562</v>
      </c>
    </row>
    <row r="1511" spans="1:15">
      <c r="A1511" t="s">
        <v>3997</v>
      </c>
      <c r="B1511" t="s">
        <v>5226</v>
      </c>
      <c r="C1511" t="s">
        <v>5233</v>
      </c>
      <c r="D1511" t="s">
        <v>5234</v>
      </c>
      <c r="E1511" t="s">
        <v>5235</v>
      </c>
      <c r="F1511" t="s">
        <v>5275</v>
      </c>
      <c r="G1511" t="s">
        <v>5562</v>
      </c>
    </row>
    <row r="1512" spans="1:15">
      <c r="A1512" t="s">
        <v>3999</v>
      </c>
      <c r="B1512" t="s">
        <v>5226</v>
      </c>
      <c r="C1512" t="s">
        <v>5233</v>
      </c>
      <c r="D1512" t="s">
        <v>5234</v>
      </c>
      <c r="E1512" t="s">
        <v>5235</v>
      </c>
      <c r="F1512" t="s">
        <v>5236</v>
      </c>
      <c r="G1512" t="s">
        <v>5515</v>
      </c>
    </row>
    <row r="1513" spans="1:15">
      <c r="A1513" t="s">
        <v>4001</v>
      </c>
      <c r="B1513" t="s">
        <v>5226</v>
      </c>
      <c r="C1513" t="s">
        <v>5233</v>
      </c>
      <c r="D1513" t="s">
        <v>5234</v>
      </c>
      <c r="E1513" t="s">
        <v>5235</v>
      </c>
      <c r="F1513" t="s">
        <v>5236</v>
      </c>
      <c r="G1513" t="s">
        <v>5515</v>
      </c>
    </row>
    <row r="1514" spans="1:15">
      <c r="A1514" t="s">
        <v>4003</v>
      </c>
      <c r="B1514" t="s">
        <v>5226</v>
      </c>
      <c r="C1514" t="s">
        <v>5233</v>
      </c>
      <c r="D1514" t="s">
        <v>5234</v>
      </c>
      <c r="E1514" t="s">
        <v>5235</v>
      </c>
      <c r="F1514" t="s">
        <v>5236</v>
      </c>
      <c r="G1514" t="s">
        <v>5515</v>
      </c>
    </row>
    <row r="1515" spans="1:15">
      <c r="A1515" t="s">
        <v>4005</v>
      </c>
      <c r="B1515" t="s">
        <v>5226</v>
      </c>
      <c r="C1515" t="s">
        <v>5233</v>
      </c>
      <c r="D1515" t="s">
        <v>5234</v>
      </c>
      <c r="E1515" t="s">
        <v>5235</v>
      </c>
      <c r="F1515" t="s">
        <v>5236</v>
      </c>
      <c r="G1515" t="s">
        <v>5515</v>
      </c>
    </row>
    <row r="1516" spans="1:15">
      <c r="A1516" t="s">
        <v>4007</v>
      </c>
      <c r="B1516" t="s">
        <v>5226</v>
      </c>
      <c r="C1516" t="s">
        <v>5233</v>
      </c>
      <c r="D1516" t="s">
        <v>5234</v>
      </c>
      <c r="E1516" t="s">
        <v>5235</v>
      </c>
      <c r="F1516" t="s">
        <v>5236</v>
      </c>
      <c r="G1516" t="s">
        <v>5515</v>
      </c>
    </row>
    <row r="1517" spans="1:15">
      <c r="A1517" t="s">
        <v>4009</v>
      </c>
      <c r="B1517" t="s">
        <v>5226</v>
      </c>
      <c r="C1517" t="s">
        <v>5233</v>
      </c>
      <c r="D1517" t="s">
        <v>5234</v>
      </c>
      <c r="E1517" t="s">
        <v>5235</v>
      </c>
      <c r="F1517" t="s">
        <v>5236</v>
      </c>
      <c r="G1517" t="s">
        <v>5515</v>
      </c>
    </row>
    <row r="1518" spans="1:15">
      <c r="A1518" t="s">
        <v>4011</v>
      </c>
      <c r="B1518" t="s">
        <v>5226</v>
      </c>
      <c r="C1518" t="s">
        <v>5233</v>
      </c>
      <c r="D1518" t="s">
        <v>5234</v>
      </c>
      <c r="E1518" t="s">
        <v>5235</v>
      </c>
      <c r="F1518" t="s">
        <v>5236</v>
      </c>
      <c r="G1518" t="s">
        <v>5515</v>
      </c>
    </row>
    <row r="1519" spans="1:15">
      <c r="A1519" t="s">
        <v>4013</v>
      </c>
      <c r="B1519" t="s">
        <v>5218</v>
      </c>
      <c r="C1519" t="s">
        <v>5259</v>
      </c>
      <c r="D1519" t="s">
        <v>5260</v>
      </c>
      <c r="E1519" t="s">
        <v>5261</v>
      </c>
      <c r="F1519" t="s">
        <v>5262</v>
      </c>
      <c r="G1519" t="s">
        <v>5484</v>
      </c>
      <c r="H1519" t="s">
        <v>5641</v>
      </c>
      <c r="I1519" t="s">
        <v>5649</v>
      </c>
      <c r="J1519" t="s">
        <v>5838</v>
      </c>
      <c r="K1519" t="s">
        <v>5839</v>
      </c>
    </row>
    <row r="1520" spans="1:15">
      <c r="A1520" t="s">
        <v>4015</v>
      </c>
      <c r="B1520" t="s">
        <v>5218</v>
      </c>
      <c r="C1520" t="s">
        <v>5259</v>
      </c>
      <c r="D1520" t="s">
        <v>5260</v>
      </c>
      <c r="E1520" t="s">
        <v>5261</v>
      </c>
      <c r="F1520" t="s">
        <v>5262</v>
      </c>
      <c r="G1520" t="s">
        <v>5484</v>
      </c>
      <c r="H1520" t="s">
        <v>5641</v>
      </c>
      <c r="I1520" t="s">
        <v>5649</v>
      </c>
      <c r="J1520" t="s">
        <v>5838</v>
      </c>
      <c r="K1520" t="s">
        <v>5839</v>
      </c>
    </row>
    <row r="1521" spans="1:18">
      <c r="A1521" t="s">
        <v>4017</v>
      </c>
      <c r="B1521" t="s">
        <v>5218</v>
      </c>
      <c r="C1521" t="s">
        <v>5259</v>
      </c>
      <c r="D1521" t="s">
        <v>5260</v>
      </c>
      <c r="E1521" t="s">
        <v>5261</v>
      </c>
      <c r="F1521" t="s">
        <v>5262</v>
      </c>
      <c r="G1521" t="s">
        <v>5484</v>
      </c>
      <c r="H1521" t="s">
        <v>5641</v>
      </c>
      <c r="I1521" t="s">
        <v>5649</v>
      </c>
      <c r="J1521" t="s">
        <v>5838</v>
      </c>
      <c r="K1521" t="s">
        <v>5839</v>
      </c>
    </row>
    <row r="1522" spans="1:18">
      <c r="A1522" t="s">
        <v>4019</v>
      </c>
      <c r="B1522" t="s">
        <v>5218</v>
      </c>
      <c r="C1522" t="s">
        <v>5259</v>
      </c>
      <c r="D1522" t="s">
        <v>5260</v>
      </c>
      <c r="E1522" t="s">
        <v>5261</v>
      </c>
      <c r="F1522" t="s">
        <v>5262</v>
      </c>
      <c r="G1522" t="s">
        <v>5484</v>
      </c>
      <c r="H1522" t="s">
        <v>5641</v>
      </c>
      <c r="I1522" t="s">
        <v>5649</v>
      </c>
      <c r="J1522" t="s">
        <v>5838</v>
      </c>
      <c r="K1522" t="s">
        <v>5839</v>
      </c>
    </row>
    <row r="1523" spans="1:18">
      <c r="A1523" t="s">
        <v>4023</v>
      </c>
      <c r="B1523" t="s">
        <v>5218</v>
      </c>
      <c r="C1523" t="s">
        <v>5259</v>
      </c>
      <c r="D1523" t="s">
        <v>5260</v>
      </c>
      <c r="E1523" t="s">
        <v>5261</v>
      </c>
      <c r="F1523" t="s">
        <v>5281</v>
      </c>
      <c r="G1523" t="s">
        <v>5282</v>
      </c>
      <c r="H1523" t="s">
        <v>5283</v>
      </c>
      <c r="I1523" t="s">
        <v>5356</v>
      </c>
      <c r="J1523" t="s">
        <v>6066</v>
      </c>
    </row>
    <row r="1524" spans="1:18">
      <c r="A1524" t="s">
        <v>4025</v>
      </c>
      <c r="B1524" t="s">
        <v>5218</v>
      </c>
      <c r="C1524" t="s">
        <v>5259</v>
      </c>
      <c r="D1524" t="s">
        <v>5260</v>
      </c>
      <c r="E1524" t="s">
        <v>5261</v>
      </c>
      <c r="F1524" t="s">
        <v>5281</v>
      </c>
      <c r="G1524" t="s">
        <v>5282</v>
      </c>
      <c r="H1524" t="s">
        <v>5283</v>
      </c>
      <c r="I1524" t="s">
        <v>5356</v>
      </c>
      <c r="J1524" t="s">
        <v>6066</v>
      </c>
    </row>
    <row r="1525" spans="1:18">
      <c r="A1525" t="s">
        <v>4027</v>
      </c>
      <c r="B1525" t="s">
        <v>5226</v>
      </c>
      <c r="C1525" t="s">
        <v>5453</v>
      </c>
      <c r="D1525" t="s">
        <v>5454</v>
      </c>
      <c r="E1525" t="s">
        <v>5455</v>
      </c>
      <c r="F1525" t="s">
        <v>6067</v>
      </c>
    </row>
    <row r="1526" spans="1:18">
      <c r="A1526" t="s">
        <v>4029</v>
      </c>
      <c r="B1526" t="s">
        <v>5226</v>
      </c>
      <c r="C1526" t="s">
        <v>5227</v>
      </c>
      <c r="D1526" t="s">
        <v>5228</v>
      </c>
      <c r="E1526" t="s">
        <v>5229</v>
      </c>
      <c r="F1526" t="s">
        <v>5480</v>
      </c>
      <c r="G1526" t="s">
        <v>5481</v>
      </c>
      <c r="H1526" t="s">
        <v>5482</v>
      </c>
    </row>
    <row r="1527" spans="1:18">
      <c r="A1527" t="s">
        <v>4031</v>
      </c>
      <c r="B1527" t="s">
        <v>5226</v>
      </c>
      <c r="C1527" t="s">
        <v>5227</v>
      </c>
      <c r="D1527" t="s">
        <v>5228</v>
      </c>
      <c r="E1527" t="s">
        <v>5229</v>
      </c>
      <c r="F1527" t="s">
        <v>5480</v>
      </c>
      <c r="G1527" t="s">
        <v>5481</v>
      </c>
      <c r="H1527" t="s">
        <v>5482</v>
      </c>
    </row>
    <row r="1528" spans="1:18">
      <c r="A1528" t="s">
        <v>4033</v>
      </c>
      <c r="B1528" t="s">
        <v>5218</v>
      </c>
      <c r="C1528" t="s">
        <v>5358</v>
      </c>
      <c r="D1528" t="s">
        <v>5359</v>
      </c>
      <c r="E1528" t="s">
        <v>5360</v>
      </c>
      <c r="F1528" t="s">
        <v>5361</v>
      </c>
      <c r="G1528" t="s">
        <v>5362</v>
      </c>
      <c r="H1528" t="s">
        <v>5363</v>
      </c>
      <c r="I1528" t="s">
        <v>5364</v>
      </c>
      <c r="J1528" t="s">
        <v>5365</v>
      </c>
      <c r="K1528" t="s">
        <v>5366</v>
      </c>
      <c r="L1528" t="s">
        <v>5367</v>
      </c>
      <c r="M1528" t="s">
        <v>5368</v>
      </c>
      <c r="N1528" t="s">
        <v>5369</v>
      </c>
      <c r="O1528" t="s">
        <v>6068</v>
      </c>
      <c r="P1528" t="s">
        <v>6069</v>
      </c>
      <c r="Q1528" t="s">
        <v>6070</v>
      </c>
      <c r="R1528" t="s">
        <v>6071</v>
      </c>
    </row>
    <row r="1529" spans="1:18">
      <c r="A1529" t="s">
        <v>4036</v>
      </c>
      <c r="B1529" t="s">
        <v>5218</v>
      </c>
      <c r="C1529" t="s">
        <v>5358</v>
      </c>
      <c r="D1529" t="s">
        <v>5359</v>
      </c>
      <c r="E1529" t="s">
        <v>5360</v>
      </c>
      <c r="F1529" t="s">
        <v>5361</v>
      </c>
      <c r="G1529" t="s">
        <v>5362</v>
      </c>
      <c r="H1529" t="s">
        <v>5492</v>
      </c>
      <c r="I1529" t="s">
        <v>5493</v>
      </c>
      <c r="J1529" t="s">
        <v>5494</v>
      </c>
      <c r="K1529" t="s">
        <v>5495</v>
      </c>
      <c r="L1529" t="s">
        <v>5496</v>
      </c>
      <c r="M1529" t="s">
        <v>5497</v>
      </c>
      <c r="N1529" t="s">
        <v>5498</v>
      </c>
      <c r="O1529" t="s">
        <v>6072</v>
      </c>
    </row>
    <row r="1530" spans="1:18">
      <c r="A1530" t="s">
        <v>4038</v>
      </c>
      <c r="B1530" t="s">
        <v>5218</v>
      </c>
      <c r="C1530" t="s">
        <v>5358</v>
      </c>
      <c r="D1530" t="s">
        <v>5359</v>
      </c>
      <c r="E1530" t="s">
        <v>5360</v>
      </c>
      <c r="F1530" t="s">
        <v>5361</v>
      </c>
      <c r="G1530" t="s">
        <v>5362</v>
      </c>
      <c r="H1530" t="s">
        <v>5492</v>
      </c>
      <c r="I1530" t="s">
        <v>5493</v>
      </c>
      <c r="J1530" t="s">
        <v>5494</v>
      </c>
      <c r="K1530" t="s">
        <v>5495</v>
      </c>
      <c r="L1530" t="s">
        <v>5496</v>
      </c>
      <c r="M1530" t="s">
        <v>5497</v>
      </c>
      <c r="N1530" t="s">
        <v>5498</v>
      </c>
      <c r="O1530" t="s">
        <v>6073</v>
      </c>
    </row>
    <row r="1531" spans="1:18">
      <c r="A1531" t="s">
        <v>4040</v>
      </c>
      <c r="B1531" t="s">
        <v>5218</v>
      </c>
      <c r="C1531" t="s">
        <v>5358</v>
      </c>
      <c r="D1531" t="s">
        <v>5359</v>
      </c>
      <c r="E1531" t="s">
        <v>5360</v>
      </c>
      <c r="F1531" t="s">
        <v>5361</v>
      </c>
      <c r="G1531" t="s">
        <v>5362</v>
      </c>
      <c r="H1531" t="s">
        <v>5363</v>
      </c>
      <c r="I1531" t="s">
        <v>5364</v>
      </c>
      <c r="J1531" t="s">
        <v>5365</v>
      </c>
      <c r="K1531" t="s">
        <v>5366</v>
      </c>
      <c r="L1531" t="s">
        <v>5367</v>
      </c>
      <c r="M1531" t="s">
        <v>5995</v>
      </c>
      <c r="N1531" t="s">
        <v>6074</v>
      </c>
      <c r="O1531" t="s">
        <v>6075</v>
      </c>
      <c r="P1531" t="s">
        <v>6076</v>
      </c>
      <c r="Q1531" t="s">
        <v>6077</v>
      </c>
    </row>
    <row r="1532" spans="1:18">
      <c r="A1532" t="s">
        <v>4042</v>
      </c>
      <c r="B1532" t="s">
        <v>5218</v>
      </c>
      <c r="C1532" t="s">
        <v>5358</v>
      </c>
      <c r="D1532" t="s">
        <v>5359</v>
      </c>
      <c r="E1532" t="s">
        <v>5360</v>
      </c>
      <c r="F1532" t="s">
        <v>5361</v>
      </c>
      <c r="G1532" t="s">
        <v>5362</v>
      </c>
      <c r="H1532" t="s">
        <v>5363</v>
      </c>
      <c r="I1532" t="s">
        <v>5364</v>
      </c>
      <c r="J1532" t="s">
        <v>5365</v>
      </c>
      <c r="K1532" t="s">
        <v>5366</v>
      </c>
      <c r="L1532" t="s">
        <v>5367</v>
      </c>
      <c r="M1532" t="s">
        <v>5995</v>
      </c>
      <c r="N1532" t="s">
        <v>6074</v>
      </c>
      <c r="O1532" t="s">
        <v>6075</v>
      </c>
      <c r="P1532" t="s">
        <v>6076</v>
      </c>
      <c r="Q1532" t="s">
        <v>6077</v>
      </c>
    </row>
    <row r="1533" spans="1:18">
      <c r="A1533" t="s">
        <v>4044</v>
      </c>
      <c r="B1533" t="s">
        <v>5218</v>
      </c>
      <c r="C1533" t="s">
        <v>5358</v>
      </c>
      <c r="D1533" t="s">
        <v>5404</v>
      </c>
      <c r="E1533" t="s">
        <v>5405</v>
      </c>
      <c r="F1533" t="s">
        <v>5406</v>
      </c>
      <c r="G1533" t="s">
        <v>5417</v>
      </c>
      <c r="H1533" t="s">
        <v>5418</v>
      </c>
      <c r="I1533" t="s">
        <v>5419</v>
      </c>
      <c r="J1533" t="s">
        <v>5420</v>
      </c>
      <c r="K1533" t="s">
        <v>5421</v>
      </c>
    </row>
    <row r="1534" spans="1:18">
      <c r="A1534" t="s">
        <v>4046</v>
      </c>
      <c r="B1534" t="s">
        <v>5218</v>
      </c>
      <c r="C1534" t="s">
        <v>5358</v>
      </c>
      <c r="D1534" t="s">
        <v>5359</v>
      </c>
      <c r="E1534" t="s">
        <v>5843</v>
      </c>
      <c r="F1534" t="s">
        <v>5921</v>
      </c>
      <c r="G1534" t="s">
        <v>5922</v>
      </c>
      <c r="H1534" t="s">
        <v>5923</v>
      </c>
      <c r="I1534" t="s">
        <v>5924</v>
      </c>
      <c r="J1534" t="s">
        <v>5925</v>
      </c>
    </row>
    <row r="1535" spans="1:18">
      <c r="A1535" t="s">
        <v>4048</v>
      </c>
      <c r="B1535" t="s">
        <v>5218</v>
      </c>
      <c r="C1535" t="s">
        <v>5358</v>
      </c>
      <c r="D1535" t="s">
        <v>5359</v>
      </c>
      <c r="E1535" t="s">
        <v>5360</v>
      </c>
      <c r="F1535" t="s">
        <v>5361</v>
      </c>
      <c r="G1535" t="s">
        <v>5362</v>
      </c>
      <c r="H1535" t="s">
        <v>6078</v>
      </c>
      <c r="I1535" t="s">
        <v>6079</v>
      </c>
      <c r="J1535" t="s">
        <v>6080</v>
      </c>
    </row>
    <row r="1536" spans="1:18">
      <c r="A1536" t="s">
        <v>4050</v>
      </c>
      <c r="B1536" t="s">
        <v>5218</v>
      </c>
      <c r="C1536" t="s">
        <v>5358</v>
      </c>
      <c r="D1536" t="s">
        <v>5359</v>
      </c>
      <c r="E1536" t="s">
        <v>5360</v>
      </c>
      <c r="F1536" t="s">
        <v>5361</v>
      </c>
      <c r="G1536" t="s">
        <v>5362</v>
      </c>
      <c r="H1536" t="s">
        <v>6078</v>
      </c>
      <c r="I1536" t="s">
        <v>6079</v>
      </c>
      <c r="J1536" t="s">
        <v>6080</v>
      </c>
    </row>
    <row r="1537" spans="1:17">
      <c r="A1537" t="s">
        <v>4052</v>
      </c>
      <c r="B1537" t="s">
        <v>5218</v>
      </c>
      <c r="C1537" t="s">
        <v>5358</v>
      </c>
      <c r="D1537" t="s">
        <v>5359</v>
      </c>
      <c r="E1537" t="s">
        <v>5360</v>
      </c>
      <c r="F1537" t="s">
        <v>5361</v>
      </c>
      <c r="G1537" t="s">
        <v>5362</v>
      </c>
      <c r="H1537" t="s">
        <v>5363</v>
      </c>
      <c r="I1537" t="s">
        <v>5364</v>
      </c>
      <c r="J1537" t="s">
        <v>5365</v>
      </c>
      <c r="K1537" t="s">
        <v>5366</v>
      </c>
      <c r="L1537" t="s">
        <v>5367</v>
      </c>
      <c r="M1537" t="s">
        <v>5995</v>
      </c>
      <c r="N1537" t="s">
        <v>6074</v>
      </c>
      <c r="O1537" t="s">
        <v>6075</v>
      </c>
      <c r="P1537" t="s">
        <v>6076</v>
      </c>
      <c r="Q1537" t="s">
        <v>6081</v>
      </c>
    </row>
    <row r="1538" spans="1:17">
      <c r="A1538" t="s">
        <v>4054</v>
      </c>
      <c r="B1538" t="s">
        <v>5218</v>
      </c>
      <c r="C1538" t="s">
        <v>5358</v>
      </c>
      <c r="D1538" t="s">
        <v>5404</v>
      </c>
      <c r="E1538" t="s">
        <v>5405</v>
      </c>
      <c r="F1538" t="s">
        <v>5406</v>
      </c>
      <c r="G1538" t="s">
        <v>6082</v>
      </c>
      <c r="H1538" t="s">
        <v>6083</v>
      </c>
      <c r="I1538" t="s">
        <v>6084</v>
      </c>
    </row>
    <row r="1539" spans="1:17">
      <c r="A1539" t="s">
        <v>4056</v>
      </c>
      <c r="B1539" t="s">
        <v>5218</v>
      </c>
      <c r="C1539" t="s">
        <v>5358</v>
      </c>
      <c r="D1539" t="s">
        <v>5404</v>
      </c>
      <c r="E1539" t="s">
        <v>5405</v>
      </c>
      <c r="F1539" t="s">
        <v>5406</v>
      </c>
      <c r="G1539" t="s">
        <v>6082</v>
      </c>
      <c r="H1539" t="s">
        <v>6083</v>
      </c>
      <c r="I1539" t="s">
        <v>6084</v>
      </c>
    </row>
    <row r="1540" spans="1:17">
      <c r="A1540" t="s">
        <v>4058</v>
      </c>
      <c r="B1540" t="s">
        <v>5218</v>
      </c>
      <c r="C1540" t="s">
        <v>5358</v>
      </c>
      <c r="D1540" t="s">
        <v>5404</v>
      </c>
      <c r="E1540" t="s">
        <v>5405</v>
      </c>
      <c r="F1540" t="s">
        <v>5406</v>
      </c>
      <c r="G1540" t="s">
        <v>6082</v>
      </c>
      <c r="H1540" t="s">
        <v>6083</v>
      </c>
      <c r="I1540" t="s">
        <v>6084</v>
      </c>
    </row>
    <row r="1541" spans="1:17">
      <c r="A1541" t="s">
        <v>4060</v>
      </c>
      <c r="B1541" t="s">
        <v>5218</v>
      </c>
      <c r="C1541" t="s">
        <v>5358</v>
      </c>
      <c r="D1541" t="s">
        <v>5404</v>
      </c>
      <c r="E1541" t="s">
        <v>5405</v>
      </c>
      <c r="F1541" t="s">
        <v>5406</v>
      </c>
      <c r="G1541" t="s">
        <v>6082</v>
      </c>
      <c r="H1541" t="s">
        <v>6083</v>
      </c>
      <c r="I1541" t="s">
        <v>6084</v>
      </c>
    </row>
    <row r="1542" spans="1:17">
      <c r="A1542" t="s">
        <v>4062</v>
      </c>
      <c r="B1542" t="s">
        <v>5218</v>
      </c>
      <c r="C1542" t="s">
        <v>5358</v>
      </c>
      <c r="D1542" t="s">
        <v>5404</v>
      </c>
      <c r="E1542" t="s">
        <v>5405</v>
      </c>
      <c r="F1542" t="s">
        <v>5406</v>
      </c>
      <c r="G1542" t="s">
        <v>6082</v>
      </c>
      <c r="H1542" t="s">
        <v>6083</v>
      </c>
      <c r="I1542" t="s">
        <v>6084</v>
      </c>
    </row>
    <row r="1543" spans="1:17">
      <c r="A1543" t="s">
        <v>4064</v>
      </c>
      <c r="B1543" t="s">
        <v>5218</v>
      </c>
      <c r="C1543" t="s">
        <v>5660</v>
      </c>
      <c r="D1543" t="s">
        <v>5661</v>
      </c>
      <c r="E1543" t="s">
        <v>5662</v>
      </c>
      <c r="F1543" t="s">
        <v>5663</v>
      </c>
    </row>
    <row r="1544" spans="1:17">
      <c r="A1544" t="s">
        <v>4116</v>
      </c>
      <c r="B1544" t="s">
        <v>6085</v>
      </c>
      <c r="C1544" t="s">
        <v>5701</v>
      </c>
    </row>
    <row r="1545" spans="1:17">
      <c r="A1545" t="s">
        <v>4118</v>
      </c>
      <c r="B1545" t="s">
        <v>5226</v>
      </c>
      <c r="C1545" t="s">
        <v>5227</v>
      </c>
      <c r="D1545" t="s">
        <v>5228</v>
      </c>
      <c r="E1545" t="s">
        <v>5229</v>
      </c>
      <c r="F1545" t="s">
        <v>5250</v>
      </c>
      <c r="G1545" t="s">
        <v>5655</v>
      </c>
      <c r="H1545" t="s">
        <v>5656</v>
      </c>
    </row>
    <row r="1546" spans="1:17">
      <c r="A1546" t="s">
        <v>4120</v>
      </c>
      <c r="B1546" t="s">
        <v>5226</v>
      </c>
      <c r="C1546" t="s">
        <v>5227</v>
      </c>
      <c r="D1546" t="s">
        <v>5228</v>
      </c>
      <c r="E1546" t="s">
        <v>5229</v>
      </c>
      <c r="F1546" t="s">
        <v>5250</v>
      </c>
      <c r="G1546" t="s">
        <v>5655</v>
      </c>
      <c r="H1546" t="s">
        <v>5656</v>
      </c>
    </row>
    <row r="1547" spans="1:17">
      <c r="A1547" t="s">
        <v>4122</v>
      </c>
      <c r="B1547" t="s">
        <v>5226</v>
      </c>
      <c r="C1547" t="s">
        <v>5227</v>
      </c>
      <c r="D1547" t="s">
        <v>5228</v>
      </c>
      <c r="E1547" t="s">
        <v>5229</v>
      </c>
      <c r="F1547" t="s">
        <v>5250</v>
      </c>
      <c r="G1547" t="s">
        <v>5655</v>
      </c>
      <c r="H1547" t="s">
        <v>5656</v>
      </c>
    </row>
    <row r="1548" spans="1:17">
      <c r="A1548" t="s">
        <v>4124</v>
      </c>
      <c r="B1548" t="s">
        <v>5226</v>
      </c>
      <c r="C1548" t="s">
        <v>5227</v>
      </c>
      <c r="D1548" t="s">
        <v>5228</v>
      </c>
      <c r="E1548" t="s">
        <v>5229</v>
      </c>
      <c r="F1548" t="s">
        <v>5250</v>
      </c>
      <c r="G1548" t="s">
        <v>5655</v>
      </c>
      <c r="H1548" t="s">
        <v>5656</v>
      </c>
    </row>
    <row r="1549" spans="1:17">
      <c r="A1549" t="s">
        <v>4126</v>
      </c>
      <c r="B1549" t="s">
        <v>5226</v>
      </c>
      <c r="C1549" t="s">
        <v>5227</v>
      </c>
      <c r="D1549" t="s">
        <v>5228</v>
      </c>
      <c r="E1549" t="s">
        <v>5229</v>
      </c>
      <c r="F1549" t="s">
        <v>5250</v>
      </c>
      <c r="G1549" t="s">
        <v>5655</v>
      </c>
      <c r="H1549" t="s">
        <v>5656</v>
      </c>
    </row>
    <row r="1550" spans="1:17">
      <c r="A1550" t="s">
        <v>4128</v>
      </c>
      <c r="B1550" t="s">
        <v>5226</v>
      </c>
      <c r="C1550" t="s">
        <v>5227</v>
      </c>
      <c r="D1550" t="s">
        <v>5228</v>
      </c>
      <c r="E1550" t="s">
        <v>5229</v>
      </c>
      <c r="F1550" t="s">
        <v>5250</v>
      </c>
      <c r="G1550" t="s">
        <v>5655</v>
      </c>
      <c r="H1550" t="s">
        <v>5656</v>
      </c>
    </row>
    <row r="1551" spans="1:17">
      <c r="A1551" t="s">
        <v>4130</v>
      </c>
      <c r="B1551" t="s">
        <v>5226</v>
      </c>
      <c r="C1551" t="s">
        <v>5227</v>
      </c>
      <c r="D1551" t="s">
        <v>5228</v>
      </c>
      <c r="E1551" t="s">
        <v>5229</v>
      </c>
      <c r="F1551" t="s">
        <v>5250</v>
      </c>
      <c r="G1551" t="s">
        <v>5655</v>
      </c>
      <c r="H1551" t="s">
        <v>5656</v>
      </c>
    </row>
    <row r="1552" spans="1:17">
      <c r="A1552" t="s">
        <v>4132</v>
      </c>
      <c r="B1552" t="s">
        <v>5226</v>
      </c>
      <c r="C1552" t="s">
        <v>5227</v>
      </c>
      <c r="D1552" t="s">
        <v>5228</v>
      </c>
      <c r="E1552" t="s">
        <v>5229</v>
      </c>
      <c r="F1552" t="s">
        <v>5250</v>
      </c>
      <c r="G1552" t="s">
        <v>5655</v>
      </c>
      <c r="H1552" t="s">
        <v>5656</v>
      </c>
    </row>
    <row r="1553" spans="1:8">
      <c r="A1553" t="s">
        <v>4134</v>
      </c>
      <c r="B1553" t="s">
        <v>5226</v>
      </c>
      <c r="C1553" t="s">
        <v>5227</v>
      </c>
      <c r="D1553" t="s">
        <v>5228</v>
      </c>
      <c r="E1553" t="s">
        <v>5229</v>
      </c>
      <c r="F1553" t="s">
        <v>5250</v>
      </c>
      <c r="G1553" t="s">
        <v>5655</v>
      </c>
      <c r="H1553" t="s">
        <v>5656</v>
      </c>
    </row>
    <row r="1554" spans="1:8">
      <c r="A1554" t="s">
        <v>4136</v>
      </c>
      <c r="B1554" t="s">
        <v>5226</v>
      </c>
      <c r="C1554" t="s">
        <v>5227</v>
      </c>
      <c r="D1554" t="s">
        <v>5228</v>
      </c>
      <c r="E1554" t="s">
        <v>5229</v>
      </c>
      <c r="F1554" t="s">
        <v>5250</v>
      </c>
      <c r="G1554" t="s">
        <v>5655</v>
      </c>
      <c r="H1554" t="s">
        <v>5656</v>
      </c>
    </row>
    <row r="1555" spans="1:8">
      <c r="A1555" t="s">
        <v>4138</v>
      </c>
      <c r="B1555" t="s">
        <v>5226</v>
      </c>
      <c r="C1555" t="s">
        <v>5227</v>
      </c>
      <c r="D1555" t="s">
        <v>5228</v>
      </c>
      <c r="E1555" t="s">
        <v>5229</v>
      </c>
      <c r="F1555" t="s">
        <v>5250</v>
      </c>
      <c r="G1555" t="s">
        <v>5655</v>
      </c>
      <c r="H1555" t="s">
        <v>5656</v>
      </c>
    </row>
    <row r="1556" spans="1:8">
      <c r="A1556" t="s">
        <v>4140</v>
      </c>
      <c r="B1556" t="s">
        <v>5226</v>
      </c>
      <c r="C1556" t="s">
        <v>5227</v>
      </c>
      <c r="D1556" t="s">
        <v>5228</v>
      </c>
      <c r="E1556" t="s">
        <v>5229</v>
      </c>
      <c r="F1556" t="s">
        <v>5250</v>
      </c>
      <c r="G1556" t="s">
        <v>5655</v>
      </c>
      <c r="H1556" t="s">
        <v>5656</v>
      </c>
    </row>
    <row r="1557" spans="1:8">
      <c r="A1557" t="s">
        <v>4142</v>
      </c>
      <c r="B1557" t="s">
        <v>5226</v>
      </c>
      <c r="C1557" t="s">
        <v>5227</v>
      </c>
      <c r="D1557" t="s">
        <v>5228</v>
      </c>
      <c r="E1557" t="s">
        <v>5229</v>
      </c>
      <c r="F1557" t="s">
        <v>5250</v>
      </c>
      <c r="G1557" t="s">
        <v>5655</v>
      </c>
      <c r="H1557" t="s">
        <v>5656</v>
      </c>
    </row>
    <row r="1558" spans="1:8">
      <c r="A1558" t="s">
        <v>4144</v>
      </c>
      <c r="B1558" t="s">
        <v>5226</v>
      </c>
      <c r="C1558" t="s">
        <v>5227</v>
      </c>
      <c r="D1558" t="s">
        <v>5228</v>
      </c>
      <c r="E1558" t="s">
        <v>5229</v>
      </c>
      <c r="F1558" t="s">
        <v>5250</v>
      </c>
      <c r="G1558" t="s">
        <v>5655</v>
      </c>
      <c r="H1558" t="s">
        <v>5656</v>
      </c>
    </row>
    <row r="1559" spans="1:8">
      <c r="A1559" t="s">
        <v>4146</v>
      </c>
      <c r="B1559" t="s">
        <v>5226</v>
      </c>
      <c r="C1559" t="s">
        <v>5227</v>
      </c>
      <c r="D1559" t="s">
        <v>5228</v>
      </c>
      <c r="E1559" t="s">
        <v>5229</v>
      </c>
      <c r="F1559" t="s">
        <v>5250</v>
      </c>
      <c r="G1559" t="s">
        <v>5655</v>
      </c>
      <c r="H1559" t="s">
        <v>5656</v>
      </c>
    </row>
    <row r="1560" spans="1:8">
      <c r="A1560" t="s">
        <v>4148</v>
      </c>
      <c r="B1560" t="s">
        <v>5226</v>
      </c>
      <c r="C1560" t="s">
        <v>5227</v>
      </c>
      <c r="D1560" t="s">
        <v>5228</v>
      </c>
      <c r="E1560" t="s">
        <v>5229</v>
      </c>
      <c r="F1560" t="s">
        <v>5250</v>
      </c>
      <c r="G1560" t="s">
        <v>5655</v>
      </c>
      <c r="H1560" t="s">
        <v>5656</v>
      </c>
    </row>
    <row r="1561" spans="1:8">
      <c r="A1561" t="s">
        <v>4150</v>
      </c>
      <c r="B1561" t="s">
        <v>5226</v>
      </c>
      <c r="C1561" t="s">
        <v>5227</v>
      </c>
      <c r="D1561" t="s">
        <v>5228</v>
      </c>
      <c r="E1561" t="s">
        <v>5229</v>
      </c>
      <c r="F1561" t="s">
        <v>5250</v>
      </c>
      <c r="G1561" t="s">
        <v>5655</v>
      </c>
      <c r="H1561" t="s">
        <v>5656</v>
      </c>
    </row>
    <row r="1562" spans="1:8">
      <c r="A1562" t="s">
        <v>4152</v>
      </c>
      <c r="B1562" t="s">
        <v>5226</v>
      </c>
      <c r="C1562" t="s">
        <v>5227</v>
      </c>
      <c r="D1562" t="s">
        <v>5228</v>
      </c>
      <c r="E1562" t="s">
        <v>5229</v>
      </c>
      <c r="F1562" t="s">
        <v>5250</v>
      </c>
      <c r="G1562" t="s">
        <v>5655</v>
      </c>
      <c r="H1562" t="s">
        <v>5656</v>
      </c>
    </row>
    <row r="1563" spans="1:8">
      <c r="A1563" t="s">
        <v>4156</v>
      </c>
      <c r="B1563" t="s">
        <v>5226</v>
      </c>
      <c r="C1563" t="s">
        <v>5227</v>
      </c>
      <c r="D1563" t="s">
        <v>5228</v>
      </c>
      <c r="E1563" t="s">
        <v>5229</v>
      </c>
      <c r="F1563" t="s">
        <v>5250</v>
      </c>
      <c r="G1563" t="s">
        <v>5655</v>
      </c>
      <c r="H1563" t="s">
        <v>5656</v>
      </c>
    </row>
    <row r="1564" spans="1:8">
      <c r="A1564" t="s">
        <v>4158</v>
      </c>
      <c r="B1564" t="s">
        <v>5226</v>
      </c>
      <c r="C1564" t="s">
        <v>5227</v>
      </c>
      <c r="D1564" t="s">
        <v>5228</v>
      </c>
      <c r="E1564" t="s">
        <v>5229</v>
      </c>
      <c r="F1564" t="s">
        <v>5230</v>
      </c>
      <c r="G1564" t="s">
        <v>6086</v>
      </c>
      <c r="H1564" t="s">
        <v>6087</v>
      </c>
    </row>
    <row r="1565" spans="1:8">
      <c r="A1565" t="s">
        <v>4160</v>
      </c>
      <c r="B1565" t="s">
        <v>5226</v>
      </c>
      <c r="C1565" t="s">
        <v>5227</v>
      </c>
      <c r="D1565" t="s">
        <v>5228</v>
      </c>
      <c r="E1565" t="s">
        <v>5229</v>
      </c>
      <c r="F1565" t="s">
        <v>5230</v>
      </c>
      <c r="G1565" t="s">
        <v>6086</v>
      </c>
      <c r="H1565" t="s">
        <v>6087</v>
      </c>
    </row>
    <row r="1566" spans="1:8">
      <c r="A1566" t="s">
        <v>4163</v>
      </c>
      <c r="B1566" t="s">
        <v>5226</v>
      </c>
      <c r="C1566" t="s">
        <v>5233</v>
      </c>
      <c r="D1566" t="s">
        <v>5234</v>
      </c>
      <c r="E1566" t="s">
        <v>6088</v>
      </c>
    </row>
    <row r="1567" spans="1:8">
      <c r="A1567" t="s">
        <v>4165</v>
      </c>
      <c r="B1567" t="s">
        <v>5226</v>
      </c>
      <c r="C1567" t="s">
        <v>5233</v>
      </c>
      <c r="D1567" t="s">
        <v>5234</v>
      </c>
      <c r="E1567" t="s">
        <v>6088</v>
      </c>
    </row>
    <row r="1568" spans="1:8">
      <c r="A1568" t="s">
        <v>4167</v>
      </c>
      <c r="B1568" t="s">
        <v>5226</v>
      </c>
      <c r="C1568" t="s">
        <v>5227</v>
      </c>
      <c r="D1568" t="s">
        <v>5228</v>
      </c>
      <c r="E1568" t="s">
        <v>5229</v>
      </c>
      <c r="F1568" t="s">
        <v>5298</v>
      </c>
      <c r="G1568" t="s">
        <v>5299</v>
      </c>
      <c r="H1568" t="s">
        <v>5632</v>
      </c>
    </row>
    <row r="1569" spans="1:11">
      <c r="A1569" t="s">
        <v>4169</v>
      </c>
      <c r="B1569" t="s">
        <v>5226</v>
      </c>
      <c r="C1569" t="s">
        <v>5227</v>
      </c>
      <c r="D1569" t="s">
        <v>5228</v>
      </c>
      <c r="E1569" t="s">
        <v>5229</v>
      </c>
      <c r="F1569" t="s">
        <v>5298</v>
      </c>
      <c r="G1569" t="s">
        <v>5299</v>
      </c>
      <c r="H1569" t="s">
        <v>5632</v>
      </c>
    </row>
    <row r="1570" spans="1:11">
      <c r="A1570" t="s">
        <v>4171</v>
      </c>
      <c r="B1570" t="s">
        <v>5226</v>
      </c>
      <c r="C1570" t="s">
        <v>5227</v>
      </c>
      <c r="D1570" t="s">
        <v>5228</v>
      </c>
      <c r="E1570" t="s">
        <v>5229</v>
      </c>
      <c r="F1570" t="s">
        <v>5298</v>
      </c>
      <c r="G1570" t="s">
        <v>5299</v>
      </c>
      <c r="H1570" t="s">
        <v>5632</v>
      </c>
    </row>
    <row r="1571" spans="1:11">
      <c r="A1571" t="s">
        <v>4173</v>
      </c>
      <c r="B1571" t="s">
        <v>5226</v>
      </c>
      <c r="C1571" t="s">
        <v>5227</v>
      </c>
      <c r="D1571" t="s">
        <v>5228</v>
      </c>
      <c r="E1571" t="s">
        <v>5229</v>
      </c>
      <c r="F1571" t="s">
        <v>5298</v>
      </c>
      <c r="G1571" t="s">
        <v>5299</v>
      </c>
      <c r="H1571" t="s">
        <v>5632</v>
      </c>
    </row>
    <row r="1572" spans="1:11">
      <c r="A1572" t="s">
        <v>4175</v>
      </c>
      <c r="B1572" t="s">
        <v>5226</v>
      </c>
      <c r="C1572" t="s">
        <v>5227</v>
      </c>
      <c r="D1572" t="s">
        <v>5228</v>
      </c>
      <c r="E1572" t="s">
        <v>5229</v>
      </c>
      <c r="F1572" t="s">
        <v>5298</v>
      </c>
      <c r="G1572" t="s">
        <v>5299</v>
      </c>
      <c r="H1572" t="s">
        <v>5632</v>
      </c>
    </row>
    <row r="1573" spans="1:11">
      <c r="A1573" t="s">
        <v>4177</v>
      </c>
      <c r="B1573" t="s">
        <v>5226</v>
      </c>
      <c r="C1573" t="s">
        <v>5227</v>
      </c>
      <c r="D1573" t="s">
        <v>5228</v>
      </c>
      <c r="E1573" t="s">
        <v>5229</v>
      </c>
      <c r="F1573" t="s">
        <v>5298</v>
      </c>
      <c r="G1573" t="s">
        <v>5299</v>
      </c>
      <c r="H1573" t="s">
        <v>5632</v>
      </c>
    </row>
    <row r="1574" spans="1:11">
      <c r="A1574" t="s">
        <v>4179</v>
      </c>
      <c r="B1574" t="s">
        <v>5226</v>
      </c>
      <c r="C1574" t="s">
        <v>5227</v>
      </c>
      <c r="D1574" t="s">
        <v>5228</v>
      </c>
      <c r="E1574" t="s">
        <v>5229</v>
      </c>
      <c r="F1574" t="s">
        <v>5298</v>
      </c>
      <c r="G1574" t="s">
        <v>5299</v>
      </c>
      <c r="H1574" t="s">
        <v>5632</v>
      </c>
    </row>
    <row r="1575" spans="1:11">
      <c r="A1575" t="s">
        <v>4181</v>
      </c>
      <c r="B1575" t="s">
        <v>5226</v>
      </c>
      <c r="C1575" t="s">
        <v>5227</v>
      </c>
      <c r="D1575" t="s">
        <v>5228</v>
      </c>
      <c r="E1575" t="s">
        <v>5229</v>
      </c>
      <c r="F1575" t="s">
        <v>5298</v>
      </c>
      <c r="G1575" t="s">
        <v>5299</v>
      </c>
      <c r="H1575" t="s">
        <v>5632</v>
      </c>
    </row>
    <row r="1576" spans="1:11">
      <c r="A1576" t="s">
        <v>4183</v>
      </c>
      <c r="B1576" t="s">
        <v>5226</v>
      </c>
      <c r="C1576" t="s">
        <v>5301</v>
      </c>
      <c r="D1576" t="s">
        <v>5716</v>
      </c>
      <c r="E1576" t="s">
        <v>5717</v>
      </c>
      <c r="F1576" t="s">
        <v>5880</v>
      </c>
      <c r="G1576" t="s">
        <v>6038</v>
      </c>
    </row>
    <row r="1577" spans="1:11">
      <c r="A1577" t="s">
        <v>4185</v>
      </c>
      <c r="B1577" t="s">
        <v>5226</v>
      </c>
      <c r="C1577" t="s">
        <v>5233</v>
      </c>
      <c r="D1577" t="s">
        <v>5246</v>
      </c>
      <c r="E1577" t="s">
        <v>5318</v>
      </c>
      <c r="F1577" t="s">
        <v>5319</v>
      </c>
      <c r="G1577" t="s">
        <v>5320</v>
      </c>
    </row>
    <row r="1578" spans="1:11">
      <c r="A1578" t="s">
        <v>4187</v>
      </c>
      <c r="B1578" t="s">
        <v>5226</v>
      </c>
      <c r="C1578" t="s">
        <v>5233</v>
      </c>
      <c r="D1578" t="s">
        <v>5246</v>
      </c>
      <c r="E1578" t="s">
        <v>5318</v>
      </c>
      <c r="F1578" t="s">
        <v>5319</v>
      </c>
      <c r="G1578" t="s">
        <v>5320</v>
      </c>
    </row>
    <row r="1579" spans="1:11">
      <c r="A1579" t="s">
        <v>4189</v>
      </c>
      <c r="B1579" t="s">
        <v>5226</v>
      </c>
      <c r="C1579" t="s">
        <v>5233</v>
      </c>
      <c r="D1579" t="s">
        <v>5246</v>
      </c>
      <c r="E1579" t="s">
        <v>5318</v>
      </c>
      <c r="F1579" t="s">
        <v>5319</v>
      </c>
      <c r="G1579" t="s">
        <v>5320</v>
      </c>
    </row>
    <row r="1580" spans="1:11">
      <c r="A1580" t="s">
        <v>4191</v>
      </c>
      <c r="B1580" t="s">
        <v>5218</v>
      </c>
      <c r="C1580" t="s">
        <v>5259</v>
      </c>
      <c r="D1580" t="s">
        <v>5260</v>
      </c>
      <c r="E1580" t="s">
        <v>5261</v>
      </c>
      <c r="F1580" t="s">
        <v>5262</v>
      </c>
      <c r="G1580" t="s">
        <v>5263</v>
      </c>
      <c r="H1580" t="s">
        <v>6089</v>
      </c>
      <c r="I1580" t="s">
        <v>6090</v>
      </c>
      <c r="J1580" t="s">
        <v>6091</v>
      </c>
      <c r="K1580" t="s">
        <v>6092</v>
      </c>
    </row>
    <row r="1581" spans="1:11">
      <c r="A1581" t="s">
        <v>4193</v>
      </c>
      <c r="B1581" t="s">
        <v>5218</v>
      </c>
      <c r="C1581" t="s">
        <v>5259</v>
      </c>
      <c r="D1581" t="s">
        <v>5260</v>
      </c>
      <c r="E1581" t="s">
        <v>5261</v>
      </c>
      <c r="F1581" t="s">
        <v>5262</v>
      </c>
      <c r="G1581" t="s">
        <v>5263</v>
      </c>
      <c r="H1581" t="s">
        <v>6089</v>
      </c>
      <c r="I1581" t="s">
        <v>6090</v>
      </c>
      <c r="J1581" t="s">
        <v>6091</v>
      </c>
      <c r="K1581" t="s">
        <v>6092</v>
      </c>
    </row>
    <row r="1582" spans="1:11">
      <c r="A1582" t="s">
        <v>4196</v>
      </c>
      <c r="B1582" t="s">
        <v>5218</v>
      </c>
      <c r="C1582" t="s">
        <v>5259</v>
      </c>
      <c r="D1582" t="s">
        <v>5260</v>
      </c>
      <c r="E1582" t="s">
        <v>5261</v>
      </c>
      <c r="F1582" t="s">
        <v>5262</v>
      </c>
      <c r="G1582" t="s">
        <v>5263</v>
      </c>
      <c r="H1582" t="s">
        <v>6089</v>
      </c>
      <c r="I1582" t="s">
        <v>6090</v>
      </c>
      <c r="J1582" t="s">
        <v>6091</v>
      </c>
      <c r="K1582" t="s">
        <v>6092</v>
      </c>
    </row>
    <row r="1583" spans="1:11">
      <c r="A1583" t="s">
        <v>4198</v>
      </c>
      <c r="B1583" t="s">
        <v>5218</v>
      </c>
      <c r="C1583" t="s">
        <v>5259</v>
      </c>
      <c r="D1583" t="s">
        <v>5260</v>
      </c>
      <c r="E1583" t="s">
        <v>5261</v>
      </c>
      <c r="F1583" t="s">
        <v>5262</v>
      </c>
      <c r="G1583" t="s">
        <v>5263</v>
      </c>
      <c r="H1583" t="s">
        <v>6089</v>
      </c>
      <c r="I1583" t="s">
        <v>6090</v>
      </c>
      <c r="J1583" t="s">
        <v>6091</v>
      </c>
      <c r="K1583" t="s">
        <v>6092</v>
      </c>
    </row>
    <row r="1584" spans="1:11">
      <c r="A1584" t="s">
        <v>4200</v>
      </c>
      <c r="B1584" t="s">
        <v>5226</v>
      </c>
      <c r="C1584" t="s">
        <v>5227</v>
      </c>
      <c r="D1584" t="s">
        <v>5228</v>
      </c>
      <c r="E1584" t="s">
        <v>5229</v>
      </c>
      <c r="F1584" t="s">
        <v>5250</v>
      </c>
      <c r="G1584" t="s">
        <v>5655</v>
      </c>
      <c r="H1584" t="s">
        <v>5656</v>
      </c>
    </row>
    <row r="1585" spans="1:10">
      <c r="A1585" t="s">
        <v>4202</v>
      </c>
      <c r="B1585" t="s">
        <v>5226</v>
      </c>
      <c r="C1585" t="s">
        <v>5227</v>
      </c>
      <c r="D1585" t="s">
        <v>5228</v>
      </c>
      <c r="E1585" t="s">
        <v>5229</v>
      </c>
      <c r="F1585" t="s">
        <v>5250</v>
      </c>
      <c r="G1585" t="s">
        <v>5655</v>
      </c>
      <c r="H1585" t="s">
        <v>5656</v>
      </c>
    </row>
    <row r="1586" spans="1:10">
      <c r="A1586" t="s">
        <v>4204</v>
      </c>
      <c r="B1586" t="s">
        <v>5226</v>
      </c>
      <c r="C1586" t="s">
        <v>5227</v>
      </c>
      <c r="D1586" t="s">
        <v>5228</v>
      </c>
      <c r="E1586" t="s">
        <v>5229</v>
      </c>
      <c r="F1586" t="s">
        <v>5250</v>
      </c>
      <c r="G1586" t="s">
        <v>5655</v>
      </c>
      <c r="H1586" t="s">
        <v>5656</v>
      </c>
    </row>
    <row r="1587" spans="1:10">
      <c r="A1587" t="s">
        <v>4206</v>
      </c>
      <c r="B1587" t="s">
        <v>5226</v>
      </c>
      <c r="C1587" t="s">
        <v>5227</v>
      </c>
      <c r="D1587" t="s">
        <v>5228</v>
      </c>
      <c r="E1587" t="s">
        <v>5229</v>
      </c>
      <c r="F1587" t="s">
        <v>5250</v>
      </c>
      <c r="G1587" t="s">
        <v>5655</v>
      </c>
      <c r="H1587" t="s">
        <v>5656</v>
      </c>
    </row>
    <row r="1588" spans="1:10">
      <c r="A1588" t="s">
        <v>4208</v>
      </c>
      <c r="B1588" t="s">
        <v>5226</v>
      </c>
      <c r="C1588" t="s">
        <v>5227</v>
      </c>
      <c r="D1588" t="s">
        <v>5228</v>
      </c>
      <c r="E1588" t="s">
        <v>5229</v>
      </c>
      <c r="F1588" t="s">
        <v>5250</v>
      </c>
      <c r="G1588" t="s">
        <v>5655</v>
      </c>
      <c r="H1588" t="s">
        <v>5656</v>
      </c>
    </row>
    <row r="1589" spans="1:10">
      <c r="A1589" t="s">
        <v>4210</v>
      </c>
      <c r="B1589" t="s">
        <v>5218</v>
      </c>
      <c r="C1589" t="s">
        <v>5259</v>
      </c>
      <c r="D1589" t="s">
        <v>5260</v>
      </c>
      <c r="E1589" t="s">
        <v>5397</v>
      </c>
      <c r="F1589" t="s">
        <v>5833</v>
      </c>
      <c r="G1589" t="s">
        <v>5834</v>
      </c>
      <c r="H1589" t="s">
        <v>5835</v>
      </c>
      <c r="I1589" t="s">
        <v>5836</v>
      </c>
      <c r="J1589" t="s">
        <v>5837</v>
      </c>
    </row>
    <row r="1590" spans="1:10">
      <c r="A1590" t="s">
        <v>4212</v>
      </c>
      <c r="B1590" t="s">
        <v>5226</v>
      </c>
      <c r="C1590" t="s">
        <v>5227</v>
      </c>
      <c r="D1590" t="s">
        <v>5228</v>
      </c>
      <c r="E1590" t="s">
        <v>5229</v>
      </c>
      <c r="F1590" t="s">
        <v>5250</v>
      </c>
      <c r="G1590" t="s">
        <v>5436</v>
      </c>
      <c r="H1590" t="s">
        <v>6093</v>
      </c>
    </row>
    <row r="1591" spans="1:10">
      <c r="A1591" t="s">
        <v>4214</v>
      </c>
      <c r="B1591" t="s">
        <v>5226</v>
      </c>
      <c r="C1591" t="s">
        <v>5227</v>
      </c>
      <c r="D1591" t="s">
        <v>5228</v>
      </c>
      <c r="E1591" t="s">
        <v>5229</v>
      </c>
      <c r="F1591" t="s">
        <v>5250</v>
      </c>
      <c r="G1591" t="s">
        <v>5436</v>
      </c>
      <c r="H1591" t="s">
        <v>6093</v>
      </c>
    </row>
    <row r="1592" spans="1:10">
      <c r="A1592" t="s">
        <v>4216</v>
      </c>
      <c r="B1592" t="s">
        <v>5226</v>
      </c>
      <c r="C1592" t="s">
        <v>5227</v>
      </c>
      <c r="D1592" t="s">
        <v>5228</v>
      </c>
      <c r="E1592" t="s">
        <v>5229</v>
      </c>
      <c r="F1592" t="s">
        <v>5250</v>
      </c>
      <c r="G1592" t="s">
        <v>5436</v>
      </c>
      <c r="H1592" t="s">
        <v>6093</v>
      </c>
    </row>
    <row r="1593" spans="1:10">
      <c r="A1593" t="s">
        <v>4218</v>
      </c>
      <c r="B1593" t="s">
        <v>5226</v>
      </c>
      <c r="C1593" t="s">
        <v>5227</v>
      </c>
      <c r="D1593" t="s">
        <v>5228</v>
      </c>
      <c r="E1593" t="s">
        <v>5229</v>
      </c>
      <c r="F1593" t="s">
        <v>5250</v>
      </c>
      <c r="G1593" t="s">
        <v>5436</v>
      </c>
      <c r="H1593" t="s">
        <v>6093</v>
      </c>
    </row>
    <row r="1594" spans="1:10">
      <c r="A1594" t="s">
        <v>4220</v>
      </c>
      <c r="B1594" t="s">
        <v>5226</v>
      </c>
      <c r="C1594" t="s">
        <v>5227</v>
      </c>
      <c r="D1594" t="s">
        <v>5228</v>
      </c>
      <c r="E1594" t="s">
        <v>5229</v>
      </c>
      <c r="F1594" t="s">
        <v>5250</v>
      </c>
      <c r="G1594" t="s">
        <v>5436</v>
      </c>
      <c r="H1594" t="s">
        <v>6093</v>
      </c>
    </row>
    <row r="1595" spans="1:10">
      <c r="A1595" t="s">
        <v>4222</v>
      </c>
      <c r="B1595" t="s">
        <v>5226</v>
      </c>
      <c r="C1595" t="s">
        <v>5227</v>
      </c>
      <c r="D1595" t="s">
        <v>5228</v>
      </c>
      <c r="E1595" t="s">
        <v>5229</v>
      </c>
      <c r="F1595" t="s">
        <v>5250</v>
      </c>
      <c r="G1595" t="s">
        <v>5436</v>
      </c>
      <c r="H1595" t="s">
        <v>6093</v>
      </c>
    </row>
    <row r="1596" spans="1:10">
      <c r="A1596" t="s">
        <v>4224</v>
      </c>
      <c r="B1596" t="s">
        <v>5226</v>
      </c>
      <c r="C1596" t="s">
        <v>5227</v>
      </c>
      <c r="D1596" t="s">
        <v>5228</v>
      </c>
      <c r="E1596" t="s">
        <v>5229</v>
      </c>
      <c r="F1596" t="s">
        <v>5250</v>
      </c>
      <c r="G1596" t="s">
        <v>5436</v>
      </c>
      <c r="H1596" t="s">
        <v>6093</v>
      </c>
    </row>
    <row r="1597" spans="1:10">
      <c r="A1597" t="s">
        <v>4226</v>
      </c>
      <c r="B1597" t="s">
        <v>5226</v>
      </c>
      <c r="C1597" t="s">
        <v>5227</v>
      </c>
      <c r="D1597" t="s">
        <v>5228</v>
      </c>
      <c r="E1597" t="s">
        <v>5229</v>
      </c>
      <c r="F1597" t="s">
        <v>5250</v>
      </c>
      <c r="G1597" t="s">
        <v>5436</v>
      </c>
      <c r="H1597" t="s">
        <v>6093</v>
      </c>
    </row>
    <row r="1598" spans="1:10">
      <c r="A1598" t="s">
        <v>4228</v>
      </c>
      <c r="B1598" t="s">
        <v>5226</v>
      </c>
      <c r="C1598" t="s">
        <v>5227</v>
      </c>
      <c r="D1598" t="s">
        <v>5228</v>
      </c>
      <c r="E1598" t="s">
        <v>5229</v>
      </c>
      <c r="F1598" t="s">
        <v>5250</v>
      </c>
      <c r="G1598" t="s">
        <v>5436</v>
      </c>
      <c r="H1598" t="s">
        <v>6093</v>
      </c>
    </row>
    <row r="1599" spans="1:10">
      <c r="A1599" t="s">
        <v>4230</v>
      </c>
      <c r="B1599" t="s">
        <v>5226</v>
      </c>
      <c r="C1599" t="s">
        <v>5227</v>
      </c>
      <c r="D1599" t="s">
        <v>5228</v>
      </c>
      <c r="E1599" t="s">
        <v>5229</v>
      </c>
      <c r="F1599" t="s">
        <v>5250</v>
      </c>
      <c r="G1599" t="s">
        <v>5436</v>
      </c>
      <c r="H1599" t="s">
        <v>6093</v>
      </c>
    </row>
    <row r="1600" spans="1:10">
      <c r="A1600" t="s">
        <v>4232</v>
      </c>
      <c r="B1600" t="s">
        <v>5226</v>
      </c>
      <c r="C1600" t="s">
        <v>5227</v>
      </c>
      <c r="D1600" t="s">
        <v>5228</v>
      </c>
      <c r="E1600" t="s">
        <v>5229</v>
      </c>
      <c r="F1600" t="s">
        <v>5243</v>
      </c>
      <c r="G1600" t="s">
        <v>5699</v>
      </c>
      <c r="H1600" t="s">
        <v>6094</v>
      </c>
    </row>
    <row r="1601" spans="1:9">
      <c r="A1601" t="s">
        <v>4248</v>
      </c>
      <c r="B1601" t="s">
        <v>5226</v>
      </c>
      <c r="C1601" t="s">
        <v>5233</v>
      </c>
      <c r="D1601" t="s">
        <v>5246</v>
      </c>
      <c r="E1601" t="s">
        <v>5342</v>
      </c>
      <c r="F1601" t="s">
        <v>5535</v>
      </c>
      <c r="G1601" t="s">
        <v>5536</v>
      </c>
    </row>
    <row r="1602" spans="1:9">
      <c r="A1602" t="s">
        <v>4252</v>
      </c>
      <c r="B1602" t="s">
        <v>5226</v>
      </c>
      <c r="C1602" t="s">
        <v>5233</v>
      </c>
      <c r="D1602" t="s">
        <v>5239</v>
      </c>
      <c r="E1602" t="s">
        <v>5309</v>
      </c>
      <c r="F1602" t="s">
        <v>5310</v>
      </c>
      <c r="G1602" t="s">
        <v>5311</v>
      </c>
    </row>
    <row r="1603" spans="1:9">
      <c r="A1603" t="s">
        <v>4256</v>
      </c>
      <c r="B1603" t="s">
        <v>5226</v>
      </c>
      <c r="C1603" t="s">
        <v>5227</v>
      </c>
      <c r="D1603" t="s">
        <v>5228</v>
      </c>
      <c r="E1603" t="s">
        <v>5229</v>
      </c>
      <c r="F1603" t="s">
        <v>5230</v>
      </c>
      <c r="G1603" t="s">
        <v>5451</v>
      </c>
      <c r="H1603" t="s">
        <v>5863</v>
      </c>
    </row>
    <row r="1604" spans="1:9">
      <c r="A1604" t="s">
        <v>4258</v>
      </c>
      <c r="B1604" t="s">
        <v>5226</v>
      </c>
      <c r="C1604" t="s">
        <v>5227</v>
      </c>
      <c r="D1604" t="s">
        <v>5228</v>
      </c>
      <c r="E1604" t="s">
        <v>5229</v>
      </c>
      <c r="F1604" t="s">
        <v>5250</v>
      </c>
      <c r="G1604" t="s">
        <v>5251</v>
      </c>
      <c r="H1604" t="s">
        <v>5253</v>
      </c>
      <c r="I1604" t="s">
        <v>5269</v>
      </c>
    </row>
    <row r="1605" spans="1:9">
      <c r="A1605" t="s">
        <v>4260</v>
      </c>
      <c r="B1605" t="s">
        <v>5226</v>
      </c>
      <c r="C1605" t="s">
        <v>5227</v>
      </c>
      <c r="D1605" t="s">
        <v>5228</v>
      </c>
      <c r="E1605" t="s">
        <v>5229</v>
      </c>
      <c r="F1605" t="s">
        <v>5250</v>
      </c>
      <c r="G1605" t="s">
        <v>5251</v>
      </c>
      <c r="H1605" t="s">
        <v>5253</v>
      </c>
      <c r="I1605" t="s">
        <v>5269</v>
      </c>
    </row>
    <row r="1606" spans="1:9">
      <c r="A1606" t="s">
        <v>4262</v>
      </c>
      <c r="B1606" t="s">
        <v>5226</v>
      </c>
      <c r="C1606" t="s">
        <v>5227</v>
      </c>
      <c r="D1606" t="s">
        <v>5228</v>
      </c>
      <c r="E1606" t="s">
        <v>5229</v>
      </c>
      <c r="F1606" t="s">
        <v>5250</v>
      </c>
      <c r="G1606" t="s">
        <v>5251</v>
      </c>
      <c r="H1606" t="s">
        <v>5253</v>
      </c>
      <c r="I1606" t="s">
        <v>5269</v>
      </c>
    </row>
    <row r="1607" spans="1:9">
      <c r="A1607" t="s">
        <v>4264</v>
      </c>
      <c r="B1607" t="s">
        <v>5226</v>
      </c>
      <c r="C1607" t="s">
        <v>5227</v>
      </c>
      <c r="D1607" t="s">
        <v>5228</v>
      </c>
      <c r="E1607" t="s">
        <v>5229</v>
      </c>
      <c r="F1607" t="s">
        <v>5250</v>
      </c>
      <c r="G1607" t="s">
        <v>5251</v>
      </c>
      <c r="H1607" t="s">
        <v>5253</v>
      </c>
      <c r="I1607" t="s">
        <v>5269</v>
      </c>
    </row>
    <row r="1608" spans="1:9">
      <c r="A1608" t="s">
        <v>4266</v>
      </c>
      <c r="B1608" t="s">
        <v>5226</v>
      </c>
      <c r="C1608" t="s">
        <v>5227</v>
      </c>
      <c r="D1608" t="s">
        <v>5228</v>
      </c>
      <c r="E1608" t="s">
        <v>5229</v>
      </c>
      <c r="F1608" t="s">
        <v>5250</v>
      </c>
      <c r="G1608" t="s">
        <v>5251</v>
      </c>
      <c r="H1608" t="s">
        <v>5253</v>
      </c>
      <c r="I1608" t="s">
        <v>5269</v>
      </c>
    </row>
    <row r="1609" spans="1:9">
      <c r="A1609" t="s">
        <v>4268</v>
      </c>
      <c r="B1609" t="s">
        <v>5226</v>
      </c>
      <c r="C1609" t="s">
        <v>5227</v>
      </c>
      <c r="D1609" t="s">
        <v>5228</v>
      </c>
      <c r="E1609" t="s">
        <v>5229</v>
      </c>
      <c r="F1609" t="s">
        <v>5250</v>
      </c>
      <c r="G1609" t="s">
        <v>5251</v>
      </c>
      <c r="H1609" t="s">
        <v>5253</v>
      </c>
      <c r="I1609" t="s">
        <v>5269</v>
      </c>
    </row>
    <row r="1610" spans="1:9">
      <c r="A1610" t="s">
        <v>4270</v>
      </c>
      <c r="B1610" t="s">
        <v>5226</v>
      </c>
      <c r="C1610" t="s">
        <v>5227</v>
      </c>
      <c r="D1610" t="s">
        <v>5228</v>
      </c>
      <c r="E1610" t="s">
        <v>5229</v>
      </c>
      <c r="F1610" t="s">
        <v>5250</v>
      </c>
      <c r="G1610" t="s">
        <v>5251</v>
      </c>
      <c r="H1610" t="s">
        <v>5253</v>
      </c>
      <c r="I1610" t="s">
        <v>5269</v>
      </c>
    </row>
    <row r="1611" spans="1:9">
      <c r="A1611" t="s">
        <v>4272</v>
      </c>
      <c r="B1611" t="s">
        <v>5226</v>
      </c>
      <c r="C1611" t="s">
        <v>5227</v>
      </c>
      <c r="D1611" t="s">
        <v>5228</v>
      </c>
      <c r="E1611" t="s">
        <v>5229</v>
      </c>
      <c r="F1611" t="s">
        <v>5298</v>
      </c>
      <c r="G1611" t="s">
        <v>5299</v>
      </c>
      <c r="H1611" t="s">
        <v>5632</v>
      </c>
    </row>
    <row r="1612" spans="1:9">
      <c r="A1612" t="s">
        <v>4274</v>
      </c>
      <c r="B1612" t="s">
        <v>5226</v>
      </c>
      <c r="C1612" t="s">
        <v>5227</v>
      </c>
      <c r="D1612" t="s">
        <v>5228</v>
      </c>
      <c r="E1612" t="s">
        <v>5229</v>
      </c>
      <c r="F1612" t="s">
        <v>5298</v>
      </c>
      <c r="G1612" t="s">
        <v>5299</v>
      </c>
      <c r="H1612" t="s">
        <v>5632</v>
      </c>
    </row>
    <row r="1613" spans="1:9">
      <c r="A1613" t="s">
        <v>4296</v>
      </c>
      <c r="B1613" t="s">
        <v>5226</v>
      </c>
      <c r="C1613" t="s">
        <v>5227</v>
      </c>
      <c r="D1613" t="s">
        <v>5228</v>
      </c>
      <c r="E1613" t="s">
        <v>5229</v>
      </c>
      <c r="F1613" t="s">
        <v>5250</v>
      </c>
      <c r="G1613" t="s">
        <v>5251</v>
      </c>
      <c r="H1613" t="s">
        <v>5253</v>
      </c>
      <c r="I1613" t="s">
        <v>5254</v>
      </c>
    </row>
    <row r="1614" spans="1:9">
      <c r="A1614" t="s">
        <v>4298</v>
      </c>
      <c r="B1614" t="s">
        <v>5226</v>
      </c>
      <c r="C1614" t="s">
        <v>5227</v>
      </c>
      <c r="D1614" t="s">
        <v>5228</v>
      </c>
      <c r="E1614" t="s">
        <v>5229</v>
      </c>
      <c r="F1614" t="s">
        <v>5250</v>
      </c>
      <c r="G1614" t="s">
        <v>5251</v>
      </c>
      <c r="H1614" t="s">
        <v>5253</v>
      </c>
      <c r="I1614" t="s">
        <v>5254</v>
      </c>
    </row>
    <row r="1615" spans="1:9">
      <c r="A1615" t="s">
        <v>4300</v>
      </c>
      <c r="B1615" t="s">
        <v>5226</v>
      </c>
      <c r="C1615" t="s">
        <v>5227</v>
      </c>
      <c r="D1615" t="s">
        <v>5228</v>
      </c>
      <c r="E1615" t="s">
        <v>5229</v>
      </c>
      <c r="F1615" t="s">
        <v>5250</v>
      </c>
      <c r="G1615" t="s">
        <v>5251</v>
      </c>
      <c r="H1615" t="s">
        <v>5253</v>
      </c>
      <c r="I1615" t="s">
        <v>5254</v>
      </c>
    </row>
    <row r="1616" spans="1:9">
      <c r="A1616" t="s">
        <v>4302</v>
      </c>
      <c r="B1616" t="s">
        <v>5226</v>
      </c>
      <c r="C1616" t="s">
        <v>5227</v>
      </c>
      <c r="D1616" t="s">
        <v>5228</v>
      </c>
      <c r="E1616" t="s">
        <v>5229</v>
      </c>
      <c r="F1616" t="s">
        <v>5250</v>
      </c>
      <c r="G1616" t="s">
        <v>5251</v>
      </c>
      <c r="H1616" t="s">
        <v>5253</v>
      </c>
      <c r="I1616" t="s">
        <v>5254</v>
      </c>
    </row>
    <row r="1617" spans="1:17">
      <c r="A1617" t="s">
        <v>4304</v>
      </c>
      <c r="B1617" t="s">
        <v>5226</v>
      </c>
      <c r="C1617" t="s">
        <v>5227</v>
      </c>
      <c r="D1617" t="s">
        <v>5228</v>
      </c>
      <c r="E1617" t="s">
        <v>5229</v>
      </c>
      <c r="F1617" t="s">
        <v>5250</v>
      </c>
      <c r="G1617" t="s">
        <v>5251</v>
      </c>
      <c r="H1617" t="s">
        <v>5253</v>
      </c>
      <c r="I1617" t="s">
        <v>5254</v>
      </c>
    </row>
    <row r="1618" spans="1:17">
      <c r="A1618" t="s">
        <v>4306</v>
      </c>
      <c r="B1618" t="s">
        <v>5226</v>
      </c>
      <c r="C1618" t="s">
        <v>5227</v>
      </c>
      <c r="D1618" t="s">
        <v>5228</v>
      </c>
      <c r="E1618" t="s">
        <v>5229</v>
      </c>
      <c r="F1618" t="s">
        <v>5250</v>
      </c>
      <c r="G1618" t="s">
        <v>5251</v>
      </c>
      <c r="H1618" t="s">
        <v>5253</v>
      </c>
      <c r="I1618" t="s">
        <v>5254</v>
      </c>
    </row>
    <row r="1619" spans="1:17">
      <c r="A1619" t="s">
        <v>4308</v>
      </c>
      <c r="B1619" t="s">
        <v>5226</v>
      </c>
      <c r="C1619" t="s">
        <v>5227</v>
      </c>
      <c r="D1619" t="s">
        <v>5228</v>
      </c>
      <c r="E1619" t="s">
        <v>5229</v>
      </c>
      <c r="F1619" t="s">
        <v>5250</v>
      </c>
      <c r="G1619" t="s">
        <v>5251</v>
      </c>
      <c r="H1619" t="s">
        <v>5253</v>
      </c>
      <c r="I1619" t="s">
        <v>5254</v>
      </c>
    </row>
    <row r="1620" spans="1:17">
      <c r="A1620" t="s">
        <v>4310</v>
      </c>
      <c r="B1620" t="s">
        <v>5226</v>
      </c>
      <c r="C1620" t="s">
        <v>5227</v>
      </c>
      <c r="D1620" t="s">
        <v>5228</v>
      </c>
      <c r="E1620" t="s">
        <v>5229</v>
      </c>
      <c r="F1620" t="s">
        <v>5250</v>
      </c>
      <c r="G1620" t="s">
        <v>5251</v>
      </c>
      <c r="H1620" t="s">
        <v>5253</v>
      </c>
      <c r="I1620" t="s">
        <v>5254</v>
      </c>
    </row>
    <row r="1621" spans="1:17">
      <c r="A1621" t="s">
        <v>4312</v>
      </c>
      <c r="B1621" t="s">
        <v>5226</v>
      </c>
      <c r="C1621" t="s">
        <v>5227</v>
      </c>
      <c r="D1621" t="s">
        <v>5228</v>
      </c>
      <c r="E1621" t="s">
        <v>5229</v>
      </c>
      <c r="F1621" t="s">
        <v>5250</v>
      </c>
      <c r="G1621" t="s">
        <v>5251</v>
      </c>
      <c r="H1621" t="s">
        <v>5253</v>
      </c>
      <c r="I1621" t="s">
        <v>5254</v>
      </c>
    </row>
    <row r="1622" spans="1:17">
      <c r="A1622" t="s">
        <v>4314</v>
      </c>
      <c r="B1622" t="s">
        <v>5226</v>
      </c>
      <c r="C1622" t="s">
        <v>5227</v>
      </c>
      <c r="D1622" t="s">
        <v>5228</v>
      </c>
      <c r="E1622" t="s">
        <v>5229</v>
      </c>
      <c r="F1622" t="s">
        <v>5250</v>
      </c>
      <c r="G1622" t="s">
        <v>5251</v>
      </c>
      <c r="H1622" t="s">
        <v>5253</v>
      </c>
      <c r="I1622" t="s">
        <v>5254</v>
      </c>
    </row>
    <row r="1623" spans="1:17">
      <c r="A1623" t="s">
        <v>4316</v>
      </c>
      <c r="B1623" t="s">
        <v>5226</v>
      </c>
      <c r="C1623" t="s">
        <v>5227</v>
      </c>
      <c r="D1623" t="s">
        <v>5228</v>
      </c>
      <c r="E1623" t="s">
        <v>5229</v>
      </c>
      <c r="F1623" t="s">
        <v>5250</v>
      </c>
      <c r="G1623" t="s">
        <v>5251</v>
      </c>
      <c r="H1623" t="s">
        <v>5253</v>
      </c>
      <c r="I1623" t="s">
        <v>5254</v>
      </c>
    </row>
    <row r="1624" spans="1:17">
      <c r="A1624" t="s">
        <v>4318</v>
      </c>
      <c r="B1624" t="s">
        <v>5226</v>
      </c>
      <c r="C1624" t="s">
        <v>5227</v>
      </c>
      <c r="D1624" t="s">
        <v>5228</v>
      </c>
      <c r="E1624" t="s">
        <v>5229</v>
      </c>
      <c r="F1624" t="s">
        <v>5250</v>
      </c>
      <c r="G1624" t="s">
        <v>5251</v>
      </c>
      <c r="H1624" t="s">
        <v>5253</v>
      </c>
      <c r="I1624" t="s">
        <v>5254</v>
      </c>
    </row>
    <row r="1625" spans="1:17">
      <c r="A1625" t="s">
        <v>4320</v>
      </c>
      <c r="B1625" t="s">
        <v>5226</v>
      </c>
      <c r="C1625" t="s">
        <v>5227</v>
      </c>
      <c r="D1625" t="s">
        <v>5228</v>
      </c>
      <c r="E1625" t="s">
        <v>5229</v>
      </c>
      <c r="F1625" t="s">
        <v>5250</v>
      </c>
      <c r="G1625" t="s">
        <v>5251</v>
      </c>
      <c r="H1625" t="s">
        <v>5253</v>
      </c>
      <c r="I1625" t="s">
        <v>5254</v>
      </c>
    </row>
    <row r="1626" spans="1:17">
      <c r="A1626" t="s">
        <v>4378</v>
      </c>
      <c r="B1626" t="s">
        <v>5226</v>
      </c>
      <c r="C1626" t="s">
        <v>5233</v>
      </c>
      <c r="D1626" t="s">
        <v>5239</v>
      </c>
      <c r="E1626" t="s">
        <v>6095</v>
      </c>
      <c r="F1626" t="s">
        <v>6096</v>
      </c>
      <c r="G1626" t="s">
        <v>6097</v>
      </c>
    </row>
    <row r="1627" spans="1:17">
      <c r="A1627" t="s">
        <v>4380</v>
      </c>
      <c r="B1627" t="s">
        <v>5226</v>
      </c>
      <c r="C1627" t="s">
        <v>5233</v>
      </c>
      <c r="D1627" t="s">
        <v>5377</v>
      </c>
      <c r="E1627" t="s">
        <v>5378</v>
      </c>
      <c r="F1627" t="s">
        <v>5379</v>
      </c>
      <c r="G1627" t="s">
        <v>5949</v>
      </c>
      <c r="H1627" t="s">
        <v>6098</v>
      </c>
    </row>
    <row r="1628" spans="1:17">
      <c r="A1628" t="s">
        <v>4382</v>
      </c>
      <c r="B1628" t="s">
        <v>5226</v>
      </c>
      <c r="C1628" t="s">
        <v>5233</v>
      </c>
      <c r="D1628" t="s">
        <v>5377</v>
      </c>
      <c r="E1628" t="s">
        <v>5378</v>
      </c>
      <c r="F1628" t="s">
        <v>5379</v>
      </c>
      <c r="G1628" t="s">
        <v>5949</v>
      </c>
      <c r="H1628" t="s">
        <v>6098</v>
      </c>
    </row>
    <row r="1629" spans="1:17">
      <c r="A1629" t="s">
        <v>4384</v>
      </c>
      <c r="B1629" t="s">
        <v>5226</v>
      </c>
      <c r="C1629" t="s">
        <v>5233</v>
      </c>
      <c r="D1629" t="s">
        <v>5377</v>
      </c>
      <c r="E1629" t="s">
        <v>5378</v>
      </c>
      <c r="F1629" t="s">
        <v>5379</v>
      </c>
      <c r="G1629" t="s">
        <v>5949</v>
      </c>
      <c r="H1629" t="s">
        <v>6098</v>
      </c>
    </row>
    <row r="1630" spans="1:17">
      <c r="A1630" t="s">
        <v>4387</v>
      </c>
      <c r="B1630" t="s">
        <v>5226</v>
      </c>
      <c r="C1630" t="s">
        <v>5233</v>
      </c>
      <c r="D1630" t="s">
        <v>5239</v>
      </c>
      <c r="E1630" t="s">
        <v>5240</v>
      </c>
      <c r="F1630" t="s">
        <v>5273</v>
      </c>
      <c r="G1630" t="s">
        <v>5274</v>
      </c>
    </row>
    <row r="1631" spans="1:17">
      <c r="A1631" t="s">
        <v>4389</v>
      </c>
      <c r="B1631" t="s">
        <v>5218</v>
      </c>
      <c r="C1631" t="s">
        <v>5259</v>
      </c>
      <c r="D1631" t="s">
        <v>5260</v>
      </c>
      <c r="E1631" t="s">
        <v>5261</v>
      </c>
      <c r="F1631" t="s">
        <v>5281</v>
      </c>
      <c r="G1631" t="s">
        <v>5282</v>
      </c>
      <c r="H1631" t="s">
        <v>5283</v>
      </c>
      <c r="I1631" t="s">
        <v>5284</v>
      </c>
      <c r="J1631" t="s">
        <v>5335</v>
      </c>
      <c r="K1631" t="s">
        <v>5587</v>
      </c>
    </row>
    <row r="1632" spans="1:17">
      <c r="A1632" t="s">
        <v>4391</v>
      </c>
      <c r="B1632" t="s">
        <v>5218</v>
      </c>
      <c r="C1632" t="s">
        <v>5358</v>
      </c>
      <c r="D1632" t="s">
        <v>5359</v>
      </c>
      <c r="E1632" t="s">
        <v>5360</v>
      </c>
      <c r="F1632" t="s">
        <v>5361</v>
      </c>
      <c r="G1632" t="s">
        <v>5362</v>
      </c>
      <c r="H1632" t="s">
        <v>6099</v>
      </c>
      <c r="I1632" t="s">
        <v>6100</v>
      </c>
      <c r="J1632" t="s">
        <v>6101</v>
      </c>
      <c r="K1632" t="s">
        <v>6102</v>
      </c>
      <c r="L1632" t="s">
        <v>6103</v>
      </c>
      <c r="M1632" t="s">
        <v>6104</v>
      </c>
      <c r="N1632" t="s">
        <v>6105</v>
      </c>
      <c r="O1632" t="s">
        <v>6106</v>
      </c>
      <c r="P1632" t="s">
        <v>6107</v>
      </c>
      <c r="Q1632" t="s">
        <v>6108</v>
      </c>
    </row>
    <row r="1633" spans="1:17">
      <c r="A1633" t="s">
        <v>4395</v>
      </c>
      <c r="B1633" t="s">
        <v>5218</v>
      </c>
      <c r="C1633" t="s">
        <v>5358</v>
      </c>
      <c r="D1633" t="s">
        <v>5404</v>
      </c>
      <c r="E1633" t="s">
        <v>5462</v>
      </c>
      <c r="F1633" t="s">
        <v>5463</v>
      </c>
      <c r="G1633" t="s">
        <v>5464</v>
      </c>
      <c r="H1633" t="s">
        <v>5465</v>
      </c>
      <c r="I1633" t="s">
        <v>5466</v>
      </c>
      <c r="J1633" t="s">
        <v>5467</v>
      </c>
      <c r="K1633" t="s">
        <v>6021</v>
      </c>
      <c r="L1633" t="s">
        <v>6022</v>
      </c>
      <c r="M1633" t="s">
        <v>6023</v>
      </c>
      <c r="N1633" t="s">
        <v>6109</v>
      </c>
      <c r="O1633" t="s">
        <v>6110</v>
      </c>
      <c r="P1633" t="s">
        <v>6111</v>
      </c>
      <c r="Q1633" t="s">
        <v>6112</v>
      </c>
    </row>
    <row r="1634" spans="1:17">
      <c r="A1634" t="s">
        <v>4399</v>
      </c>
      <c r="B1634" t="s">
        <v>5218</v>
      </c>
      <c r="C1634" t="s">
        <v>5358</v>
      </c>
      <c r="D1634" t="s">
        <v>5359</v>
      </c>
      <c r="E1634" t="s">
        <v>5360</v>
      </c>
      <c r="F1634" t="s">
        <v>5361</v>
      </c>
      <c r="G1634" t="s">
        <v>5362</v>
      </c>
      <c r="H1634" t="s">
        <v>5492</v>
      </c>
      <c r="I1634" t="s">
        <v>5493</v>
      </c>
      <c r="J1634" t="s">
        <v>5494</v>
      </c>
      <c r="K1634" t="s">
        <v>5495</v>
      </c>
      <c r="L1634" t="s">
        <v>5496</v>
      </c>
      <c r="M1634" t="s">
        <v>5497</v>
      </c>
      <c r="N1634" t="s">
        <v>6035</v>
      </c>
      <c r="O1634" t="s">
        <v>6036</v>
      </c>
      <c r="P1634" t="s">
        <v>6037</v>
      </c>
    </row>
    <row r="1635" spans="1:17">
      <c r="A1635" t="s">
        <v>4401</v>
      </c>
      <c r="B1635" t="s">
        <v>5226</v>
      </c>
      <c r="C1635" t="s">
        <v>5233</v>
      </c>
      <c r="D1635" t="s">
        <v>5246</v>
      </c>
      <c r="E1635" t="s">
        <v>5318</v>
      </c>
      <c r="F1635" t="s">
        <v>5319</v>
      </c>
      <c r="G1635" t="s">
        <v>5320</v>
      </c>
    </row>
    <row r="1636" spans="1:17">
      <c r="A1636" t="s">
        <v>4403</v>
      </c>
      <c r="B1636" t="s">
        <v>5226</v>
      </c>
      <c r="C1636" t="s">
        <v>5233</v>
      </c>
      <c r="D1636" t="s">
        <v>5246</v>
      </c>
      <c r="E1636" t="s">
        <v>5318</v>
      </c>
      <c r="F1636" t="s">
        <v>5319</v>
      </c>
      <c r="G1636" t="s">
        <v>5320</v>
      </c>
    </row>
    <row r="1637" spans="1:17">
      <c r="A1637" t="s">
        <v>4405</v>
      </c>
      <c r="B1637" t="s">
        <v>5226</v>
      </c>
      <c r="C1637" t="s">
        <v>5233</v>
      </c>
      <c r="D1637" t="s">
        <v>5246</v>
      </c>
      <c r="E1637" t="s">
        <v>5318</v>
      </c>
      <c r="F1637" t="s">
        <v>5319</v>
      </c>
      <c r="G1637" t="s">
        <v>5320</v>
      </c>
    </row>
    <row r="1638" spans="1:17">
      <c r="A1638" t="s">
        <v>4407</v>
      </c>
      <c r="B1638" t="s">
        <v>5226</v>
      </c>
      <c r="C1638" t="s">
        <v>5227</v>
      </c>
      <c r="D1638" t="s">
        <v>5228</v>
      </c>
      <c r="E1638" t="s">
        <v>5229</v>
      </c>
      <c r="F1638" t="s">
        <v>5313</v>
      </c>
      <c r="G1638" t="s">
        <v>5314</v>
      </c>
      <c r="H1638" t="s">
        <v>6043</v>
      </c>
    </row>
    <row r="1639" spans="1:17">
      <c r="A1639" t="s">
        <v>4409</v>
      </c>
      <c r="B1639" t="s">
        <v>5226</v>
      </c>
      <c r="C1639" t="s">
        <v>5227</v>
      </c>
      <c r="D1639" t="s">
        <v>5228</v>
      </c>
      <c r="E1639" t="s">
        <v>5229</v>
      </c>
      <c r="F1639" t="s">
        <v>5313</v>
      </c>
      <c r="G1639" t="s">
        <v>5314</v>
      </c>
      <c r="H1639" t="s">
        <v>6043</v>
      </c>
    </row>
    <row r="1640" spans="1:17">
      <c r="A1640" t="s">
        <v>4411</v>
      </c>
      <c r="B1640" t="s">
        <v>5226</v>
      </c>
      <c r="C1640" t="s">
        <v>5227</v>
      </c>
      <c r="D1640" t="s">
        <v>5228</v>
      </c>
      <c r="E1640" t="s">
        <v>5229</v>
      </c>
      <c r="F1640" t="s">
        <v>5313</v>
      </c>
      <c r="G1640" t="s">
        <v>5314</v>
      </c>
      <c r="H1640" t="s">
        <v>6043</v>
      </c>
    </row>
    <row r="1641" spans="1:17">
      <c r="A1641" t="s">
        <v>4413</v>
      </c>
      <c r="B1641" t="s">
        <v>5226</v>
      </c>
      <c r="C1641" t="s">
        <v>5227</v>
      </c>
      <c r="D1641" t="s">
        <v>5228</v>
      </c>
      <c r="E1641" t="s">
        <v>5229</v>
      </c>
      <c r="F1641" t="s">
        <v>5313</v>
      </c>
      <c r="G1641" t="s">
        <v>5314</v>
      </c>
      <c r="H1641" t="s">
        <v>6043</v>
      </c>
    </row>
    <row r="1642" spans="1:17">
      <c r="A1642" t="s">
        <v>4415</v>
      </c>
      <c r="B1642" t="s">
        <v>5226</v>
      </c>
      <c r="C1642" t="s">
        <v>5227</v>
      </c>
      <c r="D1642" t="s">
        <v>5228</v>
      </c>
      <c r="E1642" t="s">
        <v>5229</v>
      </c>
      <c r="F1642" t="s">
        <v>5313</v>
      </c>
      <c r="G1642" t="s">
        <v>5314</v>
      </c>
      <c r="H1642" t="s">
        <v>6043</v>
      </c>
    </row>
    <row r="1643" spans="1:17">
      <c r="A1643" t="s">
        <v>4417</v>
      </c>
      <c r="B1643" t="s">
        <v>5226</v>
      </c>
      <c r="C1643" t="s">
        <v>5301</v>
      </c>
      <c r="D1643" t="s">
        <v>5302</v>
      </c>
      <c r="E1643" t="s">
        <v>5303</v>
      </c>
      <c r="F1643" t="s">
        <v>5304</v>
      </c>
      <c r="G1643" t="s">
        <v>6113</v>
      </c>
    </row>
    <row r="1644" spans="1:17">
      <c r="A1644" t="s">
        <v>4419</v>
      </c>
      <c r="B1644" t="s">
        <v>5226</v>
      </c>
      <c r="C1644" t="s">
        <v>5227</v>
      </c>
      <c r="D1644" t="s">
        <v>5228</v>
      </c>
      <c r="E1644" t="s">
        <v>5229</v>
      </c>
      <c r="F1644" t="s">
        <v>5313</v>
      </c>
      <c r="G1644" t="s">
        <v>5314</v>
      </c>
      <c r="H1644" t="s">
        <v>5606</v>
      </c>
    </row>
    <row r="1645" spans="1:17">
      <c r="A1645" t="s">
        <v>4421</v>
      </c>
      <c r="B1645" t="s">
        <v>5226</v>
      </c>
      <c r="C1645" t="s">
        <v>5227</v>
      </c>
      <c r="D1645" t="s">
        <v>5228</v>
      </c>
      <c r="E1645" t="s">
        <v>5229</v>
      </c>
      <c r="F1645" t="s">
        <v>5313</v>
      </c>
      <c r="G1645" t="s">
        <v>5314</v>
      </c>
      <c r="H1645" t="s">
        <v>5606</v>
      </c>
    </row>
    <row r="1646" spans="1:17">
      <c r="A1646" t="s">
        <v>4423</v>
      </c>
      <c r="B1646" t="s">
        <v>5226</v>
      </c>
      <c r="C1646" t="s">
        <v>5227</v>
      </c>
      <c r="D1646" t="s">
        <v>5228</v>
      </c>
      <c r="E1646" t="s">
        <v>5229</v>
      </c>
      <c r="F1646" t="s">
        <v>5250</v>
      </c>
      <c r="G1646" t="s">
        <v>5251</v>
      </c>
      <c r="H1646" t="s">
        <v>5253</v>
      </c>
      <c r="I1646" t="s">
        <v>5477</v>
      </c>
    </row>
    <row r="1647" spans="1:17">
      <c r="A1647" t="s">
        <v>4435</v>
      </c>
      <c r="B1647" t="s">
        <v>5226</v>
      </c>
      <c r="C1647" t="s">
        <v>5227</v>
      </c>
      <c r="D1647" t="s">
        <v>5228</v>
      </c>
      <c r="E1647" t="s">
        <v>5229</v>
      </c>
      <c r="F1647" t="s">
        <v>5250</v>
      </c>
      <c r="G1647" t="s">
        <v>5251</v>
      </c>
      <c r="H1647" t="s">
        <v>5253</v>
      </c>
      <c r="I1647" t="s">
        <v>5477</v>
      </c>
    </row>
    <row r="1648" spans="1:17">
      <c r="A1648" t="s">
        <v>4437</v>
      </c>
      <c r="B1648" t="s">
        <v>5226</v>
      </c>
      <c r="C1648" t="s">
        <v>5227</v>
      </c>
      <c r="D1648" t="s">
        <v>5228</v>
      </c>
      <c r="E1648" t="s">
        <v>5229</v>
      </c>
      <c r="F1648" t="s">
        <v>5250</v>
      </c>
      <c r="G1648" t="s">
        <v>5251</v>
      </c>
      <c r="H1648" t="s">
        <v>5253</v>
      </c>
      <c r="I1648" t="s">
        <v>5477</v>
      </c>
    </row>
    <row r="1649" spans="1:9">
      <c r="A1649" t="s">
        <v>4439</v>
      </c>
      <c r="B1649" t="s">
        <v>5226</v>
      </c>
      <c r="C1649" t="s">
        <v>5227</v>
      </c>
      <c r="D1649" t="s">
        <v>5228</v>
      </c>
      <c r="E1649" t="s">
        <v>5229</v>
      </c>
      <c r="F1649" t="s">
        <v>5250</v>
      </c>
      <c r="G1649" t="s">
        <v>5251</v>
      </c>
      <c r="H1649" t="s">
        <v>5253</v>
      </c>
      <c r="I1649" t="s">
        <v>5477</v>
      </c>
    </row>
    <row r="1650" spans="1:9">
      <c r="A1650" t="s">
        <v>4441</v>
      </c>
      <c r="B1650" t="s">
        <v>5226</v>
      </c>
      <c r="C1650" t="s">
        <v>5227</v>
      </c>
      <c r="D1650" t="s">
        <v>5228</v>
      </c>
      <c r="E1650" t="s">
        <v>5229</v>
      </c>
      <c r="F1650" t="s">
        <v>5250</v>
      </c>
      <c r="G1650" t="s">
        <v>5251</v>
      </c>
      <c r="H1650" t="s">
        <v>5253</v>
      </c>
      <c r="I1650" t="s">
        <v>5477</v>
      </c>
    </row>
    <row r="1651" spans="1:9">
      <c r="A1651" t="s">
        <v>4443</v>
      </c>
      <c r="B1651" t="s">
        <v>5226</v>
      </c>
      <c r="C1651" t="s">
        <v>5227</v>
      </c>
      <c r="D1651" t="s">
        <v>5228</v>
      </c>
      <c r="E1651" t="s">
        <v>5229</v>
      </c>
      <c r="F1651" t="s">
        <v>5250</v>
      </c>
      <c r="G1651" t="s">
        <v>5251</v>
      </c>
      <c r="H1651" t="s">
        <v>5253</v>
      </c>
      <c r="I1651" t="s">
        <v>5477</v>
      </c>
    </row>
    <row r="1652" spans="1:9">
      <c r="A1652" t="s">
        <v>4445</v>
      </c>
      <c r="B1652" t="s">
        <v>5226</v>
      </c>
      <c r="C1652" t="s">
        <v>5227</v>
      </c>
      <c r="D1652" t="s">
        <v>5228</v>
      </c>
      <c r="E1652" t="s">
        <v>5229</v>
      </c>
      <c r="F1652" t="s">
        <v>5250</v>
      </c>
      <c r="G1652" t="s">
        <v>5251</v>
      </c>
      <c r="H1652" t="s">
        <v>5253</v>
      </c>
      <c r="I1652" t="s">
        <v>5477</v>
      </c>
    </row>
    <row r="1653" spans="1:9">
      <c r="A1653" t="s">
        <v>4453</v>
      </c>
      <c r="B1653" t="s">
        <v>5226</v>
      </c>
      <c r="C1653" t="s">
        <v>5227</v>
      </c>
      <c r="D1653" t="s">
        <v>5228</v>
      </c>
      <c r="E1653" t="s">
        <v>5229</v>
      </c>
      <c r="F1653" t="s">
        <v>5250</v>
      </c>
      <c r="G1653" t="s">
        <v>5251</v>
      </c>
      <c r="H1653" t="s">
        <v>5253</v>
      </c>
      <c r="I1653" t="s">
        <v>5477</v>
      </c>
    </row>
    <row r="1654" spans="1:9">
      <c r="A1654" t="s">
        <v>4457</v>
      </c>
      <c r="B1654" t="s">
        <v>5226</v>
      </c>
      <c r="C1654" t="s">
        <v>5227</v>
      </c>
      <c r="D1654" t="s">
        <v>5228</v>
      </c>
      <c r="E1654" t="s">
        <v>5229</v>
      </c>
      <c r="F1654" t="s">
        <v>5250</v>
      </c>
      <c r="G1654" t="s">
        <v>5251</v>
      </c>
      <c r="H1654" t="s">
        <v>5253</v>
      </c>
      <c r="I1654" t="s">
        <v>5477</v>
      </c>
    </row>
    <row r="1655" spans="1:9">
      <c r="A1655" t="s">
        <v>4459</v>
      </c>
      <c r="B1655" t="s">
        <v>5226</v>
      </c>
      <c r="C1655" t="s">
        <v>5227</v>
      </c>
      <c r="D1655" t="s">
        <v>5228</v>
      </c>
      <c r="E1655" t="s">
        <v>5229</v>
      </c>
      <c r="F1655" t="s">
        <v>5250</v>
      </c>
      <c r="G1655" t="s">
        <v>5251</v>
      </c>
      <c r="H1655" t="s">
        <v>5253</v>
      </c>
      <c r="I1655" t="s">
        <v>5477</v>
      </c>
    </row>
    <row r="1656" spans="1:9">
      <c r="A1656" t="s">
        <v>4461</v>
      </c>
      <c r="B1656" t="s">
        <v>5226</v>
      </c>
      <c r="C1656" t="s">
        <v>5227</v>
      </c>
      <c r="D1656" t="s">
        <v>5228</v>
      </c>
      <c r="E1656" t="s">
        <v>5229</v>
      </c>
      <c r="F1656" t="s">
        <v>5250</v>
      </c>
      <c r="G1656" t="s">
        <v>5251</v>
      </c>
      <c r="H1656" t="s">
        <v>5253</v>
      </c>
      <c r="I1656" t="s">
        <v>5477</v>
      </c>
    </row>
    <row r="1657" spans="1:9">
      <c r="A1657" t="s">
        <v>4463</v>
      </c>
      <c r="B1657" t="s">
        <v>5226</v>
      </c>
      <c r="C1657" t="s">
        <v>5227</v>
      </c>
      <c r="D1657" t="s">
        <v>5228</v>
      </c>
      <c r="E1657" t="s">
        <v>5229</v>
      </c>
      <c r="F1657" t="s">
        <v>5230</v>
      </c>
      <c r="G1657" t="s">
        <v>5451</v>
      </c>
      <c r="H1657" t="s">
        <v>6114</v>
      </c>
    </row>
    <row r="1658" spans="1:9">
      <c r="A1658" t="s">
        <v>4465</v>
      </c>
      <c r="B1658" t="s">
        <v>5226</v>
      </c>
      <c r="C1658" t="s">
        <v>5227</v>
      </c>
      <c r="D1658" t="s">
        <v>5228</v>
      </c>
      <c r="E1658" t="s">
        <v>5229</v>
      </c>
      <c r="F1658" t="s">
        <v>5250</v>
      </c>
      <c r="G1658" t="s">
        <v>5251</v>
      </c>
      <c r="H1658" t="s">
        <v>5252</v>
      </c>
    </row>
    <row r="1659" spans="1:9">
      <c r="A1659" t="s">
        <v>4467</v>
      </c>
      <c r="B1659" t="s">
        <v>5226</v>
      </c>
      <c r="C1659" t="s">
        <v>5227</v>
      </c>
      <c r="D1659" t="s">
        <v>5228</v>
      </c>
      <c r="E1659" t="s">
        <v>5229</v>
      </c>
      <c r="F1659" t="s">
        <v>5250</v>
      </c>
      <c r="G1659" t="s">
        <v>5251</v>
      </c>
      <c r="H1659" t="s">
        <v>5252</v>
      </c>
    </row>
    <row r="1660" spans="1:9">
      <c r="A1660" t="s">
        <v>4469</v>
      </c>
      <c r="B1660" t="s">
        <v>5226</v>
      </c>
      <c r="C1660" t="s">
        <v>5227</v>
      </c>
      <c r="D1660" t="s">
        <v>5228</v>
      </c>
      <c r="E1660" t="s">
        <v>5229</v>
      </c>
      <c r="F1660" t="s">
        <v>5250</v>
      </c>
      <c r="G1660" t="s">
        <v>5251</v>
      </c>
      <c r="H1660" t="s">
        <v>5252</v>
      </c>
    </row>
    <row r="1661" spans="1:9">
      <c r="A1661" t="s">
        <v>4471</v>
      </c>
      <c r="B1661" t="s">
        <v>5226</v>
      </c>
      <c r="C1661" t="s">
        <v>5227</v>
      </c>
      <c r="D1661" t="s">
        <v>5228</v>
      </c>
      <c r="E1661" t="s">
        <v>5229</v>
      </c>
      <c r="F1661" t="s">
        <v>5250</v>
      </c>
      <c r="G1661" t="s">
        <v>5251</v>
      </c>
      <c r="H1661" t="s">
        <v>5252</v>
      </c>
    </row>
    <row r="1662" spans="1:9">
      <c r="A1662" t="s">
        <v>4473</v>
      </c>
      <c r="B1662" t="s">
        <v>5226</v>
      </c>
      <c r="C1662" t="s">
        <v>5227</v>
      </c>
      <c r="D1662" t="s">
        <v>5228</v>
      </c>
      <c r="E1662" t="s">
        <v>5229</v>
      </c>
      <c r="F1662" t="s">
        <v>5250</v>
      </c>
      <c r="G1662" t="s">
        <v>5251</v>
      </c>
      <c r="H1662" t="s">
        <v>5252</v>
      </c>
    </row>
    <row r="1663" spans="1:9">
      <c r="A1663" t="s">
        <v>4475</v>
      </c>
      <c r="B1663" t="s">
        <v>5226</v>
      </c>
      <c r="C1663" t="s">
        <v>5227</v>
      </c>
      <c r="D1663" t="s">
        <v>5228</v>
      </c>
      <c r="E1663" t="s">
        <v>5229</v>
      </c>
      <c r="F1663" t="s">
        <v>5250</v>
      </c>
      <c r="G1663" t="s">
        <v>5251</v>
      </c>
      <c r="H1663" t="s">
        <v>5252</v>
      </c>
    </row>
    <row r="1664" spans="1:9">
      <c r="A1664" t="s">
        <v>4477</v>
      </c>
      <c r="B1664" t="s">
        <v>5226</v>
      </c>
      <c r="C1664" t="s">
        <v>5227</v>
      </c>
      <c r="D1664" t="s">
        <v>5228</v>
      </c>
      <c r="E1664" t="s">
        <v>5229</v>
      </c>
      <c r="F1664" t="s">
        <v>5250</v>
      </c>
      <c r="G1664" t="s">
        <v>5251</v>
      </c>
      <c r="H1664" t="s">
        <v>5252</v>
      </c>
    </row>
    <row r="1665" spans="1:8">
      <c r="A1665" t="s">
        <v>4479</v>
      </c>
      <c r="B1665" t="s">
        <v>5226</v>
      </c>
      <c r="C1665" t="s">
        <v>5227</v>
      </c>
      <c r="D1665" t="s">
        <v>5228</v>
      </c>
      <c r="E1665" t="s">
        <v>5229</v>
      </c>
      <c r="F1665" t="s">
        <v>5250</v>
      </c>
      <c r="G1665" t="s">
        <v>5251</v>
      </c>
      <c r="H1665" t="s">
        <v>5252</v>
      </c>
    </row>
    <row r="1666" spans="1:8">
      <c r="A1666" t="s">
        <v>4481</v>
      </c>
      <c r="B1666" t="s">
        <v>5226</v>
      </c>
      <c r="C1666" t="s">
        <v>5227</v>
      </c>
      <c r="D1666" t="s">
        <v>5228</v>
      </c>
      <c r="E1666" t="s">
        <v>5229</v>
      </c>
      <c r="F1666" t="s">
        <v>5250</v>
      </c>
      <c r="G1666" t="s">
        <v>5251</v>
      </c>
      <c r="H1666" t="s">
        <v>5252</v>
      </c>
    </row>
    <row r="1667" spans="1:8">
      <c r="A1667" t="s">
        <v>4483</v>
      </c>
      <c r="B1667" t="s">
        <v>5226</v>
      </c>
      <c r="C1667" t="s">
        <v>5227</v>
      </c>
      <c r="D1667" t="s">
        <v>5228</v>
      </c>
      <c r="E1667" t="s">
        <v>5229</v>
      </c>
      <c r="F1667" t="s">
        <v>5250</v>
      </c>
      <c r="G1667" t="s">
        <v>5251</v>
      </c>
      <c r="H1667" t="s">
        <v>5252</v>
      </c>
    </row>
    <row r="1668" spans="1:8">
      <c r="A1668" t="s">
        <v>4485</v>
      </c>
      <c r="B1668" t="s">
        <v>5226</v>
      </c>
      <c r="C1668" t="s">
        <v>5227</v>
      </c>
      <c r="D1668" t="s">
        <v>5228</v>
      </c>
      <c r="E1668" t="s">
        <v>5229</v>
      </c>
      <c r="F1668" t="s">
        <v>5250</v>
      </c>
      <c r="G1668" t="s">
        <v>5251</v>
      </c>
      <c r="H1668" t="s">
        <v>5252</v>
      </c>
    </row>
    <row r="1669" spans="1:8">
      <c r="A1669" t="s">
        <v>4487</v>
      </c>
      <c r="B1669" t="s">
        <v>5226</v>
      </c>
      <c r="C1669" t="s">
        <v>5227</v>
      </c>
      <c r="D1669" t="s">
        <v>5228</v>
      </c>
      <c r="E1669" t="s">
        <v>5229</v>
      </c>
      <c r="F1669" t="s">
        <v>5250</v>
      </c>
      <c r="G1669" t="s">
        <v>5251</v>
      </c>
      <c r="H1669" t="s">
        <v>5252</v>
      </c>
    </row>
    <row r="1670" spans="1:8">
      <c r="A1670" t="s">
        <v>4489</v>
      </c>
      <c r="B1670" t="s">
        <v>5226</v>
      </c>
      <c r="C1670" t="s">
        <v>5227</v>
      </c>
      <c r="D1670" t="s">
        <v>5228</v>
      </c>
      <c r="E1670" t="s">
        <v>5229</v>
      </c>
      <c r="F1670" t="s">
        <v>5250</v>
      </c>
      <c r="G1670" t="s">
        <v>5251</v>
      </c>
      <c r="H1670" t="s">
        <v>5252</v>
      </c>
    </row>
    <row r="1671" spans="1:8">
      <c r="A1671" t="s">
        <v>4491</v>
      </c>
      <c r="B1671" t="s">
        <v>5226</v>
      </c>
      <c r="C1671" t="s">
        <v>5227</v>
      </c>
      <c r="D1671" t="s">
        <v>5228</v>
      </c>
      <c r="E1671" t="s">
        <v>5229</v>
      </c>
      <c r="F1671" t="s">
        <v>5250</v>
      </c>
      <c r="G1671" t="s">
        <v>5251</v>
      </c>
      <c r="H1671" t="s">
        <v>5252</v>
      </c>
    </row>
    <row r="1672" spans="1:8">
      <c r="A1672" t="s">
        <v>4493</v>
      </c>
      <c r="B1672" t="s">
        <v>5226</v>
      </c>
      <c r="C1672" t="s">
        <v>5227</v>
      </c>
      <c r="D1672" t="s">
        <v>5228</v>
      </c>
      <c r="E1672" t="s">
        <v>5229</v>
      </c>
      <c r="F1672" t="s">
        <v>5250</v>
      </c>
      <c r="G1672" t="s">
        <v>5251</v>
      </c>
      <c r="H1672" t="s">
        <v>5252</v>
      </c>
    </row>
    <row r="1673" spans="1:8">
      <c r="A1673" t="s">
        <v>4495</v>
      </c>
      <c r="B1673" t="s">
        <v>5226</v>
      </c>
      <c r="C1673" t="s">
        <v>5227</v>
      </c>
      <c r="D1673" t="s">
        <v>5228</v>
      </c>
      <c r="E1673" t="s">
        <v>5229</v>
      </c>
      <c r="F1673" t="s">
        <v>5250</v>
      </c>
      <c r="G1673" t="s">
        <v>5251</v>
      </c>
      <c r="H1673" t="s">
        <v>5252</v>
      </c>
    </row>
    <row r="1674" spans="1:8">
      <c r="A1674" t="s">
        <v>4497</v>
      </c>
      <c r="B1674" t="s">
        <v>5226</v>
      </c>
      <c r="C1674" t="s">
        <v>5227</v>
      </c>
      <c r="D1674" t="s">
        <v>5228</v>
      </c>
      <c r="E1674" t="s">
        <v>5229</v>
      </c>
      <c r="F1674" t="s">
        <v>5250</v>
      </c>
      <c r="G1674" t="s">
        <v>5251</v>
      </c>
      <c r="H1674" t="s">
        <v>5252</v>
      </c>
    </row>
    <row r="1675" spans="1:8">
      <c r="A1675" t="s">
        <v>4499</v>
      </c>
      <c r="B1675" t="s">
        <v>5226</v>
      </c>
      <c r="C1675" t="s">
        <v>5227</v>
      </c>
      <c r="D1675" t="s">
        <v>5228</v>
      </c>
      <c r="E1675" t="s">
        <v>5229</v>
      </c>
      <c r="F1675" t="s">
        <v>5250</v>
      </c>
      <c r="G1675" t="s">
        <v>5251</v>
      </c>
      <c r="H1675" t="s">
        <v>5252</v>
      </c>
    </row>
    <row r="1676" spans="1:8">
      <c r="A1676" t="s">
        <v>4501</v>
      </c>
      <c r="B1676" t="s">
        <v>5226</v>
      </c>
      <c r="C1676" t="s">
        <v>5227</v>
      </c>
      <c r="D1676" t="s">
        <v>5228</v>
      </c>
      <c r="E1676" t="s">
        <v>5229</v>
      </c>
      <c r="F1676" t="s">
        <v>5250</v>
      </c>
      <c r="G1676" t="s">
        <v>5251</v>
      </c>
      <c r="H1676" t="s">
        <v>5252</v>
      </c>
    </row>
    <row r="1677" spans="1:8">
      <c r="A1677" t="s">
        <v>4503</v>
      </c>
      <c r="B1677" t="s">
        <v>5226</v>
      </c>
      <c r="C1677" t="s">
        <v>5227</v>
      </c>
      <c r="D1677" t="s">
        <v>5228</v>
      </c>
      <c r="E1677" t="s">
        <v>5229</v>
      </c>
      <c r="F1677" t="s">
        <v>5250</v>
      </c>
      <c r="G1677" t="s">
        <v>5251</v>
      </c>
      <c r="H1677" t="s">
        <v>5252</v>
      </c>
    </row>
    <row r="1678" spans="1:8">
      <c r="A1678" t="s">
        <v>4505</v>
      </c>
      <c r="B1678" t="s">
        <v>5226</v>
      </c>
      <c r="C1678" t="s">
        <v>5227</v>
      </c>
      <c r="D1678" t="s">
        <v>5228</v>
      </c>
      <c r="E1678" t="s">
        <v>5229</v>
      </c>
      <c r="F1678" t="s">
        <v>5250</v>
      </c>
      <c r="G1678" t="s">
        <v>5251</v>
      </c>
      <c r="H1678" t="s">
        <v>5252</v>
      </c>
    </row>
    <row r="1679" spans="1:8">
      <c r="A1679" t="s">
        <v>4507</v>
      </c>
      <c r="B1679" t="s">
        <v>5226</v>
      </c>
      <c r="C1679" t="s">
        <v>5227</v>
      </c>
      <c r="D1679" t="s">
        <v>5228</v>
      </c>
      <c r="E1679" t="s">
        <v>5229</v>
      </c>
      <c r="F1679" t="s">
        <v>5250</v>
      </c>
      <c r="G1679" t="s">
        <v>5251</v>
      </c>
      <c r="H1679" t="s">
        <v>5252</v>
      </c>
    </row>
    <row r="1680" spans="1:8">
      <c r="A1680" t="s">
        <v>4509</v>
      </c>
      <c r="B1680" t="s">
        <v>5226</v>
      </c>
      <c r="C1680" t="s">
        <v>5227</v>
      </c>
      <c r="D1680" t="s">
        <v>5228</v>
      </c>
      <c r="E1680" t="s">
        <v>5229</v>
      </c>
      <c r="F1680" t="s">
        <v>5250</v>
      </c>
      <c r="G1680" t="s">
        <v>5251</v>
      </c>
      <c r="H1680" t="s">
        <v>5252</v>
      </c>
    </row>
    <row r="1681" spans="1:8">
      <c r="A1681" t="s">
        <v>4511</v>
      </c>
      <c r="B1681" t="s">
        <v>5226</v>
      </c>
      <c r="C1681" t="s">
        <v>5227</v>
      </c>
      <c r="D1681" t="s">
        <v>5228</v>
      </c>
      <c r="E1681" t="s">
        <v>5229</v>
      </c>
      <c r="F1681" t="s">
        <v>5250</v>
      </c>
      <c r="G1681" t="s">
        <v>5251</v>
      </c>
      <c r="H1681" t="s">
        <v>5252</v>
      </c>
    </row>
    <row r="1682" spans="1:8">
      <c r="A1682" t="s">
        <v>4513</v>
      </c>
      <c r="B1682" t="s">
        <v>5226</v>
      </c>
      <c r="C1682" t="s">
        <v>5227</v>
      </c>
      <c r="D1682" t="s">
        <v>5228</v>
      </c>
      <c r="E1682" t="s">
        <v>5229</v>
      </c>
      <c r="F1682" t="s">
        <v>5250</v>
      </c>
      <c r="G1682" t="s">
        <v>5251</v>
      </c>
      <c r="H1682" t="s">
        <v>5252</v>
      </c>
    </row>
    <row r="1683" spans="1:8">
      <c r="A1683" t="s">
        <v>4515</v>
      </c>
      <c r="B1683" t="s">
        <v>5226</v>
      </c>
      <c r="C1683" t="s">
        <v>5227</v>
      </c>
      <c r="D1683" t="s">
        <v>5228</v>
      </c>
      <c r="E1683" t="s">
        <v>5229</v>
      </c>
      <c r="F1683" t="s">
        <v>5250</v>
      </c>
      <c r="G1683" t="s">
        <v>5251</v>
      </c>
      <c r="H1683" t="s">
        <v>5252</v>
      </c>
    </row>
    <row r="1684" spans="1:8">
      <c r="A1684" t="s">
        <v>4519</v>
      </c>
      <c r="B1684" t="s">
        <v>5226</v>
      </c>
      <c r="C1684" t="s">
        <v>5227</v>
      </c>
      <c r="D1684" t="s">
        <v>5228</v>
      </c>
      <c r="E1684" t="s">
        <v>5229</v>
      </c>
      <c r="F1684" t="s">
        <v>5230</v>
      </c>
      <c r="G1684" t="s">
        <v>5231</v>
      </c>
      <c r="H1684" t="s">
        <v>5620</v>
      </c>
    </row>
    <row r="1685" spans="1:8">
      <c r="A1685" t="s">
        <v>4521</v>
      </c>
      <c r="B1685" t="s">
        <v>5226</v>
      </c>
      <c r="C1685" t="s">
        <v>5227</v>
      </c>
      <c r="D1685" t="s">
        <v>5228</v>
      </c>
      <c r="E1685" t="s">
        <v>5229</v>
      </c>
      <c r="F1685" t="s">
        <v>5298</v>
      </c>
      <c r="G1685" t="s">
        <v>5299</v>
      </c>
      <c r="H1685" t="s">
        <v>5632</v>
      </c>
    </row>
    <row r="1686" spans="1:8">
      <c r="A1686" t="s">
        <v>4523</v>
      </c>
      <c r="B1686" t="s">
        <v>5226</v>
      </c>
      <c r="C1686" t="s">
        <v>5227</v>
      </c>
      <c r="D1686" t="s">
        <v>5228</v>
      </c>
      <c r="E1686" t="s">
        <v>5229</v>
      </c>
      <c r="F1686" t="s">
        <v>5298</v>
      </c>
      <c r="G1686" t="s">
        <v>5299</v>
      </c>
      <c r="H1686" t="s">
        <v>5632</v>
      </c>
    </row>
    <row r="1687" spans="1:8">
      <c r="A1687" t="s">
        <v>4525</v>
      </c>
      <c r="B1687" t="s">
        <v>5226</v>
      </c>
      <c r="C1687" t="s">
        <v>5227</v>
      </c>
      <c r="D1687" t="s">
        <v>5228</v>
      </c>
      <c r="E1687" t="s">
        <v>5229</v>
      </c>
      <c r="F1687" t="s">
        <v>5250</v>
      </c>
      <c r="G1687" t="s">
        <v>5436</v>
      </c>
      <c r="H1687" t="s">
        <v>5437</v>
      </c>
    </row>
    <row r="1688" spans="1:8">
      <c r="A1688" t="s">
        <v>4527</v>
      </c>
      <c r="B1688" t="s">
        <v>5226</v>
      </c>
      <c r="C1688" t="s">
        <v>5227</v>
      </c>
      <c r="D1688" t="s">
        <v>5228</v>
      </c>
      <c r="E1688" t="s">
        <v>5229</v>
      </c>
      <c r="F1688" t="s">
        <v>5250</v>
      </c>
      <c r="G1688" t="s">
        <v>5436</v>
      </c>
      <c r="H1688" t="s">
        <v>5437</v>
      </c>
    </row>
    <row r="1689" spans="1:8">
      <c r="A1689" t="s">
        <v>4529</v>
      </c>
      <c r="B1689" t="s">
        <v>5226</v>
      </c>
      <c r="C1689" t="s">
        <v>5227</v>
      </c>
      <c r="D1689" t="s">
        <v>5228</v>
      </c>
      <c r="E1689" t="s">
        <v>5229</v>
      </c>
      <c r="F1689" t="s">
        <v>5250</v>
      </c>
      <c r="G1689" t="s">
        <v>5436</v>
      </c>
      <c r="H1689" t="s">
        <v>5437</v>
      </c>
    </row>
    <row r="1690" spans="1:8">
      <c r="A1690" t="s">
        <v>4531</v>
      </c>
      <c r="B1690" t="s">
        <v>5226</v>
      </c>
      <c r="C1690" t="s">
        <v>5227</v>
      </c>
      <c r="D1690" t="s">
        <v>5228</v>
      </c>
      <c r="E1690" t="s">
        <v>5229</v>
      </c>
      <c r="F1690" t="s">
        <v>5250</v>
      </c>
      <c r="G1690" t="s">
        <v>5436</v>
      </c>
      <c r="H1690" t="s">
        <v>5437</v>
      </c>
    </row>
    <row r="1691" spans="1:8">
      <c r="A1691" t="s">
        <v>4533</v>
      </c>
      <c r="B1691" t="s">
        <v>5226</v>
      </c>
      <c r="C1691" t="s">
        <v>5227</v>
      </c>
      <c r="D1691" t="s">
        <v>5228</v>
      </c>
      <c r="E1691" t="s">
        <v>5229</v>
      </c>
      <c r="F1691" t="s">
        <v>5250</v>
      </c>
      <c r="G1691" t="s">
        <v>5436</v>
      </c>
      <c r="H1691" t="s">
        <v>5437</v>
      </c>
    </row>
    <row r="1692" spans="1:8">
      <c r="A1692" t="s">
        <v>4535</v>
      </c>
      <c r="B1692" t="s">
        <v>5226</v>
      </c>
      <c r="C1692" t="s">
        <v>5227</v>
      </c>
      <c r="D1692" t="s">
        <v>5228</v>
      </c>
      <c r="E1692" t="s">
        <v>5229</v>
      </c>
      <c r="F1692" t="s">
        <v>5250</v>
      </c>
      <c r="G1692" t="s">
        <v>5436</v>
      </c>
      <c r="H1692" t="s">
        <v>5437</v>
      </c>
    </row>
    <row r="1693" spans="1:8">
      <c r="A1693" t="s">
        <v>4537</v>
      </c>
      <c r="B1693" t="s">
        <v>5226</v>
      </c>
      <c r="C1693" t="s">
        <v>5227</v>
      </c>
      <c r="D1693" t="s">
        <v>5228</v>
      </c>
      <c r="E1693" t="s">
        <v>5229</v>
      </c>
      <c r="F1693" t="s">
        <v>5250</v>
      </c>
      <c r="G1693" t="s">
        <v>5436</v>
      </c>
      <c r="H1693" t="s">
        <v>5437</v>
      </c>
    </row>
    <row r="1694" spans="1:8">
      <c r="A1694" t="s">
        <v>4539</v>
      </c>
      <c r="B1694" t="s">
        <v>5226</v>
      </c>
      <c r="C1694" t="s">
        <v>5227</v>
      </c>
      <c r="D1694" t="s">
        <v>5228</v>
      </c>
      <c r="E1694" t="s">
        <v>5229</v>
      </c>
      <c r="F1694" t="s">
        <v>5250</v>
      </c>
      <c r="G1694" t="s">
        <v>5436</v>
      </c>
      <c r="H1694" t="s">
        <v>5437</v>
      </c>
    </row>
    <row r="1695" spans="1:8">
      <c r="A1695" t="s">
        <v>4541</v>
      </c>
      <c r="B1695" t="s">
        <v>5226</v>
      </c>
      <c r="C1695" t="s">
        <v>5227</v>
      </c>
      <c r="D1695" t="s">
        <v>5228</v>
      </c>
      <c r="E1695" t="s">
        <v>5229</v>
      </c>
      <c r="F1695" t="s">
        <v>5250</v>
      </c>
      <c r="G1695" t="s">
        <v>5436</v>
      </c>
      <c r="H1695" t="s">
        <v>5437</v>
      </c>
    </row>
    <row r="1696" spans="1:8">
      <c r="A1696" t="s">
        <v>4543</v>
      </c>
      <c r="B1696" t="s">
        <v>5226</v>
      </c>
      <c r="C1696" t="s">
        <v>5227</v>
      </c>
      <c r="D1696" t="s">
        <v>5228</v>
      </c>
      <c r="E1696" t="s">
        <v>5229</v>
      </c>
      <c r="F1696" t="s">
        <v>5250</v>
      </c>
      <c r="G1696" t="s">
        <v>5436</v>
      </c>
      <c r="H1696" t="s">
        <v>5437</v>
      </c>
    </row>
    <row r="1697" spans="1:10">
      <c r="A1697" t="s">
        <v>4545</v>
      </c>
      <c r="B1697" t="s">
        <v>5226</v>
      </c>
      <c r="C1697" t="s">
        <v>5227</v>
      </c>
      <c r="D1697" t="s">
        <v>5228</v>
      </c>
      <c r="E1697" t="s">
        <v>5229</v>
      </c>
      <c r="F1697" t="s">
        <v>5250</v>
      </c>
      <c r="G1697" t="s">
        <v>5436</v>
      </c>
      <c r="H1697" t="s">
        <v>5437</v>
      </c>
    </row>
    <row r="1698" spans="1:10">
      <c r="A1698" t="s">
        <v>4547</v>
      </c>
      <c r="B1698" t="s">
        <v>5226</v>
      </c>
      <c r="C1698" t="s">
        <v>5227</v>
      </c>
      <c r="D1698" t="s">
        <v>5228</v>
      </c>
      <c r="E1698" t="s">
        <v>5229</v>
      </c>
      <c r="F1698" t="s">
        <v>5250</v>
      </c>
      <c r="G1698" t="s">
        <v>5436</v>
      </c>
      <c r="H1698" t="s">
        <v>5437</v>
      </c>
    </row>
    <row r="1699" spans="1:10">
      <c r="A1699" t="s">
        <v>4549</v>
      </c>
      <c r="B1699" t="s">
        <v>5226</v>
      </c>
      <c r="C1699" t="s">
        <v>5227</v>
      </c>
      <c r="D1699" t="s">
        <v>5228</v>
      </c>
      <c r="E1699" t="s">
        <v>5229</v>
      </c>
      <c r="F1699" t="s">
        <v>5250</v>
      </c>
      <c r="G1699" t="s">
        <v>5436</v>
      </c>
      <c r="H1699" t="s">
        <v>5437</v>
      </c>
    </row>
    <row r="1700" spans="1:10">
      <c r="A1700" t="s">
        <v>4551</v>
      </c>
      <c r="B1700" t="s">
        <v>5226</v>
      </c>
      <c r="C1700" t="s">
        <v>5227</v>
      </c>
      <c r="D1700" t="s">
        <v>5228</v>
      </c>
      <c r="E1700" t="s">
        <v>5229</v>
      </c>
      <c r="F1700" t="s">
        <v>5250</v>
      </c>
      <c r="G1700" t="s">
        <v>5436</v>
      </c>
      <c r="H1700" t="s">
        <v>5437</v>
      </c>
    </row>
    <row r="1701" spans="1:10">
      <c r="A1701" t="s">
        <v>4553</v>
      </c>
      <c r="B1701" t="s">
        <v>5226</v>
      </c>
      <c r="C1701" t="s">
        <v>5453</v>
      </c>
      <c r="D1701" t="s">
        <v>5454</v>
      </c>
      <c r="E1701" t="s">
        <v>5455</v>
      </c>
      <c r="F1701" t="s">
        <v>5456</v>
      </c>
    </row>
    <row r="1702" spans="1:10">
      <c r="A1702" t="s">
        <v>4555</v>
      </c>
      <c r="B1702" t="s">
        <v>5226</v>
      </c>
      <c r="C1702" t="s">
        <v>5453</v>
      </c>
      <c r="D1702" t="s">
        <v>5454</v>
      </c>
      <c r="E1702" t="s">
        <v>5455</v>
      </c>
      <c r="F1702" t="s">
        <v>5456</v>
      </c>
    </row>
    <row r="1703" spans="1:10">
      <c r="A1703" t="s">
        <v>4571</v>
      </c>
      <c r="B1703" t="s">
        <v>5226</v>
      </c>
      <c r="C1703" t="s">
        <v>5233</v>
      </c>
      <c r="D1703" t="s">
        <v>5246</v>
      </c>
      <c r="E1703" t="s">
        <v>5247</v>
      </c>
      <c r="F1703" t="s">
        <v>5248</v>
      </c>
      <c r="G1703" t="s">
        <v>5654</v>
      </c>
    </row>
    <row r="1704" spans="1:10">
      <c r="A1704" t="s">
        <v>4573</v>
      </c>
      <c r="B1704" t="s">
        <v>5226</v>
      </c>
      <c r="C1704" t="s">
        <v>5233</v>
      </c>
      <c r="D1704" t="s">
        <v>5246</v>
      </c>
      <c r="E1704" t="s">
        <v>5247</v>
      </c>
      <c r="F1704" t="s">
        <v>5248</v>
      </c>
      <c r="G1704" t="s">
        <v>5654</v>
      </c>
    </row>
    <row r="1705" spans="1:10">
      <c r="A1705" t="s">
        <v>4575</v>
      </c>
      <c r="B1705" t="s">
        <v>5226</v>
      </c>
      <c r="C1705" t="s">
        <v>5233</v>
      </c>
      <c r="D1705" t="s">
        <v>5246</v>
      </c>
      <c r="E1705" t="s">
        <v>5247</v>
      </c>
      <c r="F1705" t="s">
        <v>5248</v>
      </c>
      <c r="G1705" t="s">
        <v>5654</v>
      </c>
    </row>
    <row r="1706" spans="1:10">
      <c r="A1706" t="s">
        <v>4577</v>
      </c>
      <c r="B1706" t="s">
        <v>5226</v>
      </c>
      <c r="C1706" t="s">
        <v>5233</v>
      </c>
      <c r="D1706" t="s">
        <v>5246</v>
      </c>
      <c r="E1706" t="s">
        <v>5247</v>
      </c>
      <c r="F1706" t="s">
        <v>5248</v>
      </c>
      <c r="G1706" t="s">
        <v>5654</v>
      </c>
    </row>
    <row r="1707" spans="1:10">
      <c r="A1707" t="s">
        <v>4579</v>
      </c>
      <c r="B1707" t="s">
        <v>5218</v>
      </c>
      <c r="C1707" t="s">
        <v>5259</v>
      </c>
      <c r="D1707" t="s">
        <v>5812</v>
      </c>
      <c r="E1707" t="s">
        <v>5813</v>
      </c>
      <c r="F1707" t="s">
        <v>5814</v>
      </c>
      <c r="G1707" t="s">
        <v>5815</v>
      </c>
      <c r="H1707" t="s">
        <v>5816</v>
      </c>
      <c r="I1707" t="s">
        <v>6115</v>
      </c>
      <c r="J1707" t="s">
        <v>6116</v>
      </c>
    </row>
    <row r="1708" spans="1:10">
      <c r="A1708" t="s">
        <v>4582</v>
      </c>
      <c r="B1708" t="s">
        <v>5218</v>
      </c>
      <c r="C1708" t="s">
        <v>5259</v>
      </c>
      <c r="D1708" t="s">
        <v>5812</v>
      </c>
      <c r="E1708" t="s">
        <v>5813</v>
      </c>
      <c r="F1708" t="s">
        <v>5814</v>
      </c>
      <c r="G1708" t="s">
        <v>5815</v>
      </c>
      <c r="H1708" t="s">
        <v>5816</v>
      </c>
      <c r="I1708" t="s">
        <v>6115</v>
      </c>
      <c r="J1708" t="s">
        <v>6116</v>
      </c>
    </row>
    <row r="1709" spans="1:10">
      <c r="A1709" t="s">
        <v>4584</v>
      </c>
      <c r="B1709" t="s">
        <v>5218</v>
      </c>
      <c r="C1709" t="s">
        <v>5259</v>
      </c>
      <c r="D1709" t="s">
        <v>5812</v>
      </c>
      <c r="E1709" t="s">
        <v>5813</v>
      </c>
      <c r="F1709" t="s">
        <v>5814</v>
      </c>
      <c r="G1709" t="s">
        <v>5815</v>
      </c>
      <c r="H1709" t="s">
        <v>5816</v>
      </c>
      <c r="I1709" t="s">
        <v>6115</v>
      </c>
      <c r="J1709" t="s">
        <v>6116</v>
      </c>
    </row>
    <row r="1710" spans="1:10">
      <c r="A1710" t="s">
        <v>4586</v>
      </c>
      <c r="B1710" t="s">
        <v>5226</v>
      </c>
      <c r="C1710" t="s">
        <v>5227</v>
      </c>
      <c r="D1710" t="s">
        <v>5228</v>
      </c>
      <c r="E1710" t="s">
        <v>5229</v>
      </c>
      <c r="F1710" t="s">
        <v>5298</v>
      </c>
      <c r="G1710" t="s">
        <v>5299</v>
      </c>
      <c r="H1710" t="s">
        <v>5632</v>
      </c>
    </row>
    <row r="1711" spans="1:10">
      <c r="A1711" t="s">
        <v>4588</v>
      </c>
      <c r="B1711" t="s">
        <v>5226</v>
      </c>
      <c r="C1711" t="s">
        <v>5227</v>
      </c>
      <c r="D1711" t="s">
        <v>5228</v>
      </c>
      <c r="E1711" t="s">
        <v>5229</v>
      </c>
      <c r="F1711" t="s">
        <v>5298</v>
      </c>
      <c r="G1711" t="s">
        <v>5299</v>
      </c>
      <c r="H1711" t="s">
        <v>5632</v>
      </c>
    </row>
    <row r="1712" spans="1:10">
      <c r="A1712" t="s">
        <v>4591</v>
      </c>
      <c r="B1712" t="s">
        <v>5226</v>
      </c>
      <c r="C1712" t="s">
        <v>5227</v>
      </c>
      <c r="D1712" t="s">
        <v>5228</v>
      </c>
      <c r="E1712" t="s">
        <v>5229</v>
      </c>
      <c r="F1712" t="s">
        <v>5298</v>
      </c>
      <c r="G1712" t="s">
        <v>5299</v>
      </c>
      <c r="H1712" t="s">
        <v>5632</v>
      </c>
    </row>
    <row r="1713" spans="1:20">
      <c r="A1713" t="s">
        <v>4593</v>
      </c>
      <c r="B1713" t="s">
        <v>5218</v>
      </c>
      <c r="C1713" t="s">
        <v>5358</v>
      </c>
      <c r="D1713" t="s">
        <v>6117</v>
      </c>
      <c r="E1713" t="s">
        <v>6118</v>
      </c>
      <c r="F1713" t="s">
        <v>6119</v>
      </c>
      <c r="G1713" t="s">
        <v>6120</v>
      </c>
      <c r="H1713" t="s">
        <v>6121</v>
      </c>
    </row>
    <row r="1714" spans="1:20">
      <c r="A1714" t="s">
        <v>4595</v>
      </c>
      <c r="B1714" t="s">
        <v>5218</v>
      </c>
      <c r="C1714" t="s">
        <v>5321</v>
      </c>
      <c r="D1714" t="s">
        <v>5322</v>
      </c>
      <c r="E1714" t="s">
        <v>5323</v>
      </c>
      <c r="F1714" t="s">
        <v>5324</v>
      </c>
      <c r="G1714" t="s">
        <v>5325</v>
      </c>
      <c r="H1714" t="s">
        <v>5326</v>
      </c>
      <c r="I1714" t="s">
        <v>5518</v>
      </c>
      <c r="J1714" t="s">
        <v>5519</v>
      </c>
      <c r="K1714" t="s">
        <v>5520</v>
      </c>
      <c r="L1714" t="s">
        <v>5563</v>
      </c>
      <c r="M1714" t="s">
        <v>5890</v>
      </c>
      <c r="N1714" t="s">
        <v>6122</v>
      </c>
      <c r="O1714" t="s">
        <v>6123</v>
      </c>
    </row>
    <row r="1715" spans="1:20">
      <c r="A1715" t="s">
        <v>4597</v>
      </c>
      <c r="B1715" t="s">
        <v>5218</v>
      </c>
      <c r="C1715" t="s">
        <v>5321</v>
      </c>
      <c r="D1715" t="s">
        <v>5322</v>
      </c>
      <c r="E1715" t="s">
        <v>5323</v>
      </c>
      <c r="F1715" t="s">
        <v>5324</v>
      </c>
      <c r="G1715" t="s">
        <v>5325</v>
      </c>
      <c r="H1715" t="s">
        <v>5326</v>
      </c>
      <c r="I1715" t="s">
        <v>5518</v>
      </c>
      <c r="J1715" t="s">
        <v>5519</v>
      </c>
      <c r="K1715" t="s">
        <v>5520</v>
      </c>
      <c r="L1715" t="s">
        <v>5563</v>
      </c>
      <c r="M1715" t="s">
        <v>5890</v>
      </c>
      <c r="N1715" t="s">
        <v>6122</v>
      </c>
      <c r="O1715" t="s">
        <v>6123</v>
      </c>
    </row>
    <row r="1716" spans="1:20">
      <c r="A1716" t="s">
        <v>4599</v>
      </c>
      <c r="B1716" t="s">
        <v>5218</v>
      </c>
      <c r="C1716" t="s">
        <v>5321</v>
      </c>
      <c r="D1716" t="s">
        <v>5322</v>
      </c>
      <c r="E1716" t="s">
        <v>5323</v>
      </c>
      <c r="F1716" t="s">
        <v>5324</v>
      </c>
      <c r="G1716" t="s">
        <v>5325</v>
      </c>
      <c r="H1716" t="s">
        <v>5326</v>
      </c>
      <c r="I1716" t="s">
        <v>5518</v>
      </c>
      <c r="J1716" t="s">
        <v>5519</v>
      </c>
      <c r="K1716" t="s">
        <v>5520</v>
      </c>
      <c r="L1716" t="s">
        <v>5563</v>
      </c>
      <c r="M1716" t="s">
        <v>5890</v>
      </c>
      <c r="N1716" t="s">
        <v>6122</v>
      </c>
      <c r="O1716" t="s">
        <v>6123</v>
      </c>
    </row>
    <row r="1717" spans="1:20">
      <c r="A1717" t="s">
        <v>4601</v>
      </c>
      <c r="B1717" t="s">
        <v>5218</v>
      </c>
      <c r="C1717" t="s">
        <v>5321</v>
      </c>
      <c r="D1717" t="s">
        <v>5322</v>
      </c>
      <c r="E1717" t="s">
        <v>5323</v>
      </c>
      <c r="F1717" t="s">
        <v>5324</v>
      </c>
      <c r="G1717" t="s">
        <v>5325</v>
      </c>
      <c r="H1717" t="s">
        <v>5326</v>
      </c>
      <c r="I1717" t="s">
        <v>5518</v>
      </c>
      <c r="J1717" t="s">
        <v>5519</v>
      </c>
      <c r="K1717" t="s">
        <v>5520</v>
      </c>
      <c r="L1717" t="s">
        <v>5563</v>
      </c>
      <c r="M1717" t="s">
        <v>5890</v>
      </c>
      <c r="N1717" t="s">
        <v>6122</v>
      </c>
      <c r="O1717" t="s">
        <v>6123</v>
      </c>
    </row>
    <row r="1718" spans="1:20">
      <c r="A1718" t="s">
        <v>4603</v>
      </c>
      <c r="B1718" t="s">
        <v>5218</v>
      </c>
      <c r="C1718" t="s">
        <v>5321</v>
      </c>
      <c r="D1718" t="s">
        <v>5322</v>
      </c>
      <c r="E1718" t="s">
        <v>5323</v>
      </c>
      <c r="F1718" t="s">
        <v>5324</v>
      </c>
      <c r="G1718" t="s">
        <v>5325</v>
      </c>
      <c r="H1718" t="s">
        <v>5326</v>
      </c>
      <c r="I1718" t="s">
        <v>5518</v>
      </c>
      <c r="J1718" t="s">
        <v>5519</v>
      </c>
      <c r="K1718" t="s">
        <v>5520</v>
      </c>
      <c r="L1718" t="s">
        <v>5563</v>
      </c>
      <c r="M1718" t="s">
        <v>5890</v>
      </c>
      <c r="N1718" t="s">
        <v>6122</v>
      </c>
      <c r="O1718" t="s">
        <v>6123</v>
      </c>
    </row>
    <row r="1719" spans="1:20">
      <c r="A1719" t="s">
        <v>4605</v>
      </c>
      <c r="B1719" t="s">
        <v>5218</v>
      </c>
      <c r="C1719" t="s">
        <v>5321</v>
      </c>
      <c r="D1719" t="s">
        <v>5322</v>
      </c>
      <c r="E1719" t="s">
        <v>5323</v>
      </c>
      <c r="F1719" t="s">
        <v>5324</v>
      </c>
      <c r="G1719" t="s">
        <v>5325</v>
      </c>
      <c r="H1719" t="s">
        <v>5326</v>
      </c>
      <c r="I1719" t="s">
        <v>5327</v>
      </c>
      <c r="J1719" t="s">
        <v>5328</v>
      </c>
      <c r="K1719" t="s">
        <v>5329</v>
      </c>
      <c r="L1719" t="s">
        <v>5330</v>
      </c>
      <c r="M1719" t="s">
        <v>5574</v>
      </c>
      <c r="N1719" t="s">
        <v>5621</v>
      </c>
      <c r="O1719" t="s">
        <v>5622</v>
      </c>
      <c r="P1719" t="s">
        <v>5623</v>
      </c>
      <c r="Q1719" t="s">
        <v>5624</v>
      </c>
      <c r="R1719" t="s">
        <v>5625</v>
      </c>
      <c r="S1719" t="s">
        <v>5626</v>
      </c>
    </row>
    <row r="1720" spans="1:20">
      <c r="A1720" t="s">
        <v>4607</v>
      </c>
      <c r="B1720" t="s">
        <v>5218</v>
      </c>
      <c r="C1720" t="s">
        <v>5321</v>
      </c>
      <c r="D1720" t="s">
        <v>5322</v>
      </c>
      <c r="E1720" t="s">
        <v>5323</v>
      </c>
      <c r="F1720" t="s">
        <v>5324</v>
      </c>
      <c r="G1720" t="s">
        <v>5325</v>
      </c>
      <c r="H1720" t="s">
        <v>5326</v>
      </c>
      <c r="I1720" t="s">
        <v>5327</v>
      </c>
      <c r="J1720" t="s">
        <v>5328</v>
      </c>
      <c r="K1720" t="s">
        <v>5329</v>
      </c>
      <c r="L1720" t="s">
        <v>5330</v>
      </c>
      <c r="M1720" t="s">
        <v>5574</v>
      </c>
      <c r="N1720" t="s">
        <v>5621</v>
      </c>
      <c r="O1720" t="s">
        <v>5622</v>
      </c>
      <c r="P1720" t="s">
        <v>5623</v>
      </c>
      <c r="Q1720" t="s">
        <v>5624</v>
      </c>
      <c r="R1720" t="s">
        <v>5625</v>
      </c>
      <c r="S1720" t="s">
        <v>5626</v>
      </c>
    </row>
    <row r="1721" spans="1:20">
      <c r="A1721" t="s">
        <v>4609</v>
      </c>
      <c r="B1721" t="s">
        <v>5218</v>
      </c>
      <c r="C1721" t="s">
        <v>5321</v>
      </c>
      <c r="D1721" t="s">
        <v>5322</v>
      </c>
      <c r="E1721" t="s">
        <v>5323</v>
      </c>
      <c r="F1721" t="s">
        <v>5324</v>
      </c>
      <c r="G1721" t="s">
        <v>5325</v>
      </c>
      <c r="H1721" t="s">
        <v>5326</v>
      </c>
      <c r="I1721" t="s">
        <v>5518</v>
      </c>
      <c r="J1721" t="s">
        <v>5519</v>
      </c>
      <c r="K1721" t="s">
        <v>5520</v>
      </c>
      <c r="L1721" t="s">
        <v>5563</v>
      </c>
      <c r="M1721" t="s">
        <v>5564</v>
      </c>
      <c r="N1721" t="s">
        <v>5565</v>
      </c>
      <c r="O1721" t="s">
        <v>5566</v>
      </c>
    </row>
    <row r="1722" spans="1:20">
      <c r="A1722" t="s">
        <v>4611</v>
      </c>
      <c r="B1722" t="s">
        <v>5218</v>
      </c>
      <c r="C1722" t="s">
        <v>5259</v>
      </c>
      <c r="D1722" t="s">
        <v>5260</v>
      </c>
      <c r="E1722" t="s">
        <v>5261</v>
      </c>
      <c r="F1722" t="s">
        <v>5262</v>
      </c>
      <c r="G1722" t="s">
        <v>5484</v>
      </c>
      <c r="H1722" t="s">
        <v>5641</v>
      </c>
      <c r="I1722" t="s">
        <v>5642</v>
      </c>
      <c r="J1722" t="s">
        <v>5643</v>
      </c>
      <c r="K1722" t="s">
        <v>6124</v>
      </c>
    </row>
    <row r="1723" spans="1:20">
      <c r="A1723" t="s">
        <v>4613</v>
      </c>
      <c r="B1723" t="s">
        <v>5218</v>
      </c>
      <c r="C1723" t="s">
        <v>5259</v>
      </c>
      <c r="D1723" t="s">
        <v>5260</v>
      </c>
      <c r="E1723" t="s">
        <v>5261</v>
      </c>
      <c r="F1723" t="s">
        <v>5262</v>
      </c>
      <c r="G1723" t="s">
        <v>5484</v>
      </c>
      <c r="H1723" t="s">
        <v>5641</v>
      </c>
      <c r="I1723" t="s">
        <v>5642</v>
      </c>
      <c r="J1723" t="s">
        <v>5643</v>
      </c>
      <c r="K1723" t="s">
        <v>6124</v>
      </c>
    </row>
    <row r="1724" spans="1:20">
      <c r="A1724" t="s">
        <v>4615</v>
      </c>
      <c r="B1724" t="s">
        <v>5218</v>
      </c>
      <c r="C1724" t="s">
        <v>5259</v>
      </c>
      <c r="D1724" t="s">
        <v>5260</v>
      </c>
      <c r="E1724" t="s">
        <v>5261</v>
      </c>
      <c r="F1724" t="s">
        <v>5262</v>
      </c>
      <c r="G1724" t="s">
        <v>5484</v>
      </c>
      <c r="H1724" t="s">
        <v>5641</v>
      </c>
      <c r="I1724" t="s">
        <v>5642</v>
      </c>
      <c r="J1724" t="s">
        <v>5643</v>
      </c>
      <c r="K1724" t="s">
        <v>6124</v>
      </c>
    </row>
    <row r="1725" spans="1:20">
      <c r="A1725" t="s">
        <v>4617</v>
      </c>
      <c r="B1725" t="s">
        <v>5218</v>
      </c>
      <c r="C1725" t="s">
        <v>5259</v>
      </c>
      <c r="D1725" t="s">
        <v>5260</v>
      </c>
      <c r="E1725" t="s">
        <v>5261</v>
      </c>
      <c r="F1725" t="s">
        <v>5262</v>
      </c>
      <c r="G1725" t="s">
        <v>5484</v>
      </c>
      <c r="H1725" t="s">
        <v>5641</v>
      </c>
      <c r="I1725" t="s">
        <v>5642</v>
      </c>
      <c r="J1725" t="s">
        <v>5643</v>
      </c>
      <c r="K1725" t="s">
        <v>6124</v>
      </c>
    </row>
    <row r="1726" spans="1:20">
      <c r="A1726" t="s">
        <v>4619</v>
      </c>
      <c r="B1726" t="s">
        <v>5218</v>
      </c>
      <c r="C1726" t="s">
        <v>5259</v>
      </c>
      <c r="D1726" t="s">
        <v>5260</v>
      </c>
      <c r="E1726" t="s">
        <v>5261</v>
      </c>
      <c r="F1726" t="s">
        <v>5262</v>
      </c>
      <c r="G1726" t="s">
        <v>5484</v>
      </c>
      <c r="H1726" t="s">
        <v>5641</v>
      </c>
      <c r="I1726" t="s">
        <v>5642</v>
      </c>
      <c r="J1726" t="s">
        <v>5643</v>
      </c>
      <c r="K1726" t="s">
        <v>6124</v>
      </c>
    </row>
    <row r="1727" spans="1:20">
      <c r="A1727" t="s">
        <v>4629</v>
      </c>
      <c r="B1727" t="s">
        <v>5218</v>
      </c>
      <c r="C1727" t="s">
        <v>5702</v>
      </c>
      <c r="D1727" t="s">
        <v>5703</v>
      </c>
      <c r="E1727" t="s">
        <v>5704</v>
      </c>
      <c r="F1727" t="s">
        <v>5885</v>
      </c>
    </row>
    <row r="1728" spans="1:20">
      <c r="A1728" t="s">
        <v>4631</v>
      </c>
      <c r="B1728" t="s">
        <v>5218</v>
      </c>
      <c r="C1728" t="s">
        <v>5358</v>
      </c>
      <c r="D1728" t="s">
        <v>5359</v>
      </c>
      <c r="E1728" t="s">
        <v>5360</v>
      </c>
      <c r="F1728" t="s">
        <v>5361</v>
      </c>
      <c r="G1728" t="s">
        <v>5362</v>
      </c>
      <c r="H1728" t="s">
        <v>6125</v>
      </c>
      <c r="I1728" t="s">
        <v>6126</v>
      </c>
      <c r="J1728" t="s">
        <v>6127</v>
      </c>
      <c r="K1728" t="s">
        <v>6128</v>
      </c>
      <c r="L1728" t="s">
        <v>6129</v>
      </c>
      <c r="M1728" t="s">
        <v>6130</v>
      </c>
      <c r="N1728" t="s">
        <v>6131</v>
      </c>
      <c r="O1728" t="s">
        <v>6132</v>
      </c>
      <c r="P1728" t="s">
        <v>6133</v>
      </c>
      <c r="Q1728" t="s">
        <v>6134</v>
      </c>
      <c r="R1728" t="s">
        <v>6135</v>
      </c>
      <c r="S1728" t="s">
        <v>6136</v>
      </c>
      <c r="T1728" t="s">
        <v>6137</v>
      </c>
    </row>
    <row r="1729" spans="1:15">
      <c r="A1729" t="s">
        <v>4633</v>
      </c>
      <c r="B1729" t="s">
        <v>5226</v>
      </c>
      <c r="C1729" t="s">
        <v>5227</v>
      </c>
      <c r="D1729" t="s">
        <v>5228</v>
      </c>
      <c r="E1729" t="s">
        <v>5229</v>
      </c>
      <c r="F1729" t="s">
        <v>5250</v>
      </c>
      <c r="G1729" t="s">
        <v>5251</v>
      </c>
      <c r="H1729" t="s">
        <v>5253</v>
      </c>
      <c r="I1729" t="s">
        <v>5269</v>
      </c>
    </row>
    <row r="1730" spans="1:15">
      <c r="A1730" t="s">
        <v>4635</v>
      </c>
      <c r="B1730" t="s">
        <v>5226</v>
      </c>
      <c r="C1730" t="s">
        <v>5227</v>
      </c>
      <c r="D1730" t="s">
        <v>5228</v>
      </c>
      <c r="E1730" t="s">
        <v>5229</v>
      </c>
      <c r="F1730" t="s">
        <v>5250</v>
      </c>
      <c r="G1730" t="s">
        <v>5251</v>
      </c>
      <c r="H1730" t="s">
        <v>5252</v>
      </c>
    </row>
    <row r="1731" spans="1:15">
      <c r="A1731" t="s">
        <v>4637</v>
      </c>
      <c r="B1731" t="s">
        <v>5218</v>
      </c>
      <c r="C1731" t="s">
        <v>5358</v>
      </c>
      <c r="D1731" t="s">
        <v>5359</v>
      </c>
      <c r="E1731" t="s">
        <v>5360</v>
      </c>
      <c r="F1731" t="s">
        <v>5361</v>
      </c>
      <c r="G1731" t="s">
        <v>5362</v>
      </c>
      <c r="H1731" t="s">
        <v>5492</v>
      </c>
      <c r="I1731" t="s">
        <v>5493</v>
      </c>
      <c r="J1731" t="s">
        <v>5494</v>
      </c>
      <c r="K1731" t="s">
        <v>5775</v>
      </c>
      <c r="L1731" t="s">
        <v>5776</v>
      </c>
      <c r="M1731" t="s">
        <v>6059</v>
      </c>
      <c r="N1731" t="s">
        <v>6060</v>
      </c>
      <c r="O1731" t="s">
        <v>6061</v>
      </c>
    </row>
    <row r="1732" spans="1:15">
      <c r="A1732" t="s">
        <v>4639</v>
      </c>
      <c r="B1732" t="s">
        <v>5226</v>
      </c>
      <c r="C1732" t="s">
        <v>5227</v>
      </c>
      <c r="D1732" t="s">
        <v>5228</v>
      </c>
      <c r="E1732" t="s">
        <v>5229</v>
      </c>
      <c r="F1732" t="s">
        <v>5250</v>
      </c>
      <c r="G1732" t="s">
        <v>5251</v>
      </c>
      <c r="H1732" t="s">
        <v>5253</v>
      </c>
      <c r="I1732" t="s">
        <v>5269</v>
      </c>
    </row>
    <row r="1733" spans="1:15">
      <c r="A1733" t="s">
        <v>4641</v>
      </c>
      <c r="B1733" t="s">
        <v>5218</v>
      </c>
      <c r="C1733" t="s">
        <v>5259</v>
      </c>
      <c r="D1733" t="s">
        <v>5260</v>
      </c>
      <c r="E1733" t="s">
        <v>5261</v>
      </c>
      <c r="F1733" t="s">
        <v>5262</v>
      </c>
      <c r="G1733" t="s">
        <v>5263</v>
      </c>
      <c r="H1733" t="s">
        <v>5264</v>
      </c>
      <c r="I1733" t="s">
        <v>5265</v>
      </c>
      <c r="J1733" t="s">
        <v>5266</v>
      </c>
      <c r="K1733" t="s">
        <v>5267</v>
      </c>
    </row>
    <row r="1734" spans="1:15">
      <c r="A1734" t="s">
        <v>4643</v>
      </c>
      <c r="B1734" t="s">
        <v>5226</v>
      </c>
      <c r="C1734" t="s">
        <v>5233</v>
      </c>
      <c r="D1734" t="s">
        <v>5239</v>
      </c>
      <c r="E1734" t="s">
        <v>5309</v>
      </c>
      <c r="F1734" t="s">
        <v>5310</v>
      </c>
      <c r="G1734" t="s">
        <v>5311</v>
      </c>
    </row>
    <row r="1735" spans="1:15">
      <c r="A1735" t="s">
        <v>4645</v>
      </c>
      <c r="B1735" t="s">
        <v>5226</v>
      </c>
      <c r="C1735" t="s">
        <v>5233</v>
      </c>
      <c r="D1735" t="s">
        <v>5239</v>
      </c>
      <c r="E1735" t="s">
        <v>5309</v>
      </c>
      <c r="F1735" t="s">
        <v>5310</v>
      </c>
      <c r="G1735" t="s">
        <v>5311</v>
      </c>
    </row>
    <row r="1736" spans="1:15">
      <c r="A1736" t="s">
        <v>4647</v>
      </c>
      <c r="B1736" t="s">
        <v>5226</v>
      </c>
      <c r="C1736" t="s">
        <v>5453</v>
      </c>
      <c r="D1736" t="s">
        <v>5454</v>
      </c>
      <c r="E1736" t="s">
        <v>5455</v>
      </c>
      <c r="F1736" t="s">
        <v>5456</v>
      </c>
    </row>
    <row r="1737" spans="1:15">
      <c r="A1737" t="s">
        <v>4649</v>
      </c>
      <c r="B1737" t="s">
        <v>5226</v>
      </c>
      <c r="C1737" t="s">
        <v>5453</v>
      </c>
      <c r="D1737" t="s">
        <v>5454</v>
      </c>
      <c r="E1737" t="s">
        <v>5455</v>
      </c>
      <c r="F1737" t="s">
        <v>5456</v>
      </c>
    </row>
    <row r="1738" spans="1:15">
      <c r="A1738" t="s">
        <v>4651</v>
      </c>
      <c r="B1738" t="s">
        <v>5226</v>
      </c>
      <c r="C1738" t="s">
        <v>5233</v>
      </c>
      <c r="D1738" t="s">
        <v>5246</v>
      </c>
      <c r="E1738" t="s">
        <v>5318</v>
      </c>
      <c r="F1738" t="s">
        <v>5319</v>
      </c>
      <c r="G1738" t="s">
        <v>5514</v>
      </c>
    </row>
    <row r="1739" spans="1:15">
      <c r="A1739" t="s">
        <v>4653</v>
      </c>
      <c r="B1739" t="s">
        <v>5226</v>
      </c>
      <c r="C1739" t="s">
        <v>5233</v>
      </c>
      <c r="D1739" t="s">
        <v>5246</v>
      </c>
      <c r="E1739" t="s">
        <v>5318</v>
      </c>
      <c r="F1739" t="s">
        <v>5319</v>
      </c>
      <c r="G1739" t="s">
        <v>5514</v>
      </c>
    </row>
    <row r="1740" spans="1:15">
      <c r="A1740" t="s">
        <v>4655</v>
      </c>
      <c r="B1740" t="s">
        <v>5226</v>
      </c>
      <c r="C1740" t="s">
        <v>5233</v>
      </c>
      <c r="D1740" t="s">
        <v>5246</v>
      </c>
      <c r="E1740" t="s">
        <v>5318</v>
      </c>
      <c r="F1740" t="s">
        <v>5319</v>
      </c>
      <c r="G1740" t="s">
        <v>5514</v>
      </c>
    </row>
    <row r="1741" spans="1:15">
      <c r="A1741" t="s">
        <v>4657</v>
      </c>
      <c r="B1741" t="s">
        <v>5226</v>
      </c>
      <c r="C1741" t="s">
        <v>5233</v>
      </c>
      <c r="D1741" t="s">
        <v>5239</v>
      </c>
      <c r="E1741" t="s">
        <v>5240</v>
      </c>
      <c r="F1741" t="s">
        <v>5241</v>
      </c>
      <c r="G1741" t="s">
        <v>5242</v>
      </c>
    </row>
    <row r="1742" spans="1:15">
      <c r="A1742" t="s">
        <v>4659</v>
      </c>
      <c r="B1742" t="s">
        <v>5226</v>
      </c>
      <c r="C1742" t="s">
        <v>5233</v>
      </c>
      <c r="D1742" t="s">
        <v>5377</v>
      </c>
      <c r="E1742" t="s">
        <v>5378</v>
      </c>
      <c r="F1742" t="s">
        <v>5379</v>
      </c>
      <c r="G1742" t="s">
        <v>5831</v>
      </c>
      <c r="H1742" t="s">
        <v>5832</v>
      </c>
    </row>
    <row r="1743" spans="1:15">
      <c r="A1743" t="s">
        <v>4661</v>
      </c>
      <c r="B1743" t="s">
        <v>5226</v>
      </c>
      <c r="C1743" t="s">
        <v>5233</v>
      </c>
      <c r="D1743" t="s">
        <v>5377</v>
      </c>
      <c r="E1743" t="s">
        <v>5378</v>
      </c>
      <c r="F1743" t="s">
        <v>5379</v>
      </c>
      <c r="G1743" t="s">
        <v>5831</v>
      </c>
      <c r="H1743" t="s">
        <v>5832</v>
      </c>
    </row>
    <row r="1744" spans="1:15">
      <c r="A1744" t="s">
        <v>4663</v>
      </c>
      <c r="B1744" t="s">
        <v>5226</v>
      </c>
      <c r="C1744" t="s">
        <v>5233</v>
      </c>
      <c r="D1744" t="s">
        <v>5234</v>
      </c>
      <c r="E1744" t="s">
        <v>5235</v>
      </c>
      <c r="F1744" t="s">
        <v>5236</v>
      </c>
      <c r="G1744" t="s">
        <v>5237</v>
      </c>
      <c r="H1744" t="s">
        <v>5238</v>
      </c>
    </row>
    <row r="1745" spans="1:16">
      <c r="A1745" t="s">
        <v>4665</v>
      </c>
      <c r="B1745" t="s">
        <v>5226</v>
      </c>
      <c r="C1745" t="s">
        <v>5233</v>
      </c>
      <c r="D1745" t="s">
        <v>5246</v>
      </c>
      <c r="E1745" t="s">
        <v>5247</v>
      </c>
      <c r="F1745" t="s">
        <v>5628</v>
      </c>
      <c r="G1745" t="s">
        <v>6138</v>
      </c>
    </row>
    <row r="1746" spans="1:16">
      <c r="A1746" t="s">
        <v>4667</v>
      </c>
      <c r="B1746" t="s">
        <v>5218</v>
      </c>
      <c r="C1746" t="s">
        <v>5259</v>
      </c>
      <c r="D1746" t="s">
        <v>5260</v>
      </c>
      <c r="E1746" t="s">
        <v>5261</v>
      </c>
      <c r="F1746" t="s">
        <v>5262</v>
      </c>
      <c r="G1746" t="s">
        <v>5263</v>
      </c>
      <c r="H1746" t="s">
        <v>5264</v>
      </c>
      <c r="I1746" t="s">
        <v>5265</v>
      </c>
      <c r="J1746" t="s">
        <v>5266</v>
      </c>
      <c r="K1746" t="s">
        <v>5267</v>
      </c>
    </row>
    <row r="1747" spans="1:16">
      <c r="A1747" t="s">
        <v>4670</v>
      </c>
      <c r="B1747" t="s">
        <v>5218</v>
      </c>
      <c r="C1747" t="s">
        <v>5259</v>
      </c>
      <c r="D1747" t="s">
        <v>5260</v>
      </c>
      <c r="E1747" t="s">
        <v>5261</v>
      </c>
      <c r="F1747" t="s">
        <v>5262</v>
      </c>
      <c r="G1747" t="s">
        <v>5263</v>
      </c>
      <c r="H1747" t="s">
        <v>5264</v>
      </c>
      <c r="I1747" t="s">
        <v>5265</v>
      </c>
      <c r="J1747" t="s">
        <v>5266</v>
      </c>
      <c r="K1747" t="s">
        <v>5267</v>
      </c>
    </row>
    <row r="1748" spans="1:16">
      <c r="A1748" t="s">
        <v>4672</v>
      </c>
      <c r="B1748" t="s">
        <v>5226</v>
      </c>
      <c r="C1748" t="s">
        <v>5233</v>
      </c>
      <c r="D1748" t="s">
        <v>5246</v>
      </c>
      <c r="E1748" t="s">
        <v>5247</v>
      </c>
      <c r="F1748" t="s">
        <v>5248</v>
      </c>
      <c r="G1748" t="s">
        <v>6139</v>
      </c>
    </row>
    <row r="1749" spans="1:16">
      <c r="A1749" t="s">
        <v>4674</v>
      </c>
      <c r="B1749" t="s">
        <v>5226</v>
      </c>
      <c r="C1749" t="s">
        <v>5233</v>
      </c>
      <c r="D1749" t="s">
        <v>5246</v>
      </c>
      <c r="E1749" t="s">
        <v>5247</v>
      </c>
      <c r="F1749" t="s">
        <v>5248</v>
      </c>
      <c r="G1749" t="s">
        <v>6139</v>
      </c>
    </row>
    <row r="1750" spans="1:16">
      <c r="A1750" t="s">
        <v>4676</v>
      </c>
      <c r="B1750" t="s">
        <v>5226</v>
      </c>
      <c r="C1750" t="s">
        <v>5233</v>
      </c>
      <c r="D1750" t="s">
        <v>5246</v>
      </c>
      <c r="E1750" t="s">
        <v>5247</v>
      </c>
      <c r="F1750" t="s">
        <v>5248</v>
      </c>
      <c r="G1750" t="s">
        <v>6139</v>
      </c>
    </row>
    <row r="1751" spans="1:16">
      <c r="A1751" t="s">
        <v>4678</v>
      </c>
      <c r="B1751" t="s">
        <v>5226</v>
      </c>
      <c r="C1751" t="s">
        <v>5233</v>
      </c>
      <c r="D1751" t="s">
        <v>5246</v>
      </c>
      <c r="E1751" t="s">
        <v>5247</v>
      </c>
      <c r="F1751" t="s">
        <v>5248</v>
      </c>
      <c r="G1751" t="s">
        <v>6139</v>
      </c>
    </row>
    <row r="1752" spans="1:16">
      <c r="A1752" t="s">
        <v>4680</v>
      </c>
      <c r="B1752" t="s">
        <v>5226</v>
      </c>
      <c r="C1752" t="s">
        <v>5233</v>
      </c>
      <c r="D1752" t="s">
        <v>5246</v>
      </c>
      <c r="E1752" t="s">
        <v>5247</v>
      </c>
      <c r="F1752" t="s">
        <v>5248</v>
      </c>
      <c r="G1752" t="s">
        <v>6139</v>
      </c>
    </row>
    <row r="1753" spans="1:16">
      <c r="A1753" t="s">
        <v>4682</v>
      </c>
      <c r="B1753" t="s">
        <v>5218</v>
      </c>
      <c r="C1753" t="s">
        <v>5358</v>
      </c>
      <c r="D1753" t="s">
        <v>5359</v>
      </c>
      <c r="E1753" t="s">
        <v>5360</v>
      </c>
      <c r="F1753" t="s">
        <v>5361</v>
      </c>
      <c r="G1753" t="s">
        <v>5362</v>
      </c>
      <c r="H1753" t="s">
        <v>5492</v>
      </c>
      <c r="I1753" t="s">
        <v>5493</v>
      </c>
      <c r="J1753" t="s">
        <v>5683</v>
      </c>
      <c r="K1753" t="s">
        <v>6140</v>
      </c>
      <c r="L1753" t="s">
        <v>6141</v>
      </c>
      <c r="M1753" t="s">
        <v>6142</v>
      </c>
      <c r="N1753" t="s">
        <v>6143</v>
      </c>
      <c r="O1753" t="s">
        <v>6144</v>
      </c>
      <c r="P1753" t="s">
        <v>6145</v>
      </c>
    </row>
    <row r="1754" spans="1:16">
      <c r="A1754" t="s">
        <v>4684</v>
      </c>
      <c r="B1754" t="s">
        <v>5218</v>
      </c>
      <c r="C1754" t="s">
        <v>5321</v>
      </c>
      <c r="D1754" t="s">
        <v>5322</v>
      </c>
      <c r="E1754" t="s">
        <v>5323</v>
      </c>
      <c r="F1754" t="s">
        <v>5324</v>
      </c>
      <c r="G1754" t="s">
        <v>5325</v>
      </c>
      <c r="H1754" t="s">
        <v>5326</v>
      </c>
      <c r="I1754" t="s">
        <v>5518</v>
      </c>
      <c r="J1754" t="s">
        <v>5519</v>
      </c>
      <c r="K1754" t="s">
        <v>5520</v>
      </c>
      <c r="L1754" t="s">
        <v>5563</v>
      </c>
      <c r="M1754" t="s">
        <v>5564</v>
      </c>
      <c r="N1754" t="s">
        <v>5565</v>
      </c>
      <c r="O1754" t="s">
        <v>5566</v>
      </c>
    </row>
    <row r="1755" spans="1:16">
      <c r="A1755" t="s">
        <v>4686</v>
      </c>
      <c r="B1755" t="s">
        <v>5226</v>
      </c>
      <c r="C1755" t="s">
        <v>5233</v>
      </c>
      <c r="D1755" t="s">
        <v>5234</v>
      </c>
      <c r="E1755" t="s">
        <v>5235</v>
      </c>
      <c r="F1755" t="s">
        <v>5236</v>
      </c>
      <c r="G1755" t="s">
        <v>5515</v>
      </c>
    </row>
    <row r="1756" spans="1:16">
      <c r="A1756" t="s">
        <v>4688</v>
      </c>
      <c r="B1756" t="s">
        <v>5226</v>
      </c>
      <c r="C1756" t="s">
        <v>5233</v>
      </c>
      <c r="D1756" t="s">
        <v>5234</v>
      </c>
      <c r="E1756" t="s">
        <v>5235</v>
      </c>
      <c r="F1756" t="s">
        <v>5236</v>
      </c>
      <c r="G1756" t="s">
        <v>5515</v>
      </c>
    </row>
    <row r="1757" spans="1:16">
      <c r="A1757" t="s">
        <v>4690</v>
      </c>
      <c r="B1757" t="s">
        <v>5226</v>
      </c>
      <c r="C1757" t="s">
        <v>5233</v>
      </c>
      <c r="D1757" t="s">
        <v>5234</v>
      </c>
      <c r="E1757" t="s">
        <v>5235</v>
      </c>
      <c r="F1757" t="s">
        <v>5236</v>
      </c>
      <c r="G1757" t="s">
        <v>5515</v>
      </c>
    </row>
    <row r="1758" spans="1:16">
      <c r="A1758" t="s">
        <v>4692</v>
      </c>
      <c r="B1758" t="s">
        <v>5226</v>
      </c>
      <c r="C1758" t="s">
        <v>5233</v>
      </c>
      <c r="D1758" t="s">
        <v>5234</v>
      </c>
      <c r="E1758" t="s">
        <v>5235</v>
      </c>
      <c r="F1758" t="s">
        <v>5236</v>
      </c>
      <c r="G1758" t="s">
        <v>5515</v>
      </c>
    </row>
    <row r="1759" spans="1:16">
      <c r="A1759" t="s">
        <v>4694</v>
      </c>
      <c r="B1759" t="s">
        <v>5226</v>
      </c>
      <c r="C1759" t="s">
        <v>5233</v>
      </c>
      <c r="D1759" t="s">
        <v>5234</v>
      </c>
      <c r="E1759" t="s">
        <v>5235</v>
      </c>
      <c r="F1759" t="s">
        <v>5236</v>
      </c>
      <c r="G1759" t="s">
        <v>5515</v>
      </c>
    </row>
    <row r="1760" spans="1:16">
      <c r="A1760" t="s">
        <v>4696</v>
      </c>
      <c r="B1760" t="s">
        <v>5218</v>
      </c>
      <c r="C1760" t="s">
        <v>5259</v>
      </c>
      <c r="D1760" t="s">
        <v>5260</v>
      </c>
      <c r="E1760" t="s">
        <v>5261</v>
      </c>
      <c r="F1760" t="s">
        <v>5262</v>
      </c>
      <c r="G1760" t="s">
        <v>5484</v>
      </c>
      <c r="H1760" t="s">
        <v>5485</v>
      </c>
      <c r="I1760" t="s">
        <v>6009</v>
      </c>
      <c r="J1760" t="s">
        <v>6010</v>
      </c>
      <c r="K1760" t="s">
        <v>6011</v>
      </c>
    </row>
    <row r="1761" spans="1:8">
      <c r="A1761" t="s">
        <v>4698</v>
      </c>
      <c r="B1761" t="s">
        <v>5226</v>
      </c>
      <c r="C1761" t="s">
        <v>5227</v>
      </c>
      <c r="D1761" t="s">
        <v>5228</v>
      </c>
      <c r="E1761" t="s">
        <v>5229</v>
      </c>
      <c r="F1761" t="s">
        <v>5243</v>
      </c>
      <c r="G1761" t="s">
        <v>5394</v>
      </c>
      <c r="H1761" t="s">
        <v>5395</v>
      </c>
    </row>
    <row r="1762" spans="1:8">
      <c r="A1762" t="s">
        <v>4700</v>
      </c>
      <c r="B1762" t="s">
        <v>5226</v>
      </c>
      <c r="C1762" t="s">
        <v>5227</v>
      </c>
      <c r="D1762" t="s">
        <v>5228</v>
      </c>
      <c r="E1762" t="s">
        <v>5229</v>
      </c>
      <c r="F1762" t="s">
        <v>5243</v>
      </c>
      <c r="G1762" t="s">
        <v>5394</v>
      </c>
      <c r="H1762" t="s">
        <v>5395</v>
      </c>
    </row>
    <row r="1763" spans="1:8">
      <c r="A1763" t="s">
        <v>4703</v>
      </c>
      <c r="B1763" t="s">
        <v>5226</v>
      </c>
      <c r="C1763" t="s">
        <v>5227</v>
      </c>
      <c r="D1763" t="s">
        <v>5228</v>
      </c>
      <c r="E1763" t="s">
        <v>5229</v>
      </c>
      <c r="F1763" t="s">
        <v>5243</v>
      </c>
      <c r="G1763" t="s">
        <v>5394</v>
      </c>
      <c r="H1763" t="s">
        <v>5395</v>
      </c>
    </row>
    <row r="1764" spans="1:8">
      <c r="A1764" t="s">
        <v>4705</v>
      </c>
      <c r="B1764" t="s">
        <v>5226</v>
      </c>
      <c r="C1764" t="s">
        <v>5227</v>
      </c>
      <c r="D1764" t="s">
        <v>5228</v>
      </c>
      <c r="E1764" t="s">
        <v>5229</v>
      </c>
      <c r="F1764" t="s">
        <v>5243</v>
      </c>
      <c r="G1764" t="s">
        <v>5394</v>
      </c>
      <c r="H1764" t="s">
        <v>5395</v>
      </c>
    </row>
    <row r="1765" spans="1:8">
      <c r="A1765" t="s">
        <v>4707</v>
      </c>
      <c r="B1765" t="s">
        <v>5226</v>
      </c>
      <c r="C1765" t="s">
        <v>5227</v>
      </c>
      <c r="D1765" t="s">
        <v>5228</v>
      </c>
      <c r="E1765" t="s">
        <v>5229</v>
      </c>
      <c r="F1765" t="s">
        <v>5243</v>
      </c>
      <c r="G1765" t="s">
        <v>5394</v>
      </c>
      <c r="H1765" t="s">
        <v>5395</v>
      </c>
    </row>
    <row r="1766" spans="1:8">
      <c r="A1766" t="s">
        <v>4709</v>
      </c>
      <c r="B1766" t="s">
        <v>5226</v>
      </c>
      <c r="C1766" t="s">
        <v>5227</v>
      </c>
      <c r="D1766" t="s">
        <v>5228</v>
      </c>
      <c r="E1766" t="s">
        <v>5229</v>
      </c>
      <c r="F1766" t="s">
        <v>5243</v>
      </c>
      <c r="G1766" t="s">
        <v>5394</v>
      </c>
      <c r="H1766" t="s">
        <v>5395</v>
      </c>
    </row>
    <row r="1767" spans="1:8">
      <c r="A1767" t="s">
        <v>4711</v>
      </c>
      <c r="B1767" t="s">
        <v>5226</v>
      </c>
      <c r="C1767" t="s">
        <v>5227</v>
      </c>
      <c r="D1767" t="s">
        <v>5228</v>
      </c>
      <c r="E1767" t="s">
        <v>5229</v>
      </c>
      <c r="F1767" t="s">
        <v>5250</v>
      </c>
      <c r="G1767" t="s">
        <v>5436</v>
      </c>
      <c r="H1767" t="s">
        <v>5437</v>
      </c>
    </row>
    <row r="1768" spans="1:8">
      <c r="A1768" t="s">
        <v>4713</v>
      </c>
      <c r="B1768" t="s">
        <v>5226</v>
      </c>
      <c r="C1768" t="s">
        <v>5227</v>
      </c>
      <c r="D1768" t="s">
        <v>5228</v>
      </c>
      <c r="E1768" t="s">
        <v>5229</v>
      </c>
      <c r="F1768" t="s">
        <v>5250</v>
      </c>
      <c r="G1768" t="s">
        <v>5436</v>
      </c>
      <c r="H1768" t="s">
        <v>5437</v>
      </c>
    </row>
    <row r="1769" spans="1:8">
      <c r="A1769" t="s">
        <v>4715</v>
      </c>
      <c r="B1769" t="s">
        <v>5226</v>
      </c>
      <c r="C1769" t="s">
        <v>5227</v>
      </c>
      <c r="D1769" t="s">
        <v>5228</v>
      </c>
      <c r="E1769" t="s">
        <v>5229</v>
      </c>
      <c r="F1769" t="s">
        <v>5250</v>
      </c>
      <c r="G1769" t="s">
        <v>5436</v>
      </c>
      <c r="H1769" t="s">
        <v>5437</v>
      </c>
    </row>
    <row r="1770" spans="1:8">
      <c r="A1770" t="s">
        <v>4717</v>
      </c>
      <c r="B1770" t="s">
        <v>5226</v>
      </c>
      <c r="C1770" t="s">
        <v>5227</v>
      </c>
      <c r="D1770" t="s">
        <v>5228</v>
      </c>
      <c r="E1770" t="s">
        <v>5229</v>
      </c>
      <c r="F1770" t="s">
        <v>5250</v>
      </c>
      <c r="G1770" t="s">
        <v>5436</v>
      </c>
      <c r="H1770" t="s">
        <v>5437</v>
      </c>
    </row>
    <row r="1771" spans="1:8">
      <c r="A1771" t="s">
        <v>4719</v>
      </c>
      <c r="B1771" t="s">
        <v>5226</v>
      </c>
      <c r="C1771" t="s">
        <v>5227</v>
      </c>
      <c r="D1771" t="s">
        <v>5228</v>
      </c>
      <c r="E1771" t="s">
        <v>5229</v>
      </c>
      <c r="F1771" t="s">
        <v>5250</v>
      </c>
      <c r="G1771" t="s">
        <v>5436</v>
      </c>
      <c r="H1771" t="s">
        <v>5437</v>
      </c>
    </row>
    <row r="1772" spans="1:8">
      <c r="A1772" t="s">
        <v>4721</v>
      </c>
      <c r="B1772" t="s">
        <v>5226</v>
      </c>
      <c r="C1772" t="s">
        <v>5227</v>
      </c>
      <c r="D1772" t="s">
        <v>5228</v>
      </c>
      <c r="E1772" t="s">
        <v>5229</v>
      </c>
      <c r="F1772" t="s">
        <v>5250</v>
      </c>
      <c r="G1772" t="s">
        <v>5436</v>
      </c>
      <c r="H1772" t="s">
        <v>5437</v>
      </c>
    </row>
    <row r="1773" spans="1:8">
      <c r="A1773" t="s">
        <v>4723</v>
      </c>
      <c r="B1773" t="s">
        <v>5226</v>
      </c>
      <c r="C1773" t="s">
        <v>5227</v>
      </c>
      <c r="D1773" t="s">
        <v>5228</v>
      </c>
      <c r="E1773" t="s">
        <v>5229</v>
      </c>
      <c r="F1773" t="s">
        <v>5250</v>
      </c>
      <c r="G1773" t="s">
        <v>5436</v>
      </c>
      <c r="H1773" t="s">
        <v>5437</v>
      </c>
    </row>
    <row r="1774" spans="1:8">
      <c r="A1774" t="s">
        <v>4725</v>
      </c>
      <c r="B1774" t="s">
        <v>5226</v>
      </c>
      <c r="C1774" t="s">
        <v>5227</v>
      </c>
      <c r="D1774" t="s">
        <v>5228</v>
      </c>
      <c r="E1774" t="s">
        <v>5229</v>
      </c>
      <c r="F1774" t="s">
        <v>5250</v>
      </c>
      <c r="G1774" t="s">
        <v>5436</v>
      </c>
      <c r="H1774" t="s">
        <v>5437</v>
      </c>
    </row>
    <row r="1775" spans="1:8">
      <c r="A1775" t="s">
        <v>4727</v>
      </c>
      <c r="B1775" t="s">
        <v>5226</v>
      </c>
      <c r="C1775" t="s">
        <v>5227</v>
      </c>
      <c r="D1775" t="s">
        <v>5228</v>
      </c>
      <c r="E1775" t="s">
        <v>5229</v>
      </c>
      <c r="F1775" t="s">
        <v>5250</v>
      </c>
      <c r="G1775" t="s">
        <v>5436</v>
      </c>
      <c r="H1775" t="s">
        <v>5437</v>
      </c>
    </row>
    <row r="1776" spans="1:8">
      <c r="A1776" t="s">
        <v>4729</v>
      </c>
      <c r="B1776" t="s">
        <v>5226</v>
      </c>
      <c r="C1776" t="s">
        <v>5227</v>
      </c>
      <c r="D1776" t="s">
        <v>5228</v>
      </c>
      <c r="E1776" t="s">
        <v>5229</v>
      </c>
      <c r="F1776" t="s">
        <v>5250</v>
      </c>
      <c r="G1776" t="s">
        <v>5436</v>
      </c>
      <c r="H1776" t="s">
        <v>5437</v>
      </c>
    </row>
    <row r="1777" spans="1:12">
      <c r="A1777" t="s">
        <v>4731</v>
      </c>
      <c r="B1777" t="s">
        <v>5226</v>
      </c>
      <c r="C1777" t="s">
        <v>5227</v>
      </c>
      <c r="D1777" t="s">
        <v>5228</v>
      </c>
      <c r="E1777" t="s">
        <v>5229</v>
      </c>
      <c r="F1777" t="s">
        <v>5250</v>
      </c>
      <c r="G1777" t="s">
        <v>5436</v>
      </c>
      <c r="H1777" t="s">
        <v>5437</v>
      </c>
    </row>
    <row r="1778" spans="1:12">
      <c r="A1778" t="s">
        <v>4733</v>
      </c>
      <c r="B1778" t="s">
        <v>5226</v>
      </c>
      <c r="C1778" t="s">
        <v>5227</v>
      </c>
      <c r="D1778" t="s">
        <v>5228</v>
      </c>
      <c r="E1778" t="s">
        <v>5229</v>
      </c>
      <c r="F1778" t="s">
        <v>5250</v>
      </c>
      <c r="G1778" t="s">
        <v>5436</v>
      </c>
      <c r="H1778" t="s">
        <v>5437</v>
      </c>
    </row>
    <row r="1779" spans="1:12">
      <c r="A1779" t="s">
        <v>4735</v>
      </c>
      <c r="B1779" t="s">
        <v>5226</v>
      </c>
      <c r="C1779" t="s">
        <v>5227</v>
      </c>
      <c r="D1779" t="s">
        <v>5228</v>
      </c>
      <c r="E1779" t="s">
        <v>5229</v>
      </c>
      <c r="F1779" t="s">
        <v>5250</v>
      </c>
      <c r="G1779" t="s">
        <v>5436</v>
      </c>
      <c r="H1779" t="s">
        <v>5437</v>
      </c>
    </row>
    <row r="1780" spans="1:12">
      <c r="A1780" t="s">
        <v>4737</v>
      </c>
      <c r="B1780" t="s">
        <v>5226</v>
      </c>
      <c r="C1780" t="s">
        <v>5227</v>
      </c>
      <c r="D1780" t="s">
        <v>5228</v>
      </c>
      <c r="E1780" t="s">
        <v>5229</v>
      </c>
      <c r="F1780" t="s">
        <v>5250</v>
      </c>
      <c r="G1780" t="s">
        <v>5436</v>
      </c>
      <c r="H1780" t="s">
        <v>5437</v>
      </c>
    </row>
    <row r="1781" spans="1:12">
      <c r="A1781" t="s">
        <v>4739</v>
      </c>
      <c r="B1781" t="s">
        <v>5226</v>
      </c>
      <c r="C1781" t="s">
        <v>5227</v>
      </c>
      <c r="D1781" t="s">
        <v>5228</v>
      </c>
      <c r="E1781" t="s">
        <v>5229</v>
      </c>
      <c r="F1781" t="s">
        <v>5250</v>
      </c>
      <c r="G1781" t="s">
        <v>5436</v>
      </c>
      <c r="H1781" t="s">
        <v>5437</v>
      </c>
    </row>
    <row r="1782" spans="1:12">
      <c r="A1782" t="s">
        <v>4741</v>
      </c>
      <c r="B1782" t="s">
        <v>5218</v>
      </c>
      <c r="C1782" t="s">
        <v>5259</v>
      </c>
      <c r="D1782" t="s">
        <v>5260</v>
      </c>
      <c r="E1782" t="s">
        <v>5261</v>
      </c>
      <c r="F1782" t="s">
        <v>5262</v>
      </c>
      <c r="G1782" t="s">
        <v>5500</v>
      </c>
      <c r="H1782" t="s">
        <v>5501</v>
      </c>
      <c r="I1782" t="s">
        <v>5502</v>
      </c>
      <c r="J1782" t="s">
        <v>5503</v>
      </c>
      <c r="K1782" t="s">
        <v>6146</v>
      </c>
      <c r="L1782" t="s">
        <v>6147</v>
      </c>
    </row>
    <row r="1783" spans="1:12">
      <c r="A1783" t="s">
        <v>4743</v>
      </c>
      <c r="B1783" t="s">
        <v>5218</v>
      </c>
      <c r="C1783" t="s">
        <v>5259</v>
      </c>
      <c r="D1783" t="s">
        <v>5260</v>
      </c>
      <c r="E1783" t="s">
        <v>5261</v>
      </c>
      <c r="F1783" t="s">
        <v>5262</v>
      </c>
      <c r="G1783" t="s">
        <v>5500</v>
      </c>
      <c r="H1783" t="s">
        <v>5501</v>
      </c>
      <c r="I1783" t="s">
        <v>5502</v>
      </c>
      <c r="J1783" t="s">
        <v>5503</v>
      </c>
      <c r="K1783" t="s">
        <v>6146</v>
      </c>
      <c r="L1783" t="s">
        <v>6147</v>
      </c>
    </row>
    <row r="1784" spans="1:12">
      <c r="A1784" t="s">
        <v>4745</v>
      </c>
      <c r="B1784" t="s">
        <v>5218</v>
      </c>
      <c r="C1784" t="s">
        <v>5259</v>
      </c>
      <c r="D1784" t="s">
        <v>5260</v>
      </c>
      <c r="E1784" t="s">
        <v>5261</v>
      </c>
      <c r="F1784" t="s">
        <v>5262</v>
      </c>
      <c r="G1784" t="s">
        <v>5500</v>
      </c>
      <c r="H1784" t="s">
        <v>5501</v>
      </c>
      <c r="I1784" t="s">
        <v>5502</v>
      </c>
      <c r="J1784" t="s">
        <v>5503</v>
      </c>
      <c r="K1784" t="s">
        <v>6146</v>
      </c>
      <c r="L1784" t="s">
        <v>6147</v>
      </c>
    </row>
    <row r="1785" spans="1:12">
      <c r="A1785" t="s">
        <v>4747</v>
      </c>
      <c r="B1785" t="s">
        <v>5218</v>
      </c>
      <c r="C1785" t="s">
        <v>5259</v>
      </c>
      <c r="D1785" t="s">
        <v>5260</v>
      </c>
      <c r="E1785" t="s">
        <v>5261</v>
      </c>
      <c r="F1785" t="s">
        <v>5262</v>
      </c>
      <c r="G1785" t="s">
        <v>5500</v>
      </c>
      <c r="H1785" t="s">
        <v>5501</v>
      </c>
      <c r="I1785" t="s">
        <v>5502</v>
      </c>
      <c r="J1785" t="s">
        <v>5503</v>
      </c>
      <c r="K1785" t="s">
        <v>6146</v>
      </c>
      <c r="L1785" t="s">
        <v>6147</v>
      </c>
    </row>
    <row r="1786" spans="1:12">
      <c r="A1786" t="s">
        <v>4749</v>
      </c>
      <c r="B1786" t="s">
        <v>5226</v>
      </c>
      <c r="C1786" t="s">
        <v>5227</v>
      </c>
      <c r="D1786" t="s">
        <v>5228</v>
      </c>
      <c r="E1786" t="s">
        <v>5229</v>
      </c>
      <c r="F1786" t="s">
        <v>5250</v>
      </c>
      <c r="G1786" t="s">
        <v>5251</v>
      </c>
      <c r="H1786" t="s">
        <v>5253</v>
      </c>
      <c r="I1786" t="s">
        <v>5269</v>
      </c>
    </row>
    <row r="1787" spans="1:12">
      <c r="A1787" t="s">
        <v>4751</v>
      </c>
      <c r="B1787" t="s">
        <v>5226</v>
      </c>
      <c r="C1787" t="s">
        <v>5233</v>
      </c>
      <c r="D1787" t="s">
        <v>5234</v>
      </c>
      <c r="E1787" t="s">
        <v>5235</v>
      </c>
      <c r="F1787" t="s">
        <v>5275</v>
      </c>
      <c r="G1787" t="s">
        <v>5276</v>
      </c>
    </row>
    <row r="1788" spans="1:12">
      <c r="A1788" t="s">
        <v>4753</v>
      </c>
      <c r="B1788" t="s">
        <v>5226</v>
      </c>
      <c r="C1788" t="s">
        <v>5233</v>
      </c>
      <c r="D1788" t="s">
        <v>5234</v>
      </c>
      <c r="E1788" t="s">
        <v>5235</v>
      </c>
      <c r="F1788" t="s">
        <v>5275</v>
      </c>
      <c r="G1788" t="s">
        <v>5276</v>
      </c>
    </row>
    <row r="1789" spans="1:12">
      <c r="A1789" t="s">
        <v>4755</v>
      </c>
      <c r="B1789" t="s">
        <v>5226</v>
      </c>
      <c r="C1789" t="s">
        <v>5233</v>
      </c>
      <c r="D1789" t="s">
        <v>5234</v>
      </c>
      <c r="E1789" t="s">
        <v>5235</v>
      </c>
      <c r="F1789" t="s">
        <v>5275</v>
      </c>
      <c r="G1789" t="s">
        <v>5276</v>
      </c>
    </row>
    <row r="1790" spans="1:12">
      <c r="A1790" t="s">
        <v>4757</v>
      </c>
      <c r="B1790" t="s">
        <v>5226</v>
      </c>
      <c r="C1790" t="s">
        <v>5233</v>
      </c>
      <c r="D1790" t="s">
        <v>5246</v>
      </c>
      <c r="E1790" t="s">
        <v>5318</v>
      </c>
      <c r="F1790" t="s">
        <v>5319</v>
      </c>
      <c r="G1790" t="s">
        <v>5514</v>
      </c>
    </row>
    <row r="1791" spans="1:12">
      <c r="A1791" t="s">
        <v>4759</v>
      </c>
      <c r="B1791" t="s">
        <v>5226</v>
      </c>
      <c r="C1791" t="s">
        <v>5233</v>
      </c>
      <c r="D1791" t="s">
        <v>5246</v>
      </c>
      <c r="E1791" t="s">
        <v>5318</v>
      </c>
      <c r="F1791" t="s">
        <v>5319</v>
      </c>
      <c r="G1791" t="s">
        <v>5514</v>
      </c>
    </row>
    <row r="1792" spans="1:12">
      <c r="A1792" t="s">
        <v>4761</v>
      </c>
      <c r="B1792" t="s">
        <v>5226</v>
      </c>
      <c r="C1792" t="s">
        <v>5233</v>
      </c>
      <c r="D1792" t="s">
        <v>5246</v>
      </c>
      <c r="E1792" t="s">
        <v>5318</v>
      </c>
      <c r="F1792" t="s">
        <v>5319</v>
      </c>
      <c r="G1792" t="s">
        <v>5514</v>
      </c>
    </row>
    <row r="1793" spans="1:18">
      <c r="A1793" t="s">
        <v>4763</v>
      </c>
      <c r="B1793" t="s">
        <v>5226</v>
      </c>
      <c r="C1793" t="s">
        <v>5233</v>
      </c>
      <c r="D1793" t="s">
        <v>5246</v>
      </c>
      <c r="E1793" t="s">
        <v>5318</v>
      </c>
      <c r="F1793" t="s">
        <v>5319</v>
      </c>
      <c r="G1793" t="s">
        <v>5514</v>
      </c>
    </row>
    <row r="1794" spans="1:18">
      <c r="A1794" t="s">
        <v>4765</v>
      </c>
      <c r="B1794" t="s">
        <v>5226</v>
      </c>
      <c r="C1794" t="s">
        <v>5233</v>
      </c>
      <c r="D1794" t="s">
        <v>5246</v>
      </c>
      <c r="E1794" t="s">
        <v>5318</v>
      </c>
      <c r="F1794" t="s">
        <v>5319</v>
      </c>
      <c r="G1794" t="s">
        <v>5514</v>
      </c>
    </row>
    <row r="1795" spans="1:18">
      <c r="A1795" t="s">
        <v>4767</v>
      </c>
      <c r="B1795" t="s">
        <v>5226</v>
      </c>
      <c r="C1795" t="s">
        <v>5233</v>
      </c>
      <c r="D1795" t="s">
        <v>5234</v>
      </c>
      <c r="E1795" t="s">
        <v>5235</v>
      </c>
      <c r="F1795" t="s">
        <v>5236</v>
      </c>
      <c r="G1795" t="s">
        <v>5476</v>
      </c>
    </row>
    <row r="1796" spans="1:18">
      <c r="A1796" t="s">
        <v>4769</v>
      </c>
      <c r="B1796" t="s">
        <v>5226</v>
      </c>
      <c r="C1796" t="s">
        <v>5233</v>
      </c>
      <c r="D1796" t="s">
        <v>5234</v>
      </c>
      <c r="E1796" t="s">
        <v>5235</v>
      </c>
      <c r="F1796" t="s">
        <v>5236</v>
      </c>
      <c r="G1796" t="s">
        <v>5476</v>
      </c>
    </row>
    <row r="1797" spans="1:18">
      <c r="A1797" t="s">
        <v>4771</v>
      </c>
      <c r="B1797" t="s">
        <v>5226</v>
      </c>
      <c r="C1797" t="s">
        <v>5233</v>
      </c>
      <c r="D1797" t="s">
        <v>5234</v>
      </c>
      <c r="E1797" t="s">
        <v>5235</v>
      </c>
      <c r="F1797" t="s">
        <v>5236</v>
      </c>
      <c r="G1797" t="s">
        <v>5476</v>
      </c>
    </row>
    <row r="1798" spans="1:18">
      <c r="A1798" t="s">
        <v>4773</v>
      </c>
      <c r="B1798" t="s">
        <v>5226</v>
      </c>
      <c r="C1798" t="s">
        <v>5233</v>
      </c>
      <c r="D1798" t="s">
        <v>5234</v>
      </c>
      <c r="E1798" t="s">
        <v>5235</v>
      </c>
      <c r="F1798" t="s">
        <v>5236</v>
      </c>
      <c r="G1798" t="s">
        <v>5476</v>
      </c>
    </row>
    <row r="1799" spans="1:18">
      <c r="A1799" t="s">
        <v>4775</v>
      </c>
      <c r="B1799" t="s">
        <v>5226</v>
      </c>
      <c r="C1799" t="s">
        <v>5233</v>
      </c>
      <c r="D1799" t="s">
        <v>5234</v>
      </c>
      <c r="E1799" t="s">
        <v>5235</v>
      </c>
      <c r="F1799" t="s">
        <v>5236</v>
      </c>
      <c r="G1799" t="s">
        <v>5476</v>
      </c>
    </row>
    <row r="1800" spans="1:18">
      <c r="A1800" t="s">
        <v>4777</v>
      </c>
      <c r="B1800" t="s">
        <v>5226</v>
      </c>
      <c r="C1800" t="s">
        <v>5233</v>
      </c>
      <c r="D1800" t="s">
        <v>5239</v>
      </c>
      <c r="E1800" t="s">
        <v>5309</v>
      </c>
      <c r="F1800" t="s">
        <v>5310</v>
      </c>
      <c r="G1800" t="s">
        <v>5311</v>
      </c>
    </row>
    <row r="1801" spans="1:18">
      <c r="A1801" t="s">
        <v>4779</v>
      </c>
      <c r="B1801" t="s">
        <v>5226</v>
      </c>
      <c r="C1801" t="s">
        <v>5233</v>
      </c>
      <c r="D1801" t="s">
        <v>5246</v>
      </c>
      <c r="E1801" t="s">
        <v>5247</v>
      </c>
      <c r="F1801" t="s">
        <v>5248</v>
      </c>
      <c r="G1801" t="s">
        <v>5296</v>
      </c>
    </row>
    <row r="1802" spans="1:18">
      <c r="A1802" t="s">
        <v>4781</v>
      </c>
      <c r="B1802" t="s">
        <v>5218</v>
      </c>
      <c r="C1802" t="s">
        <v>5358</v>
      </c>
      <c r="D1802" t="s">
        <v>5404</v>
      </c>
      <c r="E1802" t="s">
        <v>5462</v>
      </c>
      <c r="F1802" t="s">
        <v>5463</v>
      </c>
      <c r="G1802" t="s">
        <v>5464</v>
      </c>
      <c r="H1802" t="s">
        <v>5465</v>
      </c>
      <c r="I1802" t="s">
        <v>5466</v>
      </c>
      <c r="J1802" t="s">
        <v>5467</v>
      </c>
      <c r="K1802" t="s">
        <v>5468</v>
      </c>
      <c r="L1802" t="s">
        <v>5469</v>
      </c>
      <c r="M1802" t="s">
        <v>5470</v>
      </c>
      <c r="N1802" t="s">
        <v>5471</v>
      </c>
      <c r="O1802" t="s">
        <v>5472</v>
      </c>
      <c r="P1802" t="s">
        <v>6148</v>
      </c>
      <c r="Q1802" t="s">
        <v>6149</v>
      </c>
      <c r="R1802" t="s">
        <v>6150</v>
      </c>
    </row>
    <row r="1803" spans="1:18">
      <c r="A1803" t="s">
        <v>4783</v>
      </c>
      <c r="B1803" t="s">
        <v>5218</v>
      </c>
      <c r="C1803" t="s">
        <v>5358</v>
      </c>
      <c r="D1803" t="s">
        <v>5404</v>
      </c>
      <c r="E1803" t="s">
        <v>5405</v>
      </c>
      <c r="F1803" t="s">
        <v>5406</v>
      </c>
      <c r="G1803" t="s">
        <v>5417</v>
      </c>
      <c r="H1803" t="s">
        <v>5418</v>
      </c>
      <c r="I1803" t="s">
        <v>5419</v>
      </c>
      <c r="J1803" t="s">
        <v>5420</v>
      </c>
      <c r="K1803" t="s">
        <v>5421</v>
      </c>
    </row>
    <row r="1804" spans="1:18">
      <c r="A1804" t="s">
        <v>4785</v>
      </c>
      <c r="B1804" t="s">
        <v>5226</v>
      </c>
      <c r="C1804" t="s">
        <v>5227</v>
      </c>
      <c r="D1804" t="s">
        <v>5228</v>
      </c>
      <c r="E1804" t="s">
        <v>5229</v>
      </c>
      <c r="F1804" t="s">
        <v>5250</v>
      </c>
      <c r="G1804" t="s">
        <v>5251</v>
      </c>
      <c r="H1804" t="s">
        <v>5252</v>
      </c>
    </row>
    <row r="1805" spans="1:18">
      <c r="A1805" t="s">
        <v>4787</v>
      </c>
      <c r="B1805" t="s">
        <v>5226</v>
      </c>
      <c r="C1805" t="s">
        <v>5227</v>
      </c>
      <c r="D1805" t="s">
        <v>5228</v>
      </c>
      <c r="E1805" t="s">
        <v>5229</v>
      </c>
      <c r="F1805" t="s">
        <v>5250</v>
      </c>
      <c r="G1805" t="s">
        <v>5251</v>
      </c>
      <c r="H1805" t="s">
        <v>5252</v>
      </c>
    </row>
    <row r="1806" spans="1:18">
      <c r="A1806" t="s">
        <v>4789</v>
      </c>
      <c r="B1806" t="s">
        <v>5226</v>
      </c>
      <c r="C1806" t="s">
        <v>5227</v>
      </c>
      <c r="D1806" t="s">
        <v>5228</v>
      </c>
      <c r="E1806" t="s">
        <v>5229</v>
      </c>
      <c r="F1806" t="s">
        <v>5250</v>
      </c>
      <c r="G1806" t="s">
        <v>5251</v>
      </c>
      <c r="H1806" t="s">
        <v>5252</v>
      </c>
    </row>
    <row r="1807" spans="1:18">
      <c r="A1807" t="s">
        <v>4791</v>
      </c>
      <c r="B1807" t="s">
        <v>5226</v>
      </c>
      <c r="C1807" t="s">
        <v>5227</v>
      </c>
      <c r="D1807" t="s">
        <v>5228</v>
      </c>
      <c r="E1807" t="s">
        <v>5229</v>
      </c>
      <c r="F1807" t="s">
        <v>5250</v>
      </c>
      <c r="G1807" t="s">
        <v>5251</v>
      </c>
      <c r="H1807" t="s">
        <v>5252</v>
      </c>
    </row>
    <row r="1808" spans="1:18">
      <c r="A1808" t="s">
        <v>4793</v>
      </c>
      <c r="B1808" t="s">
        <v>5226</v>
      </c>
      <c r="C1808" t="s">
        <v>5227</v>
      </c>
      <c r="D1808" t="s">
        <v>5228</v>
      </c>
      <c r="E1808" t="s">
        <v>5229</v>
      </c>
      <c r="F1808" t="s">
        <v>5250</v>
      </c>
      <c r="G1808" t="s">
        <v>5251</v>
      </c>
      <c r="H1808" t="s">
        <v>5252</v>
      </c>
    </row>
    <row r="1809" spans="1:8">
      <c r="A1809" t="s">
        <v>4795</v>
      </c>
      <c r="B1809" t="s">
        <v>5226</v>
      </c>
      <c r="C1809" t="s">
        <v>5227</v>
      </c>
      <c r="D1809" t="s">
        <v>5228</v>
      </c>
      <c r="E1809" t="s">
        <v>5229</v>
      </c>
      <c r="F1809" t="s">
        <v>5250</v>
      </c>
      <c r="G1809" t="s">
        <v>5251</v>
      </c>
      <c r="H1809" t="s">
        <v>5252</v>
      </c>
    </row>
    <row r="1810" spans="1:8">
      <c r="A1810" t="s">
        <v>4797</v>
      </c>
      <c r="B1810" t="s">
        <v>5226</v>
      </c>
      <c r="C1810" t="s">
        <v>5227</v>
      </c>
      <c r="D1810" t="s">
        <v>5228</v>
      </c>
      <c r="E1810" t="s">
        <v>5229</v>
      </c>
      <c r="F1810" t="s">
        <v>5250</v>
      </c>
      <c r="G1810" t="s">
        <v>5251</v>
      </c>
      <c r="H1810" t="s">
        <v>5252</v>
      </c>
    </row>
    <row r="1811" spans="1:8">
      <c r="A1811" t="s">
        <v>4799</v>
      </c>
      <c r="B1811" t="s">
        <v>5226</v>
      </c>
      <c r="C1811" t="s">
        <v>5227</v>
      </c>
      <c r="D1811" t="s">
        <v>5228</v>
      </c>
      <c r="E1811" t="s">
        <v>5229</v>
      </c>
      <c r="F1811" t="s">
        <v>5250</v>
      </c>
      <c r="G1811" t="s">
        <v>5251</v>
      </c>
      <c r="H1811" t="s">
        <v>5252</v>
      </c>
    </row>
    <row r="1812" spans="1:8">
      <c r="A1812" t="s">
        <v>4801</v>
      </c>
      <c r="B1812" t="s">
        <v>5226</v>
      </c>
      <c r="C1812" t="s">
        <v>5227</v>
      </c>
      <c r="D1812" t="s">
        <v>5228</v>
      </c>
      <c r="E1812" t="s">
        <v>5229</v>
      </c>
      <c r="F1812" t="s">
        <v>5250</v>
      </c>
      <c r="G1812" t="s">
        <v>5251</v>
      </c>
      <c r="H1812" t="s">
        <v>5252</v>
      </c>
    </row>
    <row r="1813" spans="1:8">
      <c r="A1813" t="s">
        <v>4803</v>
      </c>
      <c r="B1813" t="s">
        <v>5226</v>
      </c>
      <c r="C1813" t="s">
        <v>5227</v>
      </c>
      <c r="D1813" t="s">
        <v>5228</v>
      </c>
      <c r="E1813" t="s">
        <v>5229</v>
      </c>
      <c r="F1813" t="s">
        <v>5250</v>
      </c>
      <c r="G1813" t="s">
        <v>5251</v>
      </c>
      <c r="H1813" t="s">
        <v>5252</v>
      </c>
    </row>
    <row r="1814" spans="1:8">
      <c r="A1814" t="s">
        <v>4805</v>
      </c>
      <c r="B1814" t="s">
        <v>5226</v>
      </c>
      <c r="C1814" t="s">
        <v>5227</v>
      </c>
      <c r="D1814" t="s">
        <v>5228</v>
      </c>
      <c r="E1814" t="s">
        <v>5229</v>
      </c>
      <c r="F1814" t="s">
        <v>5250</v>
      </c>
      <c r="G1814" t="s">
        <v>5251</v>
      </c>
      <c r="H1814" t="s">
        <v>5252</v>
      </c>
    </row>
    <row r="1815" spans="1:8">
      <c r="A1815" t="s">
        <v>4807</v>
      </c>
      <c r="B1815" t="s">
        <v>5226</v>
      </c>
      <c r="C1815" t="s">
        <v>5227</v>
      </c>
      <c r="D1815" t="s">
        <v>5228</v>
      </c>
      <c r="E1815" t="s">
        <v>5229</v>
      </c>
      <c r="F1815" t="s">
        <v>5250</v>
      </c>
      <c r="G1815" t="s">
        <v>5251</v>
      </c>
      <c r="H1815" t="s">
        <v>5252</v>
      </c>
    </row>
    <row r="1816" spans="1:8">
      <c r="A1816" t="s">
        <v>4809</v>
      </c>
      <c r="B1816" t="s">
        <v>5226</v>
      </c>
      <c r="C1816" t="s">
        <v>5227</v>
      </c>
      <c r="D1816" t="s">
        <v>5228</v>
      </c>
      <c r="E1816" t="s">
        <v>5229</v>
      </c>
      <c r="F1816" t="s">
        <v>5250</v>
      </c>
      <c r="G1816" t="s">
        <v>5251</v>
      </c>
      <c r="H1816" t="s">
        <v>5252</v>
      </c>
    </row>
    <row r="1817" spans="1:8">
      <c r="A1817" t="s">
        <v>4811</v>
      </c>
      <c r="B1817" t="s">
        <v>5226</v>
      </c>
      <c r="C1817" t="s">
        <v>5233</v>
      </c>
      <c r="D1817" t="s">
        <v>5234</v>
      </c>
      <c r="E1817" t="s">
        <v>5235</v>
      </c>
      <c r="F1817" t="s">
        <v>5236</v>
      </c>
      <c r="G1817" t="s">
        <v>5237</v>
      </c>
      <c r="H1817" t="s">
        <v>5238</v>
      </c>
    </row>
    <row r="1818" spans="1:8">
      <c r="A1818" t="s">
        <v>4813</v>
      </c>
      <c r="B1818" t="s">
        <v>5226</v>
      </c>
      <c r="C1818" t="s">
        <v>5233</v>
      </c>
      <c r="D1818" t="s">
        <v>5377</v>
      </c>
      <c r="E1818" t="s">
        <v>5378</v>
      </c>
      <c r="F1818" t="s">
        <v>5379</v>
      </c>
      <c r="G1818" t="s">
        <v>5949</v>
      </c>
      <c r="H1818" t="s">
        <v>5950</v>
      </c>
    </row>
    <row r="1819" spans="1:8">
      <c r="A1819" t="s">
        <v>4815</v>
      </c>
      <c r="B1819" t="s">
        <v>5226</v>
      </c>
      <c r="C1819" t="s">
        <v>5233</v>
      </c>
      <c r="D1819" t="s">
        <v>5377</v>
      </c>
      <c r="E1819" t="s">
        <v>5378</v>
      </c>
      <c r="F1819" t="s">
        <v>5379</v>
      </c>
      <c r="G1819" t="s">
        <v>5949</v>
      </c>
      <c r="H1819" t="s">
        <v>5950</v>
      </c>
    </row>
    <row r="1820" spans="1:8">
      <c r="A1820" t="s">
        <v>4817</v>
      </c>
      <c r="B1820" t="s">
        <v>5226</v>
      </c>
      <c r="C1820" t="s">
        <v>5233</v>
      </c>
      <c r="D1820" t="s">
        <v>5246</v>
      </c>
      <c r="E1820" t="s">
        <v>5247</v>
      </c>
      <c r="F1820" t="s">
        <v>5248</v>
      </c>
      <c r="G1820" t="s">
        <v>5561</v>
      </c>
    </row>
    <row r="1821" spans="1:8">
      <c r="A1821" t="s">
        <v>4819</v>
      </c>
      <c r="B1821" t="s">
        <v>5226</v>
      </c>
      <c r="C1821" t="s">
        <v>5233</v>
      </c>
      <c r="D1821" t="s">
        <v>5246</v>
      </c>
      <c r="E1821" t="s">
        <v>5293</v>
      </c>
      <c r="F1821" t="s">
        <v>5316</v>
      </c>
      <c r="G1821" t="s">
        <v>6151</v>
      </c>
    </row>
    <row r="1822" spans="1:8">
      <c r="A1822" t="s">
        <v>4821</v>
      </c>
      <c r="B1822" t="s">
        <v>5226</v>
      </c>
      <c r="C1822" t="s">
        <v>5233</v>
      </c>
      <c r="D1822" t="s">
        <v>5234</v>
      </c>
      <c r="E1822" t="s">
        <v>5235</v>
      </c>
      <c r="F1822" t="s">
        <v>5236</v>
      </c>
      <c r="G1822" t="s">
        <v>5515</v>
      </c>
    </row>
    <row r="1823" spans="1:8">
      <c r="A1823" t="s">
        <v>4823</v>
      </c>
      <c r="B1823" t="s">
        <v>5226</v>
      </c>
      <c r="C1823" t="s">
        <v>5233</v>
      </c>
      <c r="D1823" t="s">
        <v>5234</v>
      </c>
      <c r="E1823" t="s">
        <v>5235</v>
      </c>
      <c r="F1823" t="s">
        <v>5236</v>
      </c>
      <c r="G1823" t="s">
        <v>5515</v>
      </c>
    </row>
    <row r="1824" spans="1:8">
      <c r="A1824" t="s">
        <v>4825</v>
      </c>
      <c r="B1824" t="s">
        <v>5226</v>
      </c>
      <c r="C1824" t="s">
        <v>5233</v>
      </c>
      <c r="D1824" t="s">
        <v>5234</v>
      </c>
      <c r="E1824" t="s">
        <v>5235</v>
      </c>
      <c r="F1824" t="s">
        <v>5236</v>
      </c>
      <c r="G1824" t="s">
        <v>5515</v>
      </c>
    </row>
    <row r="1825" spans="1:17">
      <c r="A1825" t="s">
        <v>4827</v>
      </c>
      <c r="B1825" t="s">
        <v>5226</v>
      </c>
      <c r="C1825" t="s">
        <v>5233</v>
      </c>
      <c r="D1825" t="s">
        <v>5234</v>
      </c>
      <c r="E1825" t="s">
        <v>5235</v>
      </c>
      <c r="F1825" t="s">
        <v>5236</v>
      </c>
      <c r="G1825" t="s">
        <v>5515</v>
      </c>
    </row>
    <row r="1826" spans="1:17">
      <c r="A1826" t="s">
        <v>4829</v>
      </c>
      <c r="B1826" t="s">
        <v>5226</v>
      </c>
      <c r="C1826" t="s">
        <v>5233</v>
      </c>
      <c r="D1826" t="s">
        <v>5234</v>
      </c>
      <c r="E1826" t="s">
        <v>5235</v>
      </c>
      <c r="F1826" t="s">
        <v>5236</v>
      </c>
      <c r="G1826" t="s">
        <v>5515</v>
      </c>
    </row>
    <row r="1827" spans="1:17">
      <c r="A1827" t="s">
        <v>4831</v>
      </c>
      <c r="B1827" t="s">
        <v>5226</v>
      </c>
      <c r="C1827" t="s">
        <v>5233</v>
      </c>
      <c r="D1827" t="s">
        <v>5234</v>
      </c>
      <c r="E1827" t="s">
        <v>5235</v>
      </c>
      <c r="F1827" t="s">
        <v>5236</v>
      </c>
      <c r="G1827" t="s">
        <v>5515</v>
      </c>
    </row>
    <row r="1828" spans="1:17">
      <c r="A1828" t="s">
        <v>4833</v>
      </c>
      <c r="B1828" t="s">
        <v>5226</v>
      </c>
      <c r="C1828" t="s">
        <v>5233</v>
      </c>
      <c r="D1828" t="s">
        <v>5246</v>
      </c>
      <c r="E1828" t="s">
        <v>5318</v>
      </c>
      <c r="F1828" t="s">
        <v>5579</v>
      </c>
      <c r="G1828" t="s">
        <v>5580</v>
      </c>
      <c r="H1828" t="s">
        <v>6152</v>
      </c>
    </row>
    <row r="1829" spans="1:17">
      <c r="A1829" t="s">
        <v>4835</v>
      </c>
      <c r="B1829" t="s">
        <v>5226</v>
      </c>
      <c r="C1829" t="s">
        <v>5233</v>
      </c>
      <c r="D1829" t="s">
        <v>5246</v>
      </c>
      <c r="E1829" t="s">
        <v>5293</v>
      </c>
      <c r="F1829" t="s">
        <v>5316</v>
      </c>
      <c r="G1829" t="s">
        <v>5345</v>
      </c>
    </row>
    <row r="1830" spans="1:17">
      <c r="A1830" t="s">
        <v>4837</v>
      </c>
      <c r="B1830" t="s">
        <v>5226</v>
      </c>
      <c r="C1830" t="s">
        <v>5233</v>
      </c>
      <c r="D1830" t="s">
        <v>5246</v>
      </c>
      <c r="E1830" t="s">
        <v>5318</v>
      </c>
      <c r="F1830" t="s">
        <v>6153</v>
      </c>
      <c r="G1830" t="s">
        <v>6154</v>
      </c>
    </row>
    <row r="1831" spans="1:17">
      <c r="A1831" t="s">
        <v>4839</v>
      </c>
      <c r="B1831" t="s">
        <v>5226</v>
      </c>
      <c r="C1831" t="s">
        <v>5233</v>
      </c>
      <c r="D1831" t="s">
        <v>5246</v>
      </c>
      <c r="E1831" t="s">
        <v>5318</v>
      </c>
      <c r="F1831" t="s">
        <v>5319</v>
      </c>
      <c r="G1831" t="s">
        <v>5514</v>
      </c>
    </row>
    <row r="1832" spans="1:17">
      <c r="A1832" t="s">
        <v>4841</v>
      </c>
      <c r="B1832" t="s">
        <v>5226</v>
      </c>
      <c r="C1832" t="s">
        <v>5233</v>
      </c>
      <c r="D1832" t="s">
        <v>5246</v>
      </c>
      <c r="E1832" t="s">
        <v>5318</v>
      </c>
      <c r="F1832" t="s">
        <v>5319</v>
      </c>
      <c r="G1832" t="s">
        <v>5514</v>
      </c>
    </row>
    <row r="1833" spans="1:17">
      <c r="A1833" t="s">
        <v>4843</v>
      </c>
      <c r="B1833" t="s">
        <v>5226</v>
      </c>
      <c r="C1833" t="s">
        <v>5233</v>
      </c>
      <c r="D1833" t="s">
        <v>5246</v>
      </c>
      <c r="E1833" t="s">
        <v>5318</v>
      </c>
      <c r="F1833" t="s">
        <v>5319</v>
      </c>
      <c r="G1833" t="s">
        <v>5514</v>
      </c>
    </row>
    <row r="1834" spans="1:17">
      <c r="A1834" t="s">
        <v>4845</v>
      </c>
      <c r="B1834" t="s">
        <v>5226</v>
      </c>
      <c r="C1834" t="s">
        <v>5233</v>
      </c>
      <c r="D1834" t="s">
        <v>5246</v>
      </c>
      <c r="E1834" t="s">
        <v>5318</v>
      </c>
      <c r="F1834" t="s">
        <v>5319</v>
      </c>
      <c r="G1834" t="s">
        <v>5514</v>
      </c>
    </row>
    <row r="1835" spans="1:17">
      <c r="A1835" t="s">
        <v>4847</v>
      </c>
      <c r="B1835" t="s">
        <v>5226</v>
      </c>
      <c r="C1835" t="s">
        <v>5233</v>
      </c>
      <c r="D1835" t="s">
        <v>5234</v>
      </c>
      <c r="E1835" t="s">
        <v>5235</v>
      </c>
      <c r="F1835" t="s">
        <v>5275</v>
      </c>
      <c r="G1835" t="s">
        <v>6155</v>
      </c>
    </row>
    <row r="1836" spans="1:17">
      <c r="A1836" t="s">
        <v>4849</v>
      </c>
      <c r="B1836" t="s">
        <v>5226</v>
      </c>
      <c r="C1836" t="s">
        <v>5227</v>
      </c>
      <c r="D1836" t="s">
        <v>5228</v>
      </c>
      <c r="E1836" t="s">
        <v>5229</v>
      </c>
      <c r="F1836" t="s">
        <v>5480</v>
      </c>
      <c r="G1836" t="s">
        <v>5481</v>
      </c>
      <c r="H1836" t="s">
        <v>5482</v>
      </c>
    </row>
    <row r="1837" spans="1:17">
      <c r="A1837" t="s">
        <v>4851</v>
      </c>
      <c r="B1837" t="s">
        <v>5218</v>
      </c>
      <c r="C1837" t="s">
        <v>5358</v>
      </c>
      <c r="D1837" t="s">
        <v>5359</v>
      </c>
      <c r="E1837" t="s">
        <v>5360</v>
      </c>
      <c r="F1837" t="s">
        <v>5361</v>
      </c>
      <c r="G1837" t="s">
        <v>5362</v>
      </c>
      <c r="H1837" t="s">
        <v>5492</v>
      </c>
      <c r="I1837" t="s">
        <v>5493</v>
      </c>
      <c r="J1837" t="s">
        <v>5683</v>
      </c>
      <c r="K1837" t="s">
        <v>6140</v>
      </c>
      <c r="L1837" t="s">
        <v>6156</v>
      </c>
      <c r="M1837" t="s">
        <v>6157</v>
      </c>
      <c r="N1837" t="s">
        <v>6158</v>
      </c>
    </row>
    <row r="1838" spans="1:17">
      <c r="A1838" t="s">
        <v>4853</v>
      </c>
      <c r="B1838" t="s">
        <v>5218</v>
      </c>
      <c r="C1838" t="s">
        <v>5358</v>
      </c>
      <c r="D1838" t="s">
        <v>5404</v>
      </c>
      <c r="E1838" t="s">
        <v>5462</v>
      </c>
      <c r="F1838" t="s">
        <v>5463</v>
      </c>
      <c r="G1838" t="s">
        <v>5464</v>
      </c>
      <c r="H1838" t="s">
        <v>5465</v>
      </c>
      <c r="I1838" t="s">
        <v>5466</v>
      </c>
      <c r="J1838" t="s">
        <v>5467</v>
      </c>
      <c r="K1838" t="s">
        <v>5468</v>
      </c>
      <c r="L1838" t="s">
        <v>5508</v>
      </c>
      <c r="M1838" t="s">
        <v>5509</v>
      </c>
      <c r="N1838" t="s">
        <v>5510</v>
      </c>
      <c r="O1838" t="s">
        <v>5511</v>
      </c>
      <c r="P1838" t="s">
        <v>5512</v>
      </c>
      <c r="Q1838" t="s">
        <v>5513</v>
      </c>
    </row>
    <row r="1839" spans="1:17">
      <c r="A1839" t="s">
        <v>4855</v>
      </c>
      <c r="B1839" t="s">
        <v>5218</v>
      </c>
      <c r="C1839" t="s">
        <v>5259</v>
      </c>
      <c r="D1839" t="s">
        <v>5260</v>
      </c>
      <c r="E1839" t="s">
        <v>5261</v>
      </c>
      <c r="F1839" t="s">
        <v>5262</v>
      </c>
      <c r="G1839" t="s">
        <v>5484</v>
      </c>
      <c r="H1839" t="s">
        <v>5485</v>
      </c>
      <c r="I1839" t="s">
        <v>5486</v>
      </c>
      <c r="J1839" t="s">
        <v>5968</v>
      </c>
      <c r="K1839" t="s">
        <v>5969</v>
      </c>
    </row>
    <row r="1840" spans="1:17">
      <c r="A1840" t="s">
        <v>4857</v>
      </c>
      <c r="B1840" t="s">
        <v>5218</v>
      </c>
      <c r="C1840" t="s">
        <v>5259</v>
      </c>
      <c r="D1840" t="s">
        <v>5260</v>
      </c>
      <c r="E1840" t="s">
        <v>5261</v>
      </c>
      <c r="F1840" t="s">
        <v>5262</v>
      </c>
      <c r="G1840" t="s">
        <v>5484</v>
      </c>
      <c r="H1840" t="s">
        <v>5485</v>
      </c>
      <c r="I1840" t="s">
        <v>5486</v>
      </c>
      <c r="J1840" t="s">
        <v>5968</v>
      </c>
      <c r="K1840" t="s">
        <v>5969</v>
      </c>
    </row>
    <row r="1841" spans="1:11">
      <c r="A1841" t="s">
        <v>4859</v>
      </c>
      <c r="B1841" t="s">
        <v>5218</v>
      </c>
      <c r="C1841" t="s">
        <v>5259</v>
      </c>
      <c r="D1841" t="s">
        <v>5260</v>
      </c>
      <c r="E1841" t="s">
        <v>5261</v>
      </c>
      <c r="F1841" t="s">
        <v>5262</v>
      </c>
      <c r="G1841" t="s">
        <v>5484</v>
      </c>
      <c r="H1841" t="s">
        <v>5485</v>
      </c>
      <c r="I1841" t="s">
        <v>5486</v>
      </c>
      <c r="J1841" t="s">
        <v>5968</v>
      </c>
      <c r="K1841" t="s">
        <v>5969</v>
      </c>
    </row>
    <row r="1842" spans="1:11">
      <c r="A1842" t="s">
        <v>4861</v>
      </c>
      <c r="B1842" t="s">
        <v>5218</v>
      </c>
      <c r="C1842" t="s">
        <v>5259</v>
      </c>
      <c r="D1842" t="s">
        <v>5260</v>
      </c>
      <c r="E1842" t="s">
        <v>5397</v>
      </c>
      <c r="F1842" t="s">
        <v>5398</v>
      </c>
      <c r="G1842" t="s">
        <v>5688</v>
      </c>
      <c r="H1842" t="s">
        <v>5689</v>
      </c>
      <c r="I1842" t="s">
        <v>5690</v>
      </c>
      <c r="J1842" t="s">
        <v>5853</v>
      </c>
      <c r="K1842" t="s">
        <v>5854</v>
      </c>
    </row>
    <row r="1843" spans="1:11">
      <c r="A1843" t="s">
        <v>4863</v>
      </c>
      <c r="B1843" t="s">
        <v>5226</v>
      </c>
      <c r="C1843" t="s">
        <v>5233</v>
      </c>
      <c r="D1843" t="s">
        <v>5377</v>
      </c>
      <c r="E1843" t="s">
        <v>5378</v>
      </c>
      <c r="F1843" t="s">
        <v>5379</v>
      </c>
      <c r="G1843" t="s">
        <v>5380</v>
      </c>
      <c r="H1843" t="s">
        <v>5381</v>
      </c>
    </row>
    <row r="1844" spans="1:11">
      <c r="A1844" t="s">
        <v>4865</v>
      </c>
      <c r="B1844" t="s">
        <v>5226</v>
      </c>
      <c r="C1844" t="s">
        <v>5233</v>
      </c>
      <c r="D1844" t="s">
        <v>5377</v>
      </c>
      <c r="E1844" t="s">
        <v>5378</v>
      </c>
      <c r="F1844" t="s">
        <v>5379</v>
      </c>
      <c r="G1844" t="s">
        <v>5380</v>
      </c>
      <c r="H1844" t="s">
        <v>5381</v>
      </c>
    </row>
    <row r="1845" spans="1:11">
      <c r="A1845" t="s">
        <v>4867</v>
      </c>
      <c r="B1845" t="s">
        <v>5226</v>
      </c>
      <c r="C1845" t="s">
        <v>5233</v>
      </c>
      <c r="D1845" t="s">
        <v>5246</v>
      </c>
      <c r="E1845" t="s">
        <v>5318</v>
      </c>
      <c r="F1845" t="s">
        <v>5319</v>
      </c>
      <c r="G1845" t="s">
        <v>5514</v>
      </c>
    </row>
    <row r="1846" spans="1:11">
      <c r="A1846" t="s">
        <v>4869</v>
      </c>
      <c r="B1846" t="s">
        <v>5226</v>
      </c>
      <c r="C1846" t="s">
        <v>5233</v>
      </c>
      <c r="D1846" t="s">
        <v>5246</v>
      </c>
      <c r="E1846" t="s">
        <v>5318</v>
      </c>
      <c r="F1846" t="s">
        <v>5319</v>
      </c>
      <c r="G1846" t="s">
        <v>5514</v>
      </c>
    </row>
    <row r="1847" spans="1:11">
      <c r="A1847" t="s">
        <v>4871</v>
      </c>
      <c r="B1847" t="s">
        <v>5226</v>
      </c>
      <c r="C1847" t="s">
        <v>5233</v>
      </c>
      <c r="D1847" t="s">
        <v>5246</v>
      </c>
      <c r="E1847" t="s">
        <v>5318</v>
      </c>
      <c r="F1847" t="s">
        <v>5319</v>
      </c>
      <c r="G1847" t="s">
        <v>5514</v>
      </c>
    </row>
    <row r="1848" spans="1:11">
      <c r="A1848" t="s">
        <v>4873</v>
      </c>
      <c r="B1848" t="s">
        <v>5226</v>
      </c>
      <c r="C1848" t="s">
        <v>5227</v>
      </c>
      <c r="D1848" t="s">
        <v>5228</v>
      </c>
      <c r="E1848" t="s">
        <v>5229</v>
      </c>
      <c r="F1848" t="s">
        <v>5243</v>
      </c>
      <c r="G1848" t="s">
        <v>5394</v>
      </c>
      <c r="H1848" t="s">
        <v>5395</v>
      </c>
    </row>
    <row r="1849" spans="1:11">
      <c r="A1849" t="s">
        <v>4875</v>
      </c>
      <c r="B1849" t="s">
        <v>5226</v>
      </c>
      <c r="C1849" t="s">
        <v>5233</v>
      </c>
      <c r="D1849" t="s">
        <v>5234</v>
      </c>
      <c r="E1849" t="s">
        <v>5235</v>
      </c>
      <c r="F1849" t="s">
        <v>5431</v>
      </c>
      <c r="G1849" t="s">
        <v>5432</v>
      </c>
    </row>
    <row r="1850" spans="1:11">
      <c r="A1850" t="s">
        <v>4877</v>
      </c>
      <c r="B1850" t="s">
        <v>5226</v>
      </c>
      <c r="C1850" t="s">
        <v>5233</v>
      </c>
      <c r="D1850" t="s">
        <v>5246</v>
      </c>
      <c r="E1850" t="s">
        <v>5293</v>
      </c>
      <c r="F1850" t="s">
        <v>5294</v>
      </c>
      <c r="G1850" t="s">
        <v>5295</v>
      </c>
    </row>
    <row r="1851" spans="1:11">
      <c r="A1851" t="s">
        <v>4879</v>
      </c>
      <c r="B1851" t="s">
        <v>5218</v>
      </c>
      <c r="C1851" t="s">
        <v>5259</v>
      </c>
      <c r="D1851" t="s">
        <v>5260</v>
      </c>
      <c r="E1851" t="s">
        <v>5261</v>
      </c>
      <c r="F1851" t="s">
        <v>5262</v>
      </c>
      <c r="G1851" t="s">
        <v>5263</v>
      </c>
      <c r="H1851" t="s">
        <v>5264</v>
      </c>
      <c r="I1851" t="s">
        <v>5265</v>
      </c>
      <c r="J1851" t="s">
        <v>5266</v>
      </c>
      <c r="K1851" t="s">
        <v>5267</v>
      </c>
    </row>
    <row r="1852" spans="1:11">
      <c r="A1852" t="s">
        <v>4881</v>
      </c>
      <c r="B1852" t="s">
        <v>5218</v>
      </c>
      <c r="C1852" t="s">
        <v>5259</v>
      </c>
      <c r="D1852" t="s">
        <v>5260</v>
      </c>
      <c r="E1852" t="s">
        <v>5261</v>
      </c>
      <c r="F1852" t="s">
        <v>5262</v>
      </c>
      <c r="G1852" t="s">
        <v>5263</v>
      </c>
      <c r="H1852" t="s">
        <v>5264</v>
      </c>
      <c r="I1852" t="s">
        <v>5265</v>
      </c>
      <c r="J1852" t="s">
        <v>5266</v>
      </c>
      <c r="K1852" t="s">
        <v>5267</v>
      </c>
    </row>
    <row r="1853" spans="1:11">
      <c r="A1853" t="s">
        <v>4883</v>
      </c>
      <c r="B1853" t="s">
        <v>5218</v>
      </c>
      <c r="C1853" t="s">
        <v>5259</v>
      </c>
      <c r="D1853" t="s">
        <v>5260</v>
      </c>
      <c r="E1853" t="s">
        <v>5261</v>
      </c>
      <c r="F1853" t="s">
        <v>5262</v>
      </c>
      <c r="G1853" t="s">
        <v>5263</v>
      </c>
      <c r="H1853" t="s">
        <v>5264</v>
      </c>
      <c r="I1853" t="s">
        <v>5265</v>
      </c>
      <c r="J1853" t="s">
        <v>5266</v>
      </c>
      <c r="K1853" t="s">
        <v>5267</v>
      </c>
    </row>
    <row r="1854" spans="1:11">
      <c r="A1854" t="s">
        <v>4886</v>
      </c>
      <c r="B1854" t="s">
        <v>5218</v>
      </c>
      <c r="C1854" t="s">
        <v>5259</v>
      </c>
      <c r="D1854" t="s">
        <v>5260</v>
      </c>
      <c r="E1854" t="s">
        <v>5261</v>
      </c>
      <c r="F1854" t="s">
        <v>5262</v>
      </c>
      <c r="G1854" t="s">
        <v>5263</v>
      </c>
      <c r="H1854" t="s">
        <v>5264</v>
      </c>
      <c r="I1854" t="s">
        <v>5265</v>
      </c>
      <c r="J1854" t="s">
        <v>5266</v>
      </c>
      <c r="K1854" t="s">
        <v>5267</v>
      </c>
    </row>
    <row r="1855" spans="1:11">
      <c r="A1855" t="s">
        <v>4888</v>
      </c>
      <c r="B1855" t="s">
        <v>5218</v>
      </c>
      <c r="C1855" t="s">
        <v>5259</v>
      </c>
      <c r="D1855" t="s">
        <v>5260</v>
      </c>
      <c r="E1855" t="s">
        <v>5261</v>
      </c>
      <c r="F1855" t="s">
        <v>5262</v>
      </c>
      <c r="G1855" t="s">
        <v>5263</v>
      </c>
      <c r="H1855" t="s">
        <v>5264</v>
      </c>
      <c r="I1855" t="s">
        <v>5265</v>
      </c>
      <c r="J1855" t="s">
        <v>5266</v>
      </c>
      <c r="K1855" t="s">
        <v>5267</v>
      </c>
    </row>
    <row r="1856" spans="1:11">
      <c r="A1856" t="s">
        <v>4890</v>
      </c>
      <c r="B1856" t="s">
        <v>5218</v>
      </c>
      <c r="C1856" t="s">
        <v>5259</v>
      </c>
      <c r="D1856" t="s">
        <v>5260</v>
      </c>
      <c r="E1856" t="s">
        <v>5261</v>
      </c>
      <c r="F1856" t="s">
        <v>5262</v>
      </c>
      <c r="G1856" t="s">
        <v>5263</v>
      </c>
      <c r="H1856" t="s">
        <v>5264</v>
      </c>
      <c r="I1856" t="s">
        <v>5265</v>
      </c>
      <c r="J1856" t="s">
        <v>5266</v>
      </c>
      <c r="K1856" t="s">
        <v>5267</v>
      </c>
    </row>
    <row r="1857" spans="1:18">
      <c r="A1857" t="s">
        <v>4892</v>
      </c>
      <c r="B1857" t="s">
        <v>5218</v>
      </c>
      <c r="C1857" t="s">
        <v>5259</v>
      </c>
      <c r="D1857" t="s">
        <v>5260</v>
      </c>
      <c r="E1857" t="s">
        <v>5261</v>
      </c>
      <c r="F1857" t="s">
        <v>5262</v>
      </c>
      <c r="G1857" t="s">
        <v>5263</v>
      </c>
      <c r="H1857" t="s">
        <v>5264</v>
      </c>
      <c r="I1857" t="s">
        <v>5265</v>
      </c>
      <c r="J1857" t="s">
        <v>5266</v>
      </c>
      <c r="K1857" t="s">
        <v>5267</v>
      </c>
    </row>
    <row r="1858" spans="1:18">
      <c r="A1858" t="s">
        <v>4894</v>
      </c>
      <c r="B1858" t="s">
        <v>5226</v>
      </c>
      <c r="C1858" t="s">
        <v>5233</v>
      </c>
      <c r="D1858" t="s">
        <v>5246</v>
      </c>
      <c r="E1858" t="s">
        <v>5342</v>
      </c>
      <c r="F1858" t="s">
        <v>5535</v>
      </c>
      <c r="G1858" t="s">
        <v>6159</v>
      </c>
    </row>
    <row r="1859" spans="1:18">
      <c r="A1859" t="s">
        <v>4896</v>
      </c>
      <c r="B1859" t="s">
        <v>5226</v>
      </c>
      <c r="C1859" t="s">
        <v>5233</v>
      </c>
      <c r="D1859" t="s">
        <v>5246</v>
      </c>
      <c r="E1859" t="s">
        <v>5318</v>
      </c>
      <c r="F1859" t="s">
        <v>5346</v>
      </c>
      <c r="G1859" t="s">
        <v>5347</v>
      </c>
    </row>
    <row r="1860" spans="1:18">
      <c r="A1860" t="s">
        <v>4898</v>
      </c>
      <c r="B1860" t="s">
        <v>5226</v>
      </c>
      <c r="C1860" t="s">
        <v>5233</v>
      </c>
      <c r="D1860" t="s">
        <v>5234</v>
      </c>
      <c r="E1860" t="s">
        <v>5235</v>
      </c>
      <c r="F1860" t="s">
        <v>5236</v>
      </c>
      <c r="G1860" t="s">
        <v>5237</v>
      </c>
      <c r="H1860" t="s">
        <v>5238</v>
      </c>
    </row>
    <row r="1861" spans="1:18">
      <c r="A1861" t="s">
        <v>4900</v>
      </c>
      <c r="B1861" t="s">
        <v>5226</v>
      </c>
      <c r="C1861" t="s">
        <v>5233</v>
      </c>
      <c r="D1861" t="s">
        <v>5234</v>
      </c>
      <c r="E1861" t="s">
        <v>5235</v>
      </c>
      <c r="F1861" t="s">
        <v>5236</v>
      </c>
      <c r="G1861" t="s">
        <v>5237</v>
      </c>
      <c r="H1861" t="s">
        <v>5238</v>
      </c>
    </row>
    <row r="1862" spans="1:18">
      <c r="A1862" t="s">
        <v>4902</v>
      </c>
      <c r="B1862" t="s">
        <v>5226</v>
      </c>
      <c r="C1862" t="s">
        <v>5233</v>
      </c>
      <c r="D1862" t="s">
        <v>5234</v>
      </c>
      <c r="E1862" t="s">
        <v>5235</v>
      </c>
      <c r="F1862" t="s">
        <v>5236</v>
      </c>
      <c r="G1862" t="s">
        <v>5237</v>
      </c>
      <c r="H1862" t="s">
        <v>5238</v>
      </c>
    </row>
    <row r="1863" spans="1:18">
      <c r="A1863" t="s">
        <v>4904</v>
      </c>
      <c r="B1863" t="s">
        <v>5226</v>
      </c>
      <c r="C1863" t="s">
        <v>5233</v>
      </c>
      <c r="D1863" t="s">
        <v>5239</v>
      </c>
      <c r="E1863" t="s">
        <v>5240</v>
      </c>
      <c r="F1863" t="s">
        <v>6160</v>
      </c>
      <c r="G1863" t="s">
        <v>6161</v>
      </c>
    </row>
    <row r="1864" spans="1:18">
      <c r="A1864" t="s">
        <v>4906</v>
      </c>
      <c r="B1864" t="s">
        <v>5226</v>
      </c>
      <c r="C1864" t="s">
        <v>5233</v>
      </c>
      <c r="D1864" t="s">
        <v>5246</v>
      </c>
      <c r="E1864" t="s">
        <v>5318</v>
      </c>
      <c r="F1864" t="s">
        <v>5319</v>
      </c>
      <c r="G1864" t="s">
        <v>6162</v>
      </c>
    </row>
    <row r="1865" spans="1:18">
      <c r="A1865" t="s">
        <v>4908</v>
      </c>
      <c r="B1865" t="s">
        <v>5218</v>
      </c>
      <c r="C1865" t="s">
        <v>5358</v>
      </c>
      <c r="D1865" t="s">
        <v>5359</v>
      </c>
      <c r="E1865" t="s">
        <v>5360</v>
      </c>
      <c r="F1865" t="s">
        <v>5361</v>
      </c>
      <c r="G1865" t="s">
        <v>5362</v>
      </c>
      <c r="H1865" t="s">
        <v>5492</v>
      </c>
      <c r="I1865" t="s">
        <v>5493</v>
      </c>
      <c r="J1865" t="s">
        <v>5494</v>
      </c>
      <c r="K1865" t="s">
        <v>5775</v>
      </c>
      <c r="L1865" t="s">
        <v>5776</v>
      </c>
      <c r="M1865" t="s">
        <v>5777</v>
      </c>
      <c r="N1865" t="s">
        <v>5778</v>
      </c>
      <c r="O1865" t="s">
        <v>5779</v>
      </c>
      <c r="P1865" t="s">
        <v>5780</v>
      </c>
      <c r="Q1865" t="s">
        <v>5781</v>
      </c>
      <c r="R1865" t="s">
        <v>5782</v>
      </c>
    </row>
    <row r="1866" spans="1:18">
      <c r="A1866" t="s">
        <v>4910</v>
      </c>
      <c r="B1866" t="s">
        <v>5218</v>
      </c>
      <c r="C1866" t="s">
        <v>5358</v>
      </c>
      <c r="D1866" t="s">
        <v>5359</v>
      </c>
      <c r="E1866" t="s">
        <v>5360</v>
      </c>
      <c r="F1866" t="s">
        <v>5361</v>
      </c>
      <c r="G1866" t="s">
        <v>5362</v>
      </c>
      <c r="H1866" t="s">
        <v>5492</v>
      </c>
      <c r="I1866" t="s">
        <v>5493</v>
      </c>
      <c r="J1866" t="s">
        <v>5494</v>
      </c>
      <c r="K1866" t="s">
        <v>5775</v>
      </c>
      <c r="L1866" t="s">
        <v>5776</v>
      </c>
      <c r="M1866" t="s">
        <v>5777</v>
      </c>
      <c r="N1866" t="s">
        <v>5778</v>
      </c>
      <c r="O1866" t="s">
        <v>5779</v>
      </c>
      <c r="P1866" t="s">
        <v>5780</v>
      </c>
      <c r="Q1866" t="s">
        <v>5781</v>
      </c>
      <c r="R1866" t="s">
        <v>5782</v>
      </c>
    </row>
    <row r="1867" spans="1:18">
      <c r="A1867" t="s">
        <v>4912</v>
      </c>
      <c r="B1867" t="s">
        <v>5226</v>
      </c>
      <c r="C1867" t="s">
        <v>5337</v>
      </c>
      <c r="D1867" t="s">
        <v>5338</v>
      </c>
      <c r="E1867" t="s">
        <v>5339</v>
      </c>
      <c r="F1867" t="s">
        <v>5340</v>
      </c>
      <c r="G1867" t="s">
        <v>5341</v>
      </c>
    </row>
    <row r="1868" spans="1:18">
      <c r="A1868" t="s">
        <v>4914</v>
      </c>
      <c r="B1868" t="s">
        <v>5226</v>
      </c>
      <c r="C1868" t="s">
        <v>5337</v>
      </c>
      <c r="D1868" t="s">
        <v>5338</v>
      </c>
      <c r="E1868" t="s">
        <v>5339</v>
      </c>
      <c r="F1868" t="s">
        <v>5340</v>
      </c>
      <c r="G1868" t="s">
        <v>5341</v>
      </c>
    </row>
    <row r="1869" spans="1:18">
      <c r="A1869" t="s">
        <v>4916</v>
      </c>
      <c r="B1869" t="s">
        <v>5226</v>
      </c>
      <c r="C1869" t="s">
        <v>5233</v>
      </c>
      <c r="D1869" t="s">
        <v>5234</v>
      </c>
      <c r="E1869" t="s">
        <v>5235</v>
      </c>
      <c r="F1869" t="s">
        <v>5236</v>
      </c>
      <c r="G1869" t="s">
        <v>5515</v>
      </c>
    </row>
    <row r="1870" spans="1:18">
      <c r="A1870" t="s">
        <v>4918</v>
      </c>
      <c r="B1870" t="s">
        <v>5226</v>
      </c>
      <c r="C1870" t="s">
        <v>5233</v>
      </c>
      <c r="D1870" t="s">
        <v>5234</v>
      </c>
      <c r="E1870" t="s">
        <v>5235</v>
      </c>
      <c r="F1870" t="s">
        <v>5236</v>
      </c>
      <c r="G1870" t="s">
        <v>5515</v>
      </c>
    </row>
    <row r="1871" spans="1:18">
      <c r="A1871" t="s">
        <v>4920</v>
      </c>
      <c r="B1871" t="s">
        <v>5226</v>
      </c>
      <c r="C1871" t="s">
        <v>5233</v>
      </c>
      <c r="D1871" t="s">
        <v>5234</v>
      </c>
      <c r="E1871" t="s">
        <v>5235</v>
      </c>
      <c r="F1871" t="s">
        <v>5236</v>
      </c>
      <c r="G1871" t="s">
        <v>5515</v>
      </c>
    </row>
    <row r="1872" spans="1:18">
      <c r="A1872" t="s">
        <v>4922</v>
      </c>
      <c r="B1872" t="s">
        <v>5226</v>
      </c>
      <c r="C1872" t="s">
        <v>5227</v>
      </c>
      <c r="D1872" t="s">
        <v>5228</v>
      </c>
      <c r="E1872" t="s">
        <v>5229</v>
      </c>
      <c r="F1872" t="s">
        <v>5672</v>
      </c>
      <c r="G1872" t="s">
        <v>5751</v>
      </c>
      <c r="H1872" t="s">
        <v>6163</v>
      </c>
    </row>
    <row r="1873" spans="1:17">
      <c r="A1873" t="s">
        <v>4924</v>
      </c>
      <c r="B1873" t="s">
        <v>5226</v>
      </c>
      <c r="C1873" t="s">
        <v>5233</v>
      </c>
      <c r="D1873" t="s">
        <v>5239</v>
      </c>
      <c r="E1873" t="s">
        <v>5240</v>
      </c>
      <c r="F1873" t="s">
        <v>6164</v>
      </c>
      <c r="G1873" t="s">
        <v>6165</v>
      </c>
    </row>
    <row r="1874" spans="1:17">
      <c r="A1874" t="s">
        <v>4926</v>
      </c>
      <c r="B1874" t="s">
        <v>5226</v>
      </c>
      <c r="C1874" t="s">
        <v>5233</v>
      </c>
      <c r="D1874" t="s">
        <v>5239</v>
      </c>
      <c r="E1874" t="s">
        <v>5309</v>
      </c>
      <c r="F1874" t="s">
        <v>5310</v>
      </c>
      <c r="G1874" t="s">
        <v>5311</v>
      </c>
    </row>
    <row r="1875" spans="1:17">
      <c r="A1875" t="s">
        <v>4928</v>
      </c>
      <c r="B1875" t="s">
        <v>5226</v>
      </c>
      <c r="C1875" t="s">
        <v>5227</v>
      </c>
      <c r="D1875" t="s">
        <v>5228</v>
      </c>
      <c r="E1875" t="s">
        <v>5229</v>
      </c>
      <c r="F1875" t="s">
        <v>5250</v>
      </c>
      <c r="G1875" t="s">
        <v>5478</v>
      </c>
      <c r="H1875" t="s">
        <v>5479</v>
      </c>
    </row>
    <row r="1876" spans="1:17">
      <c r="A1876" t="s">
        <v>4930</v>
      </c>
      <c r="B1876" t="s">
        <v>5226</v>
      </c>
      <c r="C1876" t="s">
        <v>5233</v>
      </c>
      <c r="D1876" t="s">
        <v>5239</v>
      </c>
      <c r="E1876" t="s">
        <v>5309</v>
      </c>
      <c r="F1876" t="s">
        <v>5310</v>
      </c>
      <c r="G1876" t="s">
        <v>5311</v>
      </c>
    </row>
    <row r="1877" spans="1:17">
      <c r="A1877" t="s">
        <v>4939</v>
      </c>
      <c r="B1877" t="s">
        <v>5218</v>
      </c>
      <c r="C1877" t="s">
        <v>5358</v>
      </c>
      <c r="D1877" t="s">
        <v>5359</v>
      </c>
      <c r="E1877" t="s">
        <v>5360</v>
      </c>
      <c r="F1877" t="s">
        <v>5361</v>
      </c>
      <c r="G1877" t="s">
        <v>5362</v>
      </c>
      <c r="H1877" t="s">
        <v>5363</v>
      </c>
      <c r="I1877" t="s">
        <v>5364</v>
      </c>
      <c r="J1877" t="s">
        <v>5365</v>
      </c>
      <c r="K1877" t="s">
        <v>5366</v>
      </c>
      <c r="L1877" t="s">
        <v>5367</v>
      </c>
      <c r="M1877" t="s">
        <v>5995</v>
      </c>
      <c r="N1877" t="s">
        <v>6074</v>
      </c>
      <c r="O1877" t="s">
        <v>6075</v>
      </c>
      <c r="P1877" t="s">
        <v>6076</v>
      </c>
      <c r="Q1877" t="s">
        <v>6081</v>
      </c>
    </row>
    <row r="1878" spans="1:17">
      <c r="A1878" t="s">
        <v>4941</v>
      </c>
      <c r="B1878" t="s">
        <v>5218</v>
      </c>
      <c r="C1878" t="s">
        <v>5358</v>
      </c>
      <c r="D1878" t="s">
        <v>5359</v>
      </c>
      <c r="E1878" t="s">
        <v>5360</v>
      </c>
      <c r="F1878" t="s">
        <v>5361</v>
      </c>
      <c r="G1878" t="s">
        <v>5362</v>
      </c>
      <c r="H1878" t="s">
        <v>5929</v>
      </c>
      <c r="I1878" t="s">
        <v>5930</v>
      </c>
      <c r="J1878" t="s">
        <v>5931</v>
      </c>
      <c r="K1878" t="s">
        <v>5932</v>
      </c>
      <c r="L1878" t="s">
        <v>5933</v>
      </c>
      <c r="M1878" t="s">
        <v>5934</v>
      </c>
      <c r="N1878" t="s">
        <v>5935</v>
      </c>
      <c r="O1878" t="s">
        <v>5936</v>
      </c>
    </row>
    <row r="1879" spans="1:17">
      <c r="A1879" t="s">
        <v>4943</v>
      </c>
      <c r="B1879" t="s">
        <v>5218</v>
      </c>
      <c r="C1879" t="s">
        <v>5259</v>
      </c>
      <c r="D1879" t="s">
        <v>5260</v>
      </c>
      <c r="E1879" t="s">
        <v>5261</v>
      </c>
      <c r="F1879" t="s">
        <v>5262</v>
      </c>
      <c r="G1879" t="s">
        <v>5263</v>
      </c>
      <c r="H1879" t="s">
        <v>5264</v>
      </c>
      <c r="I1879" t="s">
        <v>5265</v>
      </c>
      <c r="J1879" t="s">
        <v>5266</v>
      </c>
      <c r="K1879" t="s">
        <v>5267</v>
      </c>
    </row>
    <row r="1880" spans="1:17">
      <c r="A1880" t="s">
        <v>4945</v>
      </c>
      <c r="B1880" t="s">
        <v>5218</v>
      </c>
      <c r="C1880" t="s">
        <v>5259</v>
      </c>
      <c r="D1880" t="s">
        <v>5260</v>
      </c>
      <c r="E1880" t="s">
        <v>5261</v>
      </c>
      <c r="F1880" t="s">
        <v>5262</v>
      </c>
      <c r="G1880" t="s">
        <v>5263</v>
      </c>
      <c r="H1880" t="s">
        <v>5264</v>
      </c>
      <c r="I1880" t="s">
        <v>5265</v>
      </c>
      <c r="J1880" t="s">
        <v>5266</v>
      </c>
      <c r="K1880" t="s">
        <v>5267</v>
      </c>
    </row>
    <row r="1881" spans="1:17">
      <c r="A1881" t="s">
        <v>4947</v>
      </c>
      <c r="B1881" t="s">
        <v>5226</v>
      </c>
      <c r="C1881" t="s">
        <v>5233</v>
      </c>
      <c r="D1881" t="s">
        <v>5239</v>
      </c>
      <c r="E1881" t="s">
        <v>5309</v>
      </c>
      <c r="F1881" t="s">
        <v>5310</v>
      </c>
      <c r="G1881" t="s">
        <v>5900</v>
      </c>
      <c r="H1881" t="s">
        <v>5902</v>
      </c>
    </row>
    <row r="1882" spans="1:17">
      <c r="A1882" t="s">
        <v>4949</v>
      </c>
      <c r="B1882" t="s">
        <v>5226</v>
      </c>
      <c r="C1882" t="s">
        <v>5233</v>
      </c>
      <c r="D1882" t="s">
        <v>5239</v>
      </c>
      <c r="E1882" t="s">
        <v>5309</v>
      </c>
      <c r="F1882" t="s">
        <v>5310</v>
      </c>
      <c r="G1882" t="s">
        <v>5900</v>
      </c>
      <c r="H1882" t="s">
        <v>5902</v>
      </c>
    </row>
    <row r="1883" spans="1:17">
      <c r="A1883" t="s">
        <v>4951</v>
      </c>
      <c r="B1883" t="s">
        <v>5218</v>
      </c>
      <c r="C1883" t="s">
        <v>5259</v>
      </c>
      <c r="D1883" t="s">
        <v>5260</v>
      </c>
      <c r="E1883" t="s">
        <v>5397</v>
      </c>
      <c r="F1883" t="s">
        <v>5398</v>
      </c>
      <c r="G1883" t="s">
        <v>5688</v>
      </c>
      <c r="H1883" t="s">
        <v>5689</v>
      </c>
      <c r="I1883" t="s">
        <v>5690</v>
      </c>
      <c r="J1883" t="s">
        <v>5853</v>
      </c>
      <c r="K1883" t="s">
        <v>5854</v>
      </c>
    </row>
    <row r="1884" spans="1:17">
      <c r="A1884" t="s">
        <v>4953</v>
      </c>
      <c r="B1884" t="s">
        <v>5226</v>
      </c>
      <c r="C1884" t="s">
        <v>5233</v>
      </c>
      <c r="D1884" t="s">
        <v>5246</v>
      </c>
      <c r="E1884" t="s">
        <v>5318</v>
      </c>
      <c r="F1884" t="s">
        <v>5346</v>
      </c>
      <c r="G1884" t="s">
        <v>5347</v>
      </c>
    </row>
    <row r="1885" spans="1:17">
      <c r="A1885" t="s">
        <v>4955</v>
      </c>
      <c r="B1885" t="s">
        <v>5218</v>
      </c>
      <c r="C1885" t="s">
        <v>5358</v>
      </c>
      <c r="D1885" t="s">
        <v>5359</v>
      </c>
      <c r="E1885" t="s">
        <v>5360</v>
      </c>
      <c r="F1885" t="s">
        <v>5361</v>
      </c>
      <c r="G1885" t="s">
        <v>5362</v>
      </c>
      <c r="H1885" t="s">
        <v>5492</v>
      </c>
      <c r="I1885" t="s">
        <v>5493</v>
      </c>
      <c r="J1885" t="s">
        <v>5494</v>
      </c>
      <c r="K1885" t="s">
        <v>5495</v>
      </c>
      <c r="L1885" t="s">
        <v>5496</v>
      </c>
      <c r="M1885" t="s">
        <v>5497</v>
      </c>
      <c r="N1885" t="s">
        <v>5498</v>
      </c>
      <c r="O1885" t="s">
        <v>5499</v>
      </c>
    </row>
    <row r="1886" spans="1:17">
      <c r="A1886" t="s">
        <v>4957</v>
      </c>
      <c r="B1886" t="s">
        <v>5218</v>
      </c>
      <c r="C1886" t="s">
        <v>5259</v>
      </c>
      <c r="D1886" t="s">
        <v>5260</v>
      </c>
      <c r="E1886" t="s">
        <v>5261</v>
      </c>
      <c r="F1886" t="s">
        <v>5281</v>
      </c>
      <c r="G1886" t="s">
        <v>5282</v>
      </c>
      <c r="H1886" t="s">
        <v>5283</v>
      </c>
      <c r="I1886" t="s">
        <v>5284</v>
      </c>
      <c r="J1886" t="s">
        <v>5335</v>
      </c>
      <c r="K1886" t="s">
        <v>5587</v>
      </c>
    </row>
    <row r="1887" spans="1:17">
      <c r="A1887" t="s">
        <v>4959</v>
      </c>
      <c r="B1887" t="s">
        <v>5218</v>
      </c>
      <c r="C1887" t="s">
        <v>5259</v>
      </c>
      <c r="D1887" t="s">
        <v>5260</v>
      </c>
      <c r="E1887" t="s">
        <v>5261</v>
      </c>
      <c r="F1887" t="s">
        <v>5262</v>
      </c>
      <c r="G1887" t="s">
        <v>5263</v>
      </c>
      <c r="H1887" t="s">
        <v>5264</v>
      </c>
      <c r="I1887" t="s">
        <v>5265</v>
      </c>
      <c r="J1887" t="s">
        <v>5266</v>
      </c>
      <c r="K1887" t="s">
        <v>5267</v>
      </c>
    </row>
    <row r="1888" spans="1:17">
      <c r="A1888" t="s">
        <v>4961</v>
      </c>
      <c r="B1888" t="s">
        <v>5218</v>
      </c>
      <c r="C1888" t="s">
        <v>5259</v>
      </c>
      <c r="D1888" t="s">
        <v>5260</v>
      </c>
      <c r="E1888" t="s">
        <v>5261</v>
      </c>
      <c r="F1888" t="s">
        <v>5262</v>
      </c>
      <c r="G1888" t="s">
        <v>5263</v>
      </c>
      <c r="H1888" t="s">
        <v>5264</v>
      </c>
      <c r="I1888" t="s">
        <v>5265</v>
      </c>
      <c r="J1888" t="s">
        <v>5266</v>
      </c>
      <c r="K1888" t="s">
        <v>5267</v>
      </c>
    </row>
    <row r="1889" spans="1:11">
      <c r="A1889" t="s">
        <v>4963</v>
      </c>
      <c r="B1889" t="s">
        <v>5218</v>
      </c>
      <c r="C1889" t="s">
        <v>5259</v>
      </c>
      <c r="D1889" t="s">
        <v>5260</v>
      </c>
      <c r="E1889" t="s">
        <v>5261</v>
      </c>
      <c r="F1889" t="s">
        <v>5262</v>
      </c>
      <c r="G1889" t="s">
        <v>5263</v>
      </c>
      <c r="H1889" t="s">
        <v>5264</v>
      </c>
      <c r="I1889" t="s">
        <v>5265</v>
      </c>
      <c r="J1889" t="s">
        <v>5266</v>
      </c>
      <c r="K1889" t="s">
        <v>5267</v>
      </c>
    </row>
    <row r="1890" spans="1:11">
      <c r="A1890" t="s">
        <v>4965</v>
      </c>
      <c r="B1890" t="s">
        <v>5218</v>
      </c>
      <c r="C1890" t="s">
        <v>5259</v>
      </c>
      <c r="D1890" t="s">
        <v>5260</v>
      </c>
      <c r="E1890" t="s">
        <v>5261</v>
      </c>
      <c r="F1890" t="s">
        <v>5262</v>
      </c>
      <c r="G1890" t="s">
        <v>5263</v>
      </c>
      <c r="H1890" t="s">
        <v>5264</v>
      </c>
      <c r="I1890" t="s">
        <v>5265</v>
      </c>
      <c r="J1890" t="s">
        <v>5266</v>
      </c>
      <c r="K1890" t="s">
        <v>5267</v>
      </c>
    </row>
    <row r="1891" spans="1:11">
      <c r="A1891" t="s">
        <v>4967</v>
      </c>
      <c r="B1891" t="s">
        <v>5218</v>
      </c>
      <c r="C1891" t="s">
        <v>5259</v>
      </c>
      <c r="D1891" t="s">
        <v>5260</v>
      </c>
      <c r="E1891" t="s">
        <v>5261</v>
      </c>
      <c r="F1891" t="s">
        <v>5262</v>
      </c>
      <c r="G1891" t="s">
        <v>5263</v>
      </c>
      <c r="H1891" t="s">
        <v>5264</v>
      </c>
      <c r="I1891" t="s">
        <v>5265</v>
      </c>
      <c r="J1891" t="s">
        <v>5266</v>
      </c>
      <c r="K1891" t="s">
        <v>5267</v>
      </c>
    </row>
    <row r="1892" spans="1:11">
      <c r="A1892" t="s">
        <v>4971</v>
      </c>
      <c r="B1892" t="s">
        <v>5218</v>
      </c>
      <c r="C1892" t="s">
        <v>5259</v>
      </c>
      <c r="D1892" t="s">
        <v>5260</v>
      </c>
      <c r="E1892" t="s">
        <v>5261</v>
      </c>
      <c r="F1892" t="s">
        <v>5262</v>
      </c>
      <c r="G1892" t="s">
        <v>5263</v>
      </c>
      <c r="H1892" t="s">
        <v>5264</v>
      </c>
      <c r="I1892" t="s">
        <v>5265</v>
      </c>
      <c r="J1892" t="s">
        <v>5266</v>
      </c>
      <c r="K1892" t="s">
        <v>5267</v>
      </c>
    </row>
    <row r="1893" spans="1:11">
      <c r="A1893" t="s">
        <v>4973</v>
      </c>
      <c r="B1893" t="s">
        <v>5218</v>
      </c>
      <c r="C1893" t="s">
        <v>5259</v>
      </c>
      <c r="D1893" t="s">
        <v>5260</v>
      </c>
      <c r="E1893" t="s">
        <v>5261</v>
      </c>
      <c r="F1893" t="s">
        <v>5262</v>
      </c>
      <c r="G1893" t="s">
        <v>5263</v>
      </c>
      <c r="H1893" t="s">
        <v>5264</v>
      </c>
      <c r="I1893" t="s">
        <v>5265</v>
      </c>
      <c r="J1893" t="s">
        <v>5266</v>
      </c>
      <c r="K1893" t="s">
        <v>5267</v>
      </c>
    </row>
    <row r="1894" spans="1:11">
      <c r="A1894" t="s">
        <v>4975</v>
      </c>
      <c r="B1894" t="s">
        <v>5218</v>
      </c>
      <c r="C1894" t="s">
        <v>5259</v>
      </c>
      <c r="D1894" t="s">
        <v>5260</v>
      </c>
      <c r="E1894" t="s">
        <v>5397</v>
      </c>
      <c r="F1894" t="s">
        <v>5398</v>
      </c>
      <c r="G1894" t="s">
        <v>5688</v>
      </c>
      <c r="H1894" t="s">
        <v>5689</v>
      </c>
      <c r="I1894" t="s">
        <v>5690</v>
      </c>
      <c r="J1894" t="s">
        <v>5853</v>
      </c>
      <c r="K1894" t="s">
        <v>5854</v>
      </c>
    </row>
    <row r="1895" spans="1:11">
      <c r="A1895" t="s">
        <v>4977</v>
      </c>
      <c r="B1895" t="s">
        <v>5218</v>
      </c>
      <c r="C1895" t="s">
        <v>5259</v>
      </c>
      <c r="D1895" t="s">
        <v>5260</v>
      </c>
      <c r="E1895" t="s">
        <v>5397</v>
      </c>
      <c r="F1895" t="s">
        <v>5398</v>
      </c>
      <c r="G1895" t="s">
        <v>5688</v>
      </c>
      <c r="H1895" t="s">
        <v>5689</v>
      </c>
      <c r="I1895" t="s">
        <v>5690</v>
      </c>
      <c r="J1895" t="s">
        <v>5853</v>
      </c>
      <c r="K1895" t="s">
        <v>5854</v>
      </c>
    </row>
    <row r="1896" spans="1:11">
      <c r="A1896" t="s">
        <v>4979</v>
      </c>
      <c r="B1896" t="s">
        <v>5226</v>
      </c>
      <c r="C1896" t="s">
        <v>5301</v>
      </c>
      <c r="D1896" t="s">
        <v>5302</v>
      </c>
      <c r="E1896" t="s">
        <v>5303</v>
      </c>
      <c r="F1896" t="s">
        <v>5304</v>
      </c>
      <c r="G1896" t="s">
        <v>5305</v>
      </c>
    </row>
    <row r="1897" spans="1:11">
      <c r="A1897" t="s">
        <v>4981</v>
      </c>
      <c r="B1897" t="s">
        <v>5226</v>
      </c>
      <c r="C1897" t="s">
        <v>5233</v>
      </c>
      <c r="D1897" t="s">
        <v>5246</v>
      </c>
      <c r="E1897" t="s">
        <v>5247</v>
      </c>
      <c r="F1897" t="s">
        <v>5248</v>
      </c>
      <c r="G1897" t="s">
        <v>5561</v>
      </c>
    </row>
    <row r="1898" spans="1:11">
      <c r="A1898" t="s">
        <v>4983</v>
      </c>
      <c r="B1898" t="s">
        <v>5226</v>
      </c>
      <c r="C1898" t="s">
        <v>5233</v>
      </c>
      <c r="D1898" t="s">
        <v>5246</v>
      </c>
      <c r="E1898" t="s">
        <v>5247</v>
      </c>
      <c r="F1898" t="s">
        <v>5248</v>
      </c>
      <c r="G1898" t="s">
        <v>5561</v>
      </c>
    </row>
    <row r="1899" spans="1:11">
      <c r="A1899" t="s">
        <v>4985</v>
      </c>
      <c r="B1899" t="s">
        <v>5226</v>
      </c>
      <c r="C1899" t="s">
        <v>5233</v>
      </c>
      <c r="D1899" t="s">
        <v>5246</v>
      </c>
      <c r="E1899" t="s">
        <v>5293</v>
      </c>
      <c r="F1899" t="s">
        <v>5316</v>
      </c>
      <c r="G1899" t="s">
        <v>5646</v>
      </c>
    </row>
    <row r="1900" spans="1:11">
      <c r="A1900" t="s">
        <v>4987</v>
      </c>
      <c r="B1900" t="s">
        <v>5226</v>
      </c>
      <c r="C1900" t="s">
        <v>5233</v>
      </c>
      <c r="D1900" t="s">
        <v>5234</v>
      </c>
      <c r="E1900" t="s">
        <v>6056</v>
      </c>
      <c r="F1900" t="s">
        <v>6057</v>
      </c>
      <c r="G1900" t="s">
        <v>6166</v>
      </c>
    </row>
    <row r="1901" spans="1:11">
      <c r="A1901" t="s">
        <v>4989</v>
      </c>
      <c r="B1901" t="s">
        <v>5218</v>
      </c>
      <c r="C1901" t="s">
        <v>5259</v>
      </c>
      <c r="D1901" t="s">
        <v>5260</v>
      </c>
      <c r="E1901" t="s">
        <v>5261</v>
      </c>
      <c r="F1901" t="s">
        <v>5262</v>
      </c>
      <c r="G1901" t="s">
        <v>5263</v>
      </c>
      <c r="H1901" t="s">
        <v>5264</v>
      </c>
      <c r="I1901" t="s">
        <v>5265</v>
      </c>
      <c r="J1901" t="s">
        <v>5266</v>
      </c>
      <c r="K1901" t="s">
        <v>5267</v>
      </c>
    </row>
    <row r="1902" spans="1:11">
      <c r="A1902" t="s">
        <v>4991</v>
      </c>
      <c r="B1902" t="s">
        <v>5218</v>
      </c>
      <c r="C1902" t="s">
        <v>5259</v>
      </c>
      <c r="D1902" t="s">
        <v>5260</v>
      </c>
      <c r="E1902" t="s">
        <v>5261</v>
      </c>
      <c r="F1902" t="s">
        <v>5262</v>
      </c>
      <c r="G1902" t="s">
        <v>5263</v>
      </c>
      <c r="H1902" t="s">
        <v>5264</v>
      </c>
      <c r="I1902" t="s">
        <v>5265</v>
      </c>
      <c r="J1902" t="s">
        <v>5266</v>
      </c>
      <c r="K1902" t="s">
        <v>5267</v>
      </c>
    </row>
    <row r="1903" spans="1:11">
      <c r="A1903" t="s">
        <v>4993</v>
      </c>
      <c r="B1903" t="s">
        <v>5218</v>
      </c>
      <c r="C1903" t="s">
        <v>5259</v>
      </c>
      <c r="D1903" t="s">
        <v>5260</v>
      </c>
      <c r="E1903" t="s">
        <v>5261</v>
      </c>
      <c r="F1903" t="s">
        <v>5262</v>
      </c>
      <c r="G1903" t="s">
        <v>5263</v>
      </c>
      <c r="H1903" t="s">
        <v>5264</v>
      </c>
      <c r="I1903" t="s">
        <v>5265</v>
      </c>
      <c r="J1903" t="s">
        <v>5266</v>
      </c>
      <c r="K1903" t="s">
        <v>5267</v>
      </c>
    </row>
    <row r="1904" spans="1:11">
      <c r="A1904" t="s">
        <v>4995</v>
      </c>
      <c r="B1904" t="s">
        <v>5218</v>
      </c>
      <c r="C1904" t="s">
        <v>5259</v>
      </c>
      <c r="D1904" t="s">
        <v>5260</v>
      </c>
      <c r="E1904" t="s">
        <v>5261</v>
      </c>
      <c r="F1904" t="s">
        <v>5262</v>
      </c>
      <c r="G1904" t="s">
        <v>5263</v>
      </c>
      <c r="H1904" t="s">
        <v>5264</v>
      </c>
      <c r="I1904" t="s">
        <v>5265</v>
      </c>
      <c r="J1904" t="s">
        <v>5266</v>
      </c>
      <c r="K1904" t="s">
        <v>5267</v>
      </c>
    </row>
    <row r="1905" spans="1:17">
      <c r="A1905" t="s">
        <v>4997</v>
      </c>
      <c r="B1905" t="s">
        <v>5226</v>
      </c>
      <c r="C1905" t="s">
        <v>5227</v>
      </c>
      <c r="D1905" t="s">
        <v>5228</v>
      </c>
      <c r="E1905" t="s">
        <v>5229</v>
      </c>
      <c r="F1905" t="s">
        <v>5298</v>
      </c>
      <c r="G1905" t="s">
        <v>5299</v>
      </c>
      <c r="H1905" t="s">
        <v>5300</v>
      </c>
    </row>
    <row r="1906" spans="1:17">
      <c r="A1906" t="s">
        <v>4999</v>
      </c>
      <c r="B1906" t="s">
        <v>5226</v>
      </c>
      <c r="C1906" t="s">
        <v>5227</v>
      </c>
      <c r="D1906" t="s">
        <v>5228</v>
      </c>
      <c r="E1906" t="s">
        <v>5229</v>
      </c>
      <c r="F1906" t="s">
        <v>5250</v>
      </c>
      <c r="G1906" t="s">
        <v>5436</v>
      </c>
      <c r="H1906" t="s">
        <v>6093</v>
      </c>
    </row>
    <row r="1907" spans="1:17">
      <c r="A1907" t="s">
        <v>5001</v>
      </c>
      <c r="B1907" t="s">
        <v>5226</v>
      </c>
      <c r="C1907" t="s">
        <v>5227</v>
      </c>
      <c r="D1907" t="s">
        <v>5228</v>
      </c>
      <c r="E1907" t="s">
        <v>5229</v>
      </c>
      <c r="F1907" t="s">
        <v>5250</v>
      </c>
      <c r="G1907" t="s">
        <v>5436</v>
      </c>
      <c r="H1907" t="s">
        <v>6093</v>
      </c>
    </row>
    <row r="1908" spans="1:17">
      <c r="A1908" t="s">
        <v>5003</v>
      </c>
      <c r="B1908" t="s">
        <v>5226</v>
      </c>
      <c r="C1908" t="s">
        <v>5227</v>
      </c>
      <c r="D1908" t="s">
        <v>5228</v>
      </c>
      <c r="E1908" t="s">
        <v>5229</v>
      </c>
      <c r="F1908" t="s">
        <v>5250</v>
      </c>
      <c r="G1908" t="s">
        <v>5436</v>
      </c>
      <c r="H1908" t="s">
        <v>6093</v>
      </c>
    </row>
    <row r="1909" spans="1:17">
      <c r="A1909" t="s">
        <v>5005</v>
      </c>
      <c r="B1909" t="s">
        <v>5226</v>
      </c>
      <c r="C1909" t="s">
        <v>5227</v>
      </c>
      <c r="D1909" t="s">
        <v>5228</v>
      </c>
      <c r="E1909" t="s">
        <v>5229</v>
      </c>
      <c r="F1909" t="s">
        <v>5250</v>
      </c>
      <c r="G1909" t="s">
        <v>5436</v>
      </c>
      <c r="H1909" t="s">
        <v>6093</v>
      </c>
    </row>
    <row r="1910" spans="1:17">
      <c r="A1910" t="s">
        <v>5007</v>
      </c>
      <c r="B1910" t="s">
        <v>5226</v>
      </c>
      <c r="C1910" t="s">
        <v>5227</v>
      </c>
      <c r="D1910" t="s">
        <v>5228</v>
      </c>
      <c r="E1910" t="s">
        <v>5229</v>
      </c>
      <c r="F1910" t="s">
        <v>5250</v>
      </c>
      <c r="G1910" t="s">
        <v>5436</v>
      </c>
      <c r="H1910" t="s">
        <v>6093</v>
      </c>
    </row>
    <row r="1911" spans="1:17">
      <c r="A1911" t="s">
        <v>5009</v>
      </c>
      <c r="B1911" t="s">
        <v>5226</v>
      </c>
      <c r="C1911" t="s">
        <v>5227</v>
      </c>
      <c r="D1911" t="s">
        <v>5228</v>
      </c>
      <c r="E1911" t="s">
        <v>5229</v>
      </c>
      <c r="F1911" t="s">
        <v>5250</v>
      </c>
      <c r="G1911" t="s">
        <v>5436</v>
      </c>
      <c r="H1911" t="s">
        <v>6093</v>
      </c>
    </row>
    <row r="1912" spans="1:17">
      <c r="A1912" t="s">
        <v>5011</v>
      </c>
      <c r="B1912" t="s">
        <v>5218</v>
      </c>
      <c r="C1912" t="s">
        <v>5358</v>
      </c>
      <c r="D1912" t="s">
        <v>5359</v>
      </c>
      <c r="E1912" t="s">
        <v>5360</v>
      </c>
      <c r="F1912" t="s">
        <v>5361</v>
      </c>
      <c r="G1912" t="s">
        <v>5362</v>
      </c>
      <c r="H1912" t="s">
        <v>5492</v>
      </c>
      <c r="I1912" t="s">
        <v>5493</v>
      </c>
      <c r="J1912" t="s">
        <v>5494</v>
      </c>
      <c r="K1912" t="s">
        <v>5495</v>
      </c>
      <c r="L1912" t="s">
        <v>5496</v>
      </c>
      <c r="M1912" t="s">
        <v>5497</v>
      </c>
      <c r="N1912" t="s">
        <v>6035</v>
      </c>
      <c r="O1912" t="s">
        <v>6036</v>
      </c>
      <c r="P1912" t="s">
        <v>6037</v>
      </c>
    </row>
    <row r="1913" spans="1:17">
      <c r="A1913" t="s">
        <v>5013</v>
      </c>
      <c r="B1913" t="s">
        <v>5218</v>
      </c>
      <c r="C1913" t="s">
        <v>5358</v>
      </c>
      <c r="D1913" t="s">
        <v>5359</v>
      </c>
      <c r="E1913" t="s">
        <v>5360</v>
      </c>
      <c r="F1913" t="s">
        <v>5361</v>
      </c>
      <c r="G1913" t="s">
        <v>5362</v>
      </c>
      <c r="H1913" t="s">
        <v>5492</v>
      </c>
      <c r="I1913" t="s">
        <v>5493</v>
      </c>
      <c r="J1913" t="s">
        <v>5683</v>
      </c>
      <c r="K1913" t="s">
        <v>6140</v>
      </c>
      <c r="L1913" t="s">
        <v>6141</v>
      </c>
      <c r="M1913" t="s">
        <v>6142</v>
      </c>
      <c r="N1913" t="s">
        <v>6143</v>
      </c>
      <c r="O1913" t="s">
        <v>6144</v>
      </c>
      <c r="P1913" t="s">
        <v>6145</v>
      </c>
    </row>
    <row r="1914" spans="1:17">
      <c r="A1914" t="s">
        <v>5015</v>
      </c>
      <c r="B1914" t="s">
        <v>5218</v>
      </c>
      <c r="C1914" t="s">
        <v>5259</v>
      </c>
      <c r="D1914" t="s">
        <v>5260</v>
      </c>
      <c r="E1914" t="s">
        <v>5261</v>
      </c>
      <c r="F1914" t="s">
        <v>5281</v>
      </c>
      <c r="G1914" t="s">
        <v>5282</v>
      </c>
      <c r="H1914" t="s">
        <v>5283</v>
      </c>
      <c r="I1914" t="s">
        <v>5284</v>
      </c>
      <c r="J1914" t="s">
        <v>6167</v>
      </c>
    </row>
    <row r="1915" spans="1:17">
      <c r="A1915" t="s">
        <v>5017</v>
      </c>
      <c r="B1915" t="s">
        <v>5218</v>
      </c>
      <c r="C1915" t="s">
        <v>5259</v>
      </c>
      <c r="D1915" t="s">
        <v>5260</v>
      </c>
      <c r="E1915" t="s">
        <v>5261</v>
      </c>
      <c r="F1915" t="s">
        <v>5281</v>
      </c>
      <c r="G1915" t="s">
        <v>5282</v>
      </c>
      <c r="H1915" t="s">
        <v>5283</v>
      </c>
      <c r="I1915" t="s">
        <v>5356</v>
      </c>
      <c r="J1915" t="s">
        <v>6168</v>
      </c>
    </row>
    <row r="1916" spans="1:17">
      <c r="A1916" t="s">
        <v>5019</v>
      </c>
      <c r="B1916" t="s">
        <v>5218</v>
      </c>
      <c r="C1916" t="s">
        <v>5259</v>
      </c>
      <c r="D1916" t="s">
        <v>5260</v>
      </c>
      <c r="E1916" t="s">
        <v>5261</v>
      </c>
      <c r="F1916" t="s">
        <v>5281</v>
      </c>
      <c r="G1916" t="s">
        <v>5282</v>
      </c>
      <c r="H1916" t="s">
        <v>5283</v>
      </c>
      <c r="I1916" t="s">
        <v>5356</v>
      </c>
      <c r="J1916" t="s">
        <v>6168</v>
      </c>
    </row>
    <row r="1917" spans="1:17">
      <c r="A1917" t="s">
        <v>5021</v>
      </c>
      <c r="B1917" t="s">
        <v>5218</v>
      </c>
      <c r="C1917" t="s">
        <v>5259</v>
      </c>
      <c r="D1917" t="s">
        <v>5260</v>
      </c>
      <c r="E1917" t="s">
        <v>5261</v>
      </c>
      <c r="F1917" t="s">
        <v>5281</v>
      </c>
      <c r="G1917" t="s">
        <v>5282</v>
      </c>
      <c r="H1917" t="s">
        <v>5283</v>
      </c>
      <c r="I1917" t="s">
        <v>5356</v>
      </c>
      <c r="J1917" t="s">
        <v>6169</v>
      </c>
      <c r="K1917" t="s">
        <v>6170</v>
      </c>
    </row>
    <row r="1918" spans="1:17">
      <c r="A1918" t="s">
        <v>5023</v>
      </c>
      <c r="B1918" t="s">
        <v>5218</v>
      </c>
      <c r="C1918" t="s">
        <v>5259</v>
      </c>
      <c r="D1918" t="s">
        <v>5260</v>
      </c>
      <c r="E1918" t="s">
        <v>5261</v>
      </c>
      <c r="F1918" t="s">
        <v>5281</v>
      </c>
      <c r="G1918" t="s">
        <v>5282</v>
      </c>
      <c r="H1918" t="s">
        <v>5283</v>
      </c>
      <c r="I1918" t="s">
        <v>5356</v>
      </c>
      <c r="J1918" t="s">
        <v>6169</v>
      </c>
      <c r="K1918" t="s">
        <v>6170</v>
      </c>
    </row>
    <row r="1919" spans="1:17">
      <c r="A1919" t="s">
        <v>5025</v>
      </c>
      <c r="B1919" t="s">
        <v>5218</v>
      </c>
      <c r="C1919" t="s">
        <v>5358</v>
      </c>
      <c r="D1919" t="s">
        <v>5359</v>
      </c>
      <c r="E1919" t="s">
        <v>5360</v>
      </c>
      <c r="F1919" t="s">
        <v>5361</v>
      </c>
      <c r="G1919" t="s">
        <v>5362</v>
      </c>
      <c r="H1919" t="s">
        <v>5929</v>
      </c>
      <c r="I1919" t="s">
        <v>5930</v>
      </c>
      <c r="J1919" t="s">
        <v>5931</v>
      </c>
      <c r="K1919" t="s">
        <v>5932</v>
      </c>
      <c r="L1919" t="s">
        <v>5933</v>
      </c>
      <c r="M1919" t="s">
        <v>5934</v>
      </c>
      <c r="N1919" t="s">
        <v>5935</v>
      </c>
      <c r="O1919" t="s">
        <v>6171</v>
      </c>
    </row>
    <row r="1920" spans="1:17">
      <c r="A1920" t="s">
        <v>5027</v>
      </c>
      <c r="B1920" t="s">
        <v>5218</v>
      </c>
      <c r="C1920" t="s">
        <v>5358</v>
      </c>
      <c r="D1920" t="s">
        <v>5359</v>
      </c>
      <c r="E1920" t="s">
        <v>5360</v>
      </c>
      <c r="F1920" t="s">
        <v>5361</v>
      </c>
      <c r="G1920" t="s">
        <v>5362</v>
      </c>
      <c r="H1920" t="s">
        <v>5492</v>
      </c>
      <c r="I1920" t="s">
        <v>5493</v>
      </c>
      <c r="J1920" t="s">
        <v>5494</v>
      </c>
      <c r="K1920" t="s">
        <v>5775</v>
      </c>
      <c r="L1920" t="s">
        <v>5776</v>
      </c>
      <c r="M1920" t="s">
        <v>5777</v>
      </c>
      <c r="N1920" t="s">
        <v>5778</v>
      </c>
      <c r="O1920" t="s">
        <v>5779</v>
      </c>
      <c r="P1920" t="s">
        <v>5780</v>
      </c>
      <c r="Q1920" t="s">
        <v>5783</v>
      </c>
    </row>
    <row r="1921" spans="1:14">
      <c r="A1921" t="s">
        <v>5029</v>
      </c>
      <c r="B1921" t="s">
        <v>5226</v>
      </c>
      <c r="C1921" t="s">
        <v>5227</v>
      </c>
      <c r="D1921" t="s">
        <v>5228</v>
      </c>
      <c r="E1921" t="s">
        <v>5229</v>
      </c>
      <c r="F1921" t="s">
        <v>5250</v>
      </c>
      <c r="G1921" t="s">
        <v>5251</v>
      </c>
      <c r="H1921" t="s">
        <v>5253</v>
      </c>
      <c r="I1921" t="s">
        <v>5269</v>
      </c>
    </row>
    <row r="1922" spans="1:14">
      <c r="A1922" t="s">
        <v>5031</v>
      </c>
      <c r="B1922" t="s">
        <v>5226</v>
      </c>
      <c r="C1922" t="s">
        <v>5233</v>
      </c>
      <c r="D1922" t="s">
        <v>5246</v>
      </c>
      <c r="E1922" t="s">
        <v>5318</v>
      </c>
      <c r="F1922" t="s">
        <v>5319</v>
      </c>
      <c r="G1922" t="s">
        <v>5514</v>
      </c>
    </row>
    <row r="1923" spans="1:14">
      <c r="A1923" t="s">
        <v>5033</v>
      </c>
      <c r="B1923" t="s">
        <v>5226</v>
      </c>
      <c r="C1923" t="s">
        <v>5233</v>
      </c>
      <c r="D1923" t="s">
        <v>5246</v>
      </c>
      <c r="E1923" t="s">
        <v>5318</v>
      </c>
      <c r="F1923" t="s">
        <v>5319</v>
      </c>
      <c r="G1923" t="s">
        <v>5514</v>
      </c>
    </row>
    <row r="1924" spans="1:14">
      <c r="A1924" t="s">
        <v>5035</v>
      </c>
      <c r="B1924" t="s">
        <v>5226</v>
      </c>
      <c r="C1924" t="s">
        <v>5233</v>
      </c>
      <c r="D1924" t="s">
        <v>5246</v>
      </c>
      <c r="E1924" t="s">
        <v>5318</v>
      </c>
      <c r="F1924" t="s">
        <v>5319</v>
      </c>
      <c r="G1924" t="s">
        <v>5514</v>
      </c>
    </row>
    <row r="1925" spans="1:14">
      <c r="A1925" t="s">
        <v>5037</v>
      </c>
      <c r="B1925" t="s">
        <v>5226</v>
      </c>
      <c r="C1925" t="s">
        <v>5233</v>
      </c>
      <c r="D1925" t="s">
        <v>5246</v>
      </c>
      <c r="E1925" t="s">
        <v>5318</v>
      </c>
      <c r="F1925" t="s">
        <v>5319</v>
      </c>
      <c r="G1925" t="s">
        <v>5514</v>
      </c>
    </row>
    <row r="1926" spans="1:14">
      <c r="A1926" t="s">
        <v>5039</v>
      </c>
      <c r="B1926" t="s">
        <v>5218</v>
      </c>
      <c r="C1926" t="s">
        <v>5358</v>
      </c>
      <c r="D1926" t="s">
        <v>5359</v>
      </c>
      <c r="E1926" t="s">
        <v>5360</v>
      </c>
      <c r="F1926" t="s">
        <v>5361</v>
      </c>
      <c r="G1926" t="s">
        <v>5362</v>
      </c>
      <c r="H1926" t="s">
        <v>5363</v>
      </c>
      <c r="I1926" t="s">
        <v>5364</v>
      </c>
      <c r="J1926" t="s">
        <v>5365</v>
      </c>
      <c r="K1926" t="s">
        <v>6172</v>
      </c>
      <c r="L1926" t="s">
        <v>6173</v>
      </c>
      <c r="M1926" t="s">
        <v>6174</v>
      </c>
      <c r="N1926" t="s">
        <v>6175</v>
      </c>
    </row>
    <row r="1927" spans="1:14">
      <c r="A1927" t="s">
        <v>5041</v>
      </c>
      <c r="B1927" t="s">
        <v>5218</v>
      </c>
      <c r="C1927" t="s">
        <v>5358</v>
      </c>
      <c r="D1927" t="s">
        <v>5359</v>
      </c>
      <c r="E1927" t="s">
        <v>5360</v>
      </c>
      <c r="F1927" t="s">
        <v>5361</v>
      </c>
      <c r="G1927" t="s">
        <v>5362</v>
      </c>
      <c r="H1927" t="s">
        <v>5492</v>
      </c>
      <c r="I1927" t="s">
        <v>5493</v>
      </c>
      <c r="J1927" t="s">
        <v>5683</v>
      </c>
      <c r="K1927" t="s">
        <v>6176</v>
      </c>
      <c r="L1927" t="s">
        <v>6177</v>
      </c>
      <c r="M1927" t="s">
        <v>6178</v>
      </c>
    </row>
    <row r="1928" spans="1:14">
      <c r="A1928" t="s">
        <v>5043</v>
      </c>
      <c r="B1928" t="s">
        <v>5226</v>
      </c>
      <c r="C1928" t="s">
        <v>5453</v>
      </c>
      <c r="D1928" t="s">
        <v>5454</v>
      </c>
      <c r="E1928" t="s">
        <v>5455</v>
      </c>
      <c r="F1928" t="s">
        <v>5456</v>
      </c>
    </row>
    <row r="1929" spans="1:14">
      <c r="A1929" t="s">
        <v>5045</v>
      </c>
      <c r="B1929" t="s">
        <v>5226</v>
      </c>
      <c r="C1929" t="s">
        <v>5227</v>
      </c>
      <c r="D1929" t="s">
        <v>5228</v>
      </c>
      <c r="E1929" t="s">
        <v>5229</v>
      </c>
      <c r="F1929" t="s">
        <v>5250</v>
      </c>
      <c r="G1929" t="s">
        <v>5251</v>
      </c>
      <c r="H1929" t="s">
        <v>5253</v>
      </c>
      <c r="I1929" t="s">
        <v>5254</v>
      </c>
    </row>
    <row r="1930" spans="1:14">
      <c r="A1930" t="s">
        <v>5047</v>
      </c>
      <c r="B1930" t="s">
        <v>5226</v>
      </c>
      <c r="C1930" t="s">
        <v>5227</v>
      </c>
      <c r="D1930" t="s">
        <v>5228</v>
      </c>
      <c r="E1930" t="s">
        <v>5229</v>
      </c>
      <c r="F1930" t="s">
        <v>5250</v>
      </c>
      <c r="G1930" t="s">
        <v>5251</v>
      </c>
      <c r="H1930" t="s">
        <v>5253</v>
      </c>
      <c r="I1930" t="s">
        <v>5254</v>
      </c>
    </row>
    <row r="1931" spans="1:14">
      <c r="A1931" t="s">
        <v>5049</v>
      </c>
      <c r="B1931" t="s">
        <v>5226</v>
      </c>
      <c r="C1931" t="s">
        <v>5227</v>
      </c>
      <c r="D1931" t="s">
        <v>5228</v>
      </c>
      <c r="E1931" t="s">
        <v>5229</v>
      </c>
      <c r="F1931" t="s">
        <v>5250</v>
      </c>
      <c r="G1931" t="s">
        <v>5251</v>
      </c>
      <c r="H1931" t="s">
        <v>5253</v>
      </c>
      <c r="I1931" t="s">
        <v>5254</v>
      </c>
    </row>
    <row r="1932" spans="1:14">
      <c r="A1932" t="s">
        <v>5051</v>
      </c>
      <c r="B1932" t="s">
        <v>5226</v>
      </c>
      <c r="C1932" t="s">
        <v>5227</v>
      </c>
      <c r="D1932" t="s">
        <v>5228</v>
      </c>
      <c r="E1932" t="s">
        <v>5229</v>
      </c>
      <c r="F1932" t="s">
        <v>5250</v>
      </c>
      <c r="G1932" t="s">
        <v>5251</v>
      </c>
      <c r="H1932" t="s">
        <v>5253</v>
      </c>
      <c r="I1932" t="s">
        <v>5254</v>
      </c>
    </row>
    <row r="1933" spans="1:14">
      <c r="A1933" t="s">
        <v>5053</v>
      </c>
      <c r="B1933" t="s">
        <v>5226</v>
      </c>
      <c r="C1933" t="s">
        <v>5227</v>
      </c>
      <c r="D1933" t="s">
        <v>5228</v>
      </c>
      <c r="E1933" t="s">
        <v>5229</v>
      </c>
      <c r="F1933" t="s">
        <v>5250</v>
      </c>
      <c r="G1933" t="s">
        <v>5251</v>
      </c>
      <c r="H1933" t="s">
        <v>5253</v>
      </c>
      <c r="I1933" t="s">
        <v>5254</v>
      </c>
    </row>
    <row r="1934" spans="1:14">
      <c r="A1934" t="s">
        <v>5055</v>
      </c>
      <c r="B1934" t="s">
        <v>5226</v>
      </c>
      <c r="C1934" t="s">
        <v>5227</v>
      </c>
      <c r="D1934" t="s">
        <v>5228</v>
      </c>
      <c r="E1934" t="s">
        <v>5229</v>
      </c>
      <c r="F1934" t="s">
        <v>5250</v>
      </c>
      <c r="G1934" t="s">
        <v>5251</v>
      </c>
      <c r="H1934" t="s">
        <v>5253</v>
      </c>
      <c r="I1934" t="s">
        <v>5254</v>
      </c>
    </row>
    <row r="1935" spans="1:14">
      <c r="A1935" t="s">
        <v>5057</v>
      </c>
      <c r="B1935" t="s">
        <v>5226</v>
      </c>
      <c r="C1935" t="s">
        <v>5227</v>
      </c>
      <c r="D1935" t="s">
        <v>5228</v>
      </c>
      <c r="E1935" t="s">
        <v>5229</v>
      </c>
      <c r="F1935" t="s">
        <v>5250</v>
      </c>
      <c r="G1935" t="s">
        <v>5251</v>
      </c>
      <c r="H1935" t="s">
        <v>5253</v>
      </c>
      <c r="I1935" t="s">
        <v>5254</v>
      </c>
    </row>
    <row r="1936" spans="1:14">
      <c r="A1936" t="s">
        <v>5059</v>
      </c>
      <c r="B1936" t="s">
        <v>5218</v>
      </c>
      <c r="C1936" t="s">
        <v>5259</v>
      </c>
      <c r="D1936" t="s">
        <v>5260</v>
      </c>
      <c r="E1936" t="s">
        <v>5261</v>
      </c>
      <c r="F1936" t="s">
        <v>5281</v>
      </c>
      <c r="G1936" t="s">
        <v>5282</v>
      </c>
      <c r="H1936" t="s">
        <v>5283</v>
      </c>
      <c r="I1936" t="s">
        <v>5356</v>
      </c>
      <c r="J1936" t="s">
        <v>6040</v>
      </c>
    </row>
    <row r="1937" spans="1:16">
      <c r="A1937" t="s">
        <v>5061</v>
      </c>
      <c r="B1937" t="s">
        <v>5226</v>
      </c>
      <c r="C1937" t="s">
        <v>5227</v>
      </c>
      <c r="D1937" t="s">
        <v>5228</v>
      </c>
      <c r="E1937" t="s">
        <v>5229</v>
      </c>
      <c r="F1937" t="s">
        <v>5250</v>
      </c>
      <c r="G1937" t="s">
        <v>5251</v>
      </c>
      <c r="H1937" t="s">
        <v>5253</v>
      </c>
      <c r="I1937" t="s">
        <v>5269</v>
      </c>
    </row>
    <row r="1938" spans="1:16">
      <c r="A1938" t="s">
        <v>5063</v>
      </c>
      <c r="B1938" t="s">
        <v>5218</v>
      </c>
      <c r="C1938" t="s">
        <v>5358</v>
      </c>
      <c r="D1938" t="s">
        <v>5404</v>
      </c>
      <c r="E1938" t="s">
        <v>5462</v>
      </c>
      <c r="F1938" t="s">
        <v>5463</v>
      </c>
      <c r="G1938" t="s">
        <v>5464</v>
      </c>
      <c r="H1938" t="s">
        <v>5465</v>
      </c>
      <c r="I1938" t="s">
        <v>5466</v>
      </c>
      <c r="J1938" t="s">
        <v>5467</v>
      </c>
      <c r="K1938" t="s">
        <v>5468</v>
      </c>
      <c r="L1938" t="s">
        <v>5469</v>
      </c>
      <c r="M1938" t="s">
        <v>5470</v>
      </c>
      <c r="N1938" t="s">
        <v>5471</v>
      </c>
      <c r="O1938" t="s">
        <v>6179</v>
      </c>
      <c r="P1938" t="s">
        <v>6180</v>
      </c>
    </row>
    <row r="1939" spans="1:16">
      <c r="A1939" t="s">
        <v>5065</v>
      </c>
      <c r="B1939" t="s">
        <v>5218</v>
      </c>
      <c r="C1939" t="s">
        <v>5259</v>
      </c>
      <c r="D1939" t="s">
        <v>5260</v>
      </c>
      <c r="E1939" t="s">
        <v>5261</v>
      </c>
      <c r="F1939" t="s">
        <v>5262</v>
      </c>
      <c r="G1939" t="s">
        <v>5484</v>
      </c>
      <c r="H1939" t="s">
        <v>5485</v>
      </c>
      <c r="I1939" t="s">
        <v>5486</v>
      </c>
      <c r="J1939" t="s">
        <v>5947</v>
      </c>
      <c r="K1939" t="s">
        <v>5952</v>
      </c>
    </row>
    <row r="1940" spans="1:16">
      <c r="A1940" t="s">
        <v>5069</v>
      </c>
      <c r="B1940" t="s">
        <v>5226</v>
      </c>
      <c r="C1940" t="s">
        <v>5227</v>
      </c>
      <c r="D1940" t="s">
        <v>5228</v>
      </c>
      <c r="E1940" t="s">
        <v>5229</v>
      </c>
      <c r="F1940" t="s">
        <v>5250</v>
      </c>
      <c r="G1940" t="s">
        <v>5251</v>
      </c>
      <c r="H1940" t="s">
        <v>5253</v>
      </c>
      <c r="I1940" t="s">
        <v>5269</v>
      </c>
    </row>
    <row r="1941" spans="1:16">
      <c r="A1941" t="s">
        <v>5071</v>
      </c>
      <c r="B1941" t="s">
        <v>5226</v>
      </c>
      <c r="C1941" t="s">
        <v>5227</v>
      </c>
      <c r="D1941" t="s">
        <v>5228</v>
      </c>
      <c r="E1941" t="s">
        <v>5229</v>
      </c>
      <c r="F1941" t="s">
        <v>5250</v>
      </c>
      <c r="G1941" t="s">
        <v>5251</v>
      </c>
      <c r="H1941" t="s">
        <v>5253</v>
      </c>
      <c r="I1941" t="s">
        <v>5269</v>
      </c>
    </row>
    <row r="1942" spans="1:16">
      <c r="A1942" t="s">
        <v>5073</v>
      </c>
      <c r="B1942" t="s">
        <v>5226</v>
      </c>
      <c r="C1942" t="s">
        <v>5227</v>
      </c>
      <c r="D1942" t="s">
        <v>5228</v>
      </c>
      <c r="E1942" t="s">
        <v>5229</v>
      </c>
      <c r="F1942" t="s">
        <v>5250</v>
      </c>
      <c r="G1942" t="s">
        <v>5251</v>
      </c>
      <c r="H1942" t="s">
        <v>5253</v>
      </c>
      <c r="I1942" t="s">
        <v>5269</v>
      </c>
    </row>
    <row r="1943" spans="1:16">
      <c r="A1943" t="s">
        <v>5075</v>
      </c>
      <c r="B1943" t="s">
        <v>5226</v>
      </c>
      <c r="C1943" t="s">
        <v>5227</v>
      </c>
      <c r="D1943" t="s">
        <v>5228</v>
      </c>
      <c r="E1943" t="s">
        <v>5229</v>
      </c>
      <c r="F1943" t="s">
        <v>5250</v>
      </c>
      <c r="G1943" t="s">
        <v>5251</v>
      </c>
      <c r="H1943" t="s">
        <v>5253</v>
      </c>
      <c r="I1943" t="s">
        <v>5269</v>
      </c>
    </row>
    <row r="1944" spans="1:16">
      <c r="A1944" t="s">
        <v>5077</v>
      </c>
      <c r="B1944" t="s">
        <v>5226</v>
      </c>
      <c r="C1944" t="s">
        <v>5233</v>
      </c>
      <c r="D1944" t="s">
        <v>5234</v>
      </c>
      <c r="E1944" t="s">
        <v>5235</v>
      </c>
      <c r="F1944" t="s">
        <v>5431</v>
      </c>
      <c r="G1944" t="s">
        <v>5432</v>
      </c>
    </row>
    <row r="1945" spans="1:16">
      <c r="A1945" t="s">
        <v>5079</v>
      </c>
      <c r="B1945" t="s">
        <v>5226</v>
      </c>
      <c r="C1945" t="s">
        <v>5233</v>
      </c>
      <c r="D1945" t="s">
        <v>5234</v>
      </c>
      <c r="E1945" t="s">
        <v>5235</v>
      </c>
      <c r="F1945" t="s">
        <v>5431</v>
      </c>
      <c r="G1945" t="s">
        <v>5432</v>
      </c>
    </row>
    <row r="1946" spans="1:16">
      <c r="A1946" t="s">
        <v>5081</v>
      </c>
      <c r="B1946" t="s">
        <v>5226</v>
      </c>
      <c r="C1946" t="s">
        <v>5233</v>
      </c>
      <c r="D1946" t="s">
        <v>5234</v>
      </c>
      <c r="E1946" t="s">
        <v>5235</v>
      </c>
      <c r="F1946" t="s">
        <v>5431</v>
      </c>
      <c r="G1946" t="s">
        <v>5432</v>
      </c>
    </row>
    <row r="1947" spans="1:16">
      <c r="A1947" t="s">
        <v>5083</v>
      </c>
      <c r="B1947" t="s">
        <v>5226</v>
      </c>
      <c r="C1947" t="s">
        <v>5233</v>
      </c>
      <c r="D1947" t="s">
        <v>5234</v>
      </c>
      <c r="E1947" t="s">
        <v>5235</v>
      </c>
      <c r="F1947" t="s">
        <v>5431</v>
      </c>
      <c r="G1947" t="s">
        <v>5432</v>
      </c>
    </row>
    <row r="1948" spans="1:16">
      <c r="A1948" t="s">
        <v>5085</v>
      </c>
      <c r="B1948" t="s">
        <v>5226</v>
      </c>
      <c r="C1948" t="s">
        <v>5233</v>
      </c>
      <c r="D1948" t="s">
        <v>5234</v>
      </c>
      <c r="E1948" t="s">
        <v>5235</v>
      </c>
      <c r="F1948" t="s">
        <v>5431</v>
      </c>
      <c r="G1948" t="s">
        <v>5432</v>
      </c>
    </row>
    <row r="1949" spans="1:16">
      <c r="A1949" t="s">
        <v>5087</v>
      </c>
      <c r="B1949" t="s">
        <v>5226</v>
      </c>
      <c r="C1949" t="s">
        <v>5233</v>
      </c>
      <c r="D1949" t="s">
        <v>5234</v>
      </c>
      <c r="E1949" t="s">
        <v>5235</v>
      </c>
      <c r="F1949" t="s">
        <v>5431</v>
      </c>
      <c r="G1949" t="s">
        <v>5432</v>
      </c>
    </row>
    <row r="1950" spans="1:16">
      <c r="A1950" t="s">
        <v>5089</v>
      </c>
      <c r="B1950" t="s">
        <v>5226</v>
      </c>
      <c r="C1950" t="s">
        <v>5233</v>
      </c>
      <c r="D1950" t="s">
        <v>5234</v>
      </c>
      <c r="E1950" t="s">
        <v>5235</v>
      </c>
      <c r="F1950" t="s">
        <v>5431</v>
      </c>
      <c r="G1950" t="s">
        <v>5432</v>
      </c>
    </row>
    <row r="1951" spans="1:16">
      <c r="A1951" t="s">
        <v>5091</v>
      </c>
      <c r="B1951" t="s">
        <v>5226</v>
      </c>
      <c r="C1951" t="s">
        <v>5233</v>
      </c>
      <c r="D1951" t="s">
        <v>5234</v>
      </c>
      <c r="E1951" t="s">
        <v>5235</v>
      </c>
      <c r="F1951" t="s">
        <v>5431</v>
      </c>
      <c r="G1951" t="s">
        <v>5432</v>
      </c>
    </row>
    <row r="1952" spans="1:16">
      <c r="A1952" t="s">
        <v>5093</v>
      </c>
      <c r="B1952" t="s">
        <v>5226</v>
      </c>
      <c r="C1952" t="s">
        <v>5233</v>
      </c>
      <c r="D1952" t="s">
        <v>5234</v>
      </c>
      <c r="E1952" t="s">
        <v>5235</v>
      </c>
      <c r="F1952" t="s">
        <v>5431</v>
      </c>
      <c r="G1952" t="s">
        <v>5432</v>
      </c>
    </row>
    <row r="1953" spans="1:8">
      <c r="A1953" t="s">
        <v>5095</v>
      </c>
      <c r="B1953" t="s">
        <v>5226</v>
      </c>
      <c r="C1953" t="s">
        <v>5233</v>
      </c>
      <c r="D1953" t="s">
        <v>5234</v>
      </c>
      <c r="E1953" t="s">
        <v>5235</v>
      </c>
      <c r="F1953" t="s">
        <v>5431</v>
      </c>
      <c r="G1953" t="s">
        <v>5432</v>
      </c>
    </row>
    <row r="1954" spans="1:8">
      <c r="A1954" t="s">
        <v>5097</v>
      </c>
      <c r="B1954" t="s">
        <v>5226</v>
      </c>
      <c r="C1954" t="s">
        <v>5233</v>
      </c>
      <c r="D1954" t="s">
        <v>5234</v>
      </c>
      <c r="E1954" t="s">
        <v>5235</v>
      </c>
      <c r="F1954" t="s">
        <v>5431</v>
      </c>
      <c r="G1954" t="s">
        <v>5432</v>
      </c>
    </row>
    <row r="1955" spans="1:8">
      <c r="A1955" t="s">
        <v>5099</v>
      </c>
      <c r="B1955" t="s">
        <v>5226</v>
      </c>
      <c r="C1955" t="s">
        <v>5233</v>
      </c>
      <c r="D1955" t="s">
        <v>5234</v>
      </c>
      <c r="E1955" t="s">
        <v>5235</v>
      </c>
      <c r="F1955" t="s">
        <v>5431</v>
      </c>
      <c r="G1955" t="s">
        <v>5432</v>
      </c>
    </row>
    <row r="1956" spans="1:8">
      <c r="A1956" t="s">
        <v>5101</v>
      </c>
      <c r="B1956" t="s">
        <v>5226</v>
      </c>
      <c r="C1956" t="s">
        <v>5233</v>
      </c>
      <c r="D1956" t="s">
        <v>5234</v>
      </c>
      <c r="E1956" t="s">
        <v>5235</v>
      </c>
      <c r="F1956" t="s">
        <v>5431</v>
      </c>
      <c r="G1956" t="s">
        <v>5432</v>
      </c>
    </row>
    <row r="1957" spans="1:8">
      <c r="A1957" t="s">
        <v>5103</v>
      </c>
      <c r="B1957" t="s">
        <v>5226</v>
      </c>
      <c r="C1957" t="s">
        <v>5233</v>
      </c>
      <c r="D1957" t="s">
        <v>5234</v>
      </c>
      <c r="E1957" t="s">
        <v>5235</v>
      </c>
      <c r="F1957" t="s">
        <v>5431</v>
      </c>
      <c r="G1957" t="s">
        <v>5432</v>
      </c>
    </row>
    <row r="1958" spans="1:8">
      <c r="A1958" t="s">
        <v>5105</v>
      </c>
      <c r="B1958" t="s">
        <v>5226</v>
      </c>
      <c r="C1958" t="s">
        <v>5233</v>
      </c>
      <c r="D1958" t="s">
        <v>5234</v>
      </c>
      <c r="E1958" t="s">
        <v>5235</v>
      </c>
      <c r="F1958" t="s">
        <v>5431</v>
      </c>
      <c r="G1958" t="s">
        <v>5432</v>
      </c>
    </row>
    <row r="1959" spans="1:8">
      <c r="A1959" t="s">
        <v>5107</v>
      </c>
      <c r="B1959" t="s">
        <v>5226</v>
      </c>
      <c r="C1959" t="s">
        <v>5233</v>
      </c>
      <c r="D1959" t="s">
        <v>5234</v>
      </c>
      <c r="E1959" t="s">
        <v>5235</v>
      </c>
      <c r="F1959" t="s">
        <v>5431</v>
      </c>
      <c r="G1959" t="s">
        <v>5432</v>
      </c>
    </row>
    <row r="1960" spans="1:8">
      <c r="A1960" t="s">
        <v>5109</v>
      </c>
      <c r="B1960" t="s">
        <v>5226</v>
      </c>
      <c r="C1960" t="s">
        <v>5233</v>
      </c>
      <c r="D1960" t="s">
        <v>5234</v>
      </c>
      <c r="E1960" t="s">
        <v>5235</v>
      </c>
      <c r="F1960" t="s">
        <v>5431</v>
      </c>
      <c r="G1960" t="s">
        <v>5432</v>
      </c>
    </row>
    <row r="1961" spans="1:8">
      <c r="A1961" t="s">
        <v>5111</v>
      </c>
      <c r="B1961" t="s">
        <v>5226</v>
      </c>
      <c r="C1961" t="s">
        <v>5233</v>
      </c>
      <c r="D1961" t="s">
        <v>5234</v>
      </c>
      <c r="E1961" t="s">
        <v>5235</v>
      </c>
      <c r="F1961" t="s">
        <v>5431</v>
      </c>
      <c r="G1961" t="s">
        <v>5432</v>
      </c>
    </row>
    <row r="1962" spans="1:8">
      <c r="A1962" t="s">
        <v>5113</v>
      </c>
      <c r="B1962" t="s">
        <v>5226</v>
      </c>
      <c r="C1962" t="s">
        <v>5233</v>
      </c>
      <c r="D1962" t="s">
        <v>5234</v>
      </c>
      <c r="E1962" t="s">
        <v>5235</v>
      </c>
      <c r="F1962" t="s">
        <v>5431</v>
      </c>
      <c r="G1962" t="s">
        <v>5432</v>
      </c>
    </row>
    <row r="1963" spans="1:8">
      <c r="A1963" t="s">
        <v>5115</v>
      </c>
      <c r="B1963" t="s">
        <v>5226</v>
      </c>
      <c r="C1963" t="s">
        <v>5233</v>
      </c>
      <c r="D1963" t="s">
        <v>5234</v>
      </c>
      <c r="E1963" t="s">
        <v>5235</v>
      </c>
      <c r="F1963" t="s">
        <v>5431</v>
      </c>
      <c r="G1963" t="s">
        <v>5432</v>
      </c>
    </row>
    <row r="1964" spans="1:8">
      <c r="A1964" t="s">
        <v>5117</v>
      </c>
      <c r="B1964" t="s">
        <v>5226</v>
      </c>
      <c r="C1964" t="s">
        <v>5227</v>
      </c>
      <c r="D1964" t="s">
        <v>5228</v>
      </c>
      <c r="E1964" t="s">
        <v>5229</v>
      </c>
      <c r="F1964" t="s">
        <v>5480</v>
      </c>
      <c r="G1964" t="s">
        <v>5481</v>
      </c>
      <c r="H1964" t="s">
        <v>5482</v>
      </c>
    </row>
    <row r="1965" spans="1:8">
      <c r="A1965" t="s">
        <v>5119</v>
      </c>
      <c r="B1965" t="s">
        <v>5226</v>
      </c>
      <c r="C1965" t="s">
        <v>5227</v>
      </c>
      <c r="D1965" t="s">
        <v>5228</v>
      </c>
      <c r="E1965" t="s">
        <v>5229</v>
      </c>
      <c r="F1965" t="s">
        <v>5480</v>
      </c>
      <c r="G1965" t="s">
        <v>5481</v>
      </c>
      <c r="H1965" t="s">
        <v>5482</v>
      </c>
    </row>
    <row r="1966" spans="1:8">
      <c r="A1966" t="s">
        <v>5121</v>
      </c>
      <c r="B1966" t="s">
        <v>5226</v>
      </c>
      <c r="C1966" t="s">
        <v>5233</v>
      </c>
      <c r="D1966" t="s">
        <v>5246</v>
      </c>
      <c r="E1966" t="s">
        <v>5318</v>
      </c>
      <c r="F1966" t="s">
        <v>5319</v>
      </c>
      <c r="G1966" t="s">
        <v>5320</v>
      </c>
    </row>
    <row r="1967" spans="1:8">
      <c r="A1967" t="s">
        <v>5123</v>
      </c>
      <c r="B1967" t="s">
        <v>5226</v>
      </c>
      <c r="C1967" t="s">
        <v>5233</v>
      </c>
      <c r="D1967" t="s">
        <v>5246</v>
      </c>
      <c r="E1967" t="s">
        <v>5318</v>
      </c>
      <c r="F1967" t="s">
        <v>5319</v>
      </c>
      <c r="G1967" t="s">
        <v>5320</v>
      </c>
    </row>
    <row r="1968" spans="1:8">
      <c r="A1968" t="s">
        <v>5125</v>
      </c>
      <c r="B1968" t="s">
        <v>5226</v>
      </c>
      <c r="C1968" t="s">
        <v>5233</v>
      </c>
      <c r="D1968" t="s">
        <v>5246</v>
      </c>
      <c r="E1968" t="s">
        <v>5318</v>
      </c>
      <c r="F1968" t="s">
        <v>5319</v>
      </c>
      <c r="G1968" t="s">
        <v>5320</v>
      </c>
    </row>
    <row r="1969" spans="1:14">
      <c r="A1969" t="s">
        <v>5127</v>
      </c>
      <c r="B1969" t="s">
        <v>5226</v>
      </c>
      <c r="C1969" t="s">
        <v>5233</v>
      </c>
      <c r="D1969" t="s">
        <v>5246</v>
      </c>
      <c r="E1969" t="s">
        <v>5318</v>
      </c>
      <c r="F1969" t="s">
        <v>5319</v>
      </c>
      <c r="G1969" t="s">
        <v>5320</v>
      </c>
    </row>
    <row r="1970" spans="1:14">
      <c r="A1970" t="s">
        <v>5129</v>
      </c>
      <c r="B1970" t="s">
        <v>5218</v>
      </c>
      <c r="C1970" t="s">
        <v>5358</v>
      </c>
      <c r="D1970" t="s">
        <v>5359</v>
      </c>
      <c r="E1970" t="s">
        <v>5360</v>
      </c>
      <c r="F1970" t="s">
        <v>5361</v>
      </c>
      <c r="G1970" t="s">
        <v>5362</v>
      </c>
      <c r="H1970" t="s">
        <v>5363</v>
      </c>
      <c r="I1970" t="s">
        <v>5364</v>
      </c>
      <c r="J1970" t="s">
        <v>5365</v>
      </c>
      <c r="K1970" t="s">
        <v>6172</v>
      </c>
      <c r="L1970" t="s">
        <v>6173</v>
      </c>
      <c r="M1970" t="s">
        <v>6174</v>
      </c>
      <c r="N1970" t="s">
        <v>6175</v>
      </c>
    </row>
    <row r="1971" spans="1:14">
      <c r="A1971" t="s">
        <v>5131</v>
      </c>
      <c r="B1971" t="s">
        <v>5226</v>
      </c>
      <c r="C1971" t="s">
        <v>5301</v>
      </c>
      <c r="D1971" t="s">
        <v>5302</v>
      </c>
      <c r="E1971" t="s">
        <v>5303</v>
      </c>
      <c r="F1971" t="s">
        <v>5304</v>
      </c>
      <c r="G1971" t="s">
        <v>6181</v>
      </c>
    </row>
    <row r="1972" spans="1:14">
      <c r="A1972" t="s">
        <v>5133</v>
      </c>
      <c r="B1972" t="s">
        <v>5226</v>
      </c>
      <c r="C1972" t="s">
        <v>5453</v>
      </c>
      <c r="D1972" t="s">
        <v>5454</v>
      </c>
      <c r="E1972" t="s">
        <v>5455</v>
      </c>
      <c r="F1972" t="s">
        <v>5456</v>
      </c>
    </row>
    <row r="1973" spans="1:14">
      <c r="A1973" t="s">
        <v>5135</v>
      </c>
      <c r="B1973" t="s">
        <v>5226</v>
      </c>
      <c r="C1973" t="s">
        <v>5233</v>
      </c>
      <c r="D1973" t="s">
        <v>5246</v>
      </c>
      <c r="E1973" t="s">
        <v>5318</v>
      </c>
      <c r="F1973" t="s">
        <v>5346</v>
      </c>
      <c r="G1973" t="s">
        <v>5347</v>
      </c>
    </row>
    <row r="1974" spans="1:14">
      <c r="A1974" t="s">
        <v>5137</v>
      </c>
      <c r="B1974" t="s">
        <v>5218</v>
      </c>
      <c r="C1974" t="s">
        <v>5259</v>
      </c>
      <c r="D1974" t="s">
        <v>5260</v>
      </c>
      <c r="E1974" t="s">
        <v>5261</v>
      </c>
      <c r="F1974" t="s">
        <v>5262</v>
      </c>
      <c r="G1974" t="s">
        <v>5263</v>
      </c>
      <c r="H1974" t="s">
        <v>5264</v>
      </c>
      <c r="I1974" t="s">
        <v>5265</v>
      </c>
      <c r="J1974" t="s">
        <v>5266</v>
      </c>
      <c r="K1974" t="s">
        <v>5267</v>
      </c>
    </row>
    <row r="1975" spans="1:14">
      <c r="A1975" t="s">
        <v>5139</v>
      </c>
      <c r="B1975" t="s">
        <v>5218</v>
      </c>
      <c r="C1975" t="s">
        <v>5259</v>
      </c>
      <c r="D1975" t="s">
        <v>5260</v>
      </c>
      <c r="E1975" t="s">
        <v>5261</v>
      </c>
      <c r="F1975" t="s">
        <v>5262</v>
      </c>
      <c r="G1975" t="s">
        <v>5263</v>
      </c>
      <c r="H1975" t="s">
        <v>5264</v>
      </c>
      <c r="I1975" t="s">
        <v>5265</v>
      </c>
      <c r="J1975" t="s">
        <v>5266</v>
      </c>
      <c r="K1975" t="s">
        <v>5267</v>
      </c>
    </row>
    <row r="1976" spans="1:14">
      <c r="A1976" t="s">
        <v>5141</v>
      </c>
      <c r="B1976" t="s">
        <v>5226</v>
      </c>
      <c r="C1976" t="s">
        <v>5233</v>
      </c>
      <c r="D1976" t="s">
        <v>5234</v>
      </c>
      <c r="E1976" t="s">
        <v>5235</v>
      </c>
      <c r="F1976" t="s">
        <v>5236</v>
      </c>
      <c r="G1976" t="s">
        <v>5286</v>
      </c>
    </row>
    <row r="1977" spans="1:14">
      <c r="A1977" t="s">
        <v>5143</v>
      </c>
      <c r="B1977" t="s">
        <v>5226</v>
      </c>
      <c r="C1977" t="s">
        <v>5233</v>
      </c>
      <c r="D1977" t="s">
        <v>5246</v>
      </c>
      <c r="E1977" t="s">
        <v>5318</v>
      </c>
      <c r="F1977" t="s">
        <v>5346</v>
      </c>
      <c r="G1977" t="s">
        <v>5347</v>
      </c>
    </row>
    <row r="1978" spans="1:14">
      <c r="A1978" t="s">
        <v>5145</v>
      </c>
      <c r="B1978" t="s">
        <v>5218</v>
      </c>
      <c r="C1978" t="s">
        <v>5259</v>
      </c>
      <c r="D1978" t="s">
        <v>5260</v>
      </c>
      <c r="E1978" t="s">
        <v>5261</v>
      </c>
      <c r="F1978" t="s">
        <v>5281</v>
      </c>
      <c r="G1978" t="s">
        <v>5282</v>
      </c>
      <c r="H1978" t="s">
        <v>5283</v>
      </c>
      <c r="I1978" t="s">
        <v>5356</v>
      </c>
      <c r="J1978" t="s">
        <v>5613</v>
      </c>
    </row>
    <row r="1979" spans="1:14">
      <c r="A1979" t="s">
        <v>5147</v>
      </c>
      <c r="B1979" t="s">
        <v>5218</v>
      </c>
      <c r="C1979" t="s">
        <v>5358</v>
      </c>
      <c r="D1979" t="s">
        <v>5359</v>
      </c>
      <c r="E1979" t="s">
        <v>5360</v>
      </c>
      <c r="F1979" t="s">
        <v>5361</v>
      </c>
      <c r="G1979" t="s">
        <v>5362</v>
      </c>
      <c r="H1979" t="s">
        <v>5363</v>
      </c>
      <c r="I1979" t="s">
        <v>5364</v>
      </c>
      <c r="J1979" t="s">
        <v>5365</v>
      </c>
      <c r="K1979" t="s">
        <v>6172</v>
      </c>
      <c r="L1979" t="s">
        <v>6173</v>
      </c>
      <c r="M1979" t="s">
        <v>6174</v>
      </c>
      <c r="N1979" t="s">
        <v>6175</v>
      </c>
    </row>
    <row r="1980" spans="1:14">
      <c r="A1980" t="s">
        <v>5149</v>
      </c>
      <c r="B1980" t="s">
        <v>5226</v>
      </c>
      <c r="C1980" t="s">
        <v>5233</v>
      </c>
      <c r="D1980" t="s">
        <v>5246</v>
      </c>
      <c r="E1980" t="s">
        <v>5457</v>
      </c>
      <c r="F1980" t="s">
        <v>5458</v>
      </c>
      <c r="G1980" t="s">
        <v>5459</v>
      </c>
    </row>
    <row r="1981" spans="1:14">
      <c r="A1981" t="s">
        <v>5151</v>
      </c>
      <c r="B1981" t="s">
        <v>5226</v>
      </c>
      <c r="C1981" t="s">
        <v>5227</v>
      </c>
      <c r="D1981" t="s">
        <v>5228</v>
      </c>
      <c r="E1981" t="s">
        <v>5229</v>
      </c>
      <c r="F1981" t="s">
        <v>5250</v>
      </c>
      <c r="G1981" t="s">
        <v>5251</v>
      </c>
      <c r="H1981" t="s">
        <v>5252</v>
      </c>
    </row>
    <row r="1982" spans="1:14">
      <c r="A1982" t="s">
        <v>5153</v>
      </c>
      <c r="B1982" t="s">
        <v>5226</v>
      </c>
      <c r="C1982" t="s">
        <v>5233</v>
      </c>
      <c r="D1982" t="s">
        <v>5239</v>
      </c>
      <c r="E1982" t="s">
        <v>5309</v>
      </c>
      <c r="F1982" t="s">
        <v>5310</v>
      </c>
      <c r="G1982" t="s">
        <v>5311</v>
      </c>
    </row>
    <row r="1983" spans="1:14">
      <c r="A1983" t="s">
        <v>5155</v>
      </c>
      <c r="B1983" t="s">
        <v>5226</v>
      </c>
      <c r="C1983" t="s">
        <v>5227</v>
      </c>
      <c r="D1983" t="s">
        <v>5228</v>
      </c>
      <c r="E1983" t="s">
        <v>5229</v>
      </c>
      <c r="F1983" t="s">
        <v>5480</v>
      </c>
      <c r="G1983" t="s">
        <v>5481</v>
      </c>
      <c r="H1983" t="s">
        <v>6182</v>
      </c>
      <c r="I1983" t="s">
        <v>6183</v>
      </c>
    </row>
    <row r="1984" spans="1:14">
      <c r="A1984" t="s">
        <v>5157</v>
      </c>
      <c r="B1984" t="s">
        <v>5226</v>
      </c>
      <c r="C1984" t="s">
        <v>5233</v>
      </c>
      <c r="D1984" t="s">
        <v>5239</v>
      </c>
      <c r="E1984" t="s">
        <v>5309</v>
      </c>
      <c r="F1984" t="s">
        <v>5310</v>
      </c>
      <c r="G1984" t="s">
        <v>5311</v>
      </c>
    </row>
    <row r="1985" spans="1:12">
      <c r="A1985" t="s">
        <v>5159</v>
      </c>
      <c r="B1985" t="s">
        <v>5218</v>
      </c>
      <c r="C1985" t="s">
        <v>5259</v>
      </c>
      <c r="D1985" t="s">
        <v>5260</v>
      </c>
      <c r="E1985" t="s">
        <v>5261</v>
      </c>
      <c r="F1985" t="s">
        <v>5281</v>
      </c>
      <c r="G1985" t="s">
        <v>5282</v>
      </c>
      <c r="H1985" t="s">
        <v>5283</v>
      </c>
      <c r="I1985" t="s">
        <v>5898</v>
      </c>
      <c r="J1985" t="s">
        <v>5899</v>
      </c>
    </row>
    <row r="1986" spans="1:12">
      <c r="A1986" t="s">
        <v>5161</v>
      </c>
      <c r="B1986" t="s">
        <v>5218</v>
      </c>
      <c r="C1986" t="s">
        <v>5259</v>
      </c>
      <c r="D1986" t="s">
        <v>5260</v>
      </c>
      <c r="E1986" t="s">
        <v>5261</v>
      </c>
      <c r="F1986" t="s">
        <v>5281</v>
      </c>
      <c r="G1986" t="s">
        <v>5282</v>
      </c>
      <c r="H1986" t="s">
        <v>5283</v>
      </c>
      <c r="I1986" t="s">
        <v>6184</v>
      </c>
      <c r="J1986" t="s">
        <v>6185</v>
      </c>
    </row>
    <row r="1987" spans="1:12">
      <c r="A1987" t="s">
        <v>5163</v>
      </c>
      <c r="B1987" t="s">
        <v>5218</v>
      </c>
      <c r="C1987" t="s">
        <v>5259</v>
      </c>
      <c r="D1987" t="s">
        <v>6186</v>
      </c>
      <c r="E1987" t="s">
        <v>6187</v>
      </c>
      <c r="F1987" t="s">
        <v>6188</v>
      </c>
      <c r="G1987" t="s">
        <v>6189</v>
      </c>
      <c r="H1987" t="s">
        <v>6190</v>
      </c>
    </row>
    <row r="1988" spans="1:12">
      <c r="A1988" t="s">
        <v>5165</v>
      </c>
      <c r="B1988" t="s">
        <v>5226</v>
      </c>
      <c r="C1988" t="s">
        <v>5233</v>
      </c>
      <c r="D1988" t="s">
        <v>5239</v>
      </c>
      <c r="E1988" t="s">
        <v>5309</v>
      </c>
      <c r="F1988" t="s">
        <v>5310</v>
      </c>
      <c r="G1988" t="s">
        <v>5311</v>
      </c>
    </row>
    <row r="1989" spans="1:12">
      <c r="A1989" t="s">
        <v>5167</v>
      </c>
      <c r="B1989" t="s">
        <v>5218</v>
      </c>
      <c r="C1989" t="s">
        <v>5259</v>
      </c>
      <c r="D1989" t="s">
        <v>5260</v>
      </c>
      <c r="E1989" t="s">
        <v>5261</v>
      </c>
      <c r="F1989" t="s">
        <v>5262</v>
      </c>
      <c r="G1989" t="s">
        <v>5263</v>
      </c>
      <c r="H1989" t="s">
        <v>5264</v>
      </c>
      <c r="I1989" t="s">
        <v>5265</v>
      </c>
      <c r="J1989" t="s">
        <v>5266</v>
      </c>
      <c r="K1989" t="s">
        <v>5267</v>
      </c>
    </row>
    <row r="1990" spans="1:12">
      <c r="A1990" t="s">
        <v>5169</v>
      </c>
      <c r="B1990" t="s">
        <v>5218</v>
      </c>
      <c r="C1990" t="s">
        <v>5259</v>
      </c>
      <c r="D1990" t="s">
        <v>5260</v>
      </c>
      <c r="E1990" t="s">
        <v>5261</v>
      </c>
      <c r="F1990" t="s">
        <v>5262</v>
      </c>
      <c r="G1990" t="s">
        <v>5500</v>
      </c>
      <c r="H1990" t="s">
        <v>5501</v>
      </c>
      <c r="I1990" t="s">
        <v>5502</v>
      </c>
      <c r="J1990" t="s">
        <v>5503</v>
      </c>
      <c r="K1990" t="s">
        <v>5504</v>
      </c>
      <c r="L1990" t="s">
        <v>6191</v>
      </c>
    </row>
    <row r="1991" spans="1:12">
      <c r="A1991" t="s">
        <v>5171</v>
      </c>
      <c r="B1991" t="s">
        <v>5226</v>
      </c>
      <c r="C1991" t="s">
        <v>5227</v>
      </c>
      <c r="D1991" t="s">
        <v>5228</v>
      </c>
      <c r="E1991" t="s">
        <v>5229</v>
      </c>
      <c r="F1991" t="s">
        <v>5270</v>
      </c>
      <c r="G1991" t="s">
        <v>5679</v>
      </c>
      <c r="H1991" t="s">
        <v>5680</v>
      </c>
    </row>
    <row r="1992" spans="1:12">
      <c r="A1992" t="s">
        <v>5173</v>
      </c>
      <c r="B1992" t="s">
        <v>5226</v>
      </c>
      <c r="C1992" t="s">
        <v>5227</v>
      </c>
      <c r="D1992" t="s">
        <v>5228</v>
      </c>
      <c r="E1992" t="s">
        <v>5229</v>
      </c>
      <c r="F1992" t="s">
        <v>5250</v>
      </c>
      <c r="G1992" t="s">
        <v>5251</v>
      </c>
      <c r="H1992" t="s">
        <v>5252</v>
      </c>
    </row>
    <row r="1993" spans="1:12">
      <c r="A1993" t="s">
        <v>5175</v>
      </c>
      <c r="B1993" t="s">
        <v>5226</v>
      </c>
      <c r="C1993" t="s">
        <v>5227</v>
      </c>
      <c r="D1993" t="s">
        <v>5228</v>
      </c>
      <c r="E1993" t="s">
        <v>5229</v>
      </c>
      <c r="F1993" t="s">
        <v>5250</v>
      </c>
      <c r="G1993" t="s">
        <v>5251</v>
      </c>
      <c r="H1993" t="s">
        <v>5252</v>
      </c>
    </row>
    <row r="1994" spans="1:12">
      <c r="A1994" t="s">
        <v>5177</v>
      </c>
      <c r="B1994" t="s">
        <v>5226</v>
      </c>
      <c r="C1994" t="s">
        <v>5227</v>
      </c>
      <c r="D1994" t="s">
        <v>5228</v>
      </c>
      <c r="E1994" t="s">
        <v>5229</v>
      </c>
      <c r="F1994" t="s">
        <v>5250</v>
      </c>
      <c r="G1994" t="s">
        <v>5251</v>
      </c>
      <c r="H1994" t="s">
        <v>5252</v>
      </c>
    </row>
    <row r="1995" spans="1:12">
      <c r="A1995" t="s">
        <v>5179</v>
      </c>
      <c r="B1995" t="s">
        <v>5226</v>
      </c>
      <c r="C1995" t="s">
        <v>5227</v>
      </c>
      <c r="D1995" t="s">
        <v>5228</v>
      </c>
      <c r="E1995" t="s">
        <v>5229</v>
      </c>
      <c r="F1995" t="s">
        <v>5672</v>
      </c>
      <c r="G1995" t="s">
        <v>5751</v>
      </c>
      <c r="H1995" t="s">
        <v>6163</v>
      </c>
    </row>
    <row r="1996" spans="1:12">
      <c r="A1996" t="s">
        <v>5181</v>
      </c>
      <c r="B1996" t="s">
        <v>5226</v>
      </c>
      <c r="C1996" t="s">
        <v>5227</v>
      </c>
      <c r="D1996" t="s">
        <v>5228</v>
      </c>
      <c r="E1996" t="s">
        <v>5229</v>
      </c>
      <c r="F1996" t="s">
        <v>5230</v>
      </c>
      <c r="G1996" t="s">
        <v>5451</v>
      </c>
      <c r="H1996" t="s">
        <v>5452</v>
      </c>
    </row>
    <row r="1997" spans="1:12">
      <c r="A1997" t="s">
        <v>5183</v>
      </c>
      <c r="B1997" t="s">
        <v>5226</v>
      </c>
      <c r="C1997" t="s">
        <v>5227</v>
      </c>
      <c r="D1997" t="s">
        <v>5228</v>
      </c>
      <c r="E1997" t="s">
        <v>5229</v>
      </c>
      <c r="F1997" t="s">
        <v>5230</v>
      </c>
      <c r="G1997" t="s">
        <v>5451</v>
      </c>
      <c r="H1997" t="s">
        <v>6192</v>
      </c>
    </row>
    <row r="1998" spans="1:12">
      <c r="A1998" t="s">
        <v>5185</v>
      </c>
      <c r="B1998" t="s">
        <v>5226</v>
      </c>
      <c r="C1998" t="s">
        <v>5227</v>
      </c>
      <c r="D1998" t="s">
        <v>5228</v>
      </c>
      <c r="E1998" t="s">
        <v>5229</v>
      </c>
      <c r="F1998" t="s">
        <v>5480</v>
      </c>
      <c r="G1998" t="s">
        <v>5481</v>
      </c>
      <c r="H1998" t="s">
        <v>5482</v>
      </c>
    </row>
    <row r="1999" spans="1:12">
      <c r="A1999" t="s">
        <v>5187</v>
      </c>
      <c r="B1999" t="s">
        <v>5226</v>
      </c>
      <c r="C1999" t="s">
        <v>5227</v>
      </c>
      <c r="D1999" t="s">
        <v>5228</v>
      </c>
      <c r="E1999" t="s">
        <v>5229</v>
      </c>
      <c r="F1999" t="s">
        <v>5250</v>
      </c>
      <c r="G1999" t="s">
        <v>5251</v>
      </c>
      <c r="H1999" t="s">
        <v>5253</v>
      </c>
      <c r="I1999" t="s">
        <v>5254</v>
      </c>
    </row>
    <row r="2000" spans="1:12">
      <c r="A2000" t="s">
        <v>5189</v>
      </c>
      <c r="B2000" t="s">
        <v>5226</v>
      </c>
      <c r="C2000" t="s">
        <v>5227</v>
      </c>
      <c r="D2000" t="s">
        <v>5228</v>
      </c>
      <c r="E2000" t="s">
        <v>5229</v>
      </c>
      <c r="F2000" t="s">
        <v>5250</v>
      </c>
      <c r="G2000" t="s">
        <v>5251</v>
      </c>
      <c r="H2000" t="s">
        <v>5253</v>
      </c>
      <c r="I2000" t="s">
        <v>5254</v>
      </c>
    </row>
    <row r="2001" spans="1:9">
      <c r="A2001" t="s">
        <v>5191</v>
      </c>
      <c r="B2001" t="s">
        <v>5226</v>
      </c>
      <c r="C2001" t="s">
        <v>5227</v>
      </c>
      <c r="D2001" t="s">
        <v>5228</v>
      </c>
      <c r="E2001" t="s">
        <v>5229</v>
      </c>
      <c r="F2001" t="s">
        <v>5250</v>
      </c>
      <c r="G2001" t="s">
        <v>5251</v>
      </c>
      <c r="H2001" t="s">
        <v>5253</v>
      </c>
      <c r="I2001" t="s">
        <v>5254</v>
      </c>
    </row>
    <row r="2002" spans="1:9">
      <c r="A2002" t="s">
        <v>5193</v>
      </c>
      <c r="B2002" t="s">
        <v>5226</v>
      </c>
      <c r="C2002" t="s">
        <v>5227</v>
      </c>
      <c r="D2002" t="s">
        <v>5228</v>
      </c>
      <c r="E2002" t="s">
        <v>5229</v>
      </c>
      <c r="F2002" t="s">
        <v>5480</v>
      </c>
      <c r="G2002" t="s">
        <v>5481</v>
      </c>
      <c r="H2002" t="s">
        <v>6182</v>
      </c>
      <c r="I2002" t="s">
        <v>6183</v>
      </c>
    </row>
    <row r="2003" spans="1:9">
      <c r="A2003" t="s">
        <v>5195</v>
      </c>
      <c r="B2003" t="s">
        <v>5226</v>
      </c>
      <c r="C2003" t="s">
        <v>5227</v>
      </c>
      <c r="D2003" t="s">
        <v>5228</v>
      </c>
      <c r="E2003" t="s">
        <v>5229</v>
      </c>
      <c r="F2003" t="s">
        <v>5480</v>
      </c>
      <c r="G2003" t="s">
        <v>5481</v>
      </c>
      <c r="H2003" t="s">
        <v>5482</v>
      </c>
    </row>
    <row r="2004" spans="1:9">
      <c r="A2004" t="s">
        <v>5199</v>
      </c>
      <c r="B2004" t="s">
        <v>5226</v>
      </c>
      <c r="C2004" t="s">
        <v>5227</v>
      </c>
      <c r="D2004" t="s">
        <v>5228</v>
      </c>
      <c r="E2004" t="s">
        <v>5229</v>
      </c>
      <c r="F2004" t="s">
        <v>5250</v>
      </c>
      <c r="G2004" t="s">
        <v>5251</v>
      </c>
      <c r="H2004" t="s">
        <v>5253</v>
      </c>
      <c r="I2004" t="s">
        <v>5269</v>
      </c>
    </row>
    <row r="2005" spans="1:9">
      <c r="A2005" t="s">
        <v>5201</v>
      </c>
      <c r="B2005" t="s">
        <v>5226</v>
      </c>
      <c r="C2005" t="s">
        <v>5227</v>
      </c>
      <c r="D2005" t="s">
        <v>5228</v>
      </c>
      <c r="E2005" t="s">
        <v>5229</v>
      </c>
      <c r="F2005" t="s">
        <v>5243</v>
      </c>
      <c r="G2005" t="s">
        <v>5394</v>
      </c>
      <c r="H2005" t="s">
        <v>5395</v>
      </c>
    </row>
    <row r="2006" spans="1:9">
      <c r="A2006" t="s">
        <v>5207</v>
      </c>
      <c r="B2006" t="s">
        <v>5226</v>
      </c>
      <c r="C2006" t="s">
        <v>5227</v>
      </c>
      <c r="D2006" t="s">
        <v>5228</v>
      </c>
      <c r="E2006" t="s">
        <v>5229</v>
      </c>
      <c r="F2006" t="s">
        <v>5250</v>
      </c>
      <c r="G2006" t="s">
        <v>5251</v>
      </c>
      <c r="H2006" t="s">
        <v>5253</v>
      </c>
      <c r="I2006" t="s">
        <v>5269</v>
      </c>
    </row>
    <row r="2007" spans="1:9">
      <c r="A2007" t="s">
        <v>5209</v>
      </c>
      <c r="B2007" t="s">
        <v>5226</v>
      </c>
      <c r="C2007" t="s">
        <v>5227</v>
      </c>
      <c r="D2007" t="s">
        <v>5228</v>
      </c>
      <c r="E2007" t="s">
        <v>5229</v>
      </c>
      <c r="F2007" t="s">
        <v>5250</v>
      </c>
      <c r="G2007" t="s">
        <v>5251</v>
      </c>
      <c r="H2007" t="s">
        <v>5253</v>
      </c>
      <c r="I2007" t="s">
        <v>5269</v>
      </c>
    </row>
    <row r="2008" spans="1:9">
      <c r="A2008" t="s">
        <v>5211</v>
      </c>
      <c r="B2008" t="s">
        <v>5226</v>
      </c>
      <c r="C2008" t="s">
        <v>5227</v>
      </c>
      <c r="D2008" t="s">
        <v>5228</v>
      </c>
      <c r="E2008" t="s">
        <v>5229</v>
      </c>
      <c r="F2008" t="s">
        <v>5298</v>
      </c>
      <c r="G2008" t="s">
        <v>5299</v>
      </c>
      <c r="H2008" t="s">
        <v>5300</v>
      </c>
    </row>
    <row r="2009" spans="1:9">
      <c r="A2009" t="s">
        <v>5213</v>
      </c>
      <c r="B2009" t="s">
        <v>5226</v>
      </c>
      <c r="C2009" t="s">
        <v>5227</v>
      </c>
      <c r="D2009" t="s">
        <v>5228</v>
      </c>
      <c r="E2009" t="s">
        <v>5229</v>
      </c>
      <c r="F2009" t="s">
        <v>5230</v>
      </c>
      <c r="G2009" t="s">
        <v>6193</v>
      </c>
    </row>
    <row r="2010" spans="1:9">
      <c r="A2010" t="s">
        <v>5215</v>
      </c>
      <c r="B2010" t="s">
        <v>5226</v>
      </c>
      <c r="C2010" t="s">
        <v>5227</v>
      </c>
      <c r="D2010" t="s">
        <v>5228</v>
      </c>
      <c r="E2010" t="s">
        <v>5229</v>
      </c>
      <c r="F2010" t="s">
        <v>5230</v>
      </c>
      <c r="G2010" t="s">
        <v>6193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A1:I5132"/>
  <sheetViews>
    <sheetView workbookViewId="0">
      <selection activeCell="A33" sqref="A33"/>
    </sheetView>
  </sheetViews>
  <sheetFormatPr baseColWidth="10" defaultRowHeight="15" x14ac:dyDescent="0"/>
  <cols>
    <col min="1" max="1" width="16.83203125" bestFit="1" customWidth="1"/>
    <col min="2" max="2" width="12.33203125" bestFit="1" customWidth="1"/>
    <col min="7" max="7" width="14" bestFit="1" customWidth="1"/>
    <col min="8" max="8" width="52.1640625" bestFit="1" customWidth="1"/>
    <col min="9" max="9" width="12.6640625" bestFit="1" customWidth="1"/>
  </cols>
  <sheetData>
    <row r="1" spans="1:9">
      <c r="A1" s="1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6" t="s">
        <v>5</v>
      </c>
      <c r="G1" s="16" t="s">
        <v>6</v>
      </c>
      <c r="H1" s="16" t="s">
        <v>7</v>
      </c>
      <c r="I1" s="16" t="s">
        <v>6197</v>
      </c>
    </row>
    <row r="2" spans="1:9">
      <c r="A2" t="s">
        <v>8</v>
      </c>
      <c r="B2" t="s">
        <v>9</v>
      </c>
      <c r="C2">
        <v>296</v>
      </c>
      <c r="D2" t="s">
        <v>10</v>
      </c>
      <c r="E2">
        <v>7</v>
      </c>
      <c r="F2">
        <v>141</v>
      </c>
      <c r="G2">
        <v>2537</v>
      </c>
      <c r="H2" t="s">
        <v>11</v>
      </c>
      <c r="I2">
        <f>F2-E2+1</f>
        <v>135</v>
      </c>
    </row>
    <row r="3" spans="1:9" ht="15" hidden="1" customHeight="1">
      <c r="A3" t="s">
        <v>8</v>
      </c>
      <c r="B3" t="s">
        <v>9</v>
      </c>
      <c r="C3">
        <v>296</v>
      </c>
      <c r="D3" t="s">
        <v>12</v>
      </c>
      <c r="E3">
        <v>166</v>
      </c>
      <c r="F3">
        <v>286</v>
      </c>
      <c r="G3">
        <v>6997</v>
      </c>
      <c r="H3" t="s">
        <v>13</v>
      </c>
      <c r="I3">
        <f t="shared" ref="I3:I66" si="0">F3-E3+1</f>
        <v>121</v>
      </c>
    </row>
    <row r="4" spans="1:9">
      <c r="A4" t="s">
        <v>14</v>
      </c>
      <c r="B4" t="s">
        <v>15</v>
      </c>
      <c r="C4">
        <v>296</v>
      </c>
      <c r="D4" t="s">
        <v>10</v>
      </c>
      <c r="E4">
        <v>7</v>
      </c>
      <c r="F4">
        <v>140</v>
      </c>
      <c r="G4">
        <v>2537</v>
      </c>
      <c r="H4" t="s">
        <v>11</v>
      </c>
      <c r="I4">
        <f t="shared" si="0"/>
        <v>134</v>
      </c>
    </row>
    <row r="5" spans="1:9" ht="15" hidden="1" customHeight="1">
      <c r="A5" t="s">
        <v>14</v>
      </c>
      <c r="B5" t="s">
        <v>15</v>
      </c>
      <c r="C5">
        <v>296</v>
      </c>
      <c r="D5" t="s">
        <v>12</v>
      </c>
      <c r="E5">
        <v>166</v>
      </c>
      <c r="F5">
        <v>286</v>
      </c>
      <c r="G5">
        <v>6997</v>
      </c>
      <c r="H5" t="s">
        <v>13</v>
      </c>
      <c r="I5">
        <f t="shared" si="0"/>
        <v>121</v>
      </c>
    </row>
    <row r="6" spans="1:9">
      <c r="A6" t="s">
        <v>16</v>
      </c>
      <c r="B6" t="s">
        <v>17</v>
      </c>
      <c r="C6">
        <v>157</v>
      </c>
      <c r="D6" t="s">
        <v>10</v>
      </c>
      <c r="E6">
        <v>7</v>
      </c>
      <c r="F6">
        <v>134</v>
      </c>
      <c r="G6">
        <v>2537</v>
      </c>
      <c r="H6" t="s">
        <v>11</v>
      </c>
      <c r="I6">
        <f t="shared" si="0"/>
        <v>128</v>
      </c>
    </row>
    <row r="7" spans="1:9">
      <c r="A7" t="s">
        <v>18</v>
      </c>
      <c r="B7" t="s">
        <v>19</v>
      </c>
      <c r="C7">
        <v>286</v>
      </c>
      <c r="D7" t="s">
        <v>10</v>
      </c>
      <c r="E7">
        <v>50</v>
      </c>
      <c r="F7">
        <v>144</v>
      </c>
      <c r="G7">
        <v>2537</v>
      </c>
      <c r="H7" t="s">
        <v>11</v>
      </c>
      <c r="I7">
        <f t="shared" si="0"/>
        <v>95</v>
      </c>
    </row>
    <row r="8" spans="1:9" ht="15" hidden="1" customHeight="1">
      <c r="A8" t="s">
        <v>18</v>
      </c>
      <c r="B8" t="s">
        <v>19</v>
      </c>
      <c r="C8">
        <v>286</v>
      </c>
      <c r="D8" t="s">
        <v>20</v>
      </c>
      <c r="E8">
        <v>241</v>
      </c>
      <c r="F8">
        <v>284</v>
      </c>
      <c r="G8">
        <v>10</v>
      </c>
      <c r="H8" t="s">
        <v>20</v>
      </c>
      <c r="I8">
        <f t="shared" si="0"/>
        <v>44</v>
      </c>
    </row>
    <row r="9" spans="1:9">
      <c r="A9" t="s">
        <v>21</v>
      </c>
      <c r="B9" t="s">
        <v>22</v>
      </c>
      <c r="C9">
        <v>287</v>
      </c>
      <c r="D9" t="s">
        <v>10</v>
      </c>
      <c r="E9">
        <v>42</v>
      </c>
      <c r="F9">
        <v>150</v>
      </c>
      <c r="G9">
        <v>2537</v>
      </c>
      <c r="H9" t="s">
        <v>11</v>
      </c>
      <c r="I9">
        <f t="shared" si="0"/>
        <v>109</v>
      </c>
    </row>
    <row r="10" spans="1:9" ht="15" hidden="1" customHeight="1">
      <c r="A10" t="s">
        <v>21</v>
      </c>
      <c r="B10" t="s">
        <v>22</v>
      </c>
      <c r="C10">
        <v>287</v>
      </c>
      <c r="D10" t="s">
        <v>12</v>
      </c>
      <c r="E10">
        <v>165</v>
      </c>
      <c r="F10">
        <v>282</v>
      </c>
      <c r="G10">
        <v>6997</v>
      </c>
      <c r="H10" t="s">
        <v>13</v>
      </c>
      <c r="I10">
        <f t="shared" si="0"/>
        <v>118</v>
      </c>
    </row>
    <row r="11" spans="1:9">
      <c r="A11" t="s">
        <v>23</v>
      </c>
      <c r="B11" t="s">
        <v>24</v>
      </c>
      <c r="C11">
        <v>145</v>
      </c>
      <c r="D11" t="s">
        <v>10</v>
      </c>
      <c r="E11">
        <v>5</v>
      </c>
      <c r="F11">
        <v>135</v>
      </c>
      <c r="G11">
        <v>2537</v>
      </c>
      <c r="H11" t="s">
        <v>11</v>
      </c>
      <c r="I11">
        <f t="shared" si="0"/>
        <v>131</v>
      </c>
    </row>
    <row r="12" spans="1:9">
      <c r="A12" t="s">
        <v>25</v>
      </c>
      <c r="B12" t="s">
        <v>26</v>
      </c>
      <c r="C12">
        <v>280</v>
      </c>
      <c r="D12" t="s">
        <v>10</v>
      </c>
      <c r="E12">
        <v>13</v>
      </c>
      <c r="F12">
        <v>143</v>
      </c>
      <c r="G12">
        <v>2537</v>
      </c>
      <c r="H12" t="s">
        <v>11</v>
      </c>
      <c r="I12">
        <f t="shared" si="0"/>
        <v>131</v>
      </c>
    </row>
    <row r="13" spans="1:9">
      <c r="A13" t="s">
        <v>27</v>
      </c>
      <c r="B13" t="s">
        <v>28</v>
      </c>
      <c r="C13">
        <v>159</v>
      </c>
      <c r="D13" t="s">
        <v>10</v>
      </c>
      <c r="E13">
        <v>6</v>
      </c>
      <c r="F13">
        <v>138</v>
      </c>
      <c r="G13">
        <v>2537</v>
      </c>
      <c r="H13" t="s">
        <v>11</v>
      </c>
      <c r="I13">
        <f t="shared" si="0"/>
        <v>133</v>
      </c>
    </row>
    <row r="14" spans="1:9">
      <c r="A14" t="s">
        <v>29</v>
      </c>
      <c r="B14" t="s">
        <v>30</v>
      </c>
      <c r="C14">
        <v>166</v>
      </c>
      <c r="D14" t="s">
        <v>10</v>
      </c>
      <c r="E14">
        <v>10</v>
      </c>
      <c r="F14">
        <v>138</v>
      </c>
      <c r="G14">
        <v>2537</v>
      </c>
      <c r="H14" t="s">
        <v>11</v>
      </c>
      <c r="I14">
        <f t="shared" si="0"/>
        <v>129</v>
      </c>
    </row>
    <row r="15" spans="1:9">
      <c r="A15" t="s">
        <v>31</v>
      </c>
      <c r="B15" t="s">
        <v>32</v>
      </c>
      <c r="C15">
        <v>290</v>
      </c>
      <c r="D15" t="s">
        <v>10</v>
      </c>
      <c r="E15">
        <v>6</v>
      </c>
      <c r="F15">
        <v>135</v>
      </c>
      <c r="G15">
        <v>2537</v>
      </c>
      <c r="H15" t="s">
        <v>11</v>
      </c>
      <c r="I15">
        <f t="shared" si="0"/>
        <v>130</v>
      </c>
    </row>
    <row r="16" spans="1:9" ht="15" hidden="1" customHeight="1">
      <c r="A16" t="s">
        <v>31</v>
      </c>
      <c r="B16" t="s">
        <v>32</v>
      </c>
      <c r="C16">
        <v>290</v>
      </c>
      <c r="D16" t="s">
        <v>12</v>
      </c>
      <c r="E16">
        <v>156</v>
      </c>
      <c r="F16">
        <v>278</v>
      </c>
      <c r="G16">
        <v>6997</v>
      </c>
      <c r="H16" t="s">
        <v>13</v>
      </c>
      <c r="I16">
        <f t="shared" si="0"/>
        <v>123</v>
      </c>
    </row>
    <row r="17" spans="1:9">
      <c r="A17" t="s">
        <v>33</v>
      </c>
      <c r="B17" t="s">
        <v>34</v>
      </c>
      <c r="C17">
        <v>221</v>
      </c>
      <c r="D17" t="s">
        <v>10</v>
      </c>
      <c r="E17">
        <v>61</v>
      </c>
      <c r="F17">
        <v>210</v>
      </c>
      <c r="G17">
        <v>2537</v>
      </c>
      <c r="H17" t="s">
        <v>11</v>
      </c>
      <c r="I17">
        <f t="shared" si="0"/>
        <v>150</v>
      </c>
    </row>
    <row r="18" spans="1:9">
      <c r="A18" t="s">
        <v>35</v>
      </c>
      <c r="B18" t="s">
        <v>36</v>
      </c>
      <c r="C18">
        <v>283</v>
      </c>
      <c r="D18" t="s">
        <v>10</v>
      </c>
      <c r="E18">
        <v>26</v>
      </c>
      <c r="F18">
        <v>141</v>
      </c>
      <c r="G18">
        <v>2537</v>
      </c>
      <c r="H18" t="s">
        <v>11</v>
      </c>
      <c r="I18">
        <f t="shared" si="0"/>
        <v>116</v>
      </c>
    </row>
    <row r="19" spans="1:9" ht="15" hidden="1" customHeight="1">
      <c r="A19" t="s">
        <v>35</v>
      </c>
      <c r="B19" t="s">
        <v>36</v>
      </c>
      <c r="C19">
        <v>283</v>
      </c>
      <c r="D19" t="s">
        <v>12</v>
      </c>
      <c r="E19">
        <v>159</v>
      </c>
      <c r="F19">
        <v>268</v>
      </c>
      <c r="G19">
        <v>6997</v>
      </c>
      <c r="H19" t="s">
        <v>13</v>
      </c>
      <c r="I19">
        <f t="shared" si="0"/>
        <v>110</v>
      </c>
    </row>
    <row r="20" spans="1:9">
      <c r="A20" t="s">
        <v>37</v>
      </c>
      <c r="B20" t="s">
        <v>38</v>
      </c>
      <c r="C20">
        <v>172</v>
      </c>
      <c r="D20" t="s">
        <v>10</v>
      </c>
      <c r="E20">
        <v>15</v>
      </c>
      <c r="F20">
        <v>159</v>
      </c>
      <c r="G20">
        <v>2537</v>
      </c>
      <c r="H20" t="s">
        <v>11</v>
      </c>
      <c r="I20">
        <f t="shared" si="0"/>
        <v>145</v>
      </c>
    </row>
    <row r="21" spans="1:9">
      <c r="A21" t="s">
        <v>39</v>
      </c>
      <c r="B21" t="s">
        <v>40</v>
      </c>
      <c r="C21">
        <v>289</v>
      </c>
      <c r="D21" t="s">
        <v>10</v>
      </c>
      <c r="E21">
        <v>8</v>
      </c>
      <c r="F21">
        <v>139</v>
      </c>
      <c r="G21">
        <v>2537</v>
      </c>
      <c r="H21" t="s">
        <v>11</v>
      </c>
      <c r="I21">
        <f t="shared" si="0"/>
        <v>132</v>
      </c>
    </row>
    <row r="22" spans="1:9" ht="15" hidden="1" customHeight="1">
      <c r="A22" t="s">
        <v>39</v>
      </c>
      <c r="B22" t="s">
        <v>40</v>
      </c>
      <c r="C22">
        <v>289</v>
      </c>
      <c r="D22" t="s">
        <v>12</v>
      </c>
      <c r="E22">
        <v>162</v>
      </c>
      <c r="F22">
        <v>279</v>
      </c>
      <c r="G22">
        <v>6997</v>
      </c>
      <c r="H22" t="s">
        <v>13</v>
      </c>
      <c r="I22">
        <f t="shared" si="0"/>
        <v>118</v>
      </c>
    </row>
    <row r="23" spans="1:9" ht="15" hidden="1" customHeight="1">
      <c r="A23" t="s">
        <v>41</v>
      </c>
      <c r="B23" t="s">
        <v>42</v>
      </c>
      <c r="C23">
        <v>316</v>
      </c>
      <c r="D23" t="s">
        <v>43</v>
      </c>
      <c r="E23">
        <v>233</v>
      </c>
      <c r="F23">
        <v>296</v>
      </c>
      <c r="G23">
        <v>1861</v>
      </c>
      <c r="H23" t="s">
        <v>44</v>
      </c>
      <c r="I23">
        <f t="shared" si="0"/>
        <v>64</v>
      </c>
    </row>
    <row r="24" spans="1:9">
      <c r="A24" t="s">
        <v>41</v>
      </c>
      <c r="B24" t="s">
        <v>42</v>
      </c>
      <c r="C24">
        <v>316</v>
      </c>
      <c r="D24" t="s">
        <v>10</v>
      </c>
      <c r="E24">
        <v>15</v>
      </c>
      <c r="F24">
        <v>157</v>
      </c>
      <c r="G24">
        <v>2537</v>
      </c>
      <c r="H24" t="s">
        <v>11</v>
      </c>
      <c r="I24">
        <f t="shared" si="0"/>
        <v>143</v>
      </c>
    </row>
    <row r="25" spans="1:9">
      <c r="A25" t="s">
        <v>45</v>
      </c>
      <c r="B25" t="s">
        <v>46</v>
      </c>
      <c r="C25">
        <v>166</v>
      </c>
      <c r="D25" t="s">
        <v>10</v>
      </c>
      <c r="E25">
        <v>9</v>
      </c>
      <c r="F25">
        <v>141</v>
      </c>
      <c r="G25">
        <v>2537</v>
      </c>
      <c r="H25" t="s">
        <v>11</v>
      </c>
      <c r="I25">
        <f t="shared" si="0"/>
        <v>133</v>
      </c>
    </row>
    <row r="26" spans="1:9" ht="15" hidden="1" customHeight="1">
      <c r="A26" t="s">
        <v>47</v>
      </c>
      <c r="B26" t="s">
        <v>48</v>
      </c>
      <c r="C26">
        <v>317</v>
      </c>
      <c r="D26" t="s">
        <v>43</v>
      </c>
      <c r="E26">
        <v>234</v>
      </c>
      <c r="F26">
        <v>297</v>
      </c>
      <c r="G26">
        <v>1861</v>
      </c>
      <c r="H26" t="s">
        <v>44</v>
      </c>
      <c r="I26">
        <f t="shared" si="0"/>
        <v>64</v>
      </c>
    </row>
    <row r="27" spans="1:9">
      <c r="A27" t="s">
        <v>47</v>
      </c>
      <c r="B27" t="s">
        <v>48</v>
      </c>
      <c r="C27">
        <v>317</v>
      </c>
      <c r="D27" t="s">
        <v>10</v>
      </c>
      <c r="E27">
        <v>14</v>
      </c>
      <c r="F27">
        <v>157</v>
      </c>
      <c r="G27">
        <v>2537</v>
      </c>
      <c r="H27" t="s">
        <v>11</v>
      </c>
      <c r="I27">
        <f t="shared" si="0"/>
        <v>144</v>
      </c>
    </row>
    <row r="28" spans="1:9">
      <c r="A28" t="s">
        <v>49</v>
      </c>
      <c r="B28" t="s">
        <v>50</v>
      </c>
      <c r="C28">
        <v>286</v>
      </c>
      <c r="D28" t="s">
        <v>10</v>
      </c>
      <c r="E28">
        <v>8</v>
      </c>
      <c r="F28">
        <v>139</v>
      </c>
      <c r="G28">
        <v>2537</v>
      </c>
      <c r="H28" t="s">
        <v>11</v>
      </c>
      <c r="I28">
        <f t="shared" si="0"/>
        <v>132</v>
      </c>
    </row>
    <row r="29" spans="1:9" ht="15" hidden="1" customHeight="1">
      <c r="A29" t="s">
        <v>49</v>
      </c>
      <c r="B29" t="s">
        <v>50</v>
      </c>
      <c r="C29">
        <v>286</v>
      </c>
      <c r="D29" t="s">
        <v>12</v>
      </c>
      <c r="E29">
        <v>161</v>
      </c>
      <c r="F29">
        <v>276</v>
      </c>
      <c r="G29">
        <v>6997</v>
      </c>
      <c r="H29" t="s">
        <v>13</v>
      </c>
      <c r="I29">
        <f t="shared" si="0"/>
        <v>116</v>
      </c>
    </row>
    <row r="30" spans="1:9">
      <c r="A30" t="s">
        <v>51</v>
      </c>
      <c r="B30" t="s">
        <v>52</v>
      </c>
      <c r="C30">
        <v>176</v>
      </c>
      <c r="D30" t="s">
        <v>10</v>
      </c>
      <c r="E30">
        <v>19</v>
      </c>
      <c r="F30">
        <v>163</v>
      </c>
      <c r="G30">
        <v>2537</v>
      </c>
      <c r="H30" t="s">
        <v>11</v>
      </c>
      <c r="I30">
        <f t="shared" si="0"/>
        <v>145</v>
      </c>
    </row>
    <row r="31" spans="1:9">
      <c r="A31" t="s">
        <v>53</v>
      </c>
      <c r="B31" t="s">
        <v>54</v>
      </c>
      <c r="C31">
        <v>431</v>
      </c>
      <c r="D31" t="s">
        <v>10</v>
      </c>
      <c r="E31">
        <v>39</v>
      </c>
      <c r="F31">
        <v>174</v>
      </c>
      <c r="G31">
        <v>2537</v>
      </c>
      <c r="H31" t="s">
        <v>11</v>
      </c>
      <c r="I31">
        <f t="shared" si="0"/>
        <v>136</v>
      </c>
    </row>
    <row r="32" spans="1:9">
      <c r="A32" t="s">
        <v>55</v>
      </c>
      <c r="B32" t="s">
        <v>56</v>
      </c>
      <c r="C32">
        <v>145</v>
      </c>
      <c r="D32" t="s">
        <v>10</v>
      </c>
      <c r="E32">
        <v>11</v>
      </c>
      <c r="F32">
        <v>134</v>
      </c>
      <c r="G32">
        <v>2537</v>
      </c>
      <c r="H32" t="s">
        <v>11</v>
      </c>
      <c r="I32">
        <f t="shared" si="0"/>
        <v>124</v>
      </c>
    </row>
    <row r="33" spans="1:9">
      <c r="A33" t="s">
        <v>57</v>
      </c>
      <c r="B33" t="s">
        <v>58</v>
      </c>
      <c r="C33">
        <v>441</v>
      </c>
      <c r="D33" t="s">
        <v>10</v>
      </c>
      <c r="E33">
        <v>40</v>
      </c>
      <c r="F33">
        <v>184</v>
      </c>
      <c r="G33">
        <v>2537</v>
      </c>
      <c r="H33" t="s">
        <v>11</v>
      </c>
      <c r="I33">
        <f t="shared" si="0"/>
        <v>145</v>
      </c>
    </row>
    <row r="34" spans="1:9">
      <c r="A34" t="s">
        <v>59</v>
      </c>
      <c r="B34" t="s">
        <v>60</v>
      </c>
      <c r="C34">
        <v>144</v>
      </c>
      <c r="D34" t="s">
        <v>10</v>
      </c>
      <c r="E34">
        <v>9</v>
      </c>
      <c r="F34">
        <v>134</v>
      </c>
      <c r="G34">
        <v>2537</v>
      </c>
      <c r="H34" t="s">
        <v>11</v>
      </c>
      <c r="I34">
        <f t="shared" si="0"/>
        <v>126</v>
      </c>
    </row>
    <row r="35" spans="1:9">
      <c r="A35" t="s">
        <v>61</v>
      </c>
      <c r="B35" t="s">
        <v>62</v>
      </c>
      <c r="C35">
        <v>161</v>
      </c>
      <c r="D35" t="s">
        <v>10</v>
      </c>
      <c r="E35">
        <v>8</v>
      </c>
      <c r="F35">
        <v>153</v>
      </c>
      <c r="G35">
        <v>2537</v>
      </c>
      <c r="H35" t="s">
        <v>11</v>
      </c>
      <c r="I35">
        <f t="shared" si="0"/>
        <v>146</v>
      </c>
    </row>
    <row r="36" spans="1:9">
      <c r="A36" t="s">
        <v>63</v>
      </c>
      <c r="B36" t="s">
        <v>64</v>
      </c>
      <c r="C36">
        <v>288</v>
      </c>
      <c r="D36" t="s">
        <v>10</v>
      </c>
      <c r="E36">
        <v>6</v>
      </c>
      <c r="F36">
        <v>135</v>
      </c>
      <c r="G36">
        <v>2537</v>
      </c>
      <c r="H36" t="s">
        <v>11</v>
      </c>
      <c r="I36">
        <f t="shared" si="0"/>
        <v>130</v>
      </c>
    </row>
    <row r="37" spans="1:9" ht="15" hidden="1" customHeight="1">
      <c r="A37" t="s">
        <v>63</v>
      </c>
      <c r="B37" t="s">
        <v>64</v>
      </c>
      <c r="C37">
        <v>288</v>
      </c>
      <c r="D37" t="s">
        <v>12</v>
      </c>
      <c r="E37">
        <v>157</v>
      </c>
      <c r="F37">
        <v>276</v>
      </c>
      <c r="G37">
        <v>6997</v>
      </c>
      <c r="H37" t="s">
        <v>13</v>
      </c>
      <c r="I37">
        <f t="shared" si="0"/>
        <v>120</v>
      </c>
    </row>
    <row r="38" spans="1:9">
      <c r="A38" t="s">
        <v>65</v>
      </c>
      <c r="B38" t="s">
        <v>66</v>
      </c>
      <c r="C38">
        <v>167</v>
      </c>
      <c r="D38" t="s">
        <v>10</v>
      </c>
      <c r="E38">
        <v>11</v>
      </c>
      <c r="F38">
        <v>138</v>
      </c>
      <c r="G38">
        <v>2537</v>
      </c>
      <c r="H38" t="s">
        <v>11</v>
      </c>
      <c r="I38">
        <f t="shared" si="0"/>
        <v>128</v>
      </c>
    </row>
    <row r="39" spans="1:9">
      <c r="A39" t="s">
        <v>67</v>
      </c>
      <c r="B39" t="s">
        <v>68</v>
      </c>
      <c r="C39">
        <v>159</v>
      </c>
      <c r="D39" t="s">
        <v>10</v>
      </c>
      <c r="E39">
        <v>6</v>
      </c>
      <c r="F39">
        <v>138</v>
      </c>
      <c r="G39">
        <v>2537</v>
      </c>
      <c r="H39" t="s">
        <v>11</v>
      </c>
      <c r="I39">
        <f t="shared" si="0"/>
        <v>133</v>
      </c>
    </row>
    <row r="40" spans="1:9">
      <c r="A40" t="s">
        <v>69</v>
      </c>
      <c r="B40" t="s">
        <v>70</v>
      </c>
      <c r="C40">
        <v>174</v>
      </c>
      <c r="D40" t="s">
        <v>10</v>
      </c>
      <c r="E40">
        <v>9</v>
      </c>
      <c r="F40">
        <v>141</v>
      </c>
      <c r="G40">
        <v>2537</v>
      </c>
      <c r="H40" t="s">
        <v>11</v>
      </c>
      <c r="I40">
        <f t="shared" si="0"/>
        <v>133</v>
      </c>
    </row>
    <row r="41" spans="1:9">
      <c r="A41" t="s">
        <v>71</v>
      </c>
      <c r="B41" t="s">
        <v>72</v>
      </c>
      <c r="C41">
        <v>281</v>
      </c>
      <c r="D41" t="s">
        <v>10</v>
      </c>
      <c r="E41">
        <v>27</v>
      </c>
      <c r="F41">
        <v>141</v>
      </c>
      <c r="G41">
        <v>2537</v>
      </c>
      <c r="H41" t="s">
        <v>11</v>
      </c>
      <c r="I41">
        <f t="shared" si="0"/>
        <v>115</v>
      </c>
    </row>
    <row r="42" spans="1:9" ht="15" hidden="1" customHeight="1">
      <c r="A42" t="s">
        <v>71</v>
      </c>
      <c r="B42" t="s">
        <v>72</v>
      </c>
      <c r="C42">
        <v>281</v>
      </c>
      <c r="D42" t="s">
        <v>12</v>
      </c>
      <c r="E42">
        <v>159</v>
      </c>
      <c r="F42">
        <v>273</v>
      </c>
      <c r="G42">
        <v>6997</v>
      </c>
      <c r="H42" t="s">
        <v>13</v>
      </c>
      <c r="I42">
        <f t="shared" si="0"/>
        <v>115</v>
      </c>
    </row>
    <row r="43" spans="1:9">
      <c r="A43" t="s">
        <v>73</v>
      </c>
      <c r="B43" t="s">
        <v>74</v>
      </c>
      <c r="C43">
        <v>285</v>
      </c>
      <c r="D43" t="s">
        <v>10</v>
      </c>
      <c r="E43">
        <v>31</v>
      </c>
      <c r="F43">
        <v>145</v>
      </c>
      <c r="G43">
        <v>2537</v>
      </c>
      <c r="H43" t="s">
        <v>11</v>
      </c>
      <c r="I43">
        <f t="shared" si="0"/>
        <v>115</v>
      </c>
    </row>
    <row r="44" spans="1:9" ht="15" hidden="1" customHeight="1">
      <c r="A44" t="s">
        <v>73</v>
      </c>
      <c r="B44" t="s">
        <v>74</v>
      </c>
      <c r="C44">
        <v>285</v>
      </c>
      <c r="D44" t="s">
        <v>12</v>
      </c>
      <c r="E44">
        <v>164</v>
      </c>
      <c r="F44">
        <v>280</v>
      </c>
      <c r="G44">
        <v>6997</v>
      </c>
      <c r="H44" t="s">
        <v>13</v>
      </c>
      <c r="I44">
        <f t="shared" si="0"/>
        <v>117</v>
      </c>
    </row>
    <row r="45" spans="1:9">
      <c r="A45" t="s">
        <v>75</v>
      </c>
      <c r="B45" t="s">
        <v>76</v>
      </c>
      <c r="C45">
        <v>177</v>
      </c>
      <c r="D45" t="s">
        <v>10</v>
      </c>
      <c r="E45">
        <v>6</v>
      </c>
      <c r="F45">
        <v>138</v>
      </c>
      <c r="G45">
        <v>2537</v>
      </c>
      <c r="H45" t="s">
        <v>11</v>
      </c>
      <c r="I45">
        <f t="shared" si="0"/>
        <v>133</v>
      </c>
    </row>
    <row r="46" spans="1:9">
      <c r="A46" t="s">
        <v>77</v>
      </c>
      <c r="B46" t="s">
        <v>78</v>
      </c>
      <c r="C46">
        <v>158</v>
      </c>
      <c r="D46" t="s">
        <v>10</v>
      </c>
      <c r="E46">
        <v>6</v>
      </c>
      <c r="F46">
        <v>138</v>
      </c>
      <c r="G46">
        <v>2537</v>
      </c>
      <c r="H46" t="s">
        <v>11</v>
      </c>
      <c r="I46">
        <f t="shared" si="0"/>
        <v>133</v>
      </c>
    </row>
    <row r="47" spans="1:9">
      <c r="A47" t="s">
        <v>79</v>
      </c>
      <c r="B47" t="s">
        <v>80</v>
      </c>
      <c r="C47">
        <v>169</v>
      </c>
      <c r="D47" t="s">
        <v>10</v>
      </c>
      <c r="E47">
        <v>8</v>
      </c>
      <c r="F47">
        <v>138</v>
      </c>
      <c r="G47">
        <v>2537</v>
      </c>
      <c r="H47" t="s">
        <v>11</v>
      </c>
      <c r="I47">
        <f t="shared" si="0"/>
        <v>131</v>
      </c>
    </row>
    <row r="48" spans="1:9">
      <c r="A48" t="s">
        <v>81</v>
      </c>
      <c r="B48" t="s">
        <v>82</v>
      </c>
      <c r="C48">
        <v>277</v>
      </c>
      <c r="D48" t="s">
        <v>10</v>
      </c>
      <c r="E48">
        <v>31</v>
      </c>
      <c r="F48">
        <v>134</v>
      </c>
      <c r="G48">
        <v>2537</v>
      </c>
      <c r="H48" t="s">
        <v>11</v>
      </c>
      <c r="I48">
        <f t="shared" si="0"/>
        <v>104</v>
      </c>
    </row>
    <row r="49" spans="1:9" ht="15" hidden="1" customHeight="1">
      <c r="A49" t="s">
        <v>81</v>
      </c>
      <c r="B49" t="s">
        <v>82</v>
      </c>
      <c r="C49">
        <v>277</v>
      </c>
      <c r="D49" t="s">
        <v>12</v>
      </c>
      <c r="E49">
        <v>149</v>
      </c>
      <c r="F49">
        <v>271</v>
      </c>
      <c r="G49">
        <v>6997</v>
      </c>
      <c r="H49" t="s">
        <v>13</v>
      </c>
      <c r="I49">
        <f t="shared" si="0"/>
        <v>123</v>
      </c>
    </row>
    <row r="50" spans="1:9">
      <c r="A50" t="s">
        <v>83</v>
      </c>
      <c r="B50" t="s">
        <v>84</v>
      </c>
      <c r="C50">
        <v>286</v>
      </c>
      <c r="D50" t="s">
        <v>10</v>
      </c>
      <c r="E50">
        <v>7</v>
      </c>
      <c r="F50">
        <v>139</v>
      </c>
      <c r="G50">
        <v>2537</v>
      </c>
      <c r="H50" t="s">
        <v>11</v>
      </c>
      <c r="I50">
        <f t="shared" si="0"/>
        <v>133</v>
      </c>
    </row>
    <row r="51" spans="1:9" ht="15" hidden="1" customHeight="1">
      <c r="A51" t="s">
        <v>83</v>
      </c>
      <c r="B51" t="s">
        <v>84</v>
      </c>
      <c r="C51">
        <v>286</v>
      </c>
      <c r="D51" t="s">
        <v>12</v>
      </c>
      <c r="E51">
        <v>159</v>
      </c>
      <c r="F51">
        <v>275</v>
      </c>
      <c r="G51">
        <v>6997</v>
      </c>
      <c r="H51" t="s">
        <v>13</v>
      </c>
      <c r="I51">
        <f t="shared" si="0"/>
        <v>117</v>
      </c>
    </row>
    <row r="52" spans="1:9" ht="15" hidden="1" customHeight="1">
      <c r="A52" t="s">
        <v>85</v>
      </c>
      <c r="B52" t="s">
        <v>86</v>
      </c>
      <c r="C52">
        <v>321</v>
      </c>
      <c r="D52" t="s">
        <v>43</v>
      </c>
      <c r="E52">
        <v>238</v>
      </c>
      <c r="F52">
        <v>301</v>
      </c>
      <c r="G52">
        <v>1861</v>
      </c>
      <c r="H52" t="s">
        <v>44</v>
      </c>
      <c r="I52">
        <f t="shared" si="0"/>
        <v>64</v>
      </c>
    </row>
    <row r="53" spans="1:9">
      <c r="A53" t="s">
        <v>85</v>
      </c>
      <c r="B53" t="s">
        <v>86</v>
      </c>
      <c r="C53">
        <v>321</v>
      </c>
      <c r="D53" t="s">
        <v>10</v>
      </c>
      <c r="E53">
        <v>20</v>
      </c>
      <c r="F53">
        <v>163</v>
      </c>
      <c r="G53">
        <v>2537</v>
      </c>
      <c r="H53" t="s">
        <v>11</v>
      </c>
      <c r="I53">
        <f t="shared" si="0"/>
        <v>144</v>
      </c>
    </row>
    <row r="54" spans="1:9">
      <c r="A54" t="s">
        <v>87</v>
      </c>
      <c r="B54" t="s">
        <v>88</v>
      </c>
      <c r="C54">
        <v>342</v>
      </c>
      <c r="D54" t="s">
        <v>10</v>
      </c>
      <c r="E54">
        <v>12</v>
      </c>
      <c r="F54">
        <v>142</v>
      </c>
      <c r="G54">
        <v>2537</v>
      </c>
      <c r="H54" t="s">
        <v>11</v>
      </c>
      <c r="I54">
        <f t="shared" si="0"/>
        <v>131</v>
      </c>
    </row>
    <row r="55" spans="1:9" ht="15" hidden="1" customHeight="1">
      <c r="A55" t="s">
        <v>87</v>
      </c>
      <c r="B55" t="s">
        <v>88</v>
      </c>
      <c r="C55">
        <v>342</v>
      </c>
      <c r="D55" t="s">
        <v>12</v>
      </c>
      <c r="E55">
        <v>208</v>
      </c>
      <c r="F55">
        <v>325</v>
      </c>
      <c r="G55">
        <v>6997</v>
      </c>
      <c r="H55" t="s">
        <v>13</v>
      </c>
      <c r="I55">
        <f t="shared" si="0"/>
        <v>118</v>
      </c>
    </row>
    <row r="56" spans="1:9">
      <c r="A56" t="s">
        <v>89</v>
      </c>
      <c r="B56" t="s">
        <v>90</v>
      </c>
      <c r="C56">
        <v>146</v>
      </c>
      <c r="D56" t="s">
        <v>10</v>
      </c>
      <c r="E56">
        <v>5</v>
      </c>
      <c r="F56">
        <v>138</v>
      </c>
      <c r="G56">
        <v>2537</v>
      </c>
      <c r="H56" t="s">
        <v>11</v>
      </c>
      <c r="I56">
        <f t="shared" si="0"/>
        <v>134</v>
      </c>
    </row>
    <row r="57" spans="1:9">
      <c r="A57" t="s">
        <v>91</v>
      </c>
      <c r="B57" t="s">
        <v>92</v>
      </c>
      <c r="C57">
        <v>282</v>
      </c>
      <c r="D57" t="s">
        <v>10</v>
      </c>
      <c r="E57">
        <v>31</v>
      </c>
      <c r="F57">
        <v>142</v>
      </c>
      <c r="G57">
        <v>2537</v>
      </c>
      <c r="H57" t="s">
        <v>11</v>
      </c>
      <c r="I57">
        <f t="shared" si="0"/>
        <v>112</v>
      </c>
    </row>
    <row r="58" spans="1:9" ht="15" hidden="1" customHeight="1">
      <c r="A58" t="s">
        <v>91</v>
      </c>
      <c r="B58" t="s">
        <v>92</v>
      </c>
      <c r="C58">
        <v>282</v>
      </c>
      <c r="D58" t="s">
        <v>12</v>
      </c>
      <c r="E58">
        <v>158</v>
      </c>
      <c r="F58">
        <v>264</v>
      </c>
      <c r="G58">
        <v>6997</v>
      </c>
      <c r="H58" t="s">
        <v>13</v>
      </c>
      <c r="I58">
        <f t="shared" si="0"/>
        <v>107</v>
      </c>
    </row>
    <row r="59" spans="1:9">
      <c r="A59" t="s">
        <v>93</v>
      </c>
      <c r="B59" t="s">
        <v>94</v>
      </c>
      <c r="C59">
        <v>150</v>
      </c>
      <c r="D59" t="s">
        <v>10</v>
      </c>
      <c r="E59">
        <v>10</v>
      </c>
      <c r="F59">
        <v>143</v>
      </c>
      <c r="G59">
        <v>2537</v>
      </c>
      <c r="H59" t="s">
        <v>11</v>
      </c>
      <c r="I59">
        <f t="shared" si="0"/>
        <v>134</v>
      </c>
    </row>
    <row r="60" spans="1:9">
      <c r="A60" t="s">
        <v>95</v>
      </c>
      <c r="B60" t="s">
        <v>96</v>
      </c>
      <c r="C60">
        <v>168</v>
      </c>
      <c r="D60" t="s">
        <v>10</v>
      </c>
      <c r="E60">
        <v>1</v>
      </c>
      <c r="F60">
        <v>70</v>
      </c>
      <c r="G60">
        <v>2537</v>
      </c>
      <c r="H60" t="s">
        <v>11</v>
      </c>
      <c r="I60">
        <f t="shared" si="0"/>
        <v>70</v>
      </c>
    </row>
    <row r="61" spans="1:9">
      <c r="A61" t="s">
        <v>95</v>
      </c>
      <c r="B61" t="s">
        <v>96</v>
      </c>
      <c r="C61">
        <v>168</v>
      </c>
      <c r="D61" t="s">
        <v>10</v>
      </c>
      <c r="E61">
        <v>80</v>
      </c>
      <c r="F61">
        <v>155</v>
      </c>
      <c r="G61">
        <v>2537</v>
      </c>
      <c r="H61" t="s">
        <v>11</v>
      </c>
      <c r="I61">
        <f t="shared" si="0"/>
        <v>76</v>
      </c>
    </row>
    <row r="62" spans="1:9">
      <c r="A62" t="s">
        <v>97</v>
      </c>
      <c r="B62" t="s">
        <v>98</v>
      </c>
      <c r="C62">
        <v>157</v>
      </c>
      <c r="D62" t="s">
        <v>10</v>
      </c>
      <c r="E62">
        <v>20</v>
      </c>
      <c r="F62">
        <v>149</v>
      </c>
      <c r="G62">
        <v>2537</v>
      </c>
      <c r="H62" t="s">
        <v>11</v>
      </c>
      <c r="I62">
        <f t="shared" si="0"/>
        <v>130</v>
      </c>
    </row>
    <row r="63" spans="1:9">
      <c r="A63" t="s">
        <v>99</v>
      </c>
      <c r="B63" t="s">
        <v>100</v>
      </c>
      <c r="C63">
        <v>185</v>
      </c>
      <c r="D63" t="s">
        <v>10</v>
      </c>
      <c r="E63">
        <v>23</v>
      </c>
      <c r="F63">
        <v>170</v>
      </c>
      <c r="G63">
        <v>2537</v>
      </c>
      <c r="H63" t="s">
        <v>11</v>
      </c>
      <c r="I63">
        <f t="shared" si="0"/>
        <v>148</v>
      </c>
    </row>
    <row r="64" spans="1:9">
      <c r="A64" t="s">
        <v>101</v>
      </c>
      <c r="B64" t="s">
        <v>102</v>
      </c>
      <c r="C64">
        <v>151</v>
      </c>
      <c r="D64" t="s">
        <v>10</v>
      </c>
      <c r="E64">
        <v>13</v>
      </c>
      <c r="F64">
        <v>135</v>
      </c>
      <c r="G64">
        <v>2537</v>
      </c>
      <c r="H64" t="s">
        <v>11</v>
      </c>
      <c r="I64">
        <f t="shared" si="0"/>
        <v>123</v>
      </c>
    </row>
    <row r="65" spans="1:9">
      <c r="A65" t="s">
        <v>103</v>
      </c>
      <c r="B65" t="s">
        <v>104</v>
      </c>
      <c r="C65">
        <v>160</v>
      </c>
      <c r="D65" t="s">
        <v>10</v>
      </c>
      <c r="E65">
        <v>34</v>
      </c>
      <c r="F65">
        <v>150</v>
      </c>
      <c r="G65">
        <v>2537</v>
      </c>
      <c r="H65" t="s">
        <v>11</v>
      </c>
      <c r="I65">
        <f t="shared" si="0"/>
        <v>117</v>
      </c>
    </row>
    <row r="66" spans="1:9">
      <c r="A66" t="s">
        <v>105</v>
      </c>
      <c r="B66" t="s">
        <v>106</v>
      </c>
      <c r="C66">
        <v>151</v>
      </c>
      <c r="D66" t="s">
        <v>10</v>
      </c>
      <c r="E66">
        <v>11</v>
      </c>
      <c r="F66">
        <v>144</v>
      </c>
      <c r="G66">
        <v>2537</v>
      </c>
      <c r="H66" t="s">
        <v>11</v>
      </c>
      <c r="I66">
        <f t="shared" si="0"/>
        <v>134</v>
      </c>
    </row>
    <row r="67" spans="1:9">
      <c r="A67" t="s">
        <v>107</v>
      </c>
      <c r="B67" t="s">
        <v>108</v>
      </c>
      <c r="C67">
        <v>287</v>
      </c>
      <c r="D67" t="s">
        <v>10</v>
      </c>
      <c r="E67">
        <v>35</v>
      </c>
      <c r="F67">
        <v>132</v>
      </c>
      <c r="G67">
        <v>2537</v>
      </c>
      <c r="H67" t="s">
        <v>11</v>
      </c>
      <c r="I67">
        <f t="shared" ref="I67:I130" si="1">F67-E67+1</f>
        <v>98</v>
      </c>
    </row>
    <row r="68" spans="1:9">
      <c r="A68" t="s">
        <v>109</v>
      </c>
      <c r="B68" t="s">
        <v>110</v>
      </c>
      <c r="C68">
        <v>382</v>
      </c>
      <c r="D68" t="s">
        <v>10</v>
      </c>
      <c r="E68">
        <v>28</v>
      </c>
      <c r="F68">
        <v>159</v>
      </c>
      <c r="G68">
        <v>2537</v>
      </c>
      <c r="H68" t="s">
        <v>11</v>
      </c>
      <c r="I68">
        <f t="shared" si="1"/>
        <v>132</v>
      </c>
    </row>
    <row r="69" spans="1:9" ht="15" hidden="1" customHeight="1">
      <c r="A69" t="s">
        <v>109</v>
      </c>
      <c r="B69" t="s">
        <v>110</v>
      </c>
      <c r="C69">
        <v>382</v>
      </c>
      <c r="D69" t="s">
        <v>111</v>
      </c>
      <c r="E69">
        <v>166</v>
      </c>
      <c r="F69">
        <v>282</v>
      </c>
      <c r="G69">
        <v>4</v>
      </c>
      <c r="H69" t="s">
        <v>111</v>
      </c>
      <c r="I69">
        <f t="shared" si="1"/>
        <v>117</v>
      </c>
    </row>
    <row r="70" spans="1:9">
      <c r="A70" t="s">
        <v>112</v>
      </c>
      <c r="B70" t="s">
        <v>113</v>
      </c>
      <c r="C70">
        <v>277</v>
      </c>
      <c r="D70" t="s">
        <v>10</v>
      </c>
      <c r="E70">
        <v>9</v>
      </c>
      <c r="F70">
        <v>140</v>
      </c>
      <c r="G70">
        <v>2537</v>
      </c>
      <c r="H70" t="s">
        <v>11</v>
      </c>
      <c r="I70">
        <f t="shared" si="1"/>
        <v>132</v>
      </c>
    </row>
    <row r="71" spans="1:9">
      <c r="A71" t="s">
        <v>114</v>
      </c>
      <c r="B71" t="s">
        <v>115</v>
      </c>
      <c r="C71">
        <v>308</v>
      </c>
      <c r="D71" t="s">
        <v>10</v>
      </c>
      <c r="E71">
        <v>5</v>
      </c>
      <c r="F71">
        <v>146</v>
      </c>
      <c r="G71">
        <v>2537</v>
      </c>
      <c r="H71" t="s">
        <v>11</v>
      </c>
      <c r="I71">
        <f t="shared" si="1"/>
        <v>142</v>
      </c>
    </row>
    <row r="72" spans="1:9" ht="15" hidden="1" customHeight="1">
      <c r="A72" t="s">
        <v>114</v>
      </c>
      <c r="B72" t="s">
        <v>115</v>
      </c>
      <c r="C72">
        <v>308</v>
      </c>
      <c r="D72" t="s">
        <v>12</v>
      </c>
      <c r="E72">
        <v>169</v>
      </c>
      <c r="F72">
        <v>291</v>
      </c>
      <c r="G72">
        <v>6997</v>
      </c>
      <c r="H72" t="s">
        <v>13</v>
      </c>
      <c r="I72">
        <f t="shared" si="1"/>
        <v>123</v>
      </c>
    </row>
    <row r="73" spans="1:9" ht="15" hidden="1" customHeight="1">
      <c r="A73" t="s">
        <v>116</v>
      </c>
      <c r="B73" t="s">
        <v>117</v>
      </c>
      <c r="C73">
        <v>2092</v>
      </c>
      <c r="D73" t="s">
        <v>118</v>
      </c>
      <c r="E73">
        <v>1690</v>
      </c>
      <c r="F73">
        <v>2065</v>
      </c>
      <c r="G73">
        <v>13987</v>
      </c>
      <c r="H73" t="s">
        <v>119</v>
      </c>
      <c r="I73">
        <f t="shared" si="1"/>
        <v>376</v>
      </c>
    </row>
    <row r="74" spans="1:9" ht="15" hidden="1" customHeight="1">
      <c r="A74" t="s">
        <v>116</v>
      </c>
      <c r="B74" t="s">
        <v>117</v>
      </c>
      <c r="C74">
        <v>2092</v>
      </c>
      <c r="D74" t="s">
        <v>120</v>
      </c>
      <c r="E74">
        <v>1031</v>
      </c>
      <c r="F74">
        <v>1087</v>
      </c>
      <c r="G74">
        <v>433</v>
      </c>
      <c r="H74" t="s">
        <v>121</v>
      </c>
      <c r="I74">
        <f t="shared" si="1"/>
        <v>57</v>
      </c>
    </row>
    <row r="75" spans="1:9">
      <c r="A75" t="s">
        <v>116</v>
      </c>
      <c r="B75" t="s">
        <v>117</v>
      </c>
      <c r="C75">
        <v>2092</v>
      </c>
      <c r="D75" t="s">
        <v>10</v>
      </c>
      <c r="E75">
        <v>1303</v>
      </c>
      <c r="F75">
        <v>1429</v>
      </c>
      <c r="G75">
        <v>2537</v>
      </c>
      <c r="H75" t="s">
        <v>11</v>
      </c>
      <c r="I75">
        <f t="shared" si="1"/>
        <v>127</v>
      </c>
    </row>
    <row r="76" spans="1:9" ht="15" hidden="1" customHeight="1">
      <c r="A76" t="s">
        <v>116</v>
      </c>
      <c r="B76" t="s">
        <v>117</v>
      </c>
      <c r="C76">
        <v>2092</v>
      </c>
      <c r="D76" t="s">
        <v>12</v>
      </c>
      <c r="E76">
        <v>1545</v>
      </c>
      <c r="F76">
        <v>1676</v>
      </c>
      <c r="G76">
        <v>6997</v>
      </c>
      <c r="H76" t="s">
        <v>13</v>
      </c>
      <c r="I76">
        <f t="shared" si="1"/>
        <v>132</v>
      </c>
    </row>
    <row r="77" spans="1:9" ht="15" hidden="1" customHeight="1">
      <c r="A77" t="s">
        <v>116</v>
      </c>
      <c r="B77" t="s">
        <v>117</v>
      </c>
      <c r="C77">
        <v>2092</v>
      </c>
      <c r="D77" t="s">
        <v>122</v>
      </c>
      <c r="E77">
        <v>770</v>
      </c>
      <c r="F77">
        <v>917</v>
      </c>
      <c r="G77">
        <v>257</v>
      </c>
      <c r="H77" t="s">
        <v>122</v>
      </c>
      <c r="I77">
        <f t="shared" si="1"/>
        <v>148</v>
      </c>
    </row>
    <row r="78" spans="1:9" ht="15" hidden="1" customHeight="1">
      <c r="A78" t="s">
        <v>116</v>
      </c>
      <c r="B78" t="s">
        <v>117</v>
      </c>
      <c r="C78">
        <v>2092</v>
      </c>
      <c r="D78" t="s">
        <v>123</v>
      </c>
      <c r="E78">
        <v>610</v>
      </c>
      <c r="F78">
        <v>738</v>
      </c>
      <c r="G78">
        <v>23</v>
      </c>
      <c r="H78" t="s">
        <v>123</v>
      </c>
      <c r="I78">
        <f t="shared" si="1"/>
        <v>129</v>
      </c>
    </row>
    <row r="79" spans="1:9" ht="15" hidden="1" customHeight="1">
      <c r="A79" t="s">
        <v>124</v>
      </c>
      <c r="B79" t="s">
        <v>125</v>
      </c>
      <c r="C79">
        <v>1983</v>
      </c>
      <c r="D79" t="s">
        <v>118</v>
      </c>
      <c r="E79">
        <v>1593</v>
      </c>
      <c r="F79">
        <v>1956</v>
      </c>
      <c r="G79">
        <v>13987</v>
      </c>
      <c r="H79" t="s">
        <v>119</v>
      </c>
      <c r="I79">
        <f t="shared" si="1"/>
        <v>364</v>
      </c>
    </row>
    <row r="80" spans="1:9" ht="15" hidden="1" customHeight="1">
      <c r="A80" t="s">
        <v>124</v>
      </c>
      <c r="B80" t="s">
        <v>125</v>
      </c>
      <c r="C80">
        <v>1983</v>
      </c>
      <c r="D80" t="s">
        <v>120</v>
      </c>
      <c r="E80">
        <v>940</v>
      </c>
      <c r="F80">
        <v>996</v>
      </c>
      <c r="G80">
        <v>433</v>
      </c>
      <c r="H80" t="s">
        <v>121</v>
      </c>
      <c r="I80">
        <f t="shared" si="1"/>
        <v>57</v>
      </c>
    </row>
    <row r="81" spans="1:9">
      <c r="A81" t="s">
        <v>124</v>
      </c>
      <c r="B81" t="s">
        <v>125</v>
      </c>
      <c r="C81">
        <v>1983</v>
      </c>
      <c r="D81" t="s">
        <v>10</v>
      </c>
      <c r="E81">
        <v>1207</v>
      </c>
      <c r="F81">
        <v>1332</v>
      </c>
      <c r="G81">
        <v>2537</v>
      </c>
      <c r="H81" t="s">
        <v>11</v>
      </c>
      <c r="I81">
        <f t="shared" si="1"/>
        <v>126</v>
      </c>
    </row>
    <row r="82" spans="1:9" ht="15" hidden="1" customHeight="1">
      <c r="A82" t="s">
        <v>124</v>
      </c>
      <c r="B82" t="s">
        <v>125</v>
      </c>
      <c r="C82">
        <v>1983</v>
      </c>
      <c r="D82" t="s">
        <v>12</v>
      </c>
      <c r="E82">
        <v>1451</v>
      </c>
      <c r="F82">
        <v>1579</v>
      </c>
      <c r="G82">
        <v>6997</v>
      </c>
      <c r="H82" t="s">
        <v>13</v>
      </c>
      <c r="I82">
        <f t="shared" si="1"/>
        <v>129</v>
      </c>
    </row>
    <row r="83" spans="1:9">
      <c r="A83" t="s">
        <v>126</v>
      </c>
      <c r="B83" t="s">
        <v>127</v>
      </c>
      <c r="C83">
        <v>308</v>
      </c>
      <c r="D83" t="s">
        <v>10</v>
      </c>
      <c r="E83">
        <v>5</v>
      </c>
      <c r="F83">
        <v>145</v>
      </c>
      <c r="G83">
        <v>2537</v>
      </c>
      <c r="H83" t="s">
        <v>11</v>
      </c>
      <c r="I83">
        <f t="shared" si="1"/>
        <v>141</v>
      </c>
    </row>
    <row r="84" spans="1:9" ht="15" hidden="1" customHeight="1">
      <c r="A84" t="s">
        <v>126</v>
      </c>
      <c r="B84" t="s">
        <v>127</v>
      </c>
      <c r="C84">
        <v>308</v>
      </c>
      <c r="D84" t="s">
        <v>12</v>
      </c>
      <c r="E84">
        <v>169</v>
      </c>
      <c r="F84">
        <v>291</v>
      </c>
      <c r="G84">
        <v>6997</v>
      </c>
      <c r="H84" t="s">
        <v>13</v>
      </c>
      <c r="I84">
        <f t="shared" si="1"/>
        <v>123</v>
      </c>
    </row>
    <row r="85" spans="1:9" ht="15" hidden="1" customHeight="1">
      <c r="A85" t="s">
        <v>128</v>
      </c>
      <c r="B85" t="s">
        <v>129</v>
      </c>
      <c r="C85">
        <v>2092</v>
      </c>
      <c r="D85" t="s">
        <v>118</v>
      </c>
      <c r="E85">
        <v>1690</v>
      </c>
      <c r="F85">
        <v>2065</v>
      </c>
      <c r="G85">
        <v>13987</v>
      </c>
      <c r="H85" t="s">
        <v>119</v>
      </c>
      <c r="I85">
        <f t="shared" si="1"/>
        <v>376</v>
      </c>
    </row>
    <row r="86" spans="1:9" ht="15" hidden="1" customHeight="1">
      <c r="A86" t="s">
        <v>128</v>
      </c>
      <c r="B86" t="s">
        <v>129</v>
      </c>
      <c r="C86">
        <v>2092</v>
      </c>
      <c r="D86" t="s">
        <v>120</v>
      </c>
      <c r="E86">
        <v>1031</v>
      </c>
      <c r="F86">
        <v>1087</v>
      </c>
      <c r="G86">
        <v>433</v>
      </c>
      <c r="H86" t="s">
        <v>121</v>
      </c>
      <c r="I86">
        <f t="shared" si="1"/>
        <v>57</v>
      </c>
    </row>
    <row r="87" spans="1:9">
      <c r="A87" t="s">
        <v>128</v>
      </c>
      <c r="B87" t="s">
        <v>129</v>
      </c>
      <c r="C87">
        <v>2092</v>
      </c>
      <c r="D87" t="s">
        <v>10</v>
      </c>
      <c r="E87">
        <v>1303</v>
      </c>
      <c r="F87">
        <v>1429</v>
      </c>
      <c r="G87">
        <v>2537</v>
      </c>
      <c r="H87" t="s">
        <v>11</v>
      </c>
      <c r="I87">
        <f t="shared" si="1"/>
        <v>127</v>
      </c>
    </row>
    <row r="88" spans="1:9" ht="15" hidden="1" customHeight="1">
      <c r="A88" t="s">
        <v>128</v>
      </c>
      <c r="B88" t="s">
        <v>129</v>
      </c>
      <c r="C88">
        <v>2092</v>
      </c>
      <c r="D88" t="s">
        <v>12</v>
      </c>
      <c r="E88">
        <v>1545</v>
      </c>
      <c r="F88">
        <v>1676</v>
      </c>
      <c r="G88">
        <v>6997</v>
      </c>
      <c r="H88" t="s">
        <v>13</v>
      </c>
      <c r="I88">
        <f t="shared" si="1"/>
        <v>132</v>
      </c>
    </row>
    <row r="89" spans="1:9">
      <c r="A89" t="s">
        <v>130</v>
      </c>
      <c r="B89" t="s">
        <v>131</v>
      </c>
      <c r="C89">
        <v>280</v>
      </c>
      <c r="D89" t="s">
        <v>10</v>
      </c>
      <c r="E89">
        <v>29</v>
      </c>
      <c r="F89">
        <v>138</v>
      </c>
      <c r="G89">
        <v>2537</v>
      </c>
      <c r="H89" t="s">
        <v>11</v>
      </c>
      <c r="I89">
        <f t="shared" si="1"/>
        <v>110</v>
      </c>
    </row>
    <row r="90" spans="1:9" ht="15" hidden="1" customHeight="1">
      <c r="A90" t="s">
        <v>130</v>
      </c>
      <c r="B90" t="s">
        <v>131</v>
      </c>
      <c r="C90">
        <v>280</v>
      </c>
      <c r="D90" t="s">
        <v>12</v>
      </c>
      <c r="E90">
        <v>158</v>
      </c>
      <c r="F90">
        <v>275</v>
      </c>
      <c r="G90">
        <v>6997</v>
      </c>
      <c r="H90" t="s">
        <v>13</v>
      </c>
      <c r="I90">
        <f t="shared" si="1"/>
        <v>118</v>
      </c>
    </row>
    <row r="91" spans="1:9">
      <c r="A91" t="s">
        <v>132</v>
      </c>
      <c r="B91" t="s">
        <v>133</v>
      </c>
      <c r="C91">
        <v>166</v>
      </c>
      <c r="D91" t="s">
        <v>10</v>
      </c>
      <c r="E91">
        <v>9</v>
      </c>
      <c r="F91">
        <v>141</v>
      </c>
      <c r="G91">
        <v>2537</v>
      </c>
      <c r="H91" t="s">
        <v>11</v>
      </c>
      <c r="I91">
        <f t="shared" si="1"/>
        <v>133</v>
      </c>
    </row>
    <row r="92" spans="1:9">
      <c r="A92" t="s">
        <v>134</v>
      </c>
      <c r="B92" t="s">
        <v>135</v>
      </c>
      <c r="C92">
        <v>158</v>
      </c>
      <c r="D92" t="s">
        <v>10</v>
      </c>
      <c r="E92">
        <v>6</v>
      </c>
      <c r="F92">
        <v>138</v>
      </c>
      <c r="G92">
        <v>2537</v>
      </c>
      <c r="H92" t="s">
        <v>11</v>
      </c>
      <c r="I92">
        <f t="shared" si="1"/>
        <v>133</v>
      </c>
    </row>
    <row r="93" spans="1:9">
      <c r="A93" t="s">
        <v>136</v>
      </c>
      <c r="B93" t="s">
        <v>137</v>
      </c>
      <c r="C93">
        <v>166</v>
      </c>
      <c r="D93" t="s">
        <v>10</v>
      </c>
      <c r="E93">
        <v>11</v>
      </c>
      <c r="F93">
        <v>138</v>
      </c>
      <c r="G93">
        <v>2537</v>
      </c>
      <c r="H93" t="s">
        <v>11</v>
      </c>
      <c r="I93">
        <f t="shared" si="1"/>
        <v>128</v>
      </c>
    </row>
    <row r="94" spans="1:9">
      <c r="A94" t="s">
        <v>138</v>
      </c>
      <c r="B94" t="s">
        <v>139</v>
      </c>
      <c r="C94">
        <v>290</v>
      </c>
      <c r="D94" t="s">
        <v>10</v>
      </c>
      <c r="E94">
        <v>6</v>
      </c>
      <c r="F94">
        <v>135</v>
      </c>
      <c r="G94">
        <v>2537</v>
      </c>
      <c r="H94" t="s">
        <v>11</v>
      </c>
      <c r="I94">
        <f t="shared" si="1"/>
        <v>130</v>
      </c>
    </row>
    <row r="95" spans="1:9" ht="15" hidden="1" customHeight="1">
      <c r="A95" t="s">
        <v>138</v>
      </c>
      <c r="B95" t="s">
        <v>139</v>
      </c>
      <c r="C95">
        <v>290</v>
      </c>
      <c r="D95" t="s">
        <v>12</v>
      </c>
      <c r="E95">
        <v>157</v>
      </c>
      <c r="F95">
        <v>278</v>
      </c>
      <c r="G95">
        <v>6997</v>
      </c>
      <c r="H95" t="s">
        <v>13</v>
      </c>
      <c r="I95">
        <f t="shared" si="1"/>
        <v>122</v>
      </c>
    </row>
    <row r="96" spans="1:9">
      <c r="A96" t="s">
        <v>140</v>
      </c>
      <c r="B96" t="s">
        <v>141</v>
      </c>
      <c r="C96">
        <v>286</v>
      </c>
      <c r="D96" t="s">
        <v>10</v>
      </c>
      <c r="E96">
        <v>7</v>
      </c>
      <c r="F96">
        <v>139</v>
      </c>
      <c r="G96">
        <v>2537</v>
      </c>
      <c r="H96" t="s">
        <v>11</v>
      </c>
      <c r="I96">
        <f t="shared" si="1"/>
        <v>133</v>
      </c>
    </row>
    <row r="97" spans="1:9" ht="15" hidden="1" customHeight="1">
      <c r="A97" t="s">
        <v>140</v>
      </c>
      <c r="B97" t="s">
        <v>141</v>
      </c>
      <c r="C97">
        <v>286</v>
      </c>
      <c r="D97" t="s">
        <v>12</v>
      </c>
      <c r="E97">
        <v>160</v>
      </c>
      <c r="F97">
        <v>278</v>
      </c>
      <c r="G97">
        <v>6997</v>
      </c>
      <c r="H97" t="s">
        <v>13</v>
      </c>
      <c r="I97">
        <f t="shared" si="1"/>
        <v>119</v>
      </c>
    </row>
    <row r="98" spans="1:9" ht="15" hidden="1" customHeight="1">
      <c r="A98" t="s">
        <v>142</v>
      </c>
      <c r="B98" t="s">
        <v>143</v>
      </c>
      <c r="C98">
        <v>311</v>
      </c>
      <c r="D98" t="s">
        <v>43</v>
      </c>
      <c r="E98">
        <v>234</v>
      </c>
      <c r="F98">
        <v>297</v>
      </c>
      <c r="G98">
        <v>1861</v>
      </c>
      <c r="H98" t="s">
        <v>44</v>
      </c>
      <c r="I98">
        <f t="shared" si="1"/>
        <v>64</v>
      </c>
    </row>
    <row r="99" spans="1:9">
      <c r="A99" t="s">
        <v>142</v>
      </c>
      <c r="B99" t="s">
        <v>143</v>
      </c>
      <c r="C99">
        <v>311</v>
      </c>
      <c r="D99" t="s">
        <v>10</v>
      </c>
      <c r="E99">
        <v>19</v>
      </c>
      <c r="F99">
        <v>160</v>
      </c>
      <c r="G99">
        <v>2537</v>
      </c>
      <c r="H99" t="s">
        <v>11</v>
      </c>
      <c r="I99">
        <f t="shared" si="1"/>
        <v>142</v>
      </c>
    </row>
    <row r="100" spans="1:9">
      <c r="A100" t="s">
        <v>144</v>
      </c>
      <c r="B100" t="s">
        <v>145</v>
      </c>
      <c r="C100">
        <v>149</v>
      </c>
      <c r="D100" t="s">
        <v>10</v>
      </c>
      <c r="E100">
        <v>7</v>
      </c>
      <c r="F100">
        <v>138</v>
      </c>
      <c r="G100">
        <v>2537</v>
      </c>
      <c r="H100" t="s">
        <v>11</v>
      </c>
      <c r="I100">
        <f t="shared" si="1"/>
        <v>132</v>
      </c>
    </row>
    <row r="101" spans="1:9">
      <c r="A101" t="s">
        <v>146</v>
      </c>
      <c r="B101" t="s">
        <v>147</v>
      </c>
      <c r="C101">
        <v>276</v>
      </c>
      <c r="D101" t="s">
        <v>10</v>
      </c>
      <c r="E101">
        <v>28</v>
      </c>
      <c r="F101">
        <v>139</v>
      </c>
      <c r="G101">
        <v>2537</v>
      </c>
      <c r="H101" t="s">
        <v>11</v>
      </c>
      <c r="I101">
        <f t="shared" si="1"/>
        <v>112</v>
      </c>
    </row>
    <row r="102" spans="1:9" ht="15" hidden="1" customHeight="1">
      <c r="A102" t="s">
        <v>146</v>
      </c>
      <c r="B102" t="s">
        <v>147</v>
      </c>
      <c r="C102">
        <v>276</v>
      </c>
      <c r="D102" t="s">
        <v>12</v>
      </c>
      <c r="E102">
        <v>149</v>
      </c>
      <c r="F102">
        <v>270</v>
      </c>
      <c r="G102">
        <v>6997</v>
      </c>
      <c r="H102" t="s">
        <v>13</v>
      </c>
      <c r="I102">
        <f t="shared" si="1"/>
        <v>122</v>
      </c>
    </row>
    <row r="103" spans="1:9">
      <c r="A103" t="s">
        <v>148</v>
      </c>
      <c r="B103" t="s">
        <v>149</v>
      </c>
      <c r="C103">
        <v>287</v>
      </c>
      <c r="D103" t="s">
        <v>10</v>
      </c>
      <c r="E103">
        <v>46</v>
      </c>
      <c r="F103">
        <v>148</v>
      </c>
      <c r="G103">
        <v>2537</v>
      </c>
      <c r="H103" t="s">
        <v>11</v>
      </c>
      <c r="I103">
        <f t="shared" si="1"/>
        <v>103</v>
      </c>
    </row>
    <row r="104" spans="1:9" ht="15" hidden="1" customHeight="1">
      <c r="A104" t="s">
        <v>148</v>
      </c>
      <c r="B104" t="s">
        <v>149</v>
      </c>
      <c r="C104">
        <v>287</v>
      </c>
      <c r="D104" t="s">
        <v>12</v>
      </c>
      <c r="E104">
        <v>167</v>
      </c>
      <c r="F104">
        <v>280</v>
      </c>
      <c r="G104">
        <v>6997</v>
      </c>
      <c r="H104" t="s">
        <v>13</v>
      </c>
      <c r="I104">
        <f t="shared" si="1"/>
        <v>114</v>
      </c>
    </row>
    <row r="105" spans="1:9">
      <c r="A105" t="s">
        <v>150</v>
      </c>
      <c r="B105" t="s">
        <v>151</v>
      </c>
      <c r="C105">
        <v>133</v>
      </c>
      <c r="D105" t="s">
        <v>10</v>
      </c>
      <c r="E105">
        <v>6</v>
      </c>
      <c r="F105">
        <v>122</v>
      </c>
      <c r="G105">
        <v>2537</v>
      </c>
      <c r="H105" t="s">
        <v>11</v>
      </c>
      <c r="I105">
        <f t="shared" si="1"/>
        <v>117</v>
      </c>
    </row>
    <row r="106" spans="1:9">
      <c r="A106" t="s">
        <v>152</v>
      </c>
      <c r="B106" t="s">
        <v>153</v>
      </c>
      <c r="C106">
        <v>282</v>
      </c>
      <c r="D106" t="s">
        <v>10</v>
      </c>
      <c r="E106">
        <v>7</v>
      </c>
      <c r="F106">
        <v>133</v>
      </c>
      <c r="G106">
        <v>2537</v>
      </c>
      <c r="H106" t="s">
        <v>11</v>
      </c>
      <c r="I106">
        <f t="shared" si="1"/>
        <v>127</v>
      </c>
    </row>
    <row r="107" spans="1:9" ht="15" hidden="1" customHeight="1">
      <c r="A107" t="s">
        <v>152</v>
      </c>
      <c r="B107" t="s">
        <v>153</v>
      </c>
      <c r="C107">
        <v>282</v>
      </c>
      <c r="D107" t="s">
        <v>12</v>
      </c>
      <c r="E107">
        <v>154</v>
      </c>
      <c r="F107">
        <v>271</v>
      </c>
      <c r="G107">
        <v>6997</v>
      </c>
      <c r="H107" t="s">
        <v>13</v>
      </c>
      <c r="I107">
        <f t="shared" si="1"/>
        <v>118</v>
      </c>
    </row>
    <row r="108" spans="1:9">
      <c r="A108" t="s">
        <v>154</v>
      </c>
      <c r="B108" t="s">
        <v>155</v>
      </c>
      <c r="C108">
        <v>177</v>
      </c>
      <c r="D108" t="s">
        <v>10</v>
      </c>
      <c r="E108">
        <v>22</v>
      </c>
      <c r="F108">
        <v>161</v>
      </c>
      <c r="G108">
        <v>2537</v>
      </c>
      <c r="H108" t="s">
        <v>11</v>
      </c>
      <c r="I108">
        <f t="shared" si="1"/>
        <v>140</v>
      </c>
    </row>
    <row r="109" spans="1:9">
      <c r="A109" t="s">
        <v>156</v>
      </c>
      <c r="B109" t="s">
        <v>157</v>
      </c>
      <c r="C109">
        <v>288</v>
      </c>
      <c r="D109" t="s">
        <v>10</v>
      </c>
      <c r="E109">
        <v>34</v>
      </c>
      <c r="F109">
        <v>147</v>
      </c>
      <c r="G109">
        <v>2537</v>
      </c>
      <c r="H109" t="s">
        <v>11</v>
      </c>
      <c r="I109">
        <f t="shared" si="1"/>
        <v>114</v>
      </c>
    </row>
    <row r="110" spans="1:9" ht="15" hidden="1" customHeight="1">
      <c r="A110" t="s">
        <v>156</v>
      </c>
      <c r="B110" t="s">
        <v>157</v>
      </c>
      <c r="C110">
        <v>288</v>
      </c>
      <c r="D110" t="s">
        <v>12</v>
      </c>
      <c r="E110">
        <v>164</v>
      </c>
      <c r="F110">
        <v>264</v>
      </c>
      <c r="G110">
        <v>6997</v>
      </c>
      <c r="H110" t="s">
        <v>13</v>
      </c>
      <c r="I110">
        <f t="shared" si="1"/>
        <v>101</v>
      </c>
    </row>
    <row r="111" spans="1:9">
      <c r="A111" t="s">
        <v>158</v>
      </c>
      <c r="B111" t="s">
        <v>159</v>
      </c>
      <c r="C111">
        <v>166</v>
      </c>
      <c r="D111" t="s">
        <v>10</v>
      </c>
      <c r="E111">
        <v>11</v>
      </c>
      <c r="F111">
        <v>153</v>
      </c>
      <c r="G111">
        <v>2537</v>
      </c>
      <c r="H111" t="s">
        <v>11</v>
      </c>
      <c r="I111">
        <f t="shared" si="1"/>
        <v>143</v>
      </c>
    </row>
    <row r="112" spans="1:9">
      <c r="A112" t="s">
        <v>160</v>
      </c>
      <c r="B112" t="s">
        <v>161</v>
      </c>
      <c r="C112">
        <v>284</v>
      </c>
      <c r="D112" t="s">
        <v>10</v>
      </c>
      <c r="E112">
        <v>29</v>
      </c>
      <c r="F112">
        <v>140</v>
      </c>
      <c r="G112">
        <v>2537</v>
      </c>
      <c r="H112" t="s">
        <v>11</v>
      </c>
      <c r="I112">
        <f t="shared" si="1"/>
        <v>112</v>
      </c>
    </row>
    <row r="113" spans="1:9" ht="15" hidden="1" customHeight="1">
      <c r="A113" t="s">
        <v>160</v>
      </c>
      <c r="B113" t="s">
        <v>161</v>
      </c>
      <c r="C113">
        <v>284</v>
      </c>
      <c r="D113" t="s">
        <v>12</v>
      </c>
      <c r="E113">
        <v>162</v>
      </c>
      <c r="F113">
        <v>278</v>
      </c>
      <c r="G113">
        <v>6997</v>
      </c>
      <c r="H113" t="s">
        <v>13</v>
      </c>
      <c r="I113">
        <f t="shared" si="1"/>
        <v>117</v>
      </c>
    </row>
    <row r="114" spans="1:9">
      <c r="A114" t="s">
        <v>162</v>
      </c>
      <c r="B114" t="s">
        <v>163</v>
      </c>
      <c r="C114">
        <v>348</v>
      </c>
      <c r="D114" t="s">
        <v>10</v>
      </c>
      <c r="E114">
        <v>10</v>
      </c>
      <c r="F114">
        <v>160</v>
      </c>
      <c r="G114">
        <v>2537</v>
      </c>
      <c r="H114" t="s">
        <v>11</v>
      </c>
      <c r="I114">
        <f t="shared" si="1"/>
        <v>151</v>
      </c>
    </row>
    <row r="115" spans="1:9">
      <c r="A115" t="s">
        <v>164</v>
      </c>
      <c r="B115" t="s">
        <v>165</v>
      </c>
      <c r="C115">
        <v>180</v>
      </c>
      <c r="D115" t="s">
        <v>10</v>
      </c>
      <c r="E115">
        <v>6</v>
      </c>
      <c r="F115">
        <v>138</v>
      </c>
      <c r="G115">
        <v>2537</v>
      </c>
      <c r="H115" t="s">
        <v>11</v>
      </c>
      <c r="I115">
        <f t="shared" si="1"/>
        <v>133</v>
      </c>
    </row>
    <row r="116" spans="1:9">
      <c r="A116" t="s">
        <v>166</v>
      </c>
      <c r="B116" t="s">
        <v>167</v>
      </c>
      <c r="C116">
        <v>159</v>
      </c>
      <c r="D116" t="s">
        <v>10</v>
      </c>
      <c r="E116">
        <v>6</v>
      </c>
      <c r="F116">
        <v>138</v>
      </c>
      <c r="G116">
        <v>2537</v>
      </c>
      <c r="H116" t="s">
        <v>11</v>
      </c>
      <c r="I116">
        <f t="shared" si="1"/>
        <v>133</v>
      </c>
    </row>
    <row r="117" spans="1:9">
      <c r="A117" t="s">
        <v>168</v>
      </c>
      <c r="B117" t="s">
        <v>169</v>
      </c>
      <c r="C117">
        <v>177</v>
      </c>
      <c r="D117" t="s">
        <v>10</v>
      </c>
      <c r="E117">
        <v>9</v>
      </c>
      <c r="F117">
        <v>138</v>
      </c>
      <c r="G117">
        <v>2537</v>
      </c>
      <c r="H117" t="s">
        <v>11</v>
      </c>
      <c r="I117">
        <f t="shared" si="1"/>
        <v>130</v>
      </c>
    </row>
    <row r="118" spans="1:9">
      <c r="A118" t="s">
        <v>170</v>
      </c>
      <c r="B118" t="s">
        <v>171</v>
      </c>
      <c r="C118">
        <v>288</v>
      </c>
      <c r="D118" t="s">
        <v>10</v>
      </c>
      <c r="E118">
        <v>6</v>
      </c>
      <c r="F118">
        <v>135</v>
      </c>
      <c r="G118">
        <v>2537</v>
      </c>
      <c r="H118" t="s">
        <v>11</v>
      </c>
      <c r="I118">
        <f t="shared" si="1"/>
        <v>130</v>
      </c>
    </row>
    <row r="119" spans="1:9" ht="15" hidden="1" customHeight="1">
      <c r="A119" t="s">
        <v>170</v>
      </c>
      <c r="B119" t="s">
        <v>171</v>
      </c>
      <c r="C119">
        <v>288</v>
      </c>
      <c r="D119" t="s">
        <v>12</v>
      </c>
      <c r="E119">
        <v>156</v>
      </c>
      <c r="F119">
        <v>277</v>
      </c>
      <c r="G119">
        <v>6997</v>
      </c>
      <c r="H119" t="s">
        <v>13</v>
      </c>
      <c r="I119">
        <f t="shared" si="1"/>
        <v>122</v>
      </c>
    </row>
    <row r="120" spans="1:9">
      <c r="A120" t="s">
        <v>172</v>
      </c>
      <c r="B120" t="s">
        <v>173</v>
      </c>
      <c r="C120">
        <v>297</v>
      </c>
      <c r="D120" t="s">
        <v>10</v>
      </c>
      <c r="E120">
        <v>16</v>
      </c>
      <c r="F120">
        <v>137</v>
      </c>
      <c r="G120">
        <v>2537</v>
      </c>
      <c r="H120" t="s">
        <v>11</v>
      </c>
      <c r="I120">
        <f t="shared" si="1"/>
        <v>122</v>
      </c>
    </row>
    <row r="121" spans="1:9" ht="15" hidden="1" customHeight="1">
      <c r="A121" t="s">
        <v>172</v>
      </c>
      <c r="B121" t="s">
        <v>173</v>
      </c>
      <c r="C121">
        <v>297</v>
      </c>
      <c r="D121" t="s">
        <v>12</v>
      </c>
      <c r="E121">
        <v>162</v>
      </c>
      <c r="F121">
        <v>281</v>
      </c>
      <c r="G121">
        <v>6997</v>
      </c>
      <c r="H121" t="s">
        <v>13</v>
      </c>
      <c r="I121">
        <f t="shared" si="1"/>
        <v>120</v>
      </c>
    </row>
    <row r="122" spans="1:9">
      <c r="A122" t="s">
        <v>174</v>
      </c>
      <c r="B122" t="s">
        <v>175</v>
      </c>
      <c r="C122">
        <v>152</v>
      </c>
      <c r="D122" t="s">
        <v>10</v>
      </c>
      <c r="E122">
        <v>6</v>
      </c>
      <c r="F122">
        <v>139</v>
      </c>
      <c r="G122">
        <v>2537</v>
      </c>
      <c r="H122" t="s">
        <v>11</v>
      </c>
      <c r="I122">
        <f t="shared" si="1"/>
        <v>134</v>
      </c>
    </row>
    <row r="123" spans="1:9">
      <c r="A123" t="s">
        <v>176</v>
      </c>
      <c r="B123" t="s">
        <v>177</v>
      </c>
      <c r="C123">
        <v>286</v>
      </c>
      <c r="D123" t="s">
        <v>10</v>
      </c>
      <c r="E123">
        <v>7</v>
      </c>
      <c r="F123">
        <v>139</v>
      </c>
      <c r="G123">
        <v>2537</v>
      </c>
      <c r="H123" t="s">
        <v>11</v>
      </c>
      <c r="I123">
        <f t="shared" si="1"/>
        <v>133</v>
      </c>
    </row>
    <row r="124" spans="1:9" ht="15" hidden="1" customHeight="1">
      <c r="A124" t="s">
        <v>176</v>
      </c>
      <c r="B124" t="s">
        <v>177</v>
      </c>
      <c r="C124">
        <v>286</v>
      </c>
      <c r="D124" t="s">
        <v>12</v>
      </c>
      <c r="E124">
        <v>160</v>
      </c>
      <c r="F124">
        <v>277</v>
      </c>
      <c r="G124">
        <v>6997</v>
      </c>
      <c r="H124" t="s">
        <v>13</v>
      </c>
      <c r="I124">
        <f t="shared" si="1"/>
        <v>118</v>
      </c>
    </row>
    <row r="125" spans="1:9" ht="15" hidden="1" customHeight="1">
      <c r="A125" t="s">
        <v>178</v>
      </c>
      <c r="B125" t="s">
        <v>179</v>
      </c>
      <c r="C125">
        <v>324</v>
      </c>
      <c r="D125" t="s">
        <v>43</v>
      </c>
      <c r="E125">
        <v>241</v>
      </c>
      <c r="F125">
        <v>304</v>
      </c>
      <c r="G125">
        <v>1861</v>
      </c>
      <c r="H125" t="s">
        <v>44</v>
      </c>
      <c r="I125">
        <f t="shared" si="1"/>
        <v>64</v>
      </c>
    </row>
    <row r="126" spans="1:9">
      <c r="A126" t="s">
        <v>178</v>
      </c>
      <c r="B126" t="s">
        <v>179</v>
      </c>
      <c r="C126">
        <v>324</v>
      </c>
      <c r="D126" t="s">
        <v>10</v>
      </c>
      <c r="E126">
        <v>20</v>
      </c>
      <c r="F126">
        <v>165</v>
      </c>
      <c r="G126">
        <v>2537</v>
      </c>
      <c r="H126" t="s">
        <v>11</v>
      </c>
      <c r="I126">
        <f t="shared" si="1"/>
        <v>146</v>
      </c>
    </row>
    <row r="127" spans="1:9">
      <c r="A127" t="s">
        <v>180</v>
      </c>
      <c r="B127" t="s">
        <v>181</v>
      </c>
      <c r="C127">
        <v>343</v>
      </c>
      <c r="D127" t="s">
        <v>10</v>
      </c>
      <c r="E127">
        <v>12</v>
      </c>
      <c r="F127">
        <v>142</v>
      </c>
      <c r="G127">
        <v>2537</v>
      </c>
      <c r="H127" t="s">
        <v>11</v>
      </c>
      <c r="I127">
        <f t="shared" si="1"/>
        <v>131</v>
      </c>
    </row>
    <row r="128" spans="1:9" ht="15" hidden="1" customHeight="1">
      <c r="A128" t="s">
        <v>180</v>
      </c>
      <c r="B128" t="s">
        <v>181</v>
      </c>
      <c r="C128">
        <v>343</v>
      </c>
      <c r="D128" t="s">
        <v>12</v>
      </c>
      <c r="E128">
        <v>207</v>
      </c>
      <c r="F128">
        <v>327</v>
      </c>
      <c r="G128">
        <v>6997</v>
      </c>
      <c r="H128" t="s">
        <v>13</v>
      </c>
      <c r="I128">
        <f t="shared" si="1"/>
        <v>121</v>
      </c>
    </row>
    <row r="129" spans="1:9">
      <c r="A129" t="s">
        <v>182</v>
      </c>
      <c r="B129" t="s">
        <v>183</v>
      </c>
      <c r="C129">
        <v>291</v>
      </c>
      <c r="D129" t="s">
        <v>10</v>
      </c>
      <c r="E129">
        <v>53</v>
      </c>
      <c r="F129">
        <v>150</v>
      </c>
      <c r="G129">
        <v>2537</v>
      </c>
      <c r="H129" t="s">
        <v>11</v>
      </c>
      <c r="I129">
        <f t="shared" si="1"/>
        <v>98</v>
      </c>
    </row>
    <row r="130" spans="1:9" ht="15" hidden="1" customHeight="1">
      <c r="A130" t="s">
        <v>182</v>
      </c>
      <c r="B130" t="s">
        <v>183</v>
      </c>
      <c r="C130">
        <v>291</v>
      </c>
      <c r="D130" t="s">
        <v>12</v>
      </c>
      <c r="E130">
        <v>167</v>
      </c>
      <c r="F130">
        <v>271</v>
      </c>
      <c r="G130">
        <v>6997</v>
      </c>
      <c r="H130" t="s">
        <v>13</v>
      </c>
      <c r="I130">
        <f t="shared" si="1"/>
        <v>105</v>
      </c>
    </row>
    <row r="131" spans="1:9">
      <c r="A131" t="s">
        <v>184</v>
      </c>
      <c r="B131" t="s">
        <v>185</v>
      </c>
      <c r="C131">
        <v>281</v>
      </c>
      <c r="D131" t="s">
        <v>10</v>
      </c>
      <c r="E131">
        <v>31</v>
      </c>
      <c r="F131">
        <v>141</v>
      </c>
      <c r="G131">
        <v>2537</v>
      </c>
      <c r="H131" t="s">
        <v>11</v>
      </c>
      <c r="I131">
        <f t="shared" ref="I131:I194" si="2">F131-E131+1</f>
        <v>111</v>
      </c>
    </row>
    <row r="132" spans="1:9" ht="15" hidden="1" customHeight="1">
      <c r="A132" t="s">
        <v>184</v>
      </c>
      <c r="B132" t="s">
        <v>185</v>
      </c>
      <c r="C132">
        <v>281</v>
      </c>
      <c r="D132" t="s">
        <v>12</v>
      </c>
      <c r="E132">
        <v>160</v>
      </c>
      <c r="F132">
        <v>273</v>
      </c>
      <c r="G132">
        <v>6997</v>
      </c>
      <c r="H132" t="s">
        <v>13</v>
      </c>
      <c r="I132">
        <f t="shared" si="2"/>
        <v>114</v>
      </c>
    </row>
    <row r="133" spans="1:9">
      <c r="A133" t="s">
        <v>186</v>
      </c>
      <c r="B133" t="s">
        <v>187</v>
      </c>
      <c r="C133">
        <v>177</v>
      </c>
      <c r="D133" t="s">
        <v>10</v>
      </c>
      <c r="E133">
        <v>6</v>
      </c>
      <c r="F133">
        <v>138</v>
      </c>
      <c r="G133">
        <v>2537</v>
      </c>
      <c r="H133" t="s">
        <v>11</v>
      </c>
      <c r="I133">
        <f t="shared" si="2"/>
        <v>133</v>
      </c>
    </row>
    <row r="134" spans="1:9">
      <c r="A134" t="s">
        <v>188</v>
      </c>
      <c r="B134" t="s">
        <v>189</v>
      </c>
      <c r="C134">
        <v>159</v>
      </c>
      <c r="D134" t="s">
        <v>10</v>
      </c>
      <c r="E134">
        <v>6</v>
      </c>
      <c r="F134">
        <v>138</v>
      </c>
      <c r="G134">
        <v>2537</v>
      </c>
      <c r="H134" t="s">
        <v>11</v>
      </c>
      <c r="I134">
        <f t="shared" si="2"/>
        <v>133</v>
      </c>
    </row>
    <row r="135" spans="1:9">
      <c r="A135" t="s">
        <v>190</v>
      </c>
      <c r="B135" t="s">
        <v>191</v>
      </c>
      <c r="C135">
        <v>169</v>
      </c>
      <c r="D135" t="s">
        <v>10</v>
      </c>
      <c r="E135">
        <v>9</v>
      </c>
      <c r="F135">
        <v>138</v>
      </c>
      <c r="G135">
        <v>2537</v>
      </c>
      <c r="H135" t="s">
        <v>11</v>
      </c>
      <c r="I135">
        <f t="shared" si="2"/>
        <v>130</v>
      </c>
    </row>
    <row r="136" spans="1:9">
      <c r="A136" t="s">
        <v>192</v>
      </c>
      <c r="B136" t="s">
        <v>193</v>
      </c>
      <c r="C136">
        <v>289</v>
      </c>
      <c r="D136" t="s">
        <v>10</v>
      </c>
      <c r="E136">
        <v>6</v>
      </c>
      <c r="F136">
        <v>135</v>
      </c>
      <c r="G136">
        <v>2537</v>
      </c>
      <c r="H136" t="s">
        <v>11</v>
      </c>
      <c r="I136">
        <f t="shared" si="2"/>
        <v>130</v>
      </c>
    </row>
    <row r="137" spans="1:9" ht="15" hidden="1" customHeight="1">
      <c r="A137" t="s">
        <v>192</v>
      </c>
      <c r="B137" t="s">
        <v>193</v>
      </c>
      <c r="C137">
        <v>289</v>
      </c>
      <c r="D137" t="s">
        <v>12</v>
      </c>
      <c r="E137">
        <v>156</v>
      </c>
      <c r="F137">
        <v>274</v>
      </c>
      <c r="G137">
        <v>6997</v>
      </c>
      <c r="H137" t="s">
        <v>13</v>
      </c>
      <c r="I137">
        <f t="shared" si="2"/>
        <v>119</v>
      </c>
    </row>
    <row r="138" spans="1:9">
      <c r="A138" t="s">
        <v>194</v>
      </c>
      <c r="B138" t="s">
        <v>195</v>
      </c>
      <c r="C138">
        <v>150</v>
      </c>
      <c r="D138" t="s">
        <v>10</v>
      </c>
      <c r="E138">
        <v>6</v>
      </c>
      <c r="F138">
        <v>138</v>
      </c>
      <c r="G138">
        <v>2537</v>
      </c>
      <c r="H138" t="s">
        <v>11</v>
      </c>
      <c r="I138">
        <f t="shared" si="2"/>
        <v>133</v>
      </c>
    </row>
    <row r="139" spans="1:9">
      <c r="A139" t="s">
        <v>196</v>
      </c>
      <c r="B139" t="s">
        <v>197</v>
      </c>
      <c r="C139">
        <v>348</v>
      </c>
      <c r="D139" t="s">
        <v>10</v>
      </c>
      <c r="E139">
        <v>10</v>
      </c>
      <c r="F139">
        <v>160</v>
      </c>
      <c r="G139">
        <v>2537</v>
      </c>
      <c r="H139" t="s">
        <v>11</v>
      </c>
      <c r="I139">
        <f t="shared" si="2"/>
        <v>151</v>
      </c>
    </row>
    <row r="140" spans="1:9">
      <c r="A140" t="s">
        <v>198</v>
      </c>
      <c r="B140" t="s">
        <v>199</v>
      </c>
      <c r="C140">
        <v>175</v>
      </c>
      <c r="D140" t="s">
        <v>10</v>
      </c>
      <c r="E140">
        <v>23</v>
      </c>
      <c r="F140">
        <v>159</v>
      </c>
      <c r="G140">
        <v>2537</v>
      </c>
      <c r="H140" t="s">
        <v>11</v>
      </c>
      <c r="I140">
        <f t="shared" si="2"/>
        <v>137</v>
      </c>
    </row>
    <row r="141" spans="1:9">
      <c r="A141" t="s">
        <v>200</v>
      </c>
      <c r="B141" t="s">
        <v>201</v>
      </c>
      <c r="C141">
        <v>152</v>
      </c>
      <c r="D141" t="s">
        <v>10</v>
      </c>
      <c r="E141">
        <v>5</v>
      </c>
      <c r="F141">
        <v>140</v>
      </c>
      <c r="G141">
        <v>2537</v>
      </c>
      <c r="H141" t="s">
        <v>11</v>
      </c>
      <c r="I141">
        <f t="shared" si="2"/>
        <v>136</v>
      </c>
    </row>
    <row r="142" spans="1:9">
      <c r="A142" t="s">
        <v>202</v>
      </c>
      <c r="B142" t="s">
        <v>203</v>
      </c>
      <c r="C142">
        <v>286</v>
      </c>
      <c r="D142" t="s">
        <v>10</v>
      </c>
      <c r="E142">
        <v>7</v>
      </c>
      <c r="F142">
        <v>139</v>
      </c>
      <c r="G142">
        <v>2537</v>
      </c>
      <c r="H142" t="s">
        <v>11</v>
      </c>
      <c r="I142">
        <f t="shared" si="2"/>
        <v>133</v>
      </c>
    </row>
    <row r="143" spans="1:9" ht="15" hidden="1" customHeight="1">
      <c r="A143" t="s">
        <v>202</v>
      </c>
      <c r="B143" t="s">
        <v>203</v>
      </c>
      <c r="C143">
        <v>286</v>
      </c>
      <c r="D143" t="s">
        <v>12</v>
      </c>
      <c r="E143">
        <v>159</v>
      </c>
      <c r="F143">
        <v>276</v>
      </c>
      <c r="G143">
        <v>6997</v>
      </c>
      <c r="H143" t="s">
        <v>13</v>
      </c>
      <c r="I143">
        <f t="shared" si="2"/>
        <v>118</v>
      </c>
    </row>
    <row r="144" spans="1:9" ht="15" hidden="1" customHeight="1">
      <c r="A144" t="s">
        <v>204</v>
      </c>
      <c r="B144" t="s">
        <v>205</v>
      </c>
      <c r="C144">
        <v>318</v>
      </c>
      <c r="D144" t="s">
        <v>43</v>
      </c>
      <c r="E144">
        <v>235</v>
      </c>
      <c r="F144">
        <v>298</v>
      </c>
      <c r="G144">
        <v>1861</v>
      </c>
      <c r="H144" t="s">
        <v>44</v>
      </c>
      <c r="I144">
        <f t="shared" si="2"/>
        <v>64</v>
      </c>
    </row>
    <row r="145" spans="1:9">
      <c r="A145" t="s">
        <v>204</v>
      </c>
      <c r="B145" t="s">
        <v>205</v>
      </c>
      <c r="C145">
        <v>318</v>
      </c>
      <c r="D145" t="s">
        <v>10</v>
      </c>
      <c r="E145">
        <v>17</v>
      </c>
      <c r="F145">
        <v>160</v>
      </c>
      <c r="G145">
        <v>2537</v>
      </c>
      <c r="H145" t="s">
        <v>11</v>
      </c>
      <c r="I145">
        <f t="shared" si="2"/>
        <v>144</v>
      </c>
    </row>
    <row r="146" spans="1:9">
      <c r="A146" t="s">
        <v>206</v>
      </c>
      <c r="B146" t="s">
        <v>207</v>
      </c>
      <c r="C146">
        <v>343</v>
      </c>
      <c r="D146" t="s">
        <v>10</v>
      </c>
      <c r="E146">
        <v>12</v>
      </c>
      <c r="F146">
        <v>142</v>
      </c>
      <c r="G146">
        <v>2537</v>
      </c>
      <c r="H146" t="s">
        <v>11</v>
      </c>
      <c r="I146">
        <f t="shared" si="2"/>
        <v>131</v>
      </c>
    </row>
    <row r="147" spans="1:9" ht="15" hidden="1" customHeight="1">
      <c r="A147" t="s">
        <v>206</v>
      </c>
      <c r="B147" t="s">
        <v>207</v>
      </c>
      <c r="C147">
        <v>343</v>
      </c>
      <c r="D147" t="s">
        <v>12</v>
      </c>
      <c r="E147">
        <v>207</v>
      </c>
      <c r="F147">
        <v>326</v>
      </c>
      <c r="G147">
        <v>6997</v>
      </c>
      <c r="H147" t="s">
        <v>13</v>
      </c>
      <c r="I147">
        <f t="shared" si="2"/>
        <v>120</v>
      </c>
    </row>
    <row r="148" spans="1:9">
      <c r="A148" t="s">
        <v>208</v>
      </c>
      <c r="B148" t="s">
        <v>209</v>
      </c>
      <c r="C148">
        <v>348</v>
      </c>
      <c r="D148" t="s">
        <v>10</v>
      </c>
      <c r="E148">
        <v>10</v>
      </c>
      <c r="F148">
        <v>160</v>
      </c>
      <c r="G148">
        <v>2537</v>
      </c>
      <c r="H148" t="s">
        <v>11</v>
      </c>
      <c r="I148">
        <f t="shared" si="2"/>
        <v>151</v>
      </c>
    </row>
    <row r="149" spans="1:9">
      <c r="A149" t="s">
        <v>210</v>
      </c>
      <c r="B149" t="s">
        <v>211</v>
      </c>
      <c r="C149">
        <v>348</v>
      </c>
      <c r="D149" t="s">
        <v>10</v>
      </c>
      <c r="E149">
        <v>10</v>
      </c>
      <c r="F149">
        <v>160</v>
      </c>
      <c r="G149">
        <v>2537</v>
      </c>
      <c r="H149" t="s">
        <v>11</v>
      </c>
      <c r="I149">
        <f t="shared" si="2"/>
        <v>151</v>
      </c>
    </row>
    <row r="150" spans="1:9">
      <c r="A150" t="s">
        <v>212</v>
      </c>
      <c r="B150" t="s">
        <v>213</v>
      </c>
      <c r="C150">
        <v>300</v>
      </c>
      <c r="D150" t="s">
        <v>10</v>
      </c>
      <c r="E150">
        <v>24</v>
      </c>
      <c r="F150">
        <v>159</v>
      </c>
      <c r="G150">
        <v>2537</v>
      </c>
      <c r="H150" t="s">
        <v>11</v>
      </c>
      <c r="I150">
        <f t="shared" si="2"/>
        <v>136</v>
      </c>
    </row>
    <row r="151" spans="1:9" ht="15" hidden="1" customHeight="1">
      <c r="A151" t="s">
        <v>212</v>
      </c>
      <c r="B151" t="s">
        <v>213</v>
      </c>
      <c r="C151">
        <v>300</v>
      </c>
      <c r="D151" t="s">
        <v>12</v>
      </c>
      <c r="E151">
        <v>176</v>
      </c>
      <c r="F151">
        <v>263</v>
      </c>
      <c r="G151">
        <v>6997</v>
      </c>
      <c r="H151" t="s">
        <v>13</v>
      </c>
      <c r="I151">
        <f t="shared" si="2"/>
        <v>88</v>
      </c>
    </row>
    <row r="152" spans="1:9">
      <c r="A152" t="s">
        <v>214</v>
      </c>
      <c r="B152" t="s">
        <v>215</v>
      </c>
      <c r="C152">
        <v>285</v>
      </c>
      <c r="D152" t="s">
        <v>10</v>
      </c>
      <c r="E152">
        <v>55</v>
      </c>
      <c r="F152">
        <v>139</v>
      </c>
      <c r="G152">
        <v>2537</v>
      </c>
      <c r="H152" t="s">
        <v>11</v>
      </c>
      <c r="I152">
        <f t="shared" si="2"/>
        <v>85</v>
      </c>
    </row>
    <row r="153" spans="1:9" ht="15" hidden="1" customHeight="1">
      <c r="A153" t="s">
        <v>214</v>
      </c>
      <c r="B153" t="s">
        <v>215</v>
      </c>
      <c r="C153">
        <v>285</v>
      </c>
      <c r="D153" t="s">
        <v>216</v>
      </c>
      <c r="E153">
        <v>6</v>
      </c>
      <c r="F153">
        <v>42</v>
      </c>
      <c r="G153">
        <v>4</v>
      </c>
      <c r="H153" t="s">
        <v>216</v>
      </c>
      <c r="I153">
        <f t="shared" si="2"/>
        <v>37</v>
      </c>
    </row>
    <row r="154" spans="1:9">
      <c r="A154" t="s">
        <v>217</v>
      </c>
      <c r="B154" t="s">
        <v>218</v>
      </c>
      <c r="C154">
        <v>155</v>
      </c>
      <c r="D154" t="s">
        <v>10</v>
      </c>
      <c r="E154">
        <v>18</v>
      </c>
      <c r="F154">
        <v>143</v>
      </c>
      <c r="G154">
        <v>2537</v>
      </c>
      <c r="H154" t="s">
        <v>11</v>
      </c>
      <c r="I154">
        <f t="shared" si="2"/>
        <v>126</v>
      </c>
    </row>
    <row r="155" spans="1:9">
      <c r="A155" t="s">
        <v>219</v>
      </c>
      <c r="B155" t="s">
        <v>220</v>
      </c>
      <c r="C155">
        <v>301</v>
      </c>
      <c r="D155" t="s">
        <v>10</v>
      </c>
      <c r="E155">
        <v>24</v>
      </c>
      <c r="F155">
        <v>158</v>
      </c>
      <c r="G155">
        <v>2537</v>
      </c>
      <c r="H155" t="s">
        <v>11</v>
      </c>
      <c r="I155">
        <f t="shared" si="2"/>
        <v>135</v>
      </c>
    </row>
    <row r="156" spans="1:9">
      <c r="A156" t="s">
        <v>221</v>
      </c>
      <c r="B156" t="s">
        <v>222</v>
      </c>
      <c r="C156">
        <v>297</v>
      </c>
      <c r="D156" t="s">
        <v>10</v>
      </c>
      <c r="E156">
        <v>7</v>
      </c>
      <c r="F156">
        <v>140</v>
      </c>
      <c r="G156">
        <v>2537</v>
      </c>
      <c r="H156" t="s">
        <v>11</v>
      </c>
      <c r="I156">
        <f t="shared" si="2"/>
        <v>134</v>
      </c>
    </row>
    <row r="157" spans="1:9" ht="15" hidden="1" customHeight="1">
      <c r="A157" t="s">
        <v>221</v>
      </c>
      <c r="B157" t="s">
        <v>222</v>
      </c>
      <c r="C157">
        <v>297</v>
      </c>
      <c r="D157" t="s">
        <v>12</v>
      </c>
      <c r="E157">
        <v>169</v>
      </c>
      <c r="F157">
        <v>288</v>
      </c>
      <c r="G157">
        <v>6997</v>
      </c>
      <c r="H157" t="s">
        <v>13</v>
      </c>
      <c r="I157">
        <f t="shared" si="2"/>
        <v>120</v>
      </c>
    </row>
    <row r="158" spans="1:9">
      <c r="A158" t="s">
        <v>223</v>
      </c>
      <c r="B158" t="s">
        <v>224</v>
      </c>
      <c r="C158">
        <v>167</v>
      </c>
      <c r="D158" t="s">
        <v>10</v>
      </c>
      <c r="E158">
        <v>33</v>
      </c>
      <c r="F158">
        <v>158</v>
      </c>
      <c r="G158">
        <v>2537</v>
      </c>
      <c r="H158" t="s">
        <v>11</v>
      </c>
      <c r="I158">
        <f t="shared" si="2"/>
        <v>126</v>
      </c>
    </row>
    <row r="159" spans="1:9">
      <c r="A159" t="s">
        <v>225</v>
      </c>
      <c r="B159" t="s">
        <v>226</v>
      </c>
      <c r="C159">
        <v>150</v>
      </c>
      <c r="D159" t="s">
        <v>10</v>
      </c>
      <c r="E159">
        <v>5</v>
      </c>
      <c r="F159">
        <v>138</v>
      </c>
      <c r="G159">
        <v>2537</v>
      </c>
      <c r="H159" t="s">
        <v>11</v>
      </c>
      <c r="I159">
        <f t="shared" si="2"/>
        <v>134</v>
      </c>
    </row>
    <row r="160" spans="1:9">
      <c r="A160" t="s">
        <v>227</v>
      </c>
      <c r="B160" t="s">
        <v>228</v>
      </c>
      <c r="C160">
        <v>349</v>
      </c>
      <c r="D160" t="s">
        <v>10</v>
      </c>
      <c r="E160">
        <v>61</v>
      </c>
      <c r="F160">
        <v>192</v>
      </c>
      <c r="G160">
        <v>2537</v>
      </c>
      <c r="H160" t="s">
        <v>11</v>
      </c>
      <c r="I160">
        <f t="shared" si="2"/>
        <v>132</v>
      </c>
    </row>
    <row r="161" spans="1:9" ht="15" hidden="1" customHeight="1">
      <c r="A161" t="s">
        <v>229</v>
      </c>
      <c r="B161" t="s">
        <v>230</v>
      </c>
      <c r="C161">
        <v>2005</v>
      </c>
      <c r="D161" t="s">
        <v>118</v>
      </c>
      <c r="E161">
        <v>1620</v>
      </c>
      <c r="F161">
        <v>1998</v>
      </c>
      <c r="G161">
        <v>13987</v>
      </c>
      <c r="H161" t="s">
        <v>119</v>
      </c>
      <c r="I161">
        <f t="shared" si="2"/>
        <v>379</v>
      </c>
    </row>
    <row r="162" spans="1:9" ht="15" hidden="1" customHeight="1">
      <c r="A162" t="s">
        <v>229</v>
      </c>
      <c r="B162" t="s">
        <v>230</v>
      </c>
      <c r="C162">
        <v>2005</v>
      </c>
      <c r="D162" t="s">
        <v>120</v>
      </c>
      <c r="E162">
        <v>1001</v>
      </c>
      <c r="F162">
        <v>1057</v>
      </c>
      <c r="G162">
        <v>433</v>
      </c>
      <c r="H162" t="s">
        <v>121</v>
      </c>
      <c r="I162">
        <f t="shared" si="2"/>
        <v>57</v>
      </c>
    </row>
    <row r="163" spans="1:9">
      <c r="A163" t="s">
        <v>229</v>
      </c>
      <c r="B163" t="s">
        <v>230</v>
      </c>
      <c r="C163">
        <v>2005</v>
      </c>
      <c r="D163" t="s">
        <v>10</v>
      </c>
      <c r="E163">
        <v>1256</v>
      </c>
      <c r="F163">
        <v>1360</v>
      </c>
      <c r="G163">
        <v>2537</v>
      </c>
      <c r="H163" t="s">
        <v>11</v>
      </c>
      <c r="I163">
        <f t="shared" si="2"/>
        <v>105</v>
      </c>
    </row>
    <row r="164" spans="1:9" ht="15" hidden="1" customHeight="1">
      <c r="A164" t="s">
        <v>229</v>
      </c>
      <c r="B164" t="s">
        <v>230</v>
      </c>
      <c r="C164">
        <v>2005</v>
      </c>
      <c r="D164" t="s">
        <v>12</v>
      </c>
      <c r="E164">
        <v>1472</v>
      </c>
      <c r="F164">
        <v>1606</v>
      </c>
      <c r="G164">
        <v>6997</v>
      </c>
      <c r="H164" t="s">
        <v>13</v>
      </c>
      <c r="I164">
        <f t="shared" si="2"/>
        <v>135</v>
      </c>
    </row>
    <row r="165" spans="1:9" ht="15" hidden="1" customHeight="1">
      <c r="A165" t="s">
        <v>229</v>
      </c>
      <c r="B165" t="s">
        <v>230</v>
      </c>
      <c r="C165">
        <v>2005</v>
      </c>
      <c r="D165" t="s">
        <v>231</v>
      </c>
      <c r="E165">
        <v>566</v>
      </c>
      <c r="F165">
        <v>892</v>
      </c>
      <c r="G165">
        <v>5886</v>
      </c>
      <c r="H165" t="s">
        <v>232</v>
      </c>
      <c r="I165">
        <f t="shared" si="2"/>
        <v>327</v>
      </c>
    </row>
    <row r="166" spans="1:9" ht="15" hidden="1" customHeight="1">
      <c r="A166" t="s">
        <v>229</v>
      </c>
      <c r="B166" t="s">
        <v>230</v>
      </c>
      <c r="C166">
        <v>2005</v>
      </c>
      <c r="D166" t="s">
        <v>233</v>
      </c>
      <c r="E166">
        <v>285</v>
      </c>
      <c r="F166">
        <v>543</v>
      </c>
      <c r="G166">
        <v>4</v>
      </c>
      <c r="H166" t="s">
        <v>233</v>
      </c>
      <c r="I166">
        <f t="shared" si="2"/>
        <v>259</v>
      </c>
    </row>
    <row r="167" spans="1:9" ht="15" hidden="1" customHeight="1">
      <c r="A167" t="s">
        <v>234</v>
      </c>
      <c r="B167" t="s">
        <v>235</v>
      </c>
      <c r="C167">
        <v>1751</v>
      </c>
      <c r="D167" t="s">
        <v>118</v>
      </c>
      <c r="E167">
        <v>1686</v>
      </c>
      <c r="F167">
        <v>1732</v>
      </c>
      <c r="G167">
        <v>13987</v>
      </c>
      <c r="H167" t="s">
        <v>119</v>
      </c>
      <c r="I167">
        <f t="shared" si="2"/>
        <v>47</v>
      </c>
    </row>
    <row r="168" spans="1:9" ht="15" hidden="1" customHeight="1">
      <c r="A168" t="s">
        <v>234</v>
      </c>
      <c r="B168" t="s">
        <v>235</v>
      </c>
      <c r="C168">
        <v>1751</v>
      </c>
      <c r="D168" t="s">
        <v>120</v>
      </c>
      <c r="E168">
        <v>1040</v>
      </c>
      <c r="F168">
        <v>1096</v>
      </c>
      <c r="G168">
        <v>433</v>
      </c>
      <c r="H168" t="s">
        <v>121</v>
      </c>
      <c r="I168">
        <f t="shared" si="2"/>
        <v>57</v>
      </c>
    </row>
    <row r="169" spans="1:9">
      <c r="A169" t="s">
        <v>234</v>
      </c>
      <c r="B169" t="s">
        <v>235</v>
      </c>
      <c r="C169">
        <v>1751</v>
      </c>
      <c r="D169" t="s">
        <v>10</v>
      </c>
      <c r="E169">
        <v>1302</v>
      </c>
      <c r="F169">
        <v>1426</v>
      </c>
      <c r="G169">
        <v>2537</v>
      </c>
      <c r="H169" t="s">
        <v>11</v>
      </c>
      <c r="I169">
        <f t="shared" si="2"/>
        <v>125</v>
      </c>
    </row>
    <row r="170" spans="1:9" ht="15" hidden="1" customHeight="1">
      <c r="A170" t="s">
        <v>234</v>
      </c>
      <c r="B170" t="s">
        <v>235</v>
      </c>
      <c r="C170">
        <v>1751</v>
      </c>
      <c r="D170" t="s">
        <v>12</v>
      </c>
      <c r="E170">
        <v>1542</v>
      </c>
      <c r="F170">
        <v>1671</v>
      </c>
      <c r="G170">
        <v>6997</v>
      </c>
      <c r="H170" t="s">
        <v>13</v>
      </c>
      <c r="I170">
        <f t="shared" si="2"/>
        <v>130</v>
      </c>
    </row>
    <row r="171" spans="1:9" ht="15" hidden="1" customHeight="1">
      <c r="A171" t="s">
        <v>234</v>
      </c>
      <c r="B171" t="s">
        <v>235</v>
      </c>
      <c r="C171">
        <v>1751</v>
      </c>
      <c r="D171" t="s">
        <v>236</v>
      </c>
      <c r="E171">
        <v>208</v>
      </c>
      <c r="F171">
        <v>386</v>
      </c>
      <c r="G171">
        <v>4</v>
      </c>
      <c r="H171" t="s">
        <v>236</v>
      </c>
      <c r="I171">
        <f t="shared" si="2"/>
        <v>179</v>
      </c>
    </row>
    <row r="172" spans="1:9" ht="15" hidden="1" customHeight="1">
      <c r="A172" t="s">
        <v>234</v>
      </c>
      <c r="B172" t="s">
        <v>235</v>
      </c>
      <c r="C172">
        <v>1751</v>
      </c>
      <c r="D172" t="s">
        <v>237</v>
      </c>
      <c r="E172">
        <v>816</v>
      </c>
      <c r="F172">
        <v>867</v>
      </c>
      <c r="G172">
        <v>10</v>
      </c>
      <c r="H172" t="s">
        <v>237</v>
      </c>
      <c r="I172">
        <f t="shared" si="2"/>
        <v>52</v>
      </c>
    </row>
    <row r="173" spans="1:9" ht="15" hidden="1" customHeight="1">
      <c r="A173" t="s">
        <v>238</v>
      </c>
      <c r="B173" t="s">
        <v>239</v>
      </c>
      <c r="C173">
        <v>2097</v>
      </c>
      <c r="D173" t="s">
        <v>118</v>
      </c>
      <c r="E173">
        <v>1694</v>
      </c>
      <c r="F173">
        <v>2073</v>
      </c>
      <c r="G173">
        <v>13987</v>
      </c>
      <c r="H173" t="s">
        <v>119</v>
      </c>
      <c r="I173">
        <f t="shared" si="2"/>
        <v>380</v>
      </c>
    </row>
    <row r="174" spans="1:9" ht="15" hidden="1" customHeight="1">
      <c r="A174" t="s">
        <v>238</v>
      </c>
      <c r="B174" t="s">
        <v>239</v>
      </c>
      <c r="C174">
        <v>2097</v>
      </c>
      <c r="D174" t="s">
        <v>120</v>
      </c>
      <c r="E174">
        <v>1028</v>
      </c>
      <c r="F174">
        <v>1084</v>
      </c>
      <c r="G174">
        <v>433</v>
      </c>
      <c r="H174" t="s">
        <v>121</v>
      </c>
      <c r="I174">
        <f t="shared" si="2"/>
        <v>57</v>
      </c>
    </row>
    <row r="175" spans="1:9">
      <c r="A175" t="s">
        <v>238</v>
      </c>
      <c r="B175" t="s">
        <v>239</v>
      </c>
      <c r="C175">
        <v>2097</v>
      </c>
      <c r="D175" t="s">
        <v>10</v>
      </c>
      <c r="E175">
        <v>1307</v>
      </c>
      <c r="F175">
        <v>1429</v>
      </c>
      <c r="G175">
        <v>2537</v>
      </c>
      <c r="H175" t="s">
        <v>11</v>
      </c>
      <c r="I175">
        <f t="shared" si="2"/>
        <v>123</v>
      </c>
    </row>
    <row r="176" spans="1:9" ht="15" hidden="1" customHeight="1">
      <c r="A176" t="s">
        <v>238</v>
      </c>
      <c r="B176" t="s">
        <v>239</v>
      </c>
      <c r="C176">
        <v>2097</v>
      </c>
      <c r="D176" t="s">
        <v>12</v>
      </c>
      <c r="E176">
        <v>1558</v>
      </c>
      <c r="F176">
        <v>1680</v>
      </c>
      <c r="G176">
        <v>6997</v>
      </c>
      <c r="H176" t="s">
        <v>13</v>
      </c>
      <c r="I176">
        <f t="shared" si="2"/>
        <v>123</v>
      </c>
    </row>
    <row r="177" spans="1:9" ht="15" hidden="1" customHeight="1">
      <c r="A177" t="s">
        <v>240</v>
      </c>
      <c r="B177" t="s">
        <v>241</v>
      </c>
      <c r="C177">
        <v>2051</v>
      </c>
      <c r="D177" t="s">
        <v>118</v>
      </c>
      <c r="E177">
        <v>1682</v>
      </c>
      <c r="F177">
        <v>2042</v>
      </c>
      <c r="G177">
        <v>13987</v>
      </c>
      <c r="H177" t="s">
        <v>119</v>
      </c>
      <c r="I177">
        <f t="shared" si="2"/>
        <v>361</v>
      </c>
    </row>
    <row r="178" spans="1:9" ht="15" hidden="1" customHeight="1">
      <c r="A178" t="s">
        <v>240</v>
      </c>
      <c r="B178" t="s">
        <v>241</v>
      </c>
      <c r="C178">
        <v>2051</v>
      </c>
      <c r="D178" t="s">
        <v>120</v>
      </c>
      <c r="E178">
        <v>1044</v>
      </c>
      <c r="F178">
        <v>1100</v>
      </c>
      <c r="G178">
        <v>433</v>
      </c>
      <c r="H178" t="s">
        <v>121</v>
      </c>
      <c r="I178">
        <f t="shared" si="2"/>
        <v>57</v>
      </c>
    </row>
    <row r="179" spans="1:9">
      <c r="A179" t="s">
        <v>240</v>
      </c>
      <c r="B179" t="s">
        <v>241</v>
      </c>
      <c r="C179">
        <v>2051</v>
      </c>
      <c r="D179" t="s">
        <v>10</v>
      </c>
      <c r="E179">
        <v>1325</v>
      </c>
      <c r="F179">
        <v>1425</v>
      </c>
      <c r="G179">
        <v>2537</v>
      </c>
      <c r="H179" t="s">
        <v>11</v>
      </c>
      <c r="I179">
        <f t="shared" si="2"/>
        <v>101</v>
      </c>
    </row>
    <row r="180" spans="1:9" ht="15" hidden="1" customHeight="1">
      <c r="A180" t="s">
        <v>240</v>
      </c>
      <c r="B180" t="s">
        <v>241</v>
      </c>
      <c r="C180">
        <v>2051</v>
      </c>
      <c r="D180" t="s">
        <v>12</v>
      </c>
      <c r="E180">
        <v>1545</v>
      </c>
      <c r="F180">
        <v>1668</v>
      </c>
      <c r="G180">
        <v>6997</v>
      </c>
      <c r="H180" t="s">
        <v>13</v>
      </c>
      <c r="I180">
        <f t="shared" si="2"/>
        <v>124</v>
      </c>
    </row>
    <row r="181" spans="1:9" ht="15" hidden="1" customHeight="1">
      <c r="A181" t="s">
        <v>240</v>
      </c>
      <c r="B181" t="s">
        <v>241</v>
      </c>
      <c r="C181">
        <v>2051</v>
      </c>
      <c r="D181" t="s">
        <v>242</v>
      </c>
      <c r="E181">
        <v>260</v>
      </c>
      <c r="F181">
        <v>650</v>
      </c>
      <c r="G181">
        <v>598</v>
      </c>
      <c r="H181" t="s">
        <v>242</v>
      </c>
      <c r="I181">
        <f t="shared" si="2"/>
        <v>391</v>
      </c>
    </row>
    <row r="182" spans="1:9" ht="15" hidden="1" customHeight="1">
      <c r="A182" t="s">
        <v>240</v>
      </c>
      <c r="B182" t="s">
        <v>241</v>
      </c>
      <c r="C182">
        <v>2051</v>
      </c>
      <c r="D182" t="s">
        <v>243</v>
      </c>
      <c r="E182">
        <v>1</v>
      </c>
      <c r="F182">
        <v>251</v>
      </c>
      <c r="G182">
        <v>697</v>
      </c>
      <c r="H182" t="s">
        <v>243</v>
      </c>
      <c r="I182">
        <f t="shared" si="2"/>
        <v>251</v>
      </c>
    </row>
    <row r="183" spans="1:9">
      <c r="A183" t="s">
        <v>244</v>
      </c>
      <c r="B183" t="s">
        <v>245</v>
      </c>
      <c r="C183">
        <v>166</v>
      </c>
      <c r="D183" t="s">
        <v>10</v>
      </c>
      <c r="E183">
        <v>9</v>
      </c>
      <c r="F183">
        <v>141</v>
      </c>
      <c r="G183">
        <v>2537</v>
      </c>
      <c r="H183" t="s">
        <v>11</v>
      </c>
      <c r="I183">
        <f t="shared" si="2"/>
        <v>133</v>
      </c>
    </row>
    <row r="184" spans="1:9">
      <c r="A184" t="s">
        <v>246</v>
      </c>
      <c r="B184" t="s">
        <v>247</v>
      </c>
      <c r="C184">
        <v>280</v>
      </c>
      <c r="D184" t="s">
        <v>10</v>
      </c>
      <c r="E184">
        <v>29</v>
      </c>
      <c r="F184">
        <v>138</v>
      </c>
      <c r="G184">
        <v>2537</v>
      </c>
      <c r="H184" t="s">
        <v>11</v>
      </c>
      <c r="I184">
        <f t="shared" si="2"/>
        <v>110</v>
      </c>
    </row>
    <row r="185" spans="1:9" ht="15" hidden="1" customHeight="1">
      <c r="A185" t="s">
        <v>246</v>
      </c>
      <c r="B185" t="s">
        <v>247</v>
      </c>
      <c r="C185">
        <v>280</v>
      </c>
      <c r="D185" t="s">
        <v>12</v>
      </c>
      <c r="E185">
        <v>158</v>
      </c>
      <c r="F185">
        <v>275</v>
      </c>
      <c r="G185">
        <v>6997</v>
      </c>
      <c r="H185" t="s">
        <v>13</v>
      </c>
      <c r="I185">
        <f t="shared" si="2"/>
        <v>118</v>
      </c>
    </row>
    <row r="186" spans="1:9">
      <c r="A186" t="s">
        <v>248</v>
      </c>
      <c r="B186" t="s">
        <v>249</v>
      </c>
      <c r="C186">
        <v>290</v>
      </c>
      <c r="D186" t="s">
        <v>10</v>
      </c>
      <c r="E186">
        <v>6</v>
      </c>
      <c r="F186">
        <v>135</v>
      </c>
      <c r="G186">
        <v>2537</v>
      </c>
      <c r="H186" t="s">
        <v>11</v>
      </c>
      <c r="I186">
        <f t="shared" si="2"/>
        <v>130</v>
      </c>
    </row>
    <row r="187" spans="1:9" ht="15" hidden="1" customHeight="1">
      <c r="A187" t="s">
        <v>248</v>
      </c>
      <c r="B187" t="s">
        <v>249</v>
      </c>
      <c r="C187">
        <v>290</v>
      </c>
      <c r="D187" t="s">
        <v>12</v>
      </c>
      <c r="E187">
        <v>157</v>
      </c>
      <c r="F187">
        <v>278</v>
      </c>
      <c r="G187">
        <v>6997</v>
      </c>
      <c r="H187" t="s">
        <v>13</v>
      </c>
      <c r="I187">
        <f t="shared" si="2"/>
        <v>122</v>
      </c>
    </row>
    <row r="188" spans="1:9">
      <c r="A188" t="s">
        <v>250</v>
      </c>
      <c r="B188" t="s">
        <v>251</v>
      </c>
      <c r="C188">
        <v>286</v>
      </c>
      <c r="D188" t="s">
        <v>10</v>
      </c>
      <c r="E188">
        <v>7</v>
      </c>
      <c r="F188">
        <v>139</v>
      </c>
      <c r="G188">
        <v>2537</v>
      </c>
      <c r="H188" t="s">
        <v>11</v>
      </c>
      <c r="I188">
        <f t="shared" si="2"/>
        <v>133</v>
      </c>
    </row>
    <row r="189" spans="1:9" ht="15" hidden="1" customHeight="1">
      <c r="A189" t="s">
        <v>250</v>
      </c>
      <c r="B189" t="s">
        <v>251</v>
      </c>
      <c r="C189">
        <v>286</v>
      </c>
      <c r="D189" t="s">
        <v>12</v>
      </c>
      <c r="E189">
        <v>160</v>
      </c>
      <c r="F189">
        <v>278</v>
      </c>
      <c r="G189">
        <v>6997</v>
      </c>
      <c r="H189" t="s">
        <v>13</v>
      </c>
      <c r="I189">
        <f t="shared" si="2"/>
        <v>119</v>
      </c>
    </row>
    <row r="190" spans="1:9" ht="15" hidden="1" customHeight="1">
      <c r="A190" t="s">
        <v>252</v>
      </c>
      <c r="B190" t="s">
        <v>253</v>
      </c>
      <c r="C190">
        <v>311</v>
      </c>
      <c r="D190" t="s">
        <v>43</v>
      </c>
      <c r="E190">
        <v>234</v>
      </c>
      <c r="F190">
        <v>297</v>
      </c>
      <c r="G190">
        <v>1861</v>
      </c>
      <c r="H190" t="s">
        <v>44</v>
      </c>
      <c r="I190">
        <f t="shared" si="2"/>
        <v>64</v>
      </c>
    </row>
    <row r="191" spans="1:9">
      <c r="A191" t="s">
        <v>252</v>
      </c>
      <c r="B191" t="s">
        <v>253</v>
      </c>
      <c r="C191">
        <v>311</v>
      </c>
      <c r="D191" t="s">
        <v>10</v>
      </c>
      <c r="E191">
        <v>19</v>
      </c>
      <c r="F191">
        <v>160</v>
      </c>
      <c r="G191">
        <v>2537</v>
      </c>
      <c r="H191" t="s">
        <v>11</v>
      </c>
      <c r="I191">
        <f t="shared" si="2"/>
        <v>142</v>
      </c>
    </row>
    <row r="192" spans="1:9">
      <c r="A192" t="s">
        <v>254</v>
      </c>
      <c r="B192" t="s">
        <v>255</v>
      </c>
      <c r="C192">
        <v>301</v>
      </c>
      <c r="D192" t="s">
        <v>10</v>
      </c>
      <c r="E192">
        <v>35</v>
      </c>
      <c r="F192">
        <v>159</v>
      </c>
      <c r="G192">
        <v>2537</v>
      </c>
      <c r="H192" t="s">
        <v>11</v>
      </c>
      <c r="I192">
        <f t="shared" si="2"/>
        <v>125</v>
      </c>
    </row>
    <row r="193" spans="1:9" ht="15" hidden="1" customHeight="1">
      <c r="A193" t="s">
        <v>254</v>
      </c>
      <c r="B193" t="s">
        <v>255</v>
      </c>
      <c r="C193">
        <v>301</v>
      </c>
      <c r="D193" t="s">
        <v>20</v>
      </c>
      <c r="E193">
        <v>256</v>
      </c>
      <c r="F193">
        <v>299</v>
      </c>
      <c r="G193">
        <v>10</v>
      </c>
      <c r="H193" t="s">
        <v>20</v>
      </c>
      <c r="I193">
        <f t="shared" si="2"/>
        <v>44</v>
      </c>
    </row>
    <row r="194" spans="1:9">
      <c r="A194" t="s">
        <v>256</v>
      </c>
      <c r="B194" t="s">
        <v>257</v>
      </c>
      <c r="C194">
        <v>276</v>
      </c>
      <c r="D194" t="s">
        <v>10</v>
      </c>
      <c r="E194">
        <v>28</v>
      </c>
      <c r="F194">
        <v>139</v>
      </c>
      <c r="G194">
        <v>2537</v>
      </c>
      <c r="H194" t="s">
        <v>11</v>
      </c>
      <c r="I194">
        <f t="shared" si="2"/>
        <v>112</v>
      </c>
    </row>
    <row r="195" spans="1:9" ht="15" hidden="1" customHeight="1">
      <c r="A195" t="s">
        <v>256</v>
      </c>
      <c r="B195" t="s">
        <v>257</v>
      </c>
      <c r="C195">
        <v>276</v>
      </c>
      <c r="D195" t="s">
        <v>12</v>
      </c>
      <c r="E195">
        <v>155</v>
      </c>
      <c r="F195">
        <v>266</v>
      </c>
      <c r="G195">
        <v>6997</v>
      </c>
      <c r="H195" t="s">
        <v>13</v>
      </c>
      <c r="I195">
        <f t="shared" ref="I195:I258" si="3">F195-E195+1</f>
        <v>112</v>
      </c>
    </row>
    <row r="196" spans="1:9">
      <c r="A196" t="s">
        <v>258</v>
      </c>
      <c r="B196" t="s">
        <v>259</v>
      </c>
      <c r="C196">
        <v>274</v>
      </c>
      <c r="D196" t="s">
        <v>10</v>
      </c>
      <c r="E196">
        <v>56</v>
      </c>
      <c r="F196">
        <v>136</v>
      </c>
      <c r="G196">
        <v>2537</v>
      </c>
      <c r="H196" t="s">
        <v>11</v>
      </c>
      <c r="I196">
        <f t="shared" si="3"/>
        <v>81</v>
      </c>
    </row>
    <row r="197" spans="1:9">
      <c r="A197" t="s">
        <v>260</v>
      </c>
      <c r="B197" t="s">
        <v>261</v>
      </c>
      <c r="C197">
        <v>267</v>
      </c>
      <c r="D197" t="s">
        <v>10</v>
      </c>
      <c r="E197">
        <v>37</v>
      </c>
      <c r="F197">
        <v>130</v>
      </c>
      <c r="G197">
        <v>2537</v>
      </c>
      <c r="H197" t="s">
        <v>11</v>
      </c>
      <c r="I197">
        <f t="shared" si="3"/>
        <v>94</v>
      </c>
    </row>
    <row r="198" spans="1:9">
      <c r="A198" t="s">
        <v>262</v>
      </c>
      <c r="B198" t="s">
        <v>263</v>
      </c>
      <c r="C198">
        <v>289</v>
      </c>
      <c r="D198" t="s">
        <v>10</v>
      </c>
      <c r="E198">
        <v>49</v>
      </c>
      <c r="F198">
        <v>149</v>
      </c>
      <c r="G198">
        <v>2537</v>
      </c>
      <c r="H198" t="s">
        <v>11</v>
      </c>
      <c r="I198">
        <f t="shared" si="3"/>
        <v>101</v>
      </c>
    </row>
    <row r="199" spans="1:9">
      <c r="A199" t="s">
        <v>264</v>
      </c>
      <c r="B199" t="s">
        <v>265</v>
      </c>
      <c r="C199">
        <v>275</v>
      </c>
      <c r="D199" t="s">
        <v>10</v>
      </c>
      <c r="E199">
        <v>9</v>
      </c>
      <c r="F199">
        <v>137</v>
      </c>
      <c r="G199">
        <v>2537</v>
      </c>
      <c r="H199" t="s">
        <v>11</v>
      </c>
      <c r="I199">
        <f t="shared" si="3"/>
        <v>129</v>
      </c>
    </row>
    <row r="200" spans="1:9">
      <c r="A200" t="s">
        <v>266</v>
      </c>
      <c r="B200" t="s">
        <v>267</v>
      </c>
      <c r="C200">
        <v>288</v>
      </c>
      <c r="D200" t="s">
        <v>10</v>
      </c>
      <c r="E200">
        <v>18</v>
      </c>
      <c r="F200">
        <v>138</v>
      </c>
      <c r="G200">
        <v>2537</v>
      </c>
      <c r="H200" t="s">
        <v>11</v>
      </c>
      <c r="I200">
        <f t="shared" si="3"/>
        <v>121</v>
      </c>
    </row>
    <row r="201" spans="1:9" ht="15" hidden="1" customHeight="1">
      <c r="A201" t="s">
        <v>266</v>
      </c>
      <c r="B201" t="s">
        <v>267</v>
      </c>
      <c r="C201">
        <v>288</v>
      </c>
      <c r="D201" t="s">
        <v>12</v>
      </c>
      <c r="E201">
        <v>161</v>
      </c>
      <c r="F201">
        <v>278</v>
      </c>
      <c r="G201">
        <v>6997</v>
      </c>
      <c r="H201" t="s">
        <v>13</v>
      </c>
      <c r="I201">
        <f t="shared" si="3"/>
        <v>118</v>
      </c>
    </row>
    <row r="202" spans="1:9">
      <c r="A202" t="s">
        <v>268</v>
      </c>
      <c r="B202" t="s">
        <v>269</v>
      </c>
      <c r="C202">
        <v>275</v>
      </c>
      <c r="D202" t="s">
        <v>10</v>
      </c>
      <c r="E202">
        <v>9</v>
      </c>
      <c r="F202">
        <v>137</v>
      </c>
      <c r="G202">
        <v>2537</v>
      </c>
      <c r="H202" t="s">
        <v>11</v>
      </c>
      <c r="I202">
        <f t="shared" si="3"/>
        <v>129</v>
      </c>
    </row>
    <row r="203" spans="1:9">
      <c r="A203" t="s">
        <v>270</v>
      </c>
      <c r="B203" t="s">
        <v>271</v>
      </c>
      <c r="C203">
        <v>288</v>
      </c>
      <c r="D203" t="s">
        <v>10</v>
      </c>
      <c r="E203">
        <v>11</v>
      </c>
      <c r="F203">
        <v>138</v>
      </c>
      <c r="G203">
        <v>2537</v>
      </c>
      <c r="H203" t="s">
        <v>11</v>
      </c>
      <c r="I203">
        <f t="shared" si="3"/>
        <v>128</v>
      </c>
    </row>
    <row r="204" spans="1:9" ht="15" hidden="1" customHeight="1">
      <c r="A204" t="s">
        <v>270</v>
      </c>
      <c r="B204" t="s">
        <v>271</v>
      </c>
      <c r="C204">
        <v>288</v>
      </c>
      <c r="D204" t="s">
        <v>12</v>
      </c>
      <c r="E204">
        <v>161</v>
      </c>
      <c r="F204">
        <v>278</v>
      </c>
      <c r="G204">
        <v>6997</v>
      </c>
      <c r="H204" t="s">
        <v>13</v>
      </c>
      <c r="I204">
        <f t="shared" si="3"/>
        <v>118</v>
      </c>
    </row>
    <row r="205" spans="1:9">
      <c r="A205" t="s">
        <v>272</v>
      </c>
      <c r="B205" t="s">
        <v>273</v>
      </c>
      <c r="C205">
        <v>901</v>
      </c>
      <c r="D205" t="s">
        <v>10</v>
      </c>
      <c r="E205">
        <v>628</v>
      </c>
      <c r="F205">
        <v>749</v>
      </c>
      <c r="G205">
        <v>2537</v>
      </c>
      <c r="H205" t="s">
        <v>11</v>
      </c>
      <c r="I205">
        <f t="shared" si="3"/>
        <v>122</v>
      </c>
    </row>
    <row r="206" spans="1:9" ht="15" hidden="1" customHeight="1">
      <c r="A206" t="s">
        <v>272</v>
      </c>
      <c r="B206" t="s">
        <v>273</v>
      </c>
      <c r="C206">
        <v>901</v>
      </c>
      <c r="D206" t="s">
        <v>12</v>
      </c>
      <c r="E206">
        <v>775</v>
      </c>
      <c r="F206">
        <v>890</v>
      </c>
      <c r="G206">
        <v>6997</v>
      </c>
      <c r="H206" t="s">
        <v>13</v>
      </c>
      <c r="I206">
        <f t="shared" si="3"/>
        <v>116</v>
      </c>
    </row>
    <row r="207" spans="1:9" ht="15" hidden="1" customHeight="1">
      <c r="A207" t="s">
        <v>272</v>
      </c>
      <c r="B207" t="s">
        <v>273</v>
      </c>
      <c r="C207">
        <v>901</v>
      </c>
      <c r="D207" t="s">
        <v>274</v>
      </c>
      <c r="E207">
        <v>9</v>
      </c>
      <c r="F207">
        <v>182</v>
      </c>
      <c r="G207">
        <v>80936</v>
      </c>
      <c r="H207" t="s">
        <v>275</v>
      </c>
      <c r="I207">
        <f t="shared" si="3"/>
        <v>174</v>
      </c>
    </row>
    <row r="208" spans="1:9" ht="15" hidden="1" customHeight="1">
      <c r="A208" t="s">
        <v>272</v>
      </c>
      <c r="B208" t="s">
        <v>273</v>
      </c>
      <c r="C208">
        <v>901</v>
      </c>
      <c r="D208" t="s">
        <v>274</v>
      </c>
      <c r="E208">
        <v>323</v>
      </c>
      <c r="F208">
        <v>486</v>
      </c>
      <c r="G208">
        <v>80936</v>
      </c>
      <c r="H208" t="s">
        <v>275</v>
      </c>
      <c r="I208">
        <f t="shared" si="3"/>
        <v>164</v>
      </c>
    </row>
    <row r="209" spans="1:9" ht="15" hidden="1" customHeight="1">
      <c r="A209" t="s">
        <v>276</v>
      </c>
      <c r="B209" t="s">
        <v>277</v>
      </c>
      <c r="C209">
        <v>2075</v>
      </c>
      <c r="D209" t="s">
        <v>118</v>
      </c>
      <c r="E209">
        <v>1686</v>
      </c>
      <c r="F209">
        <v>2061</v>
      </c>
      <c r="G209">
        <v>13987</v>
      </c>
      <c r="H209" t="s">
        <v>119</v>
      </c>
      <c r="I209">
        <f t="shared" si="3"/>
        <v>376</v>
      </c>
    </row>
    <row r="210" spans="1:9" ht="15" hidden="1" customHeight="1">
      <c r="A210" t="s">
        <v>276</v>
      </c>
      <c r="B210" t="s">
        <v>277</v>
      </c>
      <c r="C210">
        <v>2075</v>
      </c>
      <c r="D210" t="s">
        <v>120</v>
      </c>
      <c r="E210">
        <v>1034</v>
      </c>
      <c r="F210">
        <v>1090</v>
      </c>
      <c r="G210">
        <v>433</v>
      </c>
      <c r="H210" t="s">
        <v>121</v>
      </c>
      <c r="I210">
        <f t="shared" si="3"/>
        <v>57</v>
      </c>
    </row>
    <row r="211" spans="1:9">
      <c r="A211" t="s">
        <v>276</v>
      </c>
      <c r="B211" t="s">
        <v>277</v>
      </c>
      <c r="C211">
        <v>2075</v>
      </c>
      <c r="D211" t="s">
        <v>10</v>
      </c>
      <c r="E211">
        <v>1300</v>
      </c>
      <c r="F211">
        <v>1426</v>
      </c>
      <c r="G211">
        <v>2537</v>
      </c>
      <c r="H211" t="s">
        <v>11</v>
      </c>
      <c r="I211">
        <f t="shared" si="3"/>
        <v>127</v>
      </c>
    </row>
    <row r="212" spans="1:9" ht="15" hidden="1" customHeight="1">
      <c r="A212" t="s">
        <v>276</v>
      </c>
      <c r="B212" t="s">
        <v>277</v>
      </c>
      <c r="C212">
        <v>2075</v>
      </c>
      <c r="D212" t="s">
        <v>12</v>
      </c>
      <c r="E212">
        <v>1541</v>
      </c>
      <c r="F212">
        <v>1671</v>
      </c>
      <c r="G212">
        <v>6997</v>
      </c>
      <c r="H212" t="s">
        <v>13</v>
      </c>
      <c r="I212">
        <f t="shared" si="3"/>
        <v>131</v>
      </c>
    </row>
    <row r="213" spans="1:9">
      <c r="A213" t="s">
        <v>278</v>
      </c>
      <c r="B213" t="s">
        <v>279</v>
      </c>
      <c r="C213">
        <v>281</v>
      </c>
      <c r="D213" t="s">
        <v>10</v>
      </c>
      <c r="E213">
        <v>31</v>
      </c>
      <c r="F213">
        <v>141</v>
      </c>
      <c r="G213">
        <v>2537</v>
      </c>
      <c r="H213" t="s">
        <v>11</v>
      </c>
      <c r="I213">
        <f t="shared" si="3"/>
        <v>111</v>
      </c>
    </row>
    <row r="214" spans="1:9" ht="15" hidden="1" customHeight="1">
      <c r="A214" t="s">
        <v>278</v>
      </c>
      <c r="B214" t="s">
        <v>279</v>
      </c>
      <c r="C214">
        <v>281</v>
      </c>
      <c r="D214" t="s">
        <v>12</v>
      </c>
      <c r="E214">
        <v>160</v>
      </c>
      <c r="F214">
        <v>272</v>
      </c>
      <c r="G214">
        <v>6997</v>
      </c>
      <c r="H214" t="s">
        <v>13</v>
      </c>
      <c r="I214">
        <f t="shared" si="3"/>
        <v>113</v>
      </c>
    </row>
    <row r="215" spans="1:9">
      <c r="A215" t="s">
        <v>280</v>
      </c>
      <c r="B215" t="s">
        <v>281</v>
      </c>
      <c r="C215">
        <v>177</v>
      </c>
      <c r="D215" t="s">
        <v>10</v>
      </c>
      <c r="E215">
        <v>6</v>
      </c>
      <c r="F215">
        <v>138</v>
      </c>
      <c r="G215">
        <v>2537</v>
      </c>
      <c r="H215" t="s">
        <v>11</v>
      </c>
      <c r="I215">
        <f t="shared" si="3"/>
        <v>133</v>
      </c>
    </row>
    <row r="216" spans="1:9">
      <c r="A216" t="s">
        <v>282</v>
      </c>
      <c r="B216" t="s">
        <v>283</v>
      </c>
      <c r="C216">
        <v>159</v>
      </c>
      <c r="D216" t="s">
        <v>10</v>
      </c>
      <c r="E216">
        <v>6</v>
      </c>
      <c r="F216">
        <v>138</v>
      </c>
      <c r="G216">
        <v>2537</v>
      </c>
      <c r="H216" t="s">
        <v>11</v>
      </c>
      <c r="I216">
        <f t="shared" si="3"/>
        <v>133</v>
      </c>
    </row>
    <row r="217" spans="1:9">
      <c r="A217" t="s">
        <v>284</v>
      </c>
      <c r="B217" t="s">
        <v>285</v>
      </c>
      <c r="C217">
        <v>169</v>
      </c>
      <c r="D217" t="s">
        <v>10</v>
      </c>
      <c r="E217">
        <v>9</v>
      </c>
      <c r="F217">
        <v>138</v>
      </c>
      <c r="G217">
        <v>2537</v>
      </c>
      <c r="H217" t="s">
        <v>11</v>
      </c>
      <c r="I217">
        <f t="shared" si="3"/>
        <v>130</v>
      </c>
    </row>
    <row r="218" spans="1:9">
      <c r="A218" t="s">
        <v>286</v>
      </c>
      <c r="B218" t="s">
        <v>287</v>
      </c>
      <c r="C218">
        <v>289</v>
      </c>
      <c r="D218" t="s">
        <v>10</v>
      </c>
      <c r="E218">
        <v>6</v>
      </c>
      <c r="F218">
        <v>135</v>
      </c>
      <c r="G218">
        <v>2537</v>
      </c>
      <c r="H218" t="s">
        <v>11</v>
      </c>
      <c r="I218">
        <f t="shared" si="3"/>
        <v>130</v>
      </c>
    </row>
    <row r="219" spans="1:9" ht="15" hidden="1" customHeight="1">
      <c r="A219" t="s">
        <v>286</v>
      </c>
      <c r="B219" t="s">
        <v>287</v>
      </c>
      <c r="C219">
        <v>289</v>
      </c>
      <c r="D219" t="s">
        <v>12</v>
      </c>
      <c r="E219">
        <v>156</v>
      </c>
      <c r="F219">
        <v>274</v>
      </c>
      <c r="G219">
        <v>6997</v>
      </c>
      <c r="H219" t="s">
        <v>13</v>
      </c>
      <c r="I219">
        <f t="shared" si="3"/>
        <v>119</v>
      </c>
    </row>
    <row r="220" spans="1:9">
      <c r="A220" t="s">
        <v>288</v>
      </c>
      <c r="B220" t="s">
        <v>289</v>
      </c>
      <c r="C220">
        <v>150</v>
      </c>
      <c r="D220" t="s">
        <v>10</v>
      </c>
      <c r="E220">
        <v>6</v>
      </c>
      <c r="F220">
        <v>138</v>
      </c>
      <c r="G220">
        <v>2537</v>
      </c>
      <c r="H220" t="s">
        <v>11</v>
      </c>
      <c r="I220">
        <f t="shared" si="3"/>
        <v>133</v>
      </c>
    </row>
    <row r="221" spans="1:9">
      <c r="A221" t="s">
        <v>290</v>
      </c>
      <c r="B221" t="s">
        <v>291</v>
      </c>
      <c r="C221">
        <v>348</v>
      </c>
      <c r="D221" t="s">
        <v>10</v>
      </c>
      <c r="E221">
        <v>10</v>
      </c>
      <c r="F221">
        <v>160</v>
      </c>
      <c r="G221">
        <v>2537</v>
      </c>
      <c r="H221" t="s">
        <v>11</v>
      </c>
      <c r="I221">
        <f t="shared" si="3"/>
        <v>151</v>
      </c>
    </row>
    <row r="222" spans="1:9">
      <c r="A222" t="s">
        <v>292</v>
      </c>
      <c r="B222" t="s">
        <v>293</v>
      </c>
      <c r="C222">
        <v>175</v>
      </c>
      <c r="D222" t="s">
        <v>10</v>
      </c>
      <c r="E222">
        <v>23</v>
      </c>
      <c r="F222">
        <v>159</v>
      </c>
      <c r="G222">
        <v>2537</v>
      </c>
      <c r="H222" t="s">
        <v>11</v>
      </c>
      <c r="I222">
        <f t="shared" si="3"/>
        <v>137</v>
      </c>
    </row>
    <row r="223" spans="1:9">
      <c r="A223" t="s">
        <v>294</v>
      </c>
      <c r="B223" t="s">
        <v>295</v>
      </c>
      <c r="C223">
        <v>152</v>
      </c>
      <c r="D223" t="s">
        <v>10</v>
      </c>
      <c r="E223">
        <v>5</v>
      </c>
      <c r="F223">
        <v>140</v>
      </c>
      <c r="G223">
        <v>2537</v>
      </c>
      <c r="H223" t="s">
        <v>11</v>
      </c>
      <c r="I223">
        <f t="shared" si="3"/>
        <v>136</v>
      </c>
    </row>
    <row r="224" spans="1:9">
      <c r="A224" t="s">
        <v>296</v>
      </c>
      <c r="B224" t="s">
        <v>297</v>
      </c>
      <c r="C224">
        <v>144</v>
      </c>
      <c r="D224" t="s">
        <v>10</v>
      </c>
      <c r="E224">
        <v>12</v>
      </c>
      <c r="F224">
        <v>134</v>
      </c>
      <c r="G224">
        <v>2537</v>
      </c>
      <c r="H224" t="s">
        <v>11</v>
      </c>
      <c r="I224">
        <f t="shared" si="3"/>
        <v>123</v>
      </c>
    </row>
    <row r="225" spans="1:9">
      <c r="A225" t="s">
        <v>298</v>
      </c>
      <c r="B225" t="s">
        <v>299</v>
      </c>
      <c r="C225">
        <v>431</v>
      </c>
      <c r="D225" t="s">
        <v>10</v>
      </c>
      <c r="E225">
        <v>37</v>
      </c>
      <c r="F225">
        <v>174</v>
      </c>
      <c r="G225">
        <v>2537</v>
      </c>
      <c r="H225" t="s">
        <v>11</v>
      </c>
      <c r="I225">
        <f t="shared" si="3"/>
        <v>138</v>
      </c>
    </row>
    <row r="226" spans="1:9">
      <c r="A226" t="s">
        <v>300</v>
      </c>
      <c r="B226" t="s">
        <v>301</v>
      </c>
      <c r="C226">
        <v>286</v>
      </c>
      <c r="D226" t="s">
        <v>10</v>
      </c>
      <c r="E226">
        <v>7</v>
      </c>
      <c r="F226">
        <v>139</v>
      </c>
      <c r="G226">
        <v>2537</v>
      </c>
      <c r="H226" t="s">
        <v>11</v>
      </c>
      <c r="I226">
        <f t="shared" si="3"/>
        <v>133</v>
      </c>
    </row>
    <row r="227" spans="1:9" ht="15" hidden="1" customHeight="1">
      <c r="A227" t="s">
        <v>300</v>
      </c>
      <c r="B227" t="s">
        <v>301</v>
      </c>
      <c r="C227">
        <v>286</v>
      </c>
      <c r="D227" t="s">
        <v>12</v>
      </c>
      <c r="E227">
        <v>159</v>
      </c>
      <c r="F227">
        <v>276</v>
      </c>
      <c r="G227">
        <v>6997</v>
      </c>
      <c r="H227" t="s">
        <v>13</v>
      </c>
      <c r="I227">
        <f t="shared" si="3"/>
        <v>118</v>
      </c>
    </row>
    <row r="228" spans="1:9" ht="15" hidden="1" customHeight="1">
      <c r="A228" t="s">
        <v>302</v>
      </c>
      <c r="B228" t="s">
        <v>303</v>
      </c>
      <c r="C228">
        <v>317</v>
      </c>
      <c r="D228" t="s">
        <v>43</v>
      </c>
      <c r="E228">
        <v>234</v>
      </c>
      <c r="F228">
        <v>297</v>
      </c>
      <c r="G228">
        <v>1861</v>
      </c>
      <c r="H228" t="s">
        <v>44</v>
      </c>
      <c r="I228">
        <f t="shared" si="3"/>
        <v>64</v>
      </c>
    </row>
    <row r="229" spans="1:9">
      <c r="A229" t="s">
        <v>302</v>
      </c>
      <c r="B229" t="s">
        <v>303</v>
      </c>
      <c r="C229">
        <v>317</v>
      </c>
      <c r="D229" t="s">
        <v>10</v>
      </c>
      <c r="E229">
        <v>16</v>
      </c>
      <c r="F229">
        <v>159</v>
      </c>
      <c r="G229">
        <v>2537</v>
      </c>
      <c r="H229" t="s">
        <v>11</v>
      </c>
      <c r="I229">
        <f t="shared" si="3"/>
        <v>144</v>
      </c>
    </row>
    <row r="230" spans="1:9">
      <c r="A230" t="s">
        <v>304</v>
      </c>
      <c r="B230" t="s">
        <v>305</v>
      </c>
      <c r="C230">
        <v>343</v>
      </c>
      <c r="D230" t="s">
        <v>10</v>
      </c>
      <c r="E230">
        <v>12</v>
      </c>
      <c r="F230">
        <v>142</v>
      </c>
      <c r="G230">
        <v>2537</v>
      </c>
      <c r="H230" t="s">
        <v>11</v>
      </c>
      <c r="I230">
        <f t="shared" si="3"/>
        <v>131</v>
      </c>
    </row>
    <row r="231" spans="1:9" ht="15" hidden="1" customHeight="1">
      <c r="A231" t="s">
        <v>304</v>
      </c>
      <c r="B231" t="s">
        <v>305</v>
      </c>
      <c r="C231">
        <v>343</v>
      </c>
      <c r="D231" t="s">
        <v>12</v>
      </c>
      <c r="E231">
        <v>207</v>
      </c>
      <c r="F231">
        <v>326</v>
      </c>
      <c r="G231">
        <v>6997</v>
      </c>
      <c r="H231" t="s">
        <v>13</v>
      </c>
      <c r="I231">
        <f t="shared" si="3"/>
        <v>120</v>
      </c>
    </row>
    <row r="232" spans="1:9">
      <c r="A232" t="s">
        <v>306</v>
      </c>
      <c r="B232" t="s">
        <v>307</v>
      </c>
      <c r="C232">
        <v>307</v>
      </c>
      <c r="D232" t="s">
        <v>10</v>
      </c>
      <c r="E232">
        <v>49</v>
      </c>
      <c r="F232">
        <v>157</v>
      </c>
      <c r="G232">
        <v>2537</v>
      </c>
      <c r="H232" t="s">
        <v>11</v>
      </c>
      <c r="I232">
        <f t="shared" si="3"/>
        <v>109</v>
      </c>
    </row>
    <row r="233" spans="1:9" ht="15" hidden="1" customHeight="1">
      <c r="A233" t="s">
        <v>306</v>
      </c>
      <c r="B233" t="s">
        <v>307</v>
      </c>
      <c r="C233">
        <v>307</v>
      </c>
      <c r="D233" t="s">
        <v>12</v>
      </c>
      <c r="E233">
        <v>177</v>
      </c>
      <c r="F233">
        <v>261</v>
      </c>
      <c r="G233">
        <v>6997</v>
      </c>
      <c r="H233" t="s">
        <v>13</v>
      </c>
      <c r="I233">
        <f t="shared" si="3"/>
        <v>85</v>
      </c>
    </row>
    <row r="234" spans="1:9">
      <c r="A234" t="s">
        <v>308</v>
      </c>
      <c r="B234" t="s">
        <v>309</v>
      </c>
      <c r="C234">
        <v>347</v>
      </c>
      <c r="D234" t="s">
        <v>10</v>
      </c>
      <c r="E234">
        <v>18</v>
      </c>
      <c r="F234">
        <v>145</v>
      </c>
      <c r="G234">
        <v>2537</v>
      </c>
      <c r="H234" t="s">
        <v>11</v>
      </c>
      <c r="I234">
        <f t="shared" si="3"/>
        <v>128</v>
      </c>
    </row>
    <row r="235" spans="1:9">
      <c r="A235" t="s">
        <v>310</v>
      </c>
      <c r="B235" t="s">
        <v>311</v>
      </c>
      <c r="C235">
        <v>145</v>
      </c>
      <c r="D235" t="s">
        <v>10</v>
      </c>
      <c r="E235">
        <v>4</v>
      </c>
      <c r="F235">
        <v>135</v>
      </c>
      <c r="G235">
        <v>2537</v>
      </c>
      <c r="H235" t="s">
        <v>11</v>
      </c>
      <c r="I235">
        <f t="shared" si="3"/>
        <v>132</v>
      </c>
    </row>
    <row r="236" spans="1:9">
      <c r="A236" t="s">
        <v>312</v>
      </c>
      <c r="B236" t="s">
        <v>313</v>
      </c>
      <c r="C236">
        <v>289</v>
      </c>
      <c r="D236" t="s">
        <v>10</v>
      </c>
      <c r="E236">
        <v>58</v>
      </c>
      <c r="F236">
        <v>144</v>
      </c>
      <c r="G236">
        <v>2537</v>
      </c>
      <c r="H236" t="s">
        <v>11</v>
      </c>
      <c r="I236">
        <f t="shared" si="3"/>
        <v>87</v>
      </c>
    </row>
    <row r="237" spans="1:9" ht="15" hidden="1" customHeight="1">
      <c r="A237" t="s">
        <v>312</v>
      </c>
      <c r="B237" t="s">
        <v>313</v>
      </c>
      <c r="C237">
        <v>289</v>
      </c>
      <c r="D237" t="s">
        <v>12</v>
      </c>
      <c r="E237">
        <v>172</v>
      </c>
      <c r="F237">
        <v>276</v>
      </c>
      <c r="G237">
        <v>6997</v>
      </c>
      <c r="H237" t="s">
        <v>13</v>
      </c>
      <c r="I237">
        <f t="shared" si="3"/>
        <v>105</v>
      </c>
    </row>
    <row r="238" spans="1:9">
      <c r="A238" t="s">
        <v>314</v>
      </c>
      <c r="B238" t="s">
        <v>315</v>
      </c>
      <c r="C238">
        <v>127</v>
      </c>
      <c r="D238" t="s">
        <v>10</v>
      </c>
      <c r="E238">
        <v>8</v>
      </c>
      <c r="F238">
        <v>119</v>
      </c>
      <c r="G238">
        <v>2537</v>
      </c>
      <c r="H238" t="s">
        <v>11</v>
      </c>
      <c r="I238">
        <f t="shared" si="3"/>
        <v>112</v>
      </c>
    </row>
    <row r="239" spans="1:9">
      <c r="A239" t="s">
        <v>316</v>
      </c>
      <c r="B239" t="s">
        <v>317</v>
      </c>
      <c r="C239">
        <v>283</v>
      </c>
      <c r="D239" t="s">
        <v>10</v>
      </c>
      <c r="E239">
        <v>14</v>
      </c>
      <c r="F239">
        <v>140</v>
      </c>
      <c r="G239">
        <v>2537</v>
      </c>
      <c r="H239" t="s">
        <v>11</v>
      </c>
      <c r="I239">
        <f t="shared" si="3"/>
        <v>127</v>
      </c>
    </row>
    <row r="240" spans="1:9" ht="15" hidden="1" customHeight="1">
      <c r="A240" t="s">
        <v>316</v>
      </c>
      <c r="B240" t="s">
        <v>317</v>
      </c>
      <c r="C240">
        <v>283</v>
      </c>
      <c r="D240" t="s">
        <v>318</v>
      </c>
      <c r="E240">
        <v>215</v>
      </c>
      <c r="F240">
        <v>281</v>
      </c>
      <c r="G240">
        <v>6</v>
      </c>
      <c r="H240" t="s">
        <v>318</v>
      </c>
      <c r="I240">
        <f t="shared" si="3"/>
        <v>67</v>
      </c>
    </row>
    <row r="241" spans="1:9" ht="15" hidden="1" customHeight="1">
      <c r="A241" t="s">
        <v>316</v>
      </c>
      <c r="B241" t="s">
        <v>317</v>
      </c>
      <c r="C241">
        <v>283</v>
      </c>
      <c r="D241" t="s">
        <v>319</v>
      </c>
      <c r="E241">
        <v>191</v>
      </c>
      <c r="F241">
        <v>214</v>
      </c>
      <c r="G241">
        <v>11</v>
      </c>
      <c r="H241" t="s">
        <v>319</v>
      </c>
      <c r="I241">
        <f t="shared" si="3"/>
        <v>24</v>
      </c>
    </row>
    <row r="242" spans="1:9">
      <c r="A242" t="s">
        <v>320</v>
      </c>
      <c r="B242" t="s">
        <v>321</v>
      </c>
      <c r="C242">
        <v>283</v>
      </c>
      <c r="D242" t="s">
        <v>10</v>
      </c>
      <c r="E242">
        <v>7</v>
      </c>
      <c r="F242">
        <v>136</v>
      </c>
      <c r="G242">
        <v>2537</v>
      </c>
      <c r="H242" t="s">
        <v>11</v>
      </c>
      <c r="I242">
        <f t="shared" si="3"/>
        <v>130</v>
      </c>
    </row>
    <row r="243" spans="1:9" ht="15" hidden="1" customHeight="1">
      <c r="A243" t="s">
        <v>320</v>
      </c>
      <c r="B243" t="s">
        <v>321</v>
      </c>
      <c r="C243">
        <v>283</v>
      </c>
      <c r="D243" t="s">
        <v>12</v>
      </c>
      <c r="E243">
        <v>158</v>
      </c>
      <c r="F243">
        <v>277</v>
      </c>
      <c r="G243">
        <v>6997</v>
      </c>
      <c r="H243" t="s">
        <v>13</v>
      </c>
      <c r="I243">
        <f t="shared" si="3"/>
        <v>120</v>
      </c>
    </row>
    <row r="244" spans="1:9">
      <c r="A244" t="s">
        <v>322</v>
      </c>
      <c r="B244" t="s">
        <v>323</v>
      </c>
      <c r="C244">
        <v>159</v>
      </c>
      <c r="D244" t="s">
        <v>10</v>
      </c>
      <c r="E244">
        <v>25</v>
      </c>
      <c r="F244">
        <v>151</v>
      </c>
      <c r="G244">
        <v>2537</v>
      </c>
      <c r="H244" t="s">
        <v>11</v>
      </c>
      <c r="I244">
        <f t="shared" si="3"/>
        <v>127</v>
      </c>
    </row>
    <row r="245" spans="1:9">
      <c r="A245" t="s">
        <v>324</v>
      </c>
      <c r="B245" t="s">
        <v>325</v>
      </c>
      <c r="C245">
        <v>286</v>
      </c>
      <c r="D245" t="s">
        <v>10</v>
      </c>
      <c r="E245">
        <v>8</v>
      </c>
      <c r="F245">
        <v>139</v>
      </c>
      <c r="G245">
        <v>2537</v>
      </c>
      <c r="H245" t="s">
        <v>11</v>
      </c>
      <c r="I245">
        <f t="shared" si="3"/>
        <v>132</v>
      </c>
    </row>
    <row r="246" spans="1:9" ht="15" hidden="1" customHeight="1">
      <c r="A246" t="s">
        <v>324</v>
      </c>
      <c r="B246" t="s">
        <v>325</v>
      </c>
      <c r="C246">
        <v>286</v>
      </c>
      <c r="D246" t="s">
        <v>12</v>
      </c>
      <c r="E246">
        <v>160</v>
      </c>
      <c r="F246">
        <v>280</v>
      </c>
      <c r="G246">
        <v>6997</v>
      </c>
      <c r="H246" t="s">
        <v>13</v>
      </c>
      <c r="I246">
        <f t="shared" si="3"/>
        <v>121</v>
      </c>
    </row>
    <row r="247" spans="1:9">
      <c r="A247" t="s">
        <v>326</v>
      </c>
      <c r="B247" t="s">
        <v>327</v>
      </c>
      <c r="C247">
        <v>341</v>
      </c>
      <c r="D247" t="s">
        <v>10</v>
      </c>
      <c r="E247">
        <v>68</v>
      </c>
      <c r="F247">
        <v>140</v>
      </c>
      <c r="G247">
        <v>2537</v>
      </c>
      <c r="H247" t="s">
        <v>11</v>
      </c>
      <c r="I247">
        <f t="shared" si="3"/>
        <v>73</v>
      </c>
    </row>
    <row r="248" spans="1:9">
      <c r="A248" t="s">
        <v>328</v>
      </c>
      <c r="B248" t="s">
        <v>329</v>
      </c>
      <c r="C248">
        <v>344</v>
      </c>
      <c r="D248" t="s">
        <v>10</v>
      </c>
      <c r="E248">
        <v>14</v>
      </c>
      <c r="F248">
        <v>141</v>
      </c>
      <c r="G248">
        <v>2537</v>
      </c>
      <c r="H248" t="s">
        <v>11</v>
      </c>
      <c r="I248">
        <f t="shared" si="3"/>
        <v>128</v>
      </c>
    </row>
    <row r="249" spans="1:9">
      <c r="A249" t="s">
        <v>330</v>
      </c>
      <c r="B249" t="s">
        <v>331</v>
      </c>
      <c r="C249">
        <v>280</v>
      </c>
      <c r="D249" t="s">
        <v>10</v>
      </c>
      <c r="E249">
        <v>10</v>
      </c>
      <c r="F249">
        <v>135</v>
      </c>
      <c r="G249">
        <v>2537</v>
      </c>
      <c r="H249" t="s">
        <v>11</v>
      </c>
      <c r="I249">
        <f t="shared" si="3"/>
        <v>126</v>
      </c>
    </row>
    <row r="250" spans="1:9" ht="15" hidden="1" customHeight="1">
      <c r="A250" t="s">
        <v>330</v>
      </c>
      <c r="B250" t="s">
        <v>331</v>
      </c>
      <c r="C250">
        <v>280</v>
      </c>
      <c r="D250" t="s">
        <v>12</v>
      </c>
      <c r="E250">
        <v>157</v>
      </c>
      <c r="F250">
        <v>276</v>
      </c>
      <c r="G250">
        <v>6997</v>
      </c>
      <c r="H250" t="s">
        <v>13</v>
      </c>
      <c r="I250">
        <f t="shared" si="3"/>
        <v>120</v>
      </c>
    </row>
    <row r="251" spans="1:9">
      <c r="A251" t="s">
        <v>332</v>
      </c>
      <c r="B251" t="s">
        <v>333</v>
      </c>
      <c r="C251">
        <v>289</v>
      </c>
      <c r="D251" t="s">
        <v>10</v>
      </c>
      <c r="E251">
        <v>8</v>
      </c>
      <c r="F251">
        <v>137</v>
      </c>
      <c r="G251">
        <v>2537</v>
      </c>
      <c r="H251" t="s">
        <v>11</v>
      </c>
      <c r="I251">
        <f t="shared" si="3"/>
        <v>130</v>
      </c>
    </row>
    <row r="252" spans="1:9" ht="15" hidden="1" customHeight="1">
      <c r="A252" t="s">
        <v>332</v>
      </c>
      <c r="B252" t="s">
        <v>333</v>
      </c>
      <c r="C252">
        <v>289</v>
      </c>
      <c r="D252" t="s">
        <v>12</v>
      </c>
      <c r="E252">
        <v>160</v>
      </c>
      <c r="F252">
        <v>279</v>
      </c>
      <c r="G252">
        <v>6997</v>
      </c>
      <c r="H252" t="s">
        <v>13</v>
      </c>
      <c r="I252">
        <f t="shared" si="3"/>
        <v>120</v>
      </c>
    </row>
    <row r="253" spans="1:9">
      <c r="A253" t="s">
        <v>334</v>
      </c>
      <c r="B253" t="s">
        <v>335</v>
      </c>
      <c r="C253">
        <v>343</v>
      </c>
      <c r="D253" t="s">
        <v>10</v>
      </c>
      <c r="E253">
        <v>14</v>
      </c>
      <c r="F253">
        <v>141</v>
      </c>
      <c r="G253">
        <v>2537</v>
      </c>
      <c r="H253" t="s">
        <v>11</v>
      </c>
      <c r="I253">
        <f t="shared" si="3"/>
        <v>128</v>
      </c>
    </row>
    <row r="254" spans="1:9">
      <c r="A254" t="s">
        <v>336</v>
      </c>
      <c r="B254" t="s">
        <v>337</v>
      </c>
      <c r="C254">
        <v>272</v>
      </c>
      <c r="D254" t="s">
        <v>10</v>
      </c>
      <c r="E254">
        <v>6</v>
      </c>
      <c r="F254">
        <v>134</v>
      </c>
      <c r="G254">
        <v>2537</v>
      </c>
      <c r="H254" t="s">
        <v>11</v>
      </c>
      <c r="I254">
        <f t="shared" si="3"/>
        <v>129</v>
      </c>
    </row>
    <row r="255" spans="1:9">
      <c r="A255" t="s">
        <v>338</v>
      </c>
      <c r="B255" t="s">
        <v>339</v>
      </c>
      <c r="C255">
        <v>285</v>
      </c>
      <c r="D255" t="s">
        <v>10</v>
      </c>
      <c r="E255">
        <v>11</v>
      </c>
      <c r="F255">
        <v>138</v>
      </c>
      <c r="G255">
        <v>2537</v>
      </c>
      <c r="H255" t="s">
        <v>11</v>
      </c>
      <c r="I255">
        <f t="shared" si="3"/>
        <v>128</v>
      </c>
    </row>
    <row r="256" spans="1:9" ht="15" hidden="1" customHeight="1">
      <c r="A256" t="s">
        <v>338</v>
      </c>
      <c r="B256" t="s">
        <v>339</v>
      </c>
      <c r="C256">
        <v>285</v>
      </c>
      <c r="D256" t="s">
        <v>12</v>
      </c>
      <c r="E256">
        <v>160</v>
      </c>
      <c r="F256">
        <v>279</v>
      </c>
      <c r="G256">
        <v>6997</v>
      </c>
      <c r="H256" t="s">
        <v>13</v>
      </c>
      <c r="I256">
        <f t="shared" si="3"/>
        <v>120</v>
      </c>
    </row>
    <row r="257" spans="1:9">
      <c r="A257" t="s">
        <v>340</v>
      </c>
      <c r="B257" t="s">
        <v>341</v>
      </c>
      <c r="C257">
        <v>282</v>
      </c>
      <c r="D257" t="s">
        <v>10</v>
      </c>
      <c r="E257">
        <v>43</v>
      </c>
      <c r="F257">
        <v>138</v>
      </c>
      <c r="G257">
        <v>2537</v>
      </c>
      <c r="H257" t="s">
        <v>11</v>
      </c>
      <c r="I257">
        <f t="shared" si="3"/>
        <v>96</v>
      </c>
    </row>
    <row r="258" spans="1:9" ht="15" hidden="1" customHeight="1">
      <c r="A258" t="s">
        <v>340</v>
      </c>
      <c r="B258" t="s">
        <v>341</v>
      </c>
      <c r="C258">
        <v>282</v>
      </c>
      <c r="D258" t="s">
        <v>12</v>
      </c>
      <c r="E258">
        <v>157</v>
      </c>
      <c r="F258">
        <v>268</v>
      </c>
      <c r="G258">
        <v>6997</v>
      </c>
      <c r="H258" t="s">
        <v>13</v>
      </c>
      <c r="I258">
        <f t="shared" si="3"/>
        <v>112</v>
      </c>
    </row>
    <row r="259" spans="1:9">
      <c r="A259" t="s">
        <v>342</v>
      </c>
      <c r="B259" t="s">
        <v>343</v>
      </c>
      <c r="C259">
        <v>148</v>
      </c>
      <c r="D259" t="s">
        <v>10</v>
      </c>
      <c r="E259">
        <v>5</v>
      </c>
      <c r="F259">
        <v>138</v>
      </c>
      <c r="G259">
        <v>2537</v>
      </c>
      <c r="H259" t="s">
        <v>11</v>
      </c>
      <c r="I259">
        <f t="shared" ref="I259:I322" si="4">F259-E259+1</f>
        <v>134</v>
      </c>
    </row>
    <row r="260" spans="1:9">
      <c r="A260" t="s">
        <v>344</v>
      </c>
      <c r="B260" t="s">
        <v>345</v>
      </c>
      <c r="C260">
        <v>348</v>
      </c>
      <c r="D260" t="s">
        <v>10</v>
      </c>
      <c r="E260">
        <v>20</v>
      </c>
      <c r="F260">
        <v>146</v>
      </c>
      <c r="G260">
        <v>2537</v>
      </c>
      <c r="H260" t="s">
        <v>11</v>
      </c>
      <c r="I260">
        <f t="shared" si="4"/>
        <v>127</v>
      </c>
    </row>
    <row r="261" spans="1:9">
      <c r="A261" t="s">
        <v>346</v>
      </c>
      <c r="B261" t="s">
        <v>347</v>
      </c>
      <c r="C261">
        <v>124</v>
      </c>
      <c r="D261" t="s">
        <v>10</v>
      </c>
      <c r="E261">
        <v>1</v>
      </c>
      <c r="F261">
        <v>114</v>
      </c>
      <c r="G261">
        <v>2537</v>
      </c>
      <c r="H261" t="s">
        <v>11</v>
      </c>
      <c r="I261">
        <f t="shared" si="4"/>
        <v>114</v>
      </c>
    </row>
    <row r="262" spans="1:9">
      <c r="A262" t="s">
        <v>348</v>
      </c>
      <c r="B262" t="s">
        <v>349</v>
      </c>
      <c r="C262">
        <v>281</v>
      </c>
      <c r="D262" t="s">
        <v>10</v>
      </c>
      <c r="E262">
        <v>5</v>
      </c>
      <c r="F262">
        <v>134</v>
      </c>
      <c r="G262">
        <v>2537</v>
      </c>
      <c r="H262" t="s">
        <v>11</v>
      </c>
      <c r="I262">
        <f t="shared" si="4"/>
        <v>130</v>
      </c>
    </row>
    <row r="263" spans="1:9" ht="15" hidden="1" customHeight="1">
      <c r="A263" t="s">
        <v>348</v>
      </c>
      <c r="B263" t="s">
        <v>349</v>
      </c>
      <c r="C263">
        <v>281</v>
      </c>
      <c r="D263" t="s">
        <v>12</v>
      </c>
      <c r="E263">
        <v>152</v>
      </c>
      <c r="F263">
        <v>271</v>
      </c>
      <c r="G263">
        <v>6997</v>
      </c>
      <c r="H263" t="s">
        <v>13</v>
      </c>
      <c r="I263">
        <f t="shared" si="4"/>
        <v>120</v>
      </c>
    </row>
    <row r="264" spans="1:9">
      <c r="A264" t="s">
        <v>350</v>
      </c>
      <c r="B264" t="s">
        <v>351</v>
      </c>
      <c r="C264">
        <v>341</v>
      </c>
      <c r="D264" t="s">
        <v>10</v>
      </c>
      <c r="E264">
        <v>33</v>
      </c>
      <c r="F264">
        <v>140</v>
      </c>
      <c r="G264">
        <v>2537</v>
      </c>
      <c r="H264" t="s">
        <v>11</v>
      </c>
      <c r="I264">
        <f t="shared" si="4"/>
        <v>108</v>
      </c>
    </row>
    <row r="265" spans="1:9">
      <c r="A265" t="s">
        <v>352</v>
      </c>
      <c r="B265" t="s">
        <v>353</v>
      </c>
      <c r="C265">
        <v>282</v>
      </c>
      <c r="D265" t="s">
        <v>10</v>
      </c>
      <c r="E265">
        <v>17</v>
      </c>
      <c r="F265">
        <v>139</v>
      </c>
      <c r="G265">
        <v>2537</v>
      </c>
      <c r="H265" t="s">
        <v>11</v>
      </c>
      <c r="I265">
        <f t="shared" si="4"/>
        <v>123</v>
      </c>
    </row>
    <row r="266" spans="1:9">
      <c r="A266" t="s">
        <v>354</v>
      </c>
      <c r="B266" t="s">
        <v>355</v>
      </c>
      <c r="C266">
        <v>348</v>
      </c>
      <c r="D266" t="s">
        <v>10</v>
      </c>
      <c r="E266">
        <v>20</v>
      </c>
      <c r="F266">
        <v>146</v>
      </c>
      <c r="G266">
        <v>2537</v>
      </c>
      <c r="H266" t="s">
        <v>11</v>
      </c>
      <c r="I266">
        <f t="shared" si="4"/>
        <v>127</v>
      </c>
    </row>
    <row r="267" spans="1:9">
      <c r="A267" t="s">
        <v>356</v>
      </c>
      <c r="B267" t="s">
        <v>357</v>
      </c>
      <c r="C267">
        <v>147</v>
      </c>
      <c r="D267" t="s">
        <v>10</v>
      </c>
      <c r="E267">
        <v>5</v>
      </c>
      <c r="F267">
        <v>138</v>
      </c>
      <c r="G267">
        <v>2537</v>
      </c>
      <c r="H267" t="s">
        <v>11</v>
      </c>
      <c r="I267">
        <f t="shared" si="4"/>
        <v>134</v>
      </c>
    </row>
    <row r="268" spans="1:9">
      <c r="A268" t="s">
        <v>358</v>
      </c>
      <c r="B268" t="s">
        <v>359</v>
      </c>
      <c r="C268">
        <v>155</v>
      </c>
      <c r="D268" t="s">
        <v>10</v>
      </c>
      <c r="E268">
        <v>6</v>
      </c>
      <c r="F268">
        <v>139</v>
      </c>
      <c r="G268">
        <v>2537</v>
      </c>
      <c r="H268" t="s">
        <v>11</v>
      </c>
      <c r="I268">
        <f t="shared" si="4"/>
        <v>134</v>
      </c>
    </row>
    <row r="269" spans="1:9">
      <c r="A269" t="s">
        <v>360</v>
      </c>
      <c r="B269" t="s">
        <v>361</v>
      </c>
      <c r="C269">
        <v>162</v>
      </c>
      <c r="D269" t="s">
        <v>10</v>
      </c>
      <c r="E269">
        <v>6</v>
      </c>
      <c r="F269">
        <v>138</v>
      </c>
      <c r="G269">
        <v>2537</v>
      </c>
      <c r="H269" t="s">
        <v>11</v>
      </c>
      <c r="I269">
        <f t="shared" si="4"/>
        <v>133</v>
      </c>
    </row>
    <row r="270" spans="1:9">
      <c r="A270" t="s">
        <v>362</v>
      </c>
      <c r="B270" t="s">
        <v>363</v>
      </c>
      <c r="C270">
        <v>149</v>
      </c>
      <c r="D270" t="s">
        <v>10</v>
      </c>
      <c r="E270">
        <v>4</v>
      </c>
      <c r="F270">
        <v>133</v>
      </c>
      <c r="G270">
        <v>2537</v>
      </c>
      <c r="H270" t="s">
        <v>11</v>
      </c>
      <c r="I270">
        <f t="shared" si="4"/>
        <v>130</v>
      </c>
    </row>
    <row r="271" spans="1:9">
      <c r="A271" t="s">
        <v>364</v>
      </c>
      <c r="B271" t="s">
        <v>365</v>
      </c>
      <c r="C271">
        <v>279</v>
      </c>
      <c r="D271" t="s">
        <v>10</v>
      </c>
      <c r="E271">
        <v>13</v>
      </c>
      <c r="F271">
        <v>143</v>
      </c>
      <c r="G271">
        <v>2537</v>
      </c>
      <c r="H271" t="s">
        <v>11</v>
      </c>
      <c r="I271">
        <f t="shared" si="4"/>
        <v>131</v>
      </c>
    </row>
    <row r="272" spans="1:9">
      <c r="A272" t="s">
        <v>366</v>
      </c>
      <c r="B272" t="s">
        <v>367</v>
      </c>
      <c r="C272">
        <v>166</v>
      </c>
      <c r="D272" t="s">
        <v>10</v>
      </c>
      <c r="E272">
        <v>9</v>
      </c>
      <c r="F272">
        <v>141</v>
      </c>
      <c r="G272">
        <v>2537</v>
      </c>
      <c r="H272" t="s">
        <v>11</v>
      </c>
      <c r="I272">
        <f t="shared" si="4"/>
        <v>133</v>
      </c>
    </row>
    <row r="273" spans="1:9">
      <c r="A273" t="s">
        <v>368</v>
      </c>
      <c r="B273" t="s">
        <v>369</v>
      </c>
      <c r="C273">
        <v>158</v>
      </c>
      <c r="D273" t="s">
        <v>10</v>
      </c>
      <c r="E273">
        <v>6</v>
      </c>
      <c r="F273">
        <v>138</v>
      </c>
      <c r="G273">
        <v>2537</v>
      </c>
      <c r="H273" t="s">
        <v>11</v>
      </c>
      <c r="I273">
        <f t="shared" si="4"/>
        <v>133</v>
      </c>
    </row>
    <row r="274" spans="1:9">
      <c r="A274" t="s">
        <v>370</v>
      </c>
      <c r="B274" t="s">
        <v>371</v>
      </c>
      <c r="C274">
        <v>166</v>
      </c>
      <c r="D274" t="s">
        <v>10</v>
      </c>
      <c r="E274">
        <v>11</v>
      </c>
      <c r="F274">
        <v>138</v>
      </c>
      <c r="G274">
        <v>2537</v>
      </c>
      <c r="H274" t="s">
        <v>11</v>
      </c>
      <c r="I274">
        <f t="shared" si="4"/>
        <v>128</v>
      </c>
    </row>
    <row r="275" spans="1:9">
      <c r="A275" t="s">
        <v>372</v>
      </c>
      <c r="B275" t="s">
        <v>373</v>
      </c>
      <c r="C275">
        <v>290</v>
      </c>
      <c r="D275" t="s">
        <v>10</v>
      </c>
      <c r="E275">
        <v>6</v>
      </c>
      <c r="F275">
        <v>135</v>
      </c>
      <c r="G275">
        <v>2537</v>
      </c>
      <c r="H275" t="s">
        <v>11</v>
      </c>
      <c r="I275">
        <f t="shared" si="4"/>
        <v>130</v>
      </c>
    </row>
    <row r="276" spans="1:9" ht="15" hidden="1" customHeight="1">
      <c r="A276" t="s">
        <v>372</v>
      </c>
      <c r="B276" t="s">
        <v>373</v>
      </c>
      <c r="C276">
        <v>290</v>
      </c>
      <c r="D276" t="s">
        <v>12</v>
      </c>
      <c r="E276">
        <v>157</v>
      </c>
      <c r="F276">
        <v>278</v>
      </c>
      <c r="G276">
        <v>6997</v>
      </c>
      <c r="H276" t="s">
        <v>13</v>
      </c>
      <c r="I276">
        <f t="shared" si="4"/>
        <v>122</v>
      </c>
    </row>
    <row r="277" spans="1:9">
      <c r="A277" t="s">
        <v>374</v>
      </c>
      <c r="B277" t="s">
        <v>375</v>
      </c>
      <c r="C277">
        <v>286</v>
      </c>
      <c r="D277" t="s">
        <v>10</v>
      </c>
      <c r="E277">
        <v>7</v>
      </c>
      <c r="F277">
        <v>139</v>
      </c>
      <c r="G277">
        <v>2537</v>
      </c>
      <c r="H277" t="s">
        <v>11</v>
      </c>
      <c r="I277">
        <f t="shared" si="4"/>
        <v>133</v>
      </c>
    </row>
    <row r="278" spans="1:9" ht="15" hidden="1" customHeight="1">
      <c r="A278" t="s">
        <v>374</v>
      </c>
      <c r="B278" t="s">
        <v>375</v>
      </c>
      <c r="C278">
        <v>286</v>
      </c>
      <c r="D278" t="s">
        <v>12</v>
      </c>
      <c r="E278">
        <v>160</v>
      </c>
      <c r="F278">
        <v>278</v>
      </c>
      <c r="G278">
        <v>6997</v>
      </c>
      <c r="H278" t="s">
        <v>13</v>
      </c>
      <c r="I278">
        <f t="shared" si="4"/>
        <v>119</v>
      </c>
    </row>
    <row r="279" spans="1:9" ht="15" hidden="1" customHeight="1">
      <c r="A279" t="s">
        <v>376</v>
      </c>
      <c r="B279" t="s">
        <v>377</v>
      </c>
      <c r="C279">
        <v>311</v>
      </c>
      <c r="D279" t="s">
        <v>43</v>
      </c>
      <c r="E279">
        <v>234</v>
      </c>
      <c r="F279">
        <v>297</v>
      </c>
      <c r="G279">
        <v>1861</v>
      </c>
      <c r="H279" t="s">
        <v>44</v>
      </c>
      <c r="I279">
        <f t="shared" si="4"/>
        <v>64</v>
      </c>
    </row>
    <row r="280" spans="1:9">
      <c r="A280" t="s">
        <v>376</v>
      </c>
      <c r="B280" t="s">
        <v>377</v>
      </c>
      <c r="C280">
        <v>311</v>
      </c>
      <c r="D280" t="s">
        <v>10</v>
      </c>
      <c r="E280">
        <v>19</v>
      </c>
      <c r="F280">
        <v>160</v>
      </c>
      <c r="G280">
        <v>2537</v>
      </c>
      <c r="H280" t="s">
        <v>11</v>
      </c>
      <c r="I280">
        <f t="shared" si="4"/>
        <v>142</v>
      </c>
    </row>
    <row r="281" spans="1:9">
      <c r="A281" t="s">
        <v>378</v>
      </c>
      <c r="B281" t="s">
        <v>379</v>
      </c>
      <c r="C281">
        <v>280</v>
      </c>
      <c r="D281" t="s">
        <v>10</v>
      </c>
      <c r="E281">
        <v>29</v>
      </c>
      <c r="F281">
        <v>138</v>
      </c>
      <c r="G281">
        <v>2537</v>
      </c>
      <c r="H281" t="s">
        <v>11</v>
      </c>
      <c r="I281">
        <f t="shared" si="4"/>
        <v>110</v>
      </c>
    </row>
    <row r="282" spans="1:9" ht="15" hidden="1" customHeight="1">
      <c r="A282" t="s">
        <v>378</v>
      </c>
      <c r="B282" t="s">
        <v>379</v>
      </c>
      <c r="C282">
        <v>280</v>
      </c>
      <c r="D282" t="s">
        <v>12</v>
      </c>
      <c r="E282">
        <v>158</v>
      </c>
      <c r="F282">
        <v>275</v>
      </c>
      <c r="G282">
        <v>6997</v>
      </c>
      <c r="H282" t="s">
        <v>13</v>
      </c>
      <c r="I282">
        <f t="shared" si="4"/>
        <v>118</v>
      </c>
    </row>
    <row r="283" spans="1:9">
      <c r="A283" t="s">
        <v>380</v>
      </c>
      <c r="B283" t="s">
        <v>381</v>
      </c>
      <c r="C283">
        <v>294</v>
      </c>
      <c r="D283" t="s">
        <v>10</v>
      </c>
      <c r="E283">
        <v>17</v>
      </c>
      <c r="F283">
        <v>149</v>
      </c>
      <c r="G283">
        <v>2537</v>
      </c>
      <c r="H283" t="s">
        <v>11</v>
      </c>
      <c r="I283">
        <f t="shared" si="4"/>
        <v>133</v>
      </c>
    </row>
    <row r="284" spans="1:9" ht="15" hidden="1" customHeight="1">
      <c r="A284" t="s">
        <v>380</v>
      </c>
      <c r="B284" t="s">
        <v>381</v>
      </c>
      <c r="C284">
        <v>294</v>
      </c>
      <c r="D284" t="s">
        <v>12</v>
      </c>
      <c r="E284">
        <v>165</v>
      </c>
      <c r="F284">
        <v>254</v>
      </c>
      <c r="G284">
        <v>6997</v>
      </c>
      <c r="H284" t="s">
        <v>13</v>
      </c>
      <c r="I284">
        <f t="shared" si="4"/>
        <v>90</v>
      </c>
    </row>
    <row r="285" spans="1:9">
      <c r="A285" t="s">
        <v>382</v>
      </c>
      <c r="B285" t="s">
        <v>383</v>
      </c>
      <c r="C285">
        <v>159</v>
      </c>
      <c r="D285" t="s">
        <v>10</v>
      </c>
      <c r="E285">
        <v>6</v>
      </c>
      <c r="F285">
        <v>138</v>
      </c>
      <c r="G285">
        <v>2537</v>
      </c>
      <c r="H285" t="s">
        <v>11</v>
      </c>
      <c r="I285">
        <f t="shared" si="4"/>
        <v>133</v>
      </c>
    </row>
    <row r="286" spans="1:9">
      <c r="A286" t="s">
        <v>384</v>
      </c>
      <c r="B286" t="s">
        <v>385</v>
      </c>
      <c r="C286">
        <v>185</v>
      </c>
      <c r="D286" t="s">
        <v>10</v>
      </c>
      <c r="E286">
        <v>9</v>
      </c>
      <c r="F286">
        <v>138</v>
      </c>
      <c r="G286">
        <v>2537</v>
      </c>
      <c r="H286" t="s">
        <v>11</v>
      </c>
      <c r="I286">
        <f t="shared" si="4"/>
        <v>130</v>
      </c>
    </row>
    <row r="287" spans="1:9">
      <c r="A287" t="s">
        <v>386</v>
      </c>
      <c r="B287" t="s">
        <v>387</v>
      </c>
      <c r="C287">
        <v>182</v>
      </c>
      <c r="D287" t="s">
        <v>10</v>
      </c>
      <c r="E287">
        <v>8</v>
      </c>
      <c r="F287">
        <v>140</v>
      </c>
      <c r="G287">
        <v>2537</v>
      </c>
      <c r="H287" t="s">
        <v>11</v>
      </c>
      <c r="I287">
        <f t="shared" si="4"/>
        <v>133</v>
      </c>
    </row>
    <row r="288" spans="1:9">
      <c r="A288" t="s">
        <v>388</v>
      </c>
      <c r="B288" t="s">
        <v>389</v>
      </c>
      <c r="C288">
        <v>348</v>
      </c>
      <c r="D288" t="s">
        <v>10</v>
      </c>
      <c r="E288">
        <v>10</v>
      </c>
      <c r="F288">
        <v>160</v>
      </c>
      <c r="G288">
        <v>2537</v>
      </c>
      <c r="H288" t="s">
        <v>11</v>
      </c>
      <c r="I288">
        <f t="shared" si="4"/>
        <v>151</v>
      </c>
    </row>
    <row r="289" spans="1:9">
      <c r="A289" t="s">
        <v>390</v>
      </c>
      <c r="B289" t="s">
        <v>391</v>
      </c>
      <c r="C289">
        <v>282</v>
      </c>
      <c r="D289" t="s">
        <v>10</v>
      </c>
      <c r="E289">
        <v>28</v>
      </c>
      <c r="F289">
        <v>140</v>
      </c>
      <c r="G289">
        <v>2537</v>
      </c>
      <c r="H289" t="s">
        <v>11</v>
      </c>
      <c r="I289">
        <f t="shared" si="4"/>
        <v>113</v>
      </c>
    </row>
    <row r="290" spans="1:9" ht="15" hidden="1" customHeight="1">
      <c r="A290" t="s">
        <v>390</v>
      </c>
      <c r="B290" t="s">
        <v>391</v>
      </c>
      <c r="C290">
        <v>282</v>
      </c>
      <c r="D290" t="s">
        <v>12</v>
      </c>
      <c r="E290">
        <v>161</v>
      </c>
      <c r="F290">
        <v>276</v>
      </c>
      <c r="G290">
        <v>6997</v>
      </c>
      <c r="H290" t="s">
        <v>13</v>
      </c>
      <c r="I290">
        <f t="shared" si="4"/>
        <v>116</v>
      </c>
    </row>
    <row r="291" spans="1:9">
      <c r="A291" t="s">
        <v>392</v>
      </c>
      <c r="B291" t="s">
        <v>393</v>
      </c>
      <c r="C291">
        <v>343</v>
      </c>
      <c r="D291" t="s">
        <v>10</v>
      </c>
      <c r="E291">
        <v>12</v>
      </c>
      <c r="F291">
        <v>142</v>
      </c>
      <c r="G291">
        <v>2537</v>
      </c>
      <c r="H291" t="s">
        <v>11</v>
      </c>
      <c r="I291">
        <f t="shared" si="4"/>
        <v>131</v>
      </c>
    </row>
    <row r="292" spans="1:9" ht="15" hidden="1" customHeight="1">
      <c r="A292" t="s">
        <v>392</v>
      </c>
      <c r="B292" t="s">
        <v>393</v>
      </c>
      <c r="C292">
        <v>343</v>
      </c>
      <c r="D292" t="s">
        <v>12</v>
      </c>
      <c r="E292">
        <v>208</v>
      </c>
      <c r="F292">
        <v>327</v>
      </c>
      <c r="G292">
        <v>6997</v>
      </c>
      <c r="H292" t="s">
        <v>13</v>
      </c>
      <c r="I292">
        <f t="shared" si="4"/>
        <v>120</v>
      </c>
    </row>
    <row r="293" spans="1:9">
      <c r="A293" t="s">
        <v>394</v>
      </c>
      <c r="B293" t="s">
        <v>395</v>
      </c>
      <c r="C293">
        <v>286</v>
      </c>
      <c r="D293" t="s">
        <v>10</v>
      </c>
      <c r="E293">
        <v>7</v>
      </c>
      <c r="F293">
        <v>139</v>
      </c>
      <c r="G293">
        <v>2537</v>
      </c>
      <c r="H293" t="s">
        <v>11</v>
      </c>
      <c r="I293">
        <f t="shared" si="4"/>
        <v>133</v>
      </c>
    </row>
    <row r="294" spans="1:9" ht="15" hidden="1" customHeight="1">
      <c r="A294" t="s">
        <v>394</v>
      </c>
      <c r="B294" t="s">
        <v>395</v>
      </c>
      <c r="C294">
        <v>286</v>
      </c>
      <c r="D294" t="s">
        <v>12</v>
      </c>
      <c r="E294">
        <v>159</v>
      </c>
      <c r="F294">
        <v>277</v>
      </c>
      <c r="G294">
        <v>6997</v>
      </c>
      <c r="H294" t="s">
        <v>13</v>
      </c>
      <c r="I294">
        <f t="shared" si="4"/>
        <v>119</v>
      </c>
    </row>
    <row r="295" spans="1:9" ht="15" hidden="1" customHeight="1">
      <c r="A295" t="s">
        <v>396</v>
      </c>
      <c r="B295" t="s">
        <v>397</v>
      </c>
      <c r="C295">
        <v>317</v>
      </c>
      <c r="D295" t="s">
        <v>43</v>
      </c>
      <c r="E295">
        <v>234</v>
      </c>
      <c r="F295">
        <v>297</v>
      </c>
      <c r="G295">
        <v>1861</v>
      </c>
      <c r="H295" t="s">
        <v>44</v>
      </c>
      <c r="I295">
        <f t="shared" si="4"/>
        <v>64</v>
      </c>
    </row>
    <row r="296" spans="1:9">
      <c r="A296" t="s">
        <v>396</v>
      </c>
      <c r="B296" t="s">
        <v>397</v>
      </c>
      <c r="C296">
        <v>317</v>
      </c>
      <c r="D296" t="s">
        <v>10</v>
      </c>
      <c r="E296">
        <v>13</v>
      </c>
      <c r="F296">
        <v>159</v>
      </c>
      <c r="G296">
        <v>2537</v>
      </c>
      <c r="H296" t="s">
        <v>11</v>
      </c>
      <c r="I296">
        <f t="shared" si="4"/>
        <v>147</v>
      </c>
    </row>
    <row r="297" spans="1:9">
      <c r="A297" t="s">
        <v>398</v>
      </c>
      <c r="B297" t="s">
        <v>399</v>
      </c>
      <c r="C297">
        <v>291</v>
      </c>
      <c r="D297" t="s">
        <v>10</v>
      </c>
      <c r="E297">
        <v>6</v>
      </c>
      <c r="F297">
        <v>135</v>
      </c>
      <c r="G297">
        <v>2537</v>
      </c>
      <c r="H297" t="s">
        <v>11</v>
      </c>
      <c r="I297">
        <f t="shared" si="4"/>
        <v>130</v>
      </c>
    </row>
    <row r="298" spans="1:9" ht="15" hidden="1" customHeight="1">
      <c r="A298" t="s">
        <v>398</v>
      </c>
      <c r="B298" t="s">
        <v>399</v>
      </c>
      <c r="C298">
        <v>291</v>
      </c>
      <c r="D298" t="s">
        <v>12</v>
      </c>
      <c r="E298">
        <v>156</v>
      </c>
      <c r="F298">
        <v>276</v>
      </c>
      <c r="G298">
        <v>6997</v>
      </c>
      <c r="H298" t="s">
        <v>13</v>
      </c>
      <c r="I298">
        <f t="shared" si="4"/>
        <v>121</v>
      </c>
    </row>
    <row r="299" spans="1:9" ht="15" hidden="1" customHeight="1">
      <c r="A299" t="s">
        <v>400</v>
      </c>
      <c r="B299" t="s">
        <v>401</v>
      </c>
      <c r="C299">
        <v>2080</v>
      </c>
      <c r="D299" t="s">
        <v>118</v>
      </c>
      <c r="E299">
        <v>1691</v>
      </c>
      <c r="F299">
        <v>2066</v>
      </c>
      <c r="G299">
        <v>13987</v>
      </c>
      <c r="H299" t="s">
        <v>119</v>
      </c>
      <c r="I299">
        <f t="shared" si="4"/>
        <v>376</v>
      </c>
    </row>
    <row r="300" spans="1:9" ht="15" hidden="1" customHeight="1">
      <c r="A300" t="s">
        <v>400</v>
      </c>
      <c r="B300" t="s">
        <v>401</v>
      </c>
      <c r="C300">
        <v>2080</v>
      </c>
      <c r="D300" t="s">
        <v>120</v>
      </c>
      <c r="E300">
        <v>1031</v>
      </c>
      <c r="F300">
        <v>1087</v>
      </c>
      <c r="G300">
        <v>433</v>
      </c>
      <c r="H300" t="s">
        <v>121</v>
      </c>
      <c r="I300">
        <f t="shared" si="4"/>
        <v>57</v>
      </c>
    </row>
    <row r="301" spans="1:9">
      <c r="A301" t="s">
        <v>400</v>
      </c>
      <c r="B301" t="s">
        <v>401</v>
      </c>
      <c r="C301">
        <v>2080</v>
      </c>
      <c r="D301" t="s">
        <v>10</v>
      </c>
      <c r="E301">
        <v>1304</v>
      </c>
      <c r="F301">
        <v>1429</v>
      </c>
      <c r="G301">
        <v>2537</v>
      </c>
      <c r="H301" t="s">
        <v>11</v>
      </c>
      <c r="I301">
        <f t="shared" si="4"/>
        <v>126</v>
      </c>
    </row>
    <row r="302" spans="1:9" ht="15" hidden="1" customHeight="1">
      <c r="A302" t="s">
        <v>400</v>
      </c>
      <c r="B302" t="s">
        <v>401</v>
      </c>
      <c r="C302">
        <v>2080</v>
      </c>
      <c r="D302" t="s">
        <v>12</v>
      </c>
      <c r="E302">
        <v>1546</v>
      </c>
      <c r="F302">
        <v>1677</v>
      </c>
      <c r="G302">
        <v>6997</v>
      </c>
      <c r="H302" t="s">
        <v>13</v>
      </c>
      <c r="I302">
        <f t="shared" si="4"/>
        <v>132</v>
      </c>
    </row>
    <row r="303" spans="1:9">
      <c r="A303" t="s">
        <v>402</v>
      </c>
      <c r="B303" t="s">
        <v>403</v>
      </c>
      <c r="C303">
        <v>187</v>
      </c>
      <c r="D303" t="s">
        <v>10</v>
      </c>
      <c r="E303">
        <v>38</v>
      </c>
      <c r="F303">
        <v>168</v>
      </c>
      <c r="G303">
        <v>2537</v>
      </c>
      <c r="H303" t="s">
        <v>11</v>
      </c>
      <c r="I303">
        <f t="shared" si="4"/>
        <v>131</v>
      </c>
    </row>
    <row r="304" spans="1:9">
      <c r="A304" t="s">
        <v>404</v>
      </c>
      <c r="B304" t="s">
        <v>405</v>
      </c>
      <c r="C304">
        <v>327</v>
      </c>
      <c r="D304" t="s">
        <v>10</v>
      </c>
      <c r="E304">
        <v>60</v>
      </c>
      <c r="F304">
        <v>190</v>
      </c>
      <c r="G304">
        <v>2537</v>
      </c>
      <c r="H304" t="s">
        <v>11</v>
      </c>
      <c r="I304">
        <f t="shared" si="4"/>
        <v>131</v>
      </c>
    </row>
    <row r="305" spans="1:9">
      <c r="A305" t="s">
        <v>406</v>
      </c>
      <c r="B305" t="s">
        <v>407</v>
      </c>
      <c r="C305">
        <v>343</v>
      </c>
      <c r="D305" t="s">
        <v>10</v>
      </c>
      <c r="E305">
        <v>14</v>
      </c>
      <c r="F305">
        <v>140</v>
      </c>
      <c r="G305">
        <v>2537</v>
      </c>
      <c r="H305" t="s">
        <v>11</v>
      </c>
      <c r="I305">
        <f t="shared" si="4"/>
        <v>127</v>
      </c>
    </row>
    <row r="306" spans="1:9">
      <c r="A306" t="s">
        <v>408</v>
      </c>
      <c r="B306" t="s">
        <v>409</v>
      </c>
      <c r="C306">
        <v>297</v>
      </c>
      <c r="D306" t="s">
        <v>10</v>
      </c>
      <c r="E306">
        <v>50</v>
      </c>
      <c r="F306">
        <v>162</v>
      </c>
      <c r="G306">
        <v>2537</v>
      </c>
      <c r="H306" t="s">
        <v>11</v>
      </c>
      <c r="I306">
        <f t="shared" si="4"/>
        <v>113</v>
      </c>
    </row>
    <row r="307" spans="1:9" ht="15" hidden="1" customHeight="1">
      <c r="A307" t="s">
        <v>408</v>
      </c>
      <c r="B307" t="s">
        <v>409</v>
      </c>
      <c r="C307">
        <v>297</v>
      </c>
      <c r="D307" t="s">
        <v>12</v>
      </c>
      <c r="E307">
        <v>186</v>
      </c>
      <c r="F307">
        <v>289</v>
      </c>
      <c r="G307">
        <v>6997</v>
      </c>
      <c r="H307" t="s">
        <v>13</v>
      </c>
      <c r="I307">
        <f t="shared" si="4"/>
        <v>104</v>
      </c>
    </row>
    <row r="308" spans="1:9" ht="15" hidden="1" customHeight="1">
      <c r="A308" t="s">
        <v>410</v>
      </c>
      <c r="B308" t="s">
        <v>411</v>
      </c>
      <c r="C308">
        <v>305</v>
      </c>
      <c r="D308" t="s">
        <v>43</v>
      </c>
      <c r="E308">
        <v>228</v>
      </c>
      <c r="F308">
        <v>290</v>
      </c>
      <c r="G308">
        <v>1861</v>
      </c>
      <c r="H308" t="s">
        <v>44</v>
      </c>
      <c r="I308">
        <f t="shared" si="4"/>
        <v>63</v>
      </c>
    </row>
    <row r="309" spans="1:9" ht="15" hidden="1" customHeight="1">
      <c r="A309" t="s">
        <v>410</v>
      </c>
      <c r="B309" t="s">
        <v>411</v>
      </c>
      <c r="C309">
        <v>305</v>
      </c>
      <c r="D309" t="s">
        <v>412</v>
      </c>
      <c r="E309">
        <v>190</v>
      </c>
      <c r="F309">
        <v>226</v>
      </c>
      <c r="G309">
        <v>1253</v>
      </c>
      <c r="H309" t="s">
        <v>413</v>
      </c>
      <c r="I309">
        <f t="shared" si="4"/>
        <v>37</v>
      </c>
    </row>
    <row r="310" spans="1:9">
      <c r="A310" t="s">
        <v>410</v>
      </c>
      <c r="B310" t="s">
        <v>411</v>
      </c>
      <c r="C310">
        <v>305</v>
      </c>
      <c r="D310" t="s">
        <v>10</v>
      </c>
      <c r="E310">
        <v>19</v>
      </c>
      <c r="F310">
        <v>148</v>
      </c>
      <c r="G310">
        <v>2537</v>
      </c>
      <c r="H310" t="s">
        <v>11</v>
      </c>
      <c r="I310">
        <f t="shared" si="4"/>
        <v>130</v>
      </c>
    </row>
    <row r="311" spans="1:9">
      <c r="A311" t="s">
        <v>414</v>
      </c>
      <c r="B311" t="s">
        <v>415</v>
      </c>
      <c r="C311">
        <v>276</v>
      </c>
      <c r="D311" t="s">
        <v>10</v>
      </c>
      <c r="E311">
        <v>7</v>
      </c>
      <c r="F311">
        <v>125</v>
      </c>
      <c r="G311">
        <v>2537</v>
      </c>
      <c r="H311" t="s">
        <v>11</v>
      </c>
      <c r="I311">
        <f t="shared" si="4"/>
        <v>119</v>
      </c>
    </row>
    <row r="312" spans="1:9" ht="15" hidden="1" customHeight="1">
      <c r="A312" t="s">
        <v>414</v>
      </c>
      <c r="B312" t="s">
        <v>415</v>
      </c>
      <c r="C312">
        <v>276</v>
      </c>
      <c r="D312" t="s">
        <v>12</v>
      </c>
      <c r="E312">
        <v>150</v>
      </c>
      <c r="F312">
        <v>266</v>
      </c>
      <c r="G312">
        <v>6997</v>
      </c>
      <c r="H312" t="s">
        <v>13</v>
      </c>
      <c r="I312">
        <f t="shared" si="4"/>
        <v>117</v>
      </c>
    </row>
    <row r="313" spans="1:9">
      <c r="A313" t="s">
        <v>416</v>
      </c>
      <c r="B313" t="s">
        <v>417</v>
      </c>
      <c r="C313">
        <v>156</v>
      </c>
      <c r="D313" t="s">
        <v>10</v>
      </c>
      <c r="E313">
        <v>14</v>
      </c>
      <c r="F313">
        <v>146</v>
      </c>
      <c r="G313">
        <v>2537</v>
      </c>
      <c r="H313" t="s">
        <v>11</v>
      </c>
      <c r="I313">
        <f t="shared" si="4"/>
        <v>133</v>
      </c>
    </row>
    <row r="314" spans="1:9">
      <c r="A314" t="s">
        <v>418</v>
      </c>
      <c r="B314" t="s">
        <v>419</v>
      </c>
      <c r="C314">
        <v>285</v>
      </c>
      <c r="D314" t="s">
        <v>10</v>
      </c>
      <c r="E314">
        <v>6</v>
      </c>
      <c r="F314">
        <v>139</v>
      </c>
      <c r="G314">
        <v>2537</v>
      </c>
      <c r="H314" t="s">
        <v>11</v>
      </c>
      <c r="I314">
        <f t="shared" si="4"/>
        <v>134</v>
      </c>
    </row>
    <row r="315" spans="1:9">
      <c r="A315" t="s">
        <v>420</v>
      </c>
      <c r="B315" t="s">
        <v>421</v>
      </c>
      <c r="C315">
        <v>276</v>
      </c>
      <c r="D315" t="s">
        <v>10</v>
      </c>
      <c r="E315">
        <v>28</v>
      </c>
      <c r="F315">
        <v>139</v>
      </c>
      <c r="G315">
        <v>2537</v>
      </c>
      <c r="H315" t="s">
        <v>11</v>
      </c>
      <c r="I315">
        <f t="shared" si="4"/>
        <v>112</v>
      </c>
    </row>
    <row r="316" spans="1:9" ht="15" hidden="1" customHeight="1">
      <c r="A316" t="s">
        <v>420</v>
      </c>
      <c r="B316" t="s">
        <v>421</v>
      </c>
      <c r="C316">
        <v>276</v>
      </c>
      <c r="D316" t="s">
        <v>12</v>
      </c>
      <c r="E316">
        <v>149</v>
      </c>
      <c r="F316">
        <v>270</v>
      </c>
      <c r="G316">
        <v>6997</v>
      </c>
      <c r="H316" t="s">
        <v>13</v>
      </c>
      <c r="I316">
        <f t="shared" si="4"/>
        <v>122</v>
      </c>
    </row>
    <row r="317" spans="1:9">
      <c r="A317" t="s">
        <v>422</v>
      </c>
      <c r="B317" t="s">
        <v>423</v>
      </c>
      <c r="C317">
        <v>284</v>
      </c>
      <c r="D317" t="s">
        <v>10</v>
      </c>
      <c r="E317">
        <v>45</v>
      </c>
      <c r="F317">
        <v>147</v>
      </c>
      <c r="G317">
        <v>2537</v>
      </c>
      <c r="H317" t="s">
        <v>11</v>
      </c>
      <c r="I317">
        <f t="shared" si="4"/>
        <v>103</v>
      </c>
    </row>
    <row r="318" spans="1:9">
      <c r="A318" t="s">
        <v>424</v>
      </c>
      <c r="B318" t="s">
        <v>425</v>
      </c>
      <c r="C318">
        <v>286</v>
      </c>
      <c r="D318" t="s">
        <v>10</v>
      </c>
      <c r="E318">
        <v>11</v>
      </c>
      <c r="F318">
        <v>139</v>
      </c>
      <c r="G318">
        <v>2537</v>
      </c>
      <c r="H318" t="s">
        <v>11</v>
      </c>
      <c r="I318">
        <f t="shared" si="4"/>
        <v>129</v>
      </c>
    </row>
    <row r="319" spans="1:9" ht="15" hidden="1" customHeight="1">
      <c r="A319" t="s">
        <v>424</v>
      </c>
      <c r="B319" t="s">
        <v>425</v>
      </c>
      <c r="C319">
        <v>286</v>
      </c>
      <c r="D319" t="s">
        <v>12</v>
      </c>
      <c r="E319">
        <v>162</v>
      </c>
      <c r="F319">
        <v>281</v>
      </c>
      <c r="G319">
        <v>6997</v>
      </c>
      <c r="H319" t="s">
        <v>13</v>
      </c>
      <c r="I319">
        <f t="shared" si="4"/>
        <v>120</v>
      </c>
    </row>
    <row r="320" spans="1:9">
      <c r="A320" t="s">
        <v>426</v>
      </c>
      <c r="B320" t="s">
        <v>427</v>
      </c>
      <c r="C320">
        <v>159</v>
      </c>
      <c r="D320" t="s">
        <v>10</v>
      </c>
      <c r="E320">
        <v>7</v>
      </c>
      <c r="F320">
        <v>147</v>
      </c>
      <c r="G320">
        <v>2537</v>
      </c>
      <c r="H320" t="s">
        <v>11</v>
      </c>
      <c r="I320">
        <f t="shared" si="4"/>
        <v>141</v>
      </c>
    </row>
    <row r="321" spans="1:9">
      <c r="A321" t="s">
        <v>428</v>
      </c>
      <c r="B321" t="s">
        <v>429</v>
      </c>
      <c r="C321">
        <v>872</v>
      </c>
      <c r="D321" t="s">
        <v>10</v>
      </c>
      <c r="E321">
        <v>141</v>
      </c>
      <c r="F321">
        <v>274</v>
      </c>
      <c r="G321">
        <v>2537</v>
      </c>
      <c r="H321" t="s">
        <v>11</v>
      </c>
      <c r="I321">
        <f t="shared" si="4"/>
        <v>134</v>
      </c>
    </row>
    <row r="322" spans="1:9" ht="15" hidden="1" customHeight="1">
      <c r="A322" t="s">
        <v>428</v>
      </c>
      <c r="B322" t="s">
        <v>429</v>
      </c>
      <c r="C322">
        <v>872</v>
      </c>
      <c r="D322" t="s">
        <v>12</v>
      </c>
      <c r="E322">
        <v>294</v>
      </c>
      <c r="F322">
        <v>380</v>
      </c>
      <c r="G322">
        <v>6997</v>
      </c>
      <c r="H322" t="s">
        <v>13</v>
      </c>
      <c r="I322">
        <f t="shared" si="4"/>
        <v>87</v>
      </c>
    </row>
    <row r="323" spans="1:9" ht="15" hidden="1" customHeight="1">
      <c r="A323" t="s">
        <v>428</v>
      </c>
      <c r="B323" t="s">
        <v>429</v>
      </c>
      <c r="C323">
        <v>872</v>
      </c>
      <c r="D323" t="s">
        <v>430</v>
      </c>
      <c r="E323">
        <v>582</v>
      </c>
      <c r="F323">
        <v>668</v>
      </c>
      <c r="G323">
        <v>8</v>
      </c>
      <c r="H323" t="s">
        <v>430</v>
      </c>
      <c r="I323">
        <f t="shared" ref="I323:I386" si="5">F323-E323+1</f>
        <v>87</v>
      </c>
    </row>
    <row r="324" spans="1:9" ht="15" hidden="1" customHeight="1">
      <c r="A324" t="s">
        <v>431</v>
      </c>
      <c r="B324" t="s">
        <v>432</v>
      </c>
      <c r="C324">
        <v>2074</v>
      </c>
      <c r="D324" t="s">
        <v>118</v>
      </c>
      <c r="E324">
        <v>1685</v>
      </c>
      <c r="F324">
        <v>2060</v>
      </c>
      <c r="G324">
        <v>13987</v>
      </c>
      <c r="H324" t="s">
        <v>119</v>
      </c>
      <c r="I324">
        <f t="shared" si="5"/>
        <v>376</v>
      </c>
    </row>
    <row r="325" spans="1:9" ht="15" hidden="1" customHeight="1">
      <c r="A325" t="s">
        <v>431</v>
      </c>
      <c r="B325" t="s">
        <v>432</v>
      </c>
      <c r="C325">
        <v>2074</v>
      </c>
      <c r="D325" t="s">
        <v>120</v>
      </c>
      <c r="E325">
        <v>1034</v>
      </c>
      <c r="F325">
        <v>1090</v>
      </c>
      <c r="G325">
        <v>433</v>
      </c>
      <c r="H325" t="s">
        <v>121</v>
      </c>
      <c r="I325">
        <f t="shared" si="5"/>
        <v>57</v>
      </c>
    </row>
    <row r="326" spans="1:9">
      <c r="A326" t="s">
        <v>431</v>
      </c>
      <c r="B326" t="s">
        <v>432</v>
      </c>
      <c r="C326">
        <v>2074</v>
      </c>
      <c r="D326" t="s">
        <v>10</v>
      </c>
      <c r="E326">
        <v>1299</v>
      </c>
      <c r="F326">
        <v>1425</v>
      </c>
      <c r="G326">
        <v>2537</v>
      </c>
      <c r="H326" t="s">
        <v>11</v>
      </c>
      <c r="I326">
        <f t="shared" si="5"/>
        <v>127</v>
      </c>
    </row>
    <row r="327" spans="1:9" ht="15" hidden="1" customHeight="1">
      <c r="A327" t="s">
        <v>431</v>
      </c>
      <c r="B327" t="s">
        <v>432</v>
      </c>
      <c r="C327">
        <v>2074</v>
      </c>
      <c r="D327" t="s">
        <v>12</v>
      </c>
      <c r="E327">
        <v>1540</v>
      </c>
      <c r="F327">
        <v>1670</v>
      </c>
      <c r="G327">
        <v>6997</v>
      </c>
      <c r="H327" t="s">
        <v>13</v>
      </c>
      <c r="I327">
        <f t="shared" si="5"/>
        <v>131</v>
      </c>
    </row>
    <row r="328" spans="1:9" ht="15" hidden="1" customHeight="1">
      <c r="A328" t="s">
        <v>431</v>
      </c>
      <c r="B328" t="s">
        <v>432</v>
      </c>
      <c r="C328">
        <v>2074</v>
      </c>
      <c r="D328" t="s">
        <v>433</v>
      </c>
      <c r="E328">
        <v>931</v>
      </c>
      <c r="F328">
        <v>970</v>
      </c>
      <c r="G328">
        <v>11</v>
      </c>
      <c r="H328" t="s">
        <v>433</v>
      </c>
      <c r="I328">
        <f t="shared" si="5"/>
        <v>40</v>
      </c>
    </row>
    <row r="329" spans="1:9" ht="15" hidden="1" customHeight="1">
      <c r="A329" t="s">
        <v>434</v>
      </c>
      <c r="B329" t="s">
        <v>435</v>
      </c>
      <c r="C329">
        <v>2065</v>
      </c>
      <c r="D329" t="s">
        <v>118</v>
      </c>
      <c r="E329">
        <v>1676</v>
      </c>
      <c r="F329">
        <v>2051</v>
      </c>
      <c r="G329">
        <v>13987</v>
      </c>
      <c r="H329" t="s">
        <v>119</v>
      </c>
      <c r="I329">
        <f t="shared" si="5"/>
        <v>376</v>
      </c>
    </row>
    <row r="330" spans="1:9" ht="15" hidden="1" customHeight="1">
      <c r="A330" t="s">
        <v>434</v>
      </c>
      <c r="B330" t="s">
        <v>435</v>
      </c>
      <c r="C330">
        <v>2065</v>
      </c>
      <c r="D330" t="s">
        <v>120</v>
      </c>
      <c r="E330">
        <v>1027</v>
      </c>
      <c r="F330">
        <v>1083</v>
      </c>
      <c r="G330">
        <v>433</v>
      </c>
      <c r="H330" t="s">
        <v>121</v>
      </c>
      <c r="I330">
        <f t="shared" si="5"/>
        <v>57</v>
      </c>
    </row>
    <row r="331" spans="1:9">
      <c r="A331" t="s">
        <v>434</v>
      </c>
      <c r="B331" t="s">
        <v>435</v>
      </c>
      <c r="C331">
        <v>2065</v>
      </c>
      <c r="D331" t="s">
        <v>10</v>
      </c>
      <c r="E331">
        <v>1293</v>
      </c>
      <c r="F331">
        <v>1418</v>
      </c>
      <c r="G331">
        <v>2537</v>
      </c>
      <c r="H331" t="s">
        <v>11</v>
      </c>
      <c r="I331">
        <f t="shared" si="5"/>
        <v>126</v>
      </c>
    </row>
    <row r="332" spans="1:9" ht="15" hidden="1" customHeight="1">
      <c r="A332" t="s">
        <v>434</v>
      </c>
      <c r="B332" t="s">
        <v>435</v>
      </c>
      <c r="C332">
        <v>2065</v>
      </c>
      <c r="D332" t="s">
        <v>12</v>
      </c>
      <c r="E332">
        <v>1531</v>
      </c>
      <c r="F332">
        <v>1661</v>
      </c>
      <c r="G332">
        <v>6997</v>
      </c>
      <c r="H332" t="s">
        <v>13</v>
      </c>
      <c r="I332">
        <f t="shared" si="5"/>
        <v>131</v>
      </c>
    </row>
    <row r="333" spans="1:9">
      <c r="A333" t="s">
        <v>436</v>
      </c>
      <c r="B333" t="s">
        <v>437</v>
      </c>
      <c r="C333">
        <v>159</v>
      </c>
      <c r="D333" t="s">
        <v>10</v>
      </c>
      <c r="E333">
        <v>8</v>
      </c>
      <c r="F333">
        <v>147</v>
      </c>
      <c r="G333">
        <v>2537</v>
      </c>
      <c r="H333" t="s">
        <v>11</v>
      </c>
      <c r="I333">
        <f t="shared" si="5"/>
        <v>140</v>
      </c>
    </row>
    <row r="334" spans="1:9">
      <c r="A334" t="s">
        <v>438</v>
      </c>
      <c r="B334" t="s">
        <v>439</v>
      </c>
      <c r="C334">
        <v>286</v>
      </c>
      <c r="D334" t="s">
        <v>10</v>
      </c>
      <c r="E334">
        <v>10</v>
      </c>
      <c r="F334">
        <v>139</v>
      </c>
      <c r="G334">
        <v>2537</v>
      </c>
      <c r="H334" t="s">
        <v>11</v>
      </c>
      <c r="I334">
        <f t="shared" si="5"/>
        <v>130</v>
      </c>
    </row>
    <row r="335" spans="1:9" ht="15" hidden="1" customHeight="1">
      <c r="A335" t="s">
        <v>438</v>
      </c>
      <c r="B335" t="s">
        <v>439</v>
      </c>
      <c r="C335">
        <v>286</v>
      </c>
      <c r="D335" t="s">
        <v>12</v>
      </c>
      <c r="E335">
        <v>162</v>
      </c>
      <c r="F335">
        <v>281</v>
      </c>
      <c r="G335">
        <v>6997</v>
      </c>
      <c r="H335" t="s">
        <v>13</v>
      </c>
      <c r="I335">
        <f t="shared" si="5"/>
        <v>120</v>
      </c>
    </row>
    <row r="336" spans="1:9">
      <c r="A336" t="s">
        <v>440</v>
      </c>
      <c r="B336" t="s">
        <v>441</v>
      </c>
      <c r="C336">
        <v>283</v>
      </c>
      <c r="D336" t="s">
        <v>10</v>
      </c>
      <c r="E336">
        <v>46</v>
      </c>
      <c r="F336">
        <v>147</v>
      </c>
      <c r="G336">
        <v>2537</v>
      </c>
      <c r="H336" t="s">
        <v>11</v>
      </c>
      <c r="I336">
        <f t="shared" si="5"/>
        <v>102</v>
      </c>
    </row>
    <row r="337" spans="1:9">
      <c r="A337" t="s">
        <v>442</v>
      </c>
      <c r="B337" t="s">
        <v>443</v>
      </c>
      <c r="C337">
        <v>140</v>
      </c>
      <c r="D337" t="s">
        <v>10</v>
      </c>
      <c r="E337">
        <v>13</v>
      </c>
      <c r="F337">
        <v>131</v>
      </c>
      <c r="G337">
        <v>2537</v>
      </c>
      <c r="H337" t="s">
        <v>11</v>
      </c>
      <c r="I337">
        <f t="shared" si="5"/>
        <v>119</v>
      </c>
    </row>
    <row r="338" spans="1:9">
      <c r="A338" t="s">
        <v>444</v>
      </c>
      <c r="B338" t="s">
        <v>445</v>
      </c>
      <c r="C338">
        <v>280</v>
      </c>
      <c r="D338" t="s">
        <v>10</v>
      </c>
      <c r="E338">
        <v>30</v>
      </c>
      <c r="F338">
        <v>137</v>
      </c>
      <c r="G338">
        <v>2537</v>
      </c>
      <c r="H338" t="s">
        <v>11</v>
      </c>
      <c r="I338">
        <f t="shared" si="5"/>
        <v>108</v>
      </c>
    </row>
    <row r="339" spans="1:9" ht="15" hidden="1" customHeight="1">
      <c r="A339" t="s">
        <v>444</v>
      </c>
      <c r="B339" t="s">
        <v>445</v>
      </c>
      <c r="C339">
        <v>280</v>
      </c>
      <c r="D339" t="s">
        <v>12</v>
      </c>
      <c r="E339">
        <v>150</v>
      </c>
      <c r="F339">
        <v>241</v>
      </c>
      <c r="G339">
        <v>6997</v>
      </c>
      <c r="H339" t="s">
        <v>13</v>
      </c>
      <c r="I339">
        <f t="shared" si="5"/>
        <v>92</v>
      </c>
    </row>
    <row r="340" spans="1:9">
      <c r="A340" t="s">
        <v>446</v>
      </c>
      <c r="B340" t="s">
        <v>447</v>
      </c>
      <c r="C340">
        <v>285</v>
      </c>
      <c r="D340" t="s">
        <v>10</v>
      </c>
      <c r="E340">
        <v>12</v>
      </c>
      <c r="F340">
        <v>145</v>
      </c>
      <c r="G340">
        <v>2537</v>
      </c>
      <c r="H340" t="s">
        <v>11</v>
      </c>
      <c r="I340">
        <f t="shared" si="5"/>
        <v>134</v>
      </c>
    </row>
    <row r="341" spans="1:9">
      <c r="A341" t="s">
        <v>448</v>
      </c>
      <c r="B341" t="s">
        <v>449</v>
      </c>
      <c r="C341">
        <v>289</v>
      </c>
      <c r="D341" t="s">
        <v>10</v>
      </c>
      <c r="E341">
        <v>11</v>
      </c>
      <c r="F341">
        <v>138</v>
      </c>
      <c r="G341">
        <v>2537</v>
      </c>
      <c r="H341" t="s">
        <v>11</v>
      </c>
      <c r="I341">
        <f t="shared" si="5"/>
        <v>128</v>
      </c>
    </row>
    <row r="342" spans="1:9" ht="15" hidden="1" customHeight="1">
      <c r="A342" t="s">
        <v>448</v>
      </c>
      <c r="B342" t="s">
        <v>449</v>
      </c>
      <c r="C342">
        <v>289</v>
      </c>
      <c r="D342" t="s">
        <v>12</v>
      </c>
      <c r="E342">
        <v>161</v>
      </c>
      <c r="F342">
        <v>280</v>
      </c>
      <c r="G342">
        <v>6997</v>
      </c>
      <c r="H342" t="s">
        <v>13</v>
      </c>
      <c r="I342">
        <f t="shared" si="5"/>
        <v>120</v>
      </c>
    </row>
    <row r="343" spans="1:9">
      <c r="A343" t="s">
        <v>450</v>
      </c>
      <c r="B343" t="s">
        <v>451</v>
      </c>
      <c r="C343">
        <v>280</v>
      </c>
      <c r="D343" t="s">
        <v>10</v>
      </c>
      <c r="E343">
        <v>29</v>
      </c>
      <c r="F343">
        <v>138</v>
      </c>
      <c r="G343">
        <v>2537</v>
      </c>
      <c r="H343" t="s">
        <v>11</v>
      </c>
      <c r="I343">
        <f t="shared" si="5"/>
        <v>110</v>
      </c>
    </row>
    <row r="344" spans="1:9" ht="15" hidden="1" customHeight="1">
      <c r="A344" t="s">
        <v>450</v>
      </c>
      <c r="B344" t="s">
        <v>451</v>
      </c>
      <c r="C344">
        <v>280</v>
      </c>
      <c r="D344" t="s">
        <v>12</v>
      </c>
      <c r="E344">
        <v>158</v>
      </c>
      <c r="F344">
        <v>275</v>
      </c>
      <c r="G344">
        <v>6997</v>
      </c>
      <c r="H344" t="s">
        <v>13</v>
      </c>
      <c r="I344">
        <f t="shared" si="5"/>
        <v>118</v>
      </c>
    </row>
    <row r="345" spans="1:9">
      <c r="A345" t="s">
        <v>452</v>
      </c>
      <c r="B345" t="s">
        <v>453</v>
      </c>
      <c r="C345">
        <v>166</v>
      </c>
      <c r="D345" t="s">
        <v>10</v>
      </c>
      <c r="E345">
        <v>9</v>
      </c>
      <c r="F345">
        <v>141</v>
      </c>
      <c r="G345">
        <v>2537</v>
      </c>
      <c r="H345" t="s">
        <v>11</v>
      </c>
      <c r="I345">
        <f t="shared" si="5"/>
        <v>133</v>
      </c>
    </row>
    <row r="346" spans="1:9">
      <c r="A346" t="s">
        <v>454</v>
      </c>
      <c r="B346" t="s">
        <v>455</v>
      </c>
      <c r="C346">
        <v>152</v>
      </c>
      <c r="D346" t="s">
        <v>10</v>
      </c>
      <c r="E346">
        <v>6</v>
      </c>
      <c r="F346">
        <v>138</v>
      </c>
      <c r="G346">
        <v>2537</v>
      </c>
      <c r="H346" t="s">
        <v>11</v>
      </c>
      <c r="I346">
        <f t="shared" si="5"/>
        <v>133</v>
      </c>
    </row>
    <row r="347" spans="1:9">
      <c r="A347" t="s">
        <v>456</v>
      </c>
      <c r="B347" t="s">
        <v>457</v>
      </c>
      <c r="C347">
        <v>139</v>
      </c>
      <c r="D347" t="s">
        <v>10</v>
      </c>
      <c r="E347">
        <v>2</v>
      </c>
      <c r="F347">
        <v>111</v>
      </c>
      <c r="G347">
        <v>2537</v>
      </c>
      <c r="H347" t="s">
        <v>11</v>
      </c>
      <c r="I347">
        <f t="shared" si="5"/>
        <v>110</v>
      </c>
    </row>
    <row r="348" spans="1:9">
      <c r="A348" t="s">
        <v>458</v>
      </c>
      <c r="B348" t="s">
        <v>459</v>
      </c>
      <c r="C348">
        <v>933</v>
      </c>
      <c r="D348" t="s">
        <v>10</v>
      </c>
      <c r="E348">
        <v>6</v>
      </c>
      <c r="F348">
        <v>135</v>
      </c>
      <c r="G348">
        <v>2537</v>
      </c>
      <c r="H348" t="s">
        <v>11</v>
      </c>
      <c r="I348">
        <f t="shared" si="5"/>
        <v>130</v>
      </c>
    </row>
    <row r="349" spans="1:9" ht="15" hidden="1" customHeight="1">
      <c r="A349" t="s">
        <v>458</v>
      </c>
      <c r="B349" t="s">
        <v>459</v>
      </c>
      <c r="C349">
        <v>933</v>
      </c>
      <c r="D349" t="s">
        <v>12</v>
      </c>
      <c r="E349">
        <v>157</v>
      </c>
      <c r="F349">
        <v>277</v>
      </c>
      <c r="G349">
        <v>6997</v>
      </c>
      <c r="H349" t="s">
        <v>13</v>
      </c>
      <c r="I349">
        <f t="shared" si="5"/>
        <v>121</v>
      </c>
    </row>
    <row r="350" spans="1:9">
      <c r="A350" t="s">
        <v>460</v>
      </c>
      <c r="B350" t="s">
        <v>461</v>
      </c>
      <c r="C350">
        <v>286</v>
      </c>
      <c r="D350" t="s">
        <v>10</v>
      </c>
      <c r="E350">
        <v>7</v>
      </c>
      <c r="F350">
        <v>139</v>
      </c>
      <c r="G350">
        <v>2537</v>
      </c>
      <c r="H350" t="s">
        <v>11</v>
      </c>
      <c r="I350">
        <f t="shared" si="5"/>
        <v>133</v>
      </c>
    </row>
    <row r="351" spans="1:9" ht="15" hidden="1" customHeight="1">
      <c r="A351" t="s">
        <v>460</v>
      </c>
      <c r="B351" t="s">
        <v>461</v>
      </c>
      <c r="C351">
        <v>286</v>
      </c>
      <c r="D351" t="s">
        <v>12</v>
      </c>
      <c r="E351">
        <v>160</v>
      </c>
      <c r="F351">
        <v>278</v>
      </c>
      <c r="G351">
        <v>6997</v>
      </c>
      <c r="H351" t="s">
        <v>13</v>
      </c>
      <c r="I351">
        <f t="shared" si="5"/>
        <v>119</v>
      </c>
    </row>
    <row r="352" spans="1:9" ht="15" hidden="1" customHeight="1">
      <c r="A352" t="s">
        <v>462</v>
      </c>
      <c r="B352" t="s">
        <v>463</v>
      </c>
      <c r="C352">
        <v>311</v>
      </c>
      <c r="D352" t="s">
        <v>43</v>
      </c>
      <c r="E352">
        <v>234</v>
      </c>
      <c r="F352">
        <v>297</v>
      </c>
      <c r="G352">
        <v>1861</v>
      </c>
      <c r="H352" t="s">
        <v>44</v>
      </c>
      <c r="I352">
        <f t="shared" si="5"/>
        <v>64</v>
      </c>
    </row>
    <row r="353" spans="1:9">
      <c r="A353" t="s">
        <v>462</v>
      </c>
      <c r="B353" t="s">
        <v>463</v>
      </c>
      <c r="C353">
        <v>311</v>
      </c>
      <c r="D353" t="s">
        <v>10</v>
      </c>
      <c r="E353">
        <v>19</v>
      </c>
      <c r="F353">
        <v>160</v>
      </c>
      <c r="G353">
        <v>2537</v>
      </c>
      <c r="H353" t="s">
        <v>11</v>
      </c>
      <c r="I353">
        <f t="shared" si="5"/>
        <v>142</v>
      </c>
    </row>
    <row r="354" spans="1:9">
      <c r="A354" t="s">
        <v>464</v>
      </c>
      <c r="B354" t="s">
        <v>465</v>
      </c>
      <c r="C354">
        <v>148</v>
      </c>
      <c r="D354" t="s">
        <v>10</v>
      </c>
      <c r="E354">
        <v>5</v>
      </c>
      <c r="F354">
        <v>137</v>
      </c>
      <c r="G354">
        <v>2537</v>
      </c>
      <c r="H354" t="s">
        <v>11</v>
      </c>
      <c r="I354">
        <f t="shared" si="5"/>
        <v>133</v>
      </c>
    </row>
    <row r="355" spans="1:9">
      <c r="A355" t="s">
        <v>466</v>
      </c>
      <c r="B355" t="s">
        <v>467</v>
      </c>
      <c r="C355">
        <v>178</v>
      </c>
      <c r="D355" t="s">
        <v>10</v>
      </c>
      <c r="E355">
        <v>20</v>
      </c>
      <c r="F355">
        <v>165</v>
      </c>
      <c r="G355">
        <v>2537</v>
      </c>
      <c r="H355" t="s">
        <v>11</v>
      </c>
      <c r="I355">
        <f t="shared" si="5"/>
        <v>146</v>
      </c>
    </row>
    <row r="356" spans="1:9" ht="15" hidden="1" customHeight="1">
      <c r="A356" t="s">
        <v>468</v>
      </c>
      <c r="B356" t="s">
        <v>469</v>
      </c>
      <c r="C356">
        <v>312</v>
      </c>
      <c r="D356" t="s">
        <v>43</v>
      </c>
      <c r="E356">
        <v>235</v>
      </c>
      <c r="F356">
        <v>298</v>
      </c>
      <c r="G356">
        <v>1861</v>
      </c>
      <c r="H356" t="s">
        <v>44</v>
      </c>
      <c r="I356">
        <f t="shared" si="5"/>
        <v>64</v>
      </c>
    </row>
    <row r="357" spans="1:9">
      <c r="A357" t="s">
        <v>468</v>
      </c>
      <c r="B357" t="s">
        <v>469</v>
      </c>
      <c r="C357">
        <v>312</v>
      </c>
      <c r="D357" t="s">
        <v>10</v>
      </c>
      <c r="E357">
        <v>10</v>
      </c>
      <c r="F357">
        <v>157</v>
      </c>
      <c r="G357">
        <v>2537</v>
      </c>
      <c r="H357" t="s">
        <v>11</v>
      </c>
      <c r="I357">
        <f t="shared" si="5"/>
        <v>148</v>
      </c>
    </row>
    <row r="358" spans="1:9">
      <c r="A358" t="s">
        <v>470</v>
      </c>
      <c r="B358" t="s">
        <v>471</v>
      </c>
      <c r="C358">
        <v>286</v>
      </c>
      <c r="D358" t="s">
        <v>10</v>
      </c>
      <c r="E358">
        <v>7</v>
      </c>
      <c r="F358">
        <v>135</v>
      </c>
      <c r="G358">
        <v>2537</v>
      </c>
      <c r="H358" t="s">
        <v>11</v>
      </c>
      <c r="I358">
        <f t="shared" si="5"/>
        <v>129</v>
      </c>
    </row>
    <row r="359" spans="1:9" ht="15" hidden="1" customHeight="1">
      <c r="A359" t="s">
        <v>470</v>
      </c>
      <c r="B359" t="s">
        <v>471</v>
      </c>
      <c r="C359">
        <v>286</v>
      </c>
      <c r="D359" t="s">
        <v>12</v>
      </c>
      <c r="E359">
        <v>159</v>
      </c>
      <c r="F359">
        <v>279</v>
      </c>
      <c r="G359">
        <v>6997</v>
      </c>
      <c r="H359" t="s">
        <v>13</v>
      </c>
      <c r="I359">
        <f t="shared" si="5"/>
        <v>121</v>
      </c>
    </row>
    <row r="360" spans="1:9">
      <c r="A360" t="s">
        <v>472</v>
      </c>
      <c r="B360" t="s">
        <v>473</v>
      </c>
      <c r="C360">
        <v>278</v>
      </c>
      <c r="D360" t="s">
        <v>10</v>
      </c>
      <c r="E360">
        <v>10</v>
      </c>
      <c r="F360">
        <v>141</v>
      </c>
      <c r="G360">
        <v>2537</v>
      </c>
      <c r="H360" t="s">
        <v>11</v>
      </c>
      <c r="I360">
        <f t="shared" si="5"/>
        <v>132</v>
      </c>
    </row>
    <row r="361" spans="1:9">
      <c r="A361" t="s">
        <v>474</v>
      </c>
      <c r="B361" t="s">
        <v>475</v>
      </c>
      <c r="C361">
        <v>298</v>
      </c>
      <c r="D361" t="s">
        <v>10</v>
      </c>
      <c r="E361">
        <v>50</v>
      </c>
      <c r="F361">
        <v>151</v>
      </c>
      <c r="G361">
        <v>2537</v>
      </c>
      <c r="H361" t="s">
        <v>11</v>
      </c>
      <c r="I361">
        <f t="shared" si="5"/>
        <v>102</v>
      </c>
    </row>
    <row r="362" spans="1:9" ht="15" hidden="1" customHeight="1">
      <c r="A362" t="s">
        <v>474</v>
      </c>
      <c r="B362" t="s">
        <v>475</v>
      </c>
      <c r="C362">
        <v>298</v>
      </c>
      <c r="D362" t="s">
        <v>12</v>
      </c>
      <c r="E362">
        <v>160</v>
      </c>
      <c r="F362">
        <v>278</v>
      </c>
      <c r="G362">
        <v>6997</v>
      </c>
      <c r="H362" t="s">
        <v>13</v>
      </c>
      <c r="I362">
        <f t="shared" si="5"/>
        <v>119</v>
      </c>
    </row>
    <row r="363" spans="1:9">
      <c r="A363" t="s">
        <v>476</v>
      </c>
      <c r="B363" t="s">
        <v>477</v>
      </c>
      <c r="C363">
        <v>280</v>
      </c>
      <c r="D363" t="s">
        <v>10</v>
      </c>
      <c r="E363">
        <v>29</v>
      </c>
      <c r="F363">
        <v>138</v>
      </c>
      <c r="G363">
        <v>2537</v>
      </c>
      <c r="H363" t="s">
        <v>11</v>
      </c>
      <c r="I363">
        <f t="shared" si="5"/>
        <v>110</v>
      </c>
    </row>
    <row r="364" spans="1:9" ht="15" hidden="1" customHeight="1">
      <c r="A364" t="s">
        <v>476</v>
      </c>
      <c r="B364" t="s">
        <v>477</v>
      </c>
      <c r="C364">
        <v>280</v>
      </c>
      <c r="D364" t="s">
        <v>12</v>
      </c>
      <c r="E364">
        <v>158</v>
      </c>
      <c r="F364">
        <v>275</v>
      </c>
      <c r="G364">
        <v>6997</v>
      </c>
      <c r="H364" t="s">
        <v>13</v>
      </c>
      <c r="I364">
        <f t="shared" si="5"/>
        <v>118</v>
      </c>
    </row>
    <row r="365" spans="1:9">
      <c r="A365" t="s">
        <v>478</v>
      </c>
      <c r="B365" t="s">
        <v>479</v>
      </c>
      <c r="C365">
        <v>166</v>
      </c>
      <c r="D365" t="s">
        <v>10</v>
      </c>
      <c r="E365">
        <v>9</v>
      </c>
      <c r="F365">
        <v>141</v>
      </c>
      <c r="G365">
        <v>2537</v>
      </c>
      <c r="H365" t="s">
        <v>11</v>
      </c>
      <c r="I365">
        <f t="shared" si="5"/>
        <v>133</v>
      </c>
    </row>
    <row r="366" spans="1:9">
      <c r="A366" t="s">
        <v>480</v>
      </c>
      <c r="B366" t="s">
        <v>481</v>
      </c>
      <c r="C366">
        <v>158</v>
      </c>
      <c r="D366" t="s">
        <v>10</v>
      </c>
      <c r="E366">
        <v>6</v>
      </c>
      <c r="F366">
        <v>138</v>
      </c>
      <c r="G366">
        <v>2537</v>
      </c>
      <c r="H366" t="s">
        <v>11</v>
      </c>
      <c r="I366">
        <f t="shared" si="5"/>
        <v>133</v>
      </c>
    </row>
    <row r="367" spans="1:9">
      <c r="A367" t="s">
        <v>482</v>
      </c>
      <c r="B367" t="s">
        <v>483</v>
      </c>
      <c r="C367">
        <v>166</v>
      </c>
      <c r="D367" t="s">
        <v>10</v>
      </c>
      <c r="E367">
        <v>11</v>
      </c>
      <c r="F367">
        <v>138</v>
      </c>
      <c r="G367">
        <v>2537</v>
      </c>
      <c r="H367" t="s">
        <v>11</v>
      </c>
      <c r="I367">
        <f t="shared" si="5"/>
        <v>128</v>
      </c>
    </row>
    <row r="368" spans="1:9">
      <c r="A368" t="s">
        <v>484</v>
      </c>
      <c r="B368" t="s">
        <v>485</v>
      </c>
      <c r="C368">
        <v>290</v>
      </c>
      <c r="D368" t="s">
        <v>10</v>
      </c>
      <c r="E368">
        <v>6</v>
      </c>
      <c r="F368">
        <v>135</v>
      </c>
      <c r="G368">
        <v>2537</v>
      </c>
      <c r="H368" t="s">
        <v>11</v>
      </c>
      <c r="I368">
        <f t="shared" si="5"/>
        <v>130</v>
      </c>
    </row>
    <row r="369" spans="1:9" ht="15" hidden="1" customHeight="1">
      <c r="A369" t="s">
        <v>484</v>
      </c>
      <c r="B369" t="s">
        <v>485</v>
      </c>
      <c r="C369">
        <v>290</v>
      </c>
      <c r="D369" t="s">
        <v>12</v>
      </c>
      <c r="E369">
        <v>157</v>
      </c>
      <c r="F369">
        <v>278</v>
      </c>
      <c r="G369">
        <v>6997</v>
      </c>
      <c r="H369" t="s">
        <v>13</v>
      </c>
      <c r="I369">
        <f t="shared" si="5"/>
        <v>122</v>
      </c>
    </row>
    <row r="370" spans="1:9">
      <c r="A370" t="s">
        <v>486</v>
      </c>
      <c r="B370" t="s">
        <v>487</v>
      </c>
      <c r="C370">
        <v>286</v>
      </c>
      <c r="D370" t="s">
        <v>10</v>
      </c>
      <c r="E370">
        <v>7</v>
      </c>
      <c r="F370">
        <v>139</v>
      </c>
      <c r="G370">
        <v>2537</v>
      </c>
      <c r="H370" t="s">
        <v>11</v>
      </c>
      <c r="I370">
        <f t="shared" si="5"/>
        <v>133</v>
      </c>
    </row>
    <row r="371" spans="1:9" ht="15" hidden="1" customHeight="1">
      <c r="A371" t="s">
        <v>486</v>
      </c>
      <c r="B371" t="s">
        <v>487</v>
      </c>
      <c r="C371">
        <v>286</v>
      </c>
      <c r="D371" t="s">
        <v>12</v>
      </c>
      <c r="E371">
        <v>160</v>
      </c>
      <c r="F371">
        <v>278</v>
      </c>
      <c r="G371">
        <v>6997</v>
      </c>
      <c r="H371" t="s">
        <v>13</v>
      </c>
      <c r="I371">
        <f t="shared" si="5"/>
        <v>119</v>
      </c>
    </row>
    <row r="372" spans="1:9" ht="15" hidden="1" customHeight="1">
      <c r="A372" t="s">
        <v>488</v>
      </c>
      <c r="B372" t="s">
        <v>489</v>
      </c>
      <c r="C372">
        <v>311</v>
      </c>
      <c r="D372" t="s">
        <v>43</v>
      </c>
      <c r="E372">
        <v>234</v>
      </c>
      <c r="F372">
        <v>297</v>
      </c>
      <c r="G372">
        <v>1861</v>
      </c>
      <c r="H372" t="s">
        <v>44</v>
      </c>
      <c r="I372">
        <f t="shared" si="5"/>
        <v>64</v>
      </c>
    </row>
    <row r="373" spans="1:9">
      <c r="A373" t="s">
        <v>488</v>
      </c>
      <c r="B373" t="s">
        <v>489</v>
      </c>
      <c r="C373">
        <v>311</v>
      </c>
      <c r="D373" t="s">
        <v>10</v>
      </c>
      <c r="E373">
        <v>19</v>
      </c>
      <c r="F373">
        <v>160</v>
      </c>
      <c r="G373">
        <v>2537</v>
      </c>
      <c r="H373" t="s">
        <v>11</v>
      </c>
      <c r="I373">
        <f t="shared" si="5"/>
        <v>142</v>
      </c>
    </row>
    <row r="374" spans="1:9">
      <c r="A374" t="s">
        <v>490</v>
      </c>
      <c r="B374" t="s">
        <v>491</v>
      </c>
      <c r="C374">
        <v>343</v>
      </c>
      <c r="D374" t="s">
        <v>10</v>
      </c>
      <c r="E374">
        <v>14</v>
      </c>
      <c r="F374">
        <v>141</v>
      </c>
      <c r="G374">
        <v>2537</v>
      </c>
      <c r="H374" t="s">
        <v>11</v>
      </c>
      <c r="I374">
        <f t="shared" si="5"/>
        <v>128</v>
      </c>
    </row>
    <row r="375" spans="1:9">
      <c r="A375" t="s">
        <v>492</v>
      </c>
      <c r="B375" t="s">
        <v>493</v>
      </c>
      <c r="C375">
        <v>272</v>
      </c>
      <c r="D375" t="s">
        <v>10</v>
      </c>
      <c r="E375">
        <v>6</v>
      </c>
      <c r="F375">
        <v>131</v>
      </c>
      <c r="G375">
        <v>2537</v>
      </c>
      <c r="H375" t="s">
        <v>11</v>
      </c>
      <c r="I375">
        <f t="shared" si="5"/>
        <v>126</v>
      </c>
    </row>
    <row r="376" spans="1:9">
      <c r="A376" t="s">
        <v>494</v>
      </c>
      <c r="B376" t="s">
        <v>495</v>
      </c>
      <c r="C376">
        <v>291</v>
      </c>
      <c r="D376" t="s">
        <v>10</v>
      </c>
      <c r="E376">
        <v>48</v>
      </c>
      <c r="F376">
        <v>149</v>
      </c>
      <c r="G376">
        <v>2537</v>
      </c>
      <c r="H376" t="s">
        <v>11</v>
      </c>
      <c r="I376">
        <f t="shared" si="5"/>
        <v>102</v>
      </c>
    </row>
    <row r="377" spans="1:9" ht="15" hidden="1" customHeight="1">
      <c r="A377" t="s">
        <v>494</v>
      </c>
      <c r="B377" t="s">
        <v>495</v>
      </c>
      <c r="C377">
        <v>291</v>
      </c>
      <c r="D377" t="s">
        <v>12</v>
      </c>
      <c r="E377">
        <v>166</v>
      </c>
      <c r="F377">
        <v>270</v>
      </c>
      <c r="G377">
        <v>6997</v>
      </c>
      <c r="H377" t="s">
        <v>13</v>
      </c>
      <c r="I377">
        <f t="shared" si="5"/>
        <v>105</v>
      </c>
    </row>
    <row r="378" spans="1:9">
      <c r="A378" t="s">
        <v>496</v>
      </c>
      <c r="B378" t="s">
        <v>497</v>
      </c>
      <c r="C378">
        <v>343</v>
      </c>
      <c r="D378" t="s">
        <v>10</v>
      </c>
      <c r="E378">
        <v>15</v>
      </c>
      <c r="F378">
        <v>141</v>
      </c>
      <c r="G378">
        <v>2537</v>
      </c>
      <c r="H378" t="s">
        <v>11</v>
      </c>
      <c r="I378">
        <f t="shared" si="5"/>
        <v>127</v>
      </c>
    </row>
    <row r="379" spans="1:9">
      <c r="A379" t="s">
        <v>498</v>
      </c>
      <c r="B379" t="s">
        <v>499</v>
      </c>
      <c r="C379">
        <v>245</v>
      </c>
      <c r="D379" t="s">
        <v>10</v>
      </c>
      <c r="E379">
        <v>6</v>
      </c>
      <c r="F379">
        <v>101</v>
      </c>
      <c r="G379">
        <v>2537</v>
      </c>
      <c r="H379" t="s">
        <v>11</v>
      </c>
      <c r="I379">
        <f t="shared" si="5"/>
        <v>96</v>
      </c>
    </row>
    <row r="380" spans="1:9">
      <c r="A380" t="s">
        <v>500</v>
      </c>
      <c r="B380" t="s">
        <v>501</v>
      </c>
      <c r="C380">
        <v>308</v>
      </c>
      <c r="D380" t="s">
        <v>10</v>
      </c>
      <c r="E380">
        <v>5</v>
      </c>
      <c r="F380">
        <v>146</v>
      </c>
      <c r="G380">
        <v>2537</v>
      </c>
      <c r="H380" t="s">
        <v>11</v>
      </c>
      <c r="I380">
        <f t="shared" si="5"/>
        <v>142</v>
      </c>
    </row>
    <row r="381" spans="1:9" ht="15" hidden="1" customHeight="1">
      <c r="A381" t="s">
        <v>500</v>
      </c>
      <c r="B381" t="s">
        <v>501</v>
      </c>
      <c r="C381">
        <v>308</v>
      </c>
      <c r="D381" t="s">
        <v>12</v>
      </c>
      <c r="E381">
        <v>169</v>
      </c>
      <c r="F381">
        <v>291</v>
      </c>
      <c r="G381">
        <v>6997</v>
      </c>
      <c r="H381" t="s">
        <v>13</v>
      </c>
      <c r="I381">
        <f t="shared" si="5"/>
        <v>123</v>
      </c>
    </row>
    <row r="382" spans="1:9" ht="15" hidden="1" customHeight="1">
      <c r="A382" t="s">
        <v>502</v>
      </c>
      <c r="B382" t="s">
        <v>503</v>
      </c>
      <c r="C382">
        <v>2082</v>
      </c>
      <c r="D382" t="s">
        <v>118</v>
      </c>
      <c r="E382">
        <v>1691</v>
      </c>
      <c r="F382">
        <v>2066</v>
      </c>
      <c r="G382">
        <v>13987</v>
      </c>
      <c r="H382" t="s">
        <v>119</v>
      </c>
      <c r="I382">
        <f t="shared" si="5"/>
        <v>376</v>
      </c>
    </row>
    <row r="383" spans="1:9" ht="15" hidden="1" customHeight="1">
      <c r="A383" t="s">
        <v>502</v>
      </c>
      <c r="B383" t="s">
        <v>503</v>
      </c>
      <c r="C383">
        <v>2082</v>
      </c>
      <c r="D383" t="s">
        <v>120</v>
      </c>
      <c r="E383">
        <v>1031</v>
      </c>
      <c r="F383">
        <v>1087</v>
      </c>
      <c r="G383">
        <v>433</v>
      </c>
      <c r="H383" t="s">
        <v>121</v>
      </c>
      <c r="I383">
        <f t="shared" si="5"/>
        <v>57</v>
      </c>
    </row>
    <row r="384" spans="1:9">
      <c r="A384" t="s">
        <v>502</v>
      </c>
      <c r="B384" t="s">
        <v>503</v>
      </c>
      <c r="C384">
        <v>2082</v>
      </c>
      <c r="D384" t="s">
        <v>10</v>
      </c>
      <c r="E384">
        <v>1305</v>
      </c>
      <c r="F384">
        <v>1430</v>
      </c>
      <c r="G384">
        <v>2537</v>
      </c>
      <c r="H384" t="s">
        <v>11</v>
      </c>
      <c r="I384">
        <f t="shared" si="5"/>
        <v>126</v>
      </c>
    </row>
    <row r="385" spans="1:9" ht="15" hidden="1" customHeight="1">
      <c r="A385" t="s">
        <v>502</v>
      </c>
      <c r="B385" t="s">
        <v>503</v>
      </c>
      <c r="C385">
        <v>2082</v>
      </c>
      <c r="D385" t="s">
        <v>12</v>
      </c>
      <c r="E385">
        <v>1546</v>
      </c>
      <c r="F385">
        <v>1677</v>
      </c>
      <c r="G385">
        <v>6997</v>
      </c>
      <c r="H385" t="s">
        <v>13</v>
      </c>
      <c r="I385">
        <f t="shared" si="5"/>
        <v>132</v>
      </c>
    </row>
    <row r="386" spans="1:9" ht="15" hidden="1" customHeight="1">
      <c r="A386" t="s">
        <v>502</v>
      </c>
      <c r="B386" t="s">
        <v>503</v>
      </c>
      <c r="C386">
        <v>2082</v>
      </c>
      <c r="D386" t="s">
        <v>122</v>
      </c>
      <c r="E386">
        <v>770</v>
      </c>
      <c r="F386">
        <v>917</v>
      </c>
      <c r="G386">
        <v>257</v>
      </c>
      <c r="H386" t="s">
        <v>122</v>
      </c>
      <c r="I386">
        <f t="shared" si="5"/>
        <v>148</v>
      </c>
    </row>
    <row r="387" spans="1:9" ht="15" hidden="1" customHeight="1">
      <c r="A387" t="s">
        <v>502</v>
      </c>
      <c r="B387" t="s">
        <v>503</v>
      </c>
      <c r="C387">
        <v>2082</v>
      </c>
      <c r="D387" t="s">
        <v>123</v>
      </c>
      <c r="E387">
        <v>610</v>
      </c>
      <c r="F387">
        <v>738</v>
      </c>
      <c r="G387">
        <v>23</v>
      </c>
      <c r="H387" t="s">
        <v>123</v>
      </c>
      <c r="I387">
        <f t="shared" ref="I387:I450" si="6">F387-E387+1</f>
        <v>129</v>
      </c>
    </row>
    <row r="388" spans="1:9" ht="15" hidden="1" customHeight="1">
      <c r="A388" t="s">
        <v>504</v>
      </c>
      <c r="B388" t="s">
        <v>505</v>
      </c>
      <c r="C388">
        <v>1915</v>
      </c>
      <c r="D388" t="s">
        <v>118</v>
      </c>
      <c r="E388">
        <v>1691</v>
      </c>
      <c r="F388">
        <v>1915</v>
      </c>
      <c r="G388">
        <v>13987</v>
      </c>
      <c r="H388" t="s">
        <v>119</v>
      </c>
      <c r="I388">
        <f t="shared" si="6"/>
        <v>225</v>
      </c>
    </row>
    <row r="389" spans="1:9" ht="15" hidden="1" customHeight="1">
      <c r="A389" t="s">
        <v>504</v>
      </c>
      <c r="B389" t="s">
        <v>505</v>
      </c>
      <c r="C389">
        <v>1915</v>
      </c>
      <c r="D389" t="s">
        <v>120</v>
      </c>
      <c r="E389">
        <v>1032</v>
      </c>
      <c r="F389">
        <v>1088</v>
      </c>
      <c r="G389">
        <v>433</v>
      </c>
      <c r="H389" t="s">
        <v>121</v>
      </c>
      <c r="I389">
        <f t="shared" si="6"/>
        <v>57</v>
      </c>
    </row>
    <row r="390" spans="1:9">
      <c r="A390" t="s">
        <v>504</v>
      </c>
      <c r="B390" t="s">
        <v>505</v>
      </c>
      <c r="C390">
        <v>1915</v>
      </c>
      <c r="D390" t="s">
        <v>10</v>
      </c>
      <c r="E390">
        <v>1303</v>
      </c>
      <c r="F390">
        <v>1430</v>
      </c>
      <c r="G390">
        <v>2537</v>
      </c>
      <c r="H390" t="s">
        <v>11</v>
      </c>
      <c r="I390">
        <f t="shared" si="6"/>
        <v>128</v>
      </c>
    </row>
    <row r="391" spans="1:9" ht="15" hidden="1" customHeight="1">
      <c r="A391" t="s">
        <v>504</v>
      </c>
      <c r="B391" t="s">
        <v>505</v>
      </c>
      <c r="C391">
        <v>1915</v>
      </c>
      <c r="D391" t="s">
        <v>12</v>
      </c>
      <c r="E391">
        <v>1546</v>
      </c>
      <c r="F391">
        <v>1677</v>
      </c>
      <c r="G391">
        <v>6997</v>
      </c>
      <c r="H391" t="s">
        <v>13</v>
      </c>
      <c r="I391">
        <f t="shared" si="6"/>
        <v>132</v>
      </c>
    </row>
    <row r="392" spans="1:9">
      <c r="A392" t="s">
        <v>506</v>
      </c>
      <c r="B392" t="s">
        <v>507</v>
      </c>
      <c r="C392">
        <v>348</v>
      </c>
      <c r="D392" t="s">
        <v>10</v>
      </c>
      <c r="E392">
        <v>5</v>
      </c>
      <c r="F392">
        <v>143</v>
      </c>
      <c r="G392">
        <v>2537</v>
      </c>
      <c r="H392" t="s">
        <v>11</v>
      </c>
      <c r="I392">
        <f t="shared" si="6"/>
        <v>139</v>
      </c>
    </row>
    <row r="393" spans="1:9" ht="15" hidden="1" customHeight="1">
      <c r="A393" t="s">
        <v>506</v>
      </c>
      <c r="B393" t="s">
        <v>507</v>
      </c>
      <c r="C393">
        <v>348</v>
      </c>
      <c r="D393" t="s">
        <v>12</v>
      </c>
      <c r="E393">
        <v>166</v>
      </c>
      <c r="F393">
        <v>286</v>
      </c>
      <c r="G393">
        <v>6997</v>
      </c>
      <c r="H393" t="s">
        <v>13</v>
      </c>
      <c r="I393">
        <f t="shared" si="6"/>
        <v>121</v>
      </c>
    </row>
    <row r="394" spans="1:9">
      <c r="A394" t="s">
        <v>508</v>
      </c>
      <c r="B394" t="s">
        <v>509</v>
      </c>
      <c r="C394">
        <v>934</v>
      </c>
      <c r="D394" t="s">
        <v>10</v>
      </c>
      <c r="E394">
        <v>620</v>
      </c>
      <c r="F394">
        <v>749</v>
      </c>
      <c r="G394">
        <v>2537</v>
      </c>
      <c r="H394" t="s">
        <v>11</v>
      </c>
      <c r="I394">
        <f t="shared" si="6"/>
        <v>130</v>
      </c>
    </row>
    <row r="395" spans="1:9" ht="15" hidden="1" customHeight="1">
      <c r="A395" t="s">
        <v>508</v>
      </c>
      <c r="B395" t="s">
        <v>509</v>
      </c>
      <c r="C395">
        <v>934</v>
      </c>
      <c r="D395" t="s">
        <v>12</v>
      </c>
      <c r="E395">
        <v>776</v>
      </c>
      <c r="F395">
        <v>893</v>
      </c>
      <c r="G395">
        <v>6997</v>
      </c>
      <c r="H395" t="s">
        <v>13</v>
      </c>
      <c r="I395">
        <f t="shared" si="6"/>
        <v>118</v>
      </c>
    </row>
    <row r="396" spans="1:9" ht="15" hidden="1" customHeight="1">
      <c r="A396" t="s">
        <v>508</v>
      </c>
      <c r="B396" t="s">
        <v>509</v>
      </c>
      <c r="C396">
        <v>934</v>
      </c>
      <c r="D396" t="s">
        <v>274</v>
      </c>
      <c r="E396">
        <v>9</v>
      </c>
      <c r="F396">
        <v>182</v>
      </c>
      <c r="G396">
        <v>80936</v>
      </c>
      <c r="H396" t="s">
        <v>275</v>
      </c>
      <c r="I396">
        <f t="shared" si="6"/>
        <v>174</v>
      </c>
    </row>
    <row r="397" spans="1:9" ht="15" hidden="1" customHeight="1">
      <c r="A397" t="s">
        <v>508</v>
      </c>
      <c r="B397" t="s">
        <v>509</v>
      </c>
      <c r="C397">
        <v>934</v>
      </c>
      <c r="D397" t="s">
        <v>274</v>
      </c>
      <c r="E397">
        <v>313</v>
      </c>
      <c r="F397">
        <v>475</v>
      </c>
      <c r="G397">
        <v>80936</v>
      </c>
      <c r="H397" t="s">
        <v>275</v>
      </c>
      <c r="I397">
        <f t="shared" si="6"/>
        <v>163</v>
      </c>
    </row>
    <row r="398" spans="1:9">
      <c r="A398" t="s">
        <v>510</v>
      </c>
      <c r="B398" t="s">
        <v>511</v>
      </c>
      <c r="C398">
        <v>288</v>
      </c>
      <c r="D398" t="s">
        <v>10</v>
      </c>
      <c r="E398">
        <v>10</v>
      </c>
      <c r="F398">
        <v>138</v>
      </c>
      <c r="G398">
        <v>2537</v>
      </c>
      <c r="H398" t="s">
        <v>11</v>
      </c>
      <c r="I398">
        <f t="shared" si="6"/>
        <v>129</v>
      </c>
    </row>
    <row r="399" spans="1:9" ht="15" hidden="1" customHeight="1">
      <c r="A399" t="s">
        <v>510</v>
      </c>
      <c r="B399" t="s">
        <v>511</v>
      </c>
      <c r="C399">
        <v>288</v>
      </c>
      <c r="D399" t="s">
        <v>12</v>
      </c>
      <c r="E399">
        <v>160</v>
      </c>
      <c r="F399">
        <v>279</v>
      </c>
      <c r="G399">
        <v>6997</v>
      </c>
      <c r="H399" t="s">
        <v>13</v>
      </c>
      <c r="I399">
        <f t="shared" si="6"/>
        <v>120</v>
      </c>
    </row>
    <row r="400" spans="1:9">
      <c r="A400" t="s">
        <v>512</v>
      </c>
      <c r="B400" t="s">
        <v>513</v>
      </c>
      <c r="C400">
        <v>275</v>
      </c>
      <c r="D400" t="s">
        <v>10</v>
      </c>
      <c r="E400">
        <v>9</v>
      </c>
      <c r="F400">
        <v>137</v>
      </c>
      <c r="G400">
        <v>2537</v>
      </c>
      <c r="H400" t="s">
        <v>11</v>
      </c>
      <c r="I400">
        <f t="shared" si="6"/>
        <v>129</v>
      </c>
    </row>
    <row r="401" spans="1:9">
      <c r="A401" t="s">
        <v>514</v>
      </c>
      <c r="B401" t="s">
        <v>515</v>
      </c>
      <c r="C401">
        <v>153</v>
      </c>
      <c r="D401" t="s">
        <v>10</v>
      </c>
      <c r="E401">
        <v>9</v>
      </c>
      <c r="F401">
        <v>141</v>
      </c>
      <c r="G401">
        <v>2537</v>
      </c>
      <c r="H401" t="s">
        <v>11</v>
      </c>
      <c r="I401">
        <f t="shared" si="6"/>
        <v>133</v>
      </c>
    </row>
    <row r="402" spans="1:9">
      <c r="A402" t="s">
        <v>516</v>
      </c>
      <c r="B402" t="s">
        <v>517</v>
      </c>
      <c r="C402">
        <v>276</v>
      </c>
      <c r="D402" t="s">
        <v>10</v>
      </c>
      <c r="E402">
        <v>28</v>
      </c>
      <c r="F402">
        <v>139</v>
      </c>
      <c r="G402">
        <v>2537</v>
      </c>
      <c r="H402" t="s">
        <v>11</v>
      </c>
      <c r="I402">
        <f t="shared" si="6"/>
        <v>112</v>
      </c>
    </row>
    <row r="403" spans="1:9" ht="15" hidden="1" customHeight="1">
      <c r="A403" t="s">
        <v>516</v>
      </c>
      <c r="B403" t="s">
        <v>517</v>
      </c>
      <c r="C403">
        <v>276</v>
      </c>
      <c r="D403" t="s">
        <v>12</v>
      </c>
      <c r="E403">
        <v>155</v>
      </c>
      <c r="F403">
        <v>271</v>
      </c>
      <c r="G403">
        <v>6997</v>
      </c>
      <c r="H403" t="s">
        <v>13</v>
      </c>
      <c r="I403">
        <f t="shared" si="6"/>
        <v>117</v>
      </c>
    </row>
    <row r="404" spans="1:9" ht="15" hidden="1" customHeight="1">
      <c r="A404" t="s">
        <v>518</v>
      </c>
      <c r="B404" t="s">
        <v>519</v>
      </c>
      <c r="C404">
        <v>2051</v>
      </c>
      <c r="D404" t="s">
        <v>118</v>
      </c>
      <c r="E404">
        <v>1663</v>
      </c>
      <c r="F404">
        <v>2037</v>
      </c>
      <c r="G404">
        <v>13987</v>
      </c>
      <c r="H404" t="s">
        <v>119</v>
      </c>
      <c r="I404">
        <f t="shared" si="6"/>
        <v>375</v>
      </c>
    </row>
    <row r="405" spans="1:9" ht="15" hidden="1" customHeight="1">
      <c r="A405" t="s">
        <v>518</v>
      </c>
      <c r="B405" t="s">
        <v>519</v>
      </c>
      <c r="C405">
        <v>2051</v>
      </c>
      <c r="D405" t="s">
        <v>120</v>
      </c>
      <c r="E405">
        <v>1018</v>
      </c>
      <c r="F405">
        <v>1074</v>
      </c>
      <c r="G405">
        <v>433</v>
      </c>
      <c r="H405" t="s">
        <v>121</v>
      </c>
      <c r="I405">
        <f t="shared" si="6"/>
        <v>57</v>
      </c>
    </row>
    <row r="406" spans="1:9">
      <c r="A406" t="s">
        <v>518</v>
      </c>
      <c r="B406" t="s">
        <v>519</v>
      </c>
      <c r="C406">
        <v>2051</v>
      </c>
      <c r="D406" t="s">
        <v>10</v>
      </c>
      <c r="E406">
        <v>1282</v>
      </c>
      <c r="F406">
        <v>1406</v>
      </c>
      <c r="G406">
        <v>2537</v>
      </c>
      <c r="H406" t="s">
        <v>11</v>
      </c>
      <c r="I406">
        <f t="shared" si="6"/>
        <v>125</v>
      </c>
    </row>
    <row r="407" spans="1:9" ht="15" hidden="1" customHeight="1">
      <c r="A407" t="s">
        <v>518</v>
      </c>
      <c r="B407" t="s">
        <v>519</v>
      </c>
      <c r="C407">
        <v>2051</v>
      </c>
      <c r="D407" t="s">
        <v>12</v>
      </c>
      <c r="E407">
        <v>1522</v>
      </c>
      <c r="F407">
        <v>1650</v>
      </c>
      <c r="G407">
        <v>6997</v>
      </c>
      <c r="H407" t="s">
        <v>13</v>
      </c>
      <c r="I407">
        <f t="shared" si="6"/>
        <v>129</v>
      </c>
    </row>
    <row r="408" spans="1:9">
      <c r="A408" t="s">
        <v>520</v>
      </c>
      <c r="B408" t="s">
        <v>521</v>
      </c>
      <c r="C408">
        <v>900</v>
      </c>
      <c r="D408" t="s">
        <v>10</v>
      </c>
      <c r="E408">
        <v>618</v>
      </c>
      <c r="F408">
        <v>738</v>
      </c>
      <c r="G408">
        <v>2537</v>
      </c>
      <c r="H408" t="s">
        <v>11</v>
      </c>
      <c r="I408">
        <f t="shared" si="6"/>
        <v>121</v>
      </c>
    </row>
    <row r="409" spans="1:9" ht="15" hidden="1" customHeight="1">
      <c r="A409" t="s">
        <v>520</v>
      </c>
      <c r="B409" t="s">
        <v>521</v>
      </c>
      <c r="C409">
        <v>900</v>
      </c>
      <c r="D409" t="s">
        <v>12</v>
      </c>
      <c r="E409">
        <v>773</v>
      </c>
      <c r="F409">
        <v>889</v>
      </c>
      <c r="G409">
        <v>6997</v>
      </c>
      <c r="H409" t="s">
        <v>13</v>
      </c>
      <c r="I409">
        <f t="shared" si="6"/>
        <v>117</v>
      </c>
    </row>
    <row r="410" spans="1:9" ht="15" hidden="1" customHeight="1">
      <c r="A410" t="s">
        <v>520</v>
      </c>
      <c r="B410" t="s">
        <v>521</v>
      </c>
      <c r="C410">
        <v>900</v>
      </c>
      <c r="D410" t="s">
        <v>274</v>
      </c>
      <c r="E410">
        <v>10</v>
      </c>
      <c r="F410">
        <v>184</v>
      </c>
      <c r="G410">
        <v>80936</v>
      </c>
      <c r="H410" t="s">
        <v>275</v>
      </c>
      <c r="I410">
        <f t="shared" si="6"/>
        <v>175</v>
      </c>
    </row>
    <row r="411" spans="1:9" ht="15" hidden="1" customHeight="1">
      <c r="A411" t="s">
        <v>520</v>
      </c>
      <c r="B411" t="s">
        <v>521</v>
      </c>
      <c r="C411">
        <v>900</v>
      </c>
      <c r="D411" t="s">
        <v>274</v>
      </c>
      <c r="E411">
        <v>323</v>
      </c>
      <c r="F411">
        <v>488</v>
      </c>
      <c r="G411">
        <v>80936</v>
      </c>
      <c r="H411" t="s">
        <v>275</v>
      </c>
      <c r="I411">
        <f t="shared" si="6"/>
        <v>166</v>
      </c>
    </row>
    <row r="412" spans="1:9">
      <c r="A412" t="s">
        <v>522</v>
      </c>
      <c r="B412" t="s">
        <v>523</v>
      </c>
      <c r="C412">
        <v>738</v>
      </c>
      <c r="D412" t="s">
        <v>10</v>
      </c>
      <c r="E412">
        <v>328</v>
      </c>
      <c r="F412">
        <v>459</v>
      </c>
      <c r="G412">
        <v>2537</v>
      </c>
      <c r="H412" t="s">
        <v>11</v>
      </c>
      <c r="I412">
        <f t="shared" si="6"/>
        <v>132</v>
      </c>
    </row>
    <row r="413" spans="1:9" ht="15" hidden="1" customHeight="1">
      <c r="A413" t="s">
        <v>522</v>
      </c>
      <c r="B413" t="s">
        <v>523</v>
      </c>
      <c r="C413">
        <v>738</v>
      </c>
      <c r="D413" t="s">
        <v>12</v>
      </c>
      <c r="E413">
        <v>483</v>
      </c>
      <c r="F413">
        <v>602</v>
      </c>
      <c r="G413">
        <v>6997</v>
      </c>
      <c r="H413" t="s">
        <v>13</v>
      </c>
      <c r="I413">
        <f t="shared" si="6"/>
        <v>120</v>
      </c>
    </row>
    <row r="414" spans="1:9" ht="15" hidden="1" customHeight="1">
      <c r="A414" t="s">
        <v>522</v>
      </c>
      <c r="B414" t="s">
        <v>523</v>
      </c>
      <c r="C414">
        <v>738</v>
      </c>
      <c r="D414" t="s">
        <v>524</v>
      </c>
      <c r="E414">
        <v>630</v>
      </c>
      <c r="F414">
        <v>733</v>
      </c>
      <c r="G414">
        <v>3603</v>
      </c>
      <c r="H414" t="s">
        <v>525</v>
      </c>
      <c r="I414">
        <f t="shared" si="6"/>
        <v>104</v>
      </c>
    </row>
    <row r="415" spans="1:9" ht="15" hidden="1" customHeight="1">
      <c r="A415" t="s">
        <v>522</v>
      </c>
      <c r="B415" t="s">
        <v>523</v>
      </c>
      <c r="C415">
        <v>738</v>
      </c>
      <c r="D415" t="s">
        <v>274</v>
      </c>
      <c r="E415">
        <v>8</v>
      </c>
      <c r="F415">
        <v>181</v>
      </c>
      <c r="G415">
        <v>80936</v>
      </c>
      <c r="H415" t="s">
        <v>275</v>
      </c>
      <c r="I415">
        <f t="shared" si="6"/>
        <v>174</v>
      </c>
    </row>
    <row r="416" spans="1:9">
      <c r="A416" t="s">
        <v>526</v>
      </c>
      <c r="B416" t="s">
        <v>527</v>
      </c>
      <c r="C416">
        <v>327</v>
      </c>
      <c r="D416" t="s">
        <v>10</v>
      </c>
      <c r="E416">
        <v>5</v>
      </c>
      <c r="F416">
        <v>163</v>
      </c>
      <c r="G416">
        <v>2537</v>
      </c>
      <c r="H416" t="s">
        <v>11</v>
      </c>
      <c r="I416">
        <f t="shared" si="6"/>
        <v>159</v>
      </c>
    </row>
    <row r="417" spans="1:9" ht="15" hidden="1" customHeight="1">
      <c r="A417" t="s">
        <v>526</v>
      </c>
      <c r="B417" t="s">
        <v>527</v>
      </c>
      <c r="C417">
        <v>327</v>
      </c>
      <c r="D417" t="s">
        <v>12</v>
      </c>
      <c r="E417">
        <v>187</v>
      </c>
      <c r="F417">
        <v>306</v>
      </c>
      <c r="G417">
        <v>6997</v>
      </c>
      <c r="H417" t="s">
        <v>13</v>
      </c>
      <c r="I417">
        <f t="shared" si="6"/>
        <v>120</v>
      </c>
    </row>
    <row r="418" spans="1:9">
      <c r="A418" t="s">
        <v>528</v>
      </c>
      <c r="B418" t="s">
        <v>529</v>
      </c>
      <c r="C418">
        <v>905</v>
      </c>
      <c r="D418" t="s">
        <v>10</v>
      </c>
      <c r="E418">
        <v>620</v>
      </c>
      <c r="F418">
        <v>749</v>
      </c>
      <c r="G418">
        <v>2537</v>
      </c>
      <c r="H418" t="s">
        <v>11</v>
      </c>
      <c r="I418">
        <f t="shared" si="6"/>
        <v>130</v>
      </c>
    </row>
    <row r="419" spans="1:9" ht="15" hidden="1" customHeight="1">
      <c r="A419" t="s">
        <v>528</v>
      </c>
      <c r="B419" t="s">
        <v>529</v>
      </c>
      <c r="C419">
        <v>905</v>
      </c>
      <c r="D419" t="s">
        <v>12</v>
      </c>
      <c r="E419">
        <v>776</v>
      </c>
      <c r="F419">
        <v>893</v>
      </c>
      <c r="G419">
        <v>6997</v>
      </c>
      <c r="H419" t="s">
        <v>13</v>
      </c>
      <c r="I419">
        <f t="shared" si="6"/>
        <v>118</v>
      </c>
    </row>
    <row r="420" spans="1:9" ht="15" hidden="1" customHeight="1">
      <c r="A420" t="s">
        <v>528</v>
      </c>
      <c r="B420" t="s">
        <v>529</v>
      </c>
      <c r="C420">
        <v>905</v>
      </c>
      <c r="D420" t="s">
        <v>274</v>
      </c>
      <c r="E420">
        <v>9</v>
      </c>
      <c r="F420">
        <v>182</v>
      </c>
      <c r="G420">
        <v>80936</v>
      </c>
      <c r="H420" t="s">
        <v>275</v>
      </c>
      <c r="I420">
        <f t="shared" si="6"/>
        <v>174</v>
      </c>
    </row>
    <row r="421" spans="1:9" ht="15" hidden="1" customHeight="1">
      <c r="A421" t="s">
        <v>528</v>
      </c>
      <c r="B421" t="s">
        <v>529</v>
      </c>
      <c r="C421">
        <v>905</v>
      </c>
      <c r="D421" t="s">
        <v>274</v>
      </c>
      <c r="E421">
        <v>313</v>
      </c>
      <c r="F421">
        <v>475</v>
      </c>
      <c r="G421">
        <v>80936</v>
      </c>
      <c r="H421" t="s">
        <v>275</v>
      </c>
      <c r="I421">
        <f t="shared" si="6"/>
        <v>163</v>
      </c>
    </row>
    <row r="422" spans="1:9" ht="15" hidden="1" customHeight="1">
      <c r="A422" t="s">
        <v>530</v>
      </c>
      <c r="B422" t="s">
        <v>531</v>
      </c>
      <c r="C422">
        <v>2100</v>
      </c>
      <c r="D422" t="s">
        <v>118</v>
      </c>
      <c r="E422">
        <v>1691</v>
      </c>
      <c r="F422">
        <v>2066</v>
      </c>
      <c r="G422">
        <v>13987</v>
      </c>
      <c r="H422" t="s">
        <v>119</v>
      </c>
      <c r="I422">
        <f t="shared" si="6"/>
        <v>376</v>
      </c>
    </row>
    <row r="423" spans="1:9" ht="15" hidden="1" customHeight="1">
      <c r="A423" t="s">
        <v>530</v>
      </c>
      <c r="B423" t="s">
        <v>531</v>
      </c>
      <c r="C423">
        <v>2100</v>
      </c>
      <c r="D423" t="s">
        <v>120</v>
      </c>
      <c r="E423">
        <v>1032</v>
      </c>
      <c r="F423">
        <v>1088</v>
      </c>
      <c r="G423">
        <v>433</v>
      </c>
      <c r="H423" t="s">
        <v>121</v>
      </c>
      <c r="I423">
        <f t="shared" si="6"/>
        <v>57</v>
      </c>
    </row>
    <row r="424" spans="1:9">
      <c r="A424" t="s">
        <v>530</v>
      </c>
      <c r="B424" t="s">
        <v>531</v>
      </c>
      <c r="C424">
        <v>2100</v>
      </c>
      <c r="D424" t="s">
        <v>10</v>
      </c>
      <c r="E424">
        <v>1303</v>
      </c>
      <c r="F424">
        <v>1430</v>
      </c>
      <c r="G424">
        <v>2537</v>
      </c>
      <c r="H424" t="s">
        <v>11</v>
      </c>
      <c r="I424">
        <f t="shared" si="6"/>
        <v>128</v>
      </c>
    </row>
    <row r="425" spans="1:9" ht="15" hidden="1" customHeight="1">
      <c r="A425" t="s">
        <v>530</v>
      </c>
      <c r="B425" t="s">
        <v>531</v>
      </c>
      <c r="C425">
        <v>2100</v>
      </c>
      <c r="D425" t="s">
        <v>12</v>
      </c>
      <c r="E425">
        <v>1546</v>
      </c>
      <c r="F425">
        <v>1677</v>
      </c>
      <c r="G425">
        <v>6997</v>
      </c>
      <c r="H425" t="s">
        <v>13</v>
      </c>
      <c r="I425">
        <f t="shared" si="6"/>
        <v>132</v>
      </c>
    </row>
    <row r="426" spans="1:9">
      <c r="A426" t="s">
        <v>532</v>
      </c>
      <c r="B426" t="s">
        <v>533</v>
      </c>
      <c r="C426">
        <v>145</v>
      </c>
      <c r="D426" t="s">
        <v>10</v>
      </c>
      <c r="E426">
        <v>5</v>
      </c>
      <c r="F426">
        <v>136</v>
      </c>
      <c r="G426">
        <v>2537</v>
      </c>
      <c r="H426" t="s">
        <v>11</v>
      </c>
      <c r="I426">
        <f t="shared" si="6"/>
        <v>132</v>
      </c>
    </row>
    <row r="427" spans="1:9">
      <c r="A427" t="s">
        <v>534</v>
      </c>
      <c r="B427" t="s">
        <v>535</v>
      </c>
      <c r="C427">
        <v>159</v>
      </c>
      <c r="D427" t="s">
        <v>10</v>
      </c>
      <c r="E427">
        <v>6</v>
      </c>
      <c r="F427">
        <v>150</v>
      </c>
      <c r="G427">
        <v>2537</v>
      </c>
      <c r="H427" t="s">
        <v>11</v>
      </c>
      <c r="I427">
        <f t="shared" si="6"/>
        <v>145</v>
      </c>
    </row>
    <row r="428" spans="1:9">
      <c r="A428" t="s">
        <v>536</v>
      </c>
      <c r="B428" t="s">
        <v>537</v>
      </c>
      <c r="C428">
        <v>147</v>
      </c>
      <c r="D428" t="s">
        <v>10</v>
      </c>
      <c r="E428">
        <v>5</v>
      </c>
      <c r="F428">
        <v>138</v>
      </c>
      <c r="G428">
        <v>2537</v>
      </c>
      <c r="H428" t="s">
        <v>11</v>
      </c>
      <c r="I428">
        <f t="shared" si="6"/>
        <v>134</v>
      </c>
    </row>
    <row r="429" spans="1:9">
      <c r="A429" t="s">
        <v>538</v>
      </c>
      <c r="B429" t="s">
        <v>539</v>
      </c>
      <c r="C429">
        <v>283</v>
      </c>
      <c r="D429" t="s">
        <v>10</v>
      </c>
      <c r="E429">
        <v>8</v>
      </c>
      <c r="F429">
        <v>135</v>
      </c>
      <c r="G429">
        <v>2537</v>
      </c>
      <c r="H429" t="s">
        <v>11</v>
      </c>
      <c r="I429">
        <f t="shared" si="6"/>
        <v>128</v>
      </c>
    </row>
    <row r="430" spans="1:9" ht="15" hidden="1" customHeight="1">
      <c r="A430" t="s">
        <v>538</v>
      </c>
      <c r="B430" t="s">
        <v>539</v>
      </c>
      <c r="C430">
        <v>283</v>
      </c>
      <c r="D430" t="s">
        <v>12</v>
      </c>
      <c r="E430">
        <v>156</v>
      </c>
      <c r="F430">
        <v>277</v>
      </c>
      <c r="G430">
        <v>6997</v>
      </c>
      <c r="H430" t="s">
        <v>13</v>
      </c>
      <c r="I430">
        <f t="shared" si="6"/>
        <v>122</v>
      </c>
    </row>
    <row r="431" spans="1:9">
      <c r="A431" t="s">
        <v>540</v>
      </c>
      <c r="B431" t="s">
        <v>541</v>
      </c>
      <c r="C431">
        <v>155</v>
      </c>
      <c r="D431" t="s">
        <v>10</v>
      </c>
      <c r="E431">
        <v>13</v>
      </c>
      <c r="F431">
        <v>140</v>
      </c>
      <c r="G431">
        <v>2537</v>
      </c>
      <c r="H431" t="s">
        <v>11</v>
      </c>
      <c r="I431">
        <f t="shared" si="6"/>
        <v>128</v>
      </c>
    </row>
    <row r="432" spans="1:9">
      <c r="A432" t="s">
        <v>542</v>
      </c>
      <c r="B432" t="s">
        <v>543</v>
      </c>
      <c r="C432">
        <v>282</v>
      </c>
      <c r="D432" t="s">
        <v>10</v>
      </c>
      <c r="E432">
        <v>10</v>
      </c>
      <c r="F432">
        <v>135</v>
      </c>
      <c r="G432">
        <v>2537</v>
      </c>
      <c r="H432" t="s">
        <v>11</v>
      </c>
      <c r="I432">
        <f t="shared" si="6"/>
        <v>126</v>
      </c>
    </row>
    <row r="433" spans="1:9" ht="15" hidden="1" customHeight="1">
      <c r="A433" t="s">
        <v>542</v>
      </c>
      <c r="B433" t="s">
        <v>543</v>
      </c>
      <c r="C433">
        <v>282</v>
      </c>
      <c r="D433" t="s">
        <v>12</v>
      </c>
      <c r="E433">
        <v>156</v>
      </c>
      <c r="F433">
        <v>276</v>
      </c>
      <c r="G433">
        <v>6997</v>
      </c>
      <c r="H433" t="s">
        <v>13</v>
      </c>
      <c r="I433">
        <f t="shared" si="6"/>
        <v>121</v>
      </c>
    </row>
    <row r="434" spans="1:9">
      <c r="A434" t="s">
        <v>544</v>
      </c>
      <c r="B434" t="s">
        <v>545</v>
      </c>
      <c r="C434">
        <v>284</v>
      </c>
      <c r="D434" t="s">
        <v>10</v>
      </c>
      <c r="E434">
        <v>14</v>
      </c>
      <c r="F434">
        <v>146</v>
      </c>
      <c r="G434">
        <v>2537</v>
      </c>
      <c r="H434" t="s">
        <v>11</v>
      </c>
      <c r="I434">
        <f t="shared" si="6"/>
        <v>133</v>
      </c>
    </row>
    <row r="435" spans="1:9">
      <c r="A435" t="s">
        <v>546</v>
      </c>
      <c r="B435" t="s">
        <v>547</v>
      </c>
      <c r="C435">
        <v>353</v>
      </c>
      <c r="D435" t="s">
        <v>10</v>
      </c>
      <c r="E435">
        <v>14</v>
      </c>
      <c r="F435">
        <v>141</v>
      </c>
      <c r="G435">
        <v>2537</v>
      </c>
      <c r="H435" t="s">
        <v>11</v>
      </c>
      <c r="I435">
        <f t="shared" si="6"/>
        <v>128</v>
      </c>
    </row>
    <row r="436" spans="1:9">
      <c r="A436" t="s">
        <v>548</v>
      </c>
      <c r="B436" t="s">
        <v>549</v>
      </c>
      <c r="C436">
        <v>147</v>
      </c>
      <c r="D436" t="s">
        <v>10</v>
      </c>
      <c r="E436">
        <v>5</v>
      </c>
      <c r="F436">
        <v>138</v>
      </c>
      <c r="G436">
        <v>2537</v>
      </c>
      <c r="H436" t="s">
        <v>11</v>
      </c>
      <c r="I436">
        <f t="shared" si="6"/>
        <v>134</v>
      </c>
    </row>
    <row r="437" spans="1:9" ht="15" hidden="1" customHeight="1">
      <c r="A437" t="s">
        <v>550</v>
      </c>
      <c r="B437" t="s">
        <v>551</v>
      </c>
      <c r="C437">
        <v>496</v>
      </c>
      <c r="D437" t="s">
        <v>552</v>
      </c>
      <c r="E437">
        <v>2</v>
      </c>
      <c r="F437">
        <v>33</v>
      </c>
      <c r="G437">
        <v>4024</v>
      </c>
      <c r="H437" t="s">
        <v>553</v>
      </c>
      <c r="I437">
        <f t="shared" si="6"/>
        <v>32</v>
      </c>
    </row>
    <row r="438" spans="1:9">
      <c r="A438" t="s">
        <v>550</v>
      </c>
      <c r="B438" t="s">
        <v>551</v>
      </c>
      <c r="C438">
        <v>496</v>
      </c>
      <c r="D438" t="s">
        <v>10</v>
      </c>
      <c r="E438">
        <v>354</v>
      </c>
      <c r="F438">
        <v>483</v>
      </c>
      <c r="G438">
        <v>2537</v>
      </c>
      <c r="H438" t="s">
        <v>11</v>
      </c>
      <c r="I438">
        <f t="shared" si="6"/>
        <v>130</v>
      </c>
    </row>
    <row r="439" spans="1:9" ht="15" hidden="1" customHeight="1">
      <c r="A439" t="s">
        <v>550</v>
      </c>
      <c r="B439" t="s">
        <v>551</v>
      </c>
      <c r="C439">
        <v>496</v>
      </c>
      <c r="D439" t="s">
        <v>554</v>
      </c>
      <c r="E439">
        <v>127</v>
      </c>
      <c r="F439">
        <v>198</v>
      </c>
      <c r="G439">
        <v>1321</v>
      </c>
      <c r="H439" t="s">
        <v>555</v>
      </c>
      <c r="I439">
        <f t="shared" si="6"/>
        <v>72</v>
      </c>
    </row>
    <row r="440" spans="1:9" ht="15" hidden="1" customHeight="1">
      <c r="A440" t="s">
        <v>556</v>
      </c>
      <c r="B440" t="s">
        <v>557</v>
      </c>
      <c r="C440">
        <v>684</v>
      </c>
      <c r="D440" t="s">
        <v>558</v>
      </c>
      <c r="E440">
        <v>32</v>
      </c>
      <c r="F440">
        <v>249</v>
      </c>
      <c r="G440">
        <v>6388</v>
      </c>
      <c r="H440" t="s">
        <v>559</v>
      </c>
      <c r="I440">
        <f t="shared" si="6"/>
        <v>218</v>
      </c>
    </row>
    <row r="441" spans="1:9">
      <c r="A441" t="s">
        <v>556</v>
      </c>
      <c r="B441" t="s">
        <v>557</v>
      </c>
      <c r="C441">
        <v>684</v>
      </c>
      <c r="D441" t="s">
        <v>10</v>
      </c>
      <c r="E441">
        <v>329</v>
      </c>
      <c r="F441">
        <v>458</v>
      </c>
      <c r="G441">
        <v>2537</v>
      </c>
      <c r="H441" t="s">
        <v>11</v>
      </c>
      <c r="I441">
        <f t="shared" si="6"/>
        <v>130</v>
      </c>
    </row>
    <row r="442" spans="1:9">
      <c r="A442" t="s">
        <v>560</v>
      </c>
      <c r="B442" t="s">
        <v>561</v>
      </c>
      <c r="C442">
        <v>725</v>
      </c>
      <c r="D442" t="s">
        <v>10</v>
      </c>
      <c r="E442">
        <v>316</v>
      </c>
      <c r="F442">
        <v>448</v>
      </c>
      <c r="G442">
        <v>2537</v>
      </c>
      <c r="H442" t="s">
        <v>11</v>
      </c>
      <c r="I442">
        <f t="shared" si="6"/>
        <v>133</v>
      </c>
    </row>
    <row r="443" spans="1:9" ht="15" hidden="1" customHeight="1">
      <c r="A443" t="s">
        <v>560</v>
      </c>
      <c r="B443" t="s">
        <v>561</v>
      </c>
      <c r="C443">
        <v>725</v>
      </c>
      <c r="D443" t="s">
        <v>12</v>
      </c>
      <c r="E443">
        <v>472</v>
      </c>
      <c r="F443">
        <v>593</v>
      </c>
      <c r="G443">
        <v>6997</v>
      </c>
      <c r="H443" t="s">
        <v>13</v>
      </c>
      <c r="I443">
        <f t="shared" si="6"/>
        <v>122</v>
      </c>
    </row>
    <row r="444" spans="1:9" ht="15" hidden="1" customHeight="1">
      <c r="A444" t="s">
        <v>560</v>
      </c>
      <c r="B444" t="s">
        <v>561</v>
      </c>
      <c r="C444">
        <v>725</v>
      </c>
      <c r="D444" t="s">
        <v>524</v>
      </c>
      <c r="E444">
        <v>617</v>
      </c>
      <c r="F444">
        <v>720</v>
      </c>
      <c r="G444">
        <v>3603</v>
      </c>
      <c r="H444" t="s">
        <v>525</v>
      </c>
      <c r="I444">
        <f t="shared" si="6"/>
        <v>104</v>
      </c>
    </row>
    <row r="445" spans="1:9" ht="15" hidden="1" customHeight="1">
      <c r="A445" t="s">
        <v>560</v>
      </c>
      <c r="B445" t="s">
        <v>561</v>
      </c>
      <c r="C445">
        <v>725</v>
      </c>
      <c r="D445" t="s">
        <v>274</v>
      </c>
      <c r="E445">
        <v>11</v>
      </c>
      <c r="F445">
        <v>184</v>
      </c>
      <c r="G445">
        <v>80936</v>
      </c>
      <c r="H445" t="s">
        <v>275</v>
      </c>
      <c r="I445">
        <f t="shared" si="6"/>
        <v>174</v>
      </c>
    </row>
    <row r="446" spans="1:9" ht="15" hidden="1" customHeight="1">
      <c r="A446" t="s">
        <v>562</v>
      </c>
      <c r="B446" t="s">
        <v>563</v>
      </c>
      <c r="C446">
        <v>2073</v>
      </c>
      <c r="D446" t="s">
        <v>118</v>
      </c>
      <c r="E446">
        <v>1684</v>
      </c>
      <c r="F446">
        <v>2058</v>
      </c>
      <c r="G446">
        <v>13987</v>
      </c>
      <c r="H446" t="s">
        <v>119</v>
      </c>
      <c r="I446">
        <f t="shared" si="6"/>
        <v>375</v>
      </c>
    </row>
    <row r="447" spans="1:9" ht="15" hidden="1" customHeight="1">
      <c r="A447" t="s">
        <v>562</v>
      </c>
      <c r="B447" t="s">
        <v>563</v>
      </c>
      <c r="C447">
        <v>2073</v>
      </c>
      <c r="D447" t="s">
        <v>120</v>
      </c>
      <c r="E447">
        <v>1042</v>
      </c>
      <c r="F447">
        <v>1098</v>
      </c>
      <c r="G447">
        <v>433</v>
      </c>
      <c r="H447" t="s">
        <v>121</v>
      </c>
      <c r="I447">
        <f t="shared" si="6"/>
        <v>57</v>
      </c>
    </row>
    <row r="448" spans="1:9">
      <c r="A448" t="s">
        <v>562</v>
      </c>
      <c r="B448" t="s">
        <v>563</v>
      </c>
      <c r="C448">
        <v>2073</v>
      </c>
      <c r="D448" t="s">
        <v>10</v>
      </c>
      <c r="E448">
        <v>1304</v>
      </c>
      <c r="F448">
        <v>1427</v>
      </c>
      <c r="G448">
        <v>2537</v>
      </c>
      <c r="H448" t="s">
        <v>11</v>
      </c>
      <c r="I448">
        <f t="shared" si="6"/>
        <v>124</v>
      </c>
    </row>
    <row r="449" spans="1:9" ht="15" hidden="1" customHeight="1">
      <c r="A449" t="s">
        <v>562</v>
      </c>
      <c r="B449" t="s">
        <v>563</v>
      </c>
      <c r="C449">
        <v>2073</v>
      </c>
      <c r="D449" t="s">
        <v>12</v>
      </c>
      <c r="E449">
        <v>1543</v>
      </c>
      <c r="F449">
        <v>1671</v>
      </c>
      <c r="G449">
        <v>6997</v>
      </c>
      <c r="H449" t="s">
        <v>13</v>
      </c>
      <c r="I449">
        <f t="shared" si="6"/>
        <v>129</v>
      </c>
    </row>
    <row r="450" spans="1:9">
      <c r="A450" t="s">
        <v>564</v>
      </c>
      <c r="B450" t="s">
        <v>565</v>
      </c>
      <c r="C450">
        <v>904</v>
      </c>
      <c r="D450" t="s">
        <v>10</v>
      </c>
      <c r="E450">
        <v>622</v>
      </c>
      <c r="F450">
        <v>745</v>
      </c>
      <c r="G450">
        <v>2537</v>
      </c>
      <c r="H450" t="s">
        <v>11</v>
      </c>
      <c r="I450">
        <f t="shared" si="6"/>
        <v>124</v>
      </c>
    </row>
    <row r="451" spans="1:9" ht="15" hidden="1" customHeight="1">
      <c r="A451" t="s">
        <v>564</v>
      </c>
      <c r="B451" t="s">
        <v>565</v>
      </c>
      <c r="C451">
        <v>904</v>
      </c>
      <c r="D451" t="s">
        <v>12</v>
      </c>
      <c r="E451">
        <v>777</v>
      </c>
      <c r="F451">
        <v>894</v>
      </c>
      <c r="G451">
        <v>6997</v>
      </c>
      <c r="H451" t="s">
        <v>13</v>
      </c>
      <c r="I451">
        <f t="shared" ref="I451:I514" si="7">F451-E451+1</f>
        <v>118</v>
      </c>
    </row>
    <row r="452" spans="1:9" ht="15" hidden="1" customHeight="1">
      <c r="A452" t="s">
        <v>564</v>
      </c>
      <c r="B452" t="s">
        <v>565</v>
      </c>
      <c r="C452">
        <v>904</v>
      </c>
      <c r="D452" t="s">
        <v>274</v>
      </c>
      <c r="E452">
        <v>9</v>
      </c>
      <c r="F452">
        <v>186</v>
      </c>
      <c r="G452">
        <v>80936</v>
      </c>
      <c r="H452" t="s">
        <v>275</v>
      </c>
      <c r="I452">
        <f t="shared" si="7"/>
        <v>178</v>
      </c>
    </row>
    <row r="453" spans="1:9" ht="15" hidden="1" customHeight="1">
      <c r="A453" t="s">
        <v>564</v>
      </c>
      <c r="B453" t="s">
        <v>565</v>
      </c>
      <c r="C453">
        <v>904</v>
      </c>
      <c r="D453" t="s">
        <v>274</v>
      </c>
      <c r="E453">
        <v>328</v>
      </c>
      <c r="F453">
        <v>493</v>
      </c>
      <c r="G453">
        <v>80936</v>
      </c>
      <c r="H453" t="s">
        <v>275</v>
      </c>
      <c r="I453">
        <f t="shared" si="7"/>
        <v>166</v>
      </c>
    </row>
    <row r="454" spans="1:9">
      <c r="A454" t="s">
        <v>566</v>
      </c>
      <c r="B454" t="s">
        <v>567</v>
      </c>
      <c r="C454">
        <v>288</v>
      </c>
      <c r="D454" t="s">
        <v>10</v>
      </c>
      <c r="E454">
        <v>45</v>
      </c>
      <c r="F454">
        <v>150</v>
      </c>
      <c r="G454">
        <v>2537</v>
      </c>
      <c r="H454" t="s">
        <v>11</v>
      </c>
      <c r="I454">
        <f t="shared" si="7"/>
        <v>106</v>
      </c>
    </row>
    <row r="455" spans="1:9" ht="15" hidden="1" customHeight="1">
      <c r="A455" t="s">
        <v>566</v>
      </c>
      <c r="B455" t="s">
        <v>567</v>
      </c>
      <c r="C455">
        <v>288</v>
      </c>
      <c r="D455" t="s">
        <v>12</v>
      </c>
      <c r="E455">
        <v>169</v>
      </c>
      <c r="F455">
        <v>283</v>
      </c>
      <c r="G455">
        <v>6997</v>
      </c>
      <c r="H455" t="s">
        <v>13</v>
      </c>
      <c r="I455">
        <f t="shared" si="7"/>
        <v>115</v>
      </c>
    </row>
    <row r="456" spans="1:9" ht="15" hidden="1" customHeight="1">
      <c r="A456" t="s">
        <v>568</v>
      </c>
      <c r="B456" t="s">
        <v>569</v>
      </c>
      <c r="C456">
        <v>321</v>
      </c>
      <c r="D456" t="s">
        <v>43</v>
      </c>
      <c r="E456">
        <v>243</v>
      </c>
      <c r="F456">
        <v>305</v>
      </c>
      <c r="G456">
        <v>1861</v>
      </c>
      <c r="H456" t="s">
        <v>44</v>
      </c>
      <c r="I456">
        <f t="shared" si="7"/>
        <v>63</v>
      </c>
    </row>
    <row r="457" spans="1:9" ht="15" hidden="1" customHeight="1">
      <c r="A457" t="s">
        <v>568</v>
      </c>
      <c r="B457" t="s">
        <v>569</v>
      </c>
      <c r="C457">
        <v>321</v>
      </c>
      <c r="D457" t="s">
        <v>412</v>
      </c>
      <c r="E457">
        <v>205</v>
      </c>
      <c r="F457">
        <v>241</v>
      </c>
      <c r="G457">
        <v>1253</v>
      </c>
      <c r="H457" t="s">
        <v>413</v>
      </c>
      <c r="I457">
        <f t="shared" si="7"/>
        <v>37</v>
      </c>
    </row>
    <row r="458" spans="1:9">
      <c r="A458" t="s">
        <v>568</v>
      </c>
      <c r="B458" t="s">
        <v>569</v>
      </c>
      <c r="C458">
        <v>321</v>
      </c>
      <c r="D458" t="s">
        <v>10</v>
      </c>
      <c r="E458">
        <v>6</v>
      </c>
      <c r="F458">
        <v>154</v>
      </c>
      <c r="G458">
        <v>2537</v>
      </c>
      <c r="H458" t="s">
        <v>11</v>
      </c>
      <c r="I458">
        <f t="shared" si="7"/>
        <v>149</v>
      </c>
    </row>
    <row r="459" spans="1:9">
      <c r="A459" t="s">
        <v>570</v>
      </c>
      <c r="B459" t="s">
        <v>571</v>
      </c>
      <c r="C459">
        <v>288</v>
      </c>
      <c r="D459" t="s">
        <v>10</v>
      </c>
      <c r="E459">
        <v>42</v>
      </c>
      <c r="F459">
        <v>150</v>
      </c>
      <c r="G459">
        <v>2537</v>
      </c>
      <c r="H459" t="s">
        <v>11</v>
      </c>
      <c r="I459">
        <f t="shared" si="7"/>
        <v>109</v>
      </c>
    </row>
    <row r="460" spans="1:9" ht="15" hidden="1" customHeight="1">
      <c r="A460" t="s">
        <v>570</v>
      </c>
      <c r="B460" t="s">
        <v>571</v>
      </c>
      <c r="C460">
        <v>288</v>
      </c>
      <c r="D460" t="s">
        <v>12</v>
      </c>
      <c r="E460">
        <v>165</v>
      </c>
      <c r="F460">
        <v>283</v>
      </c>
      <c r="G460">
        <v>6997</v>
      </c>
      <c r="H460" t="s">
        <v>13</v>
      </c>
      <c r="I460">
        <f t="shared" si="7"/>
        <v>119</v>
      </c>
    </row>
    <row r="461" spans="1:9">
      <c r="A461" t="s">
        <v>572</v>
      </c>
      <c r="B461" t="s">
        <v>573</v>
      </c>
      <c r="C461">
        <v>276</v>
      </c>
      <c r="D461" t="s">
        <v>10</v>
      </c>
      <c r="E461">
        <v>8</v>
      </c>
      <c r="F461">
        <v>141</v>
      </c>
      <c r="G461">
        <v>2537</v>
      </c>
      <c r="H461" t="s">
        <v>11</v>
      </c>
      <c r="I461">
        <f t="shared" si="7"/>
        <v>134</v>
      </c>
    </row>
    <row r="462" spans="1:9">
      <c r="A462" t="s">
        <v>574</v>
      </c>
      <c r="B462" t="s">
        <v>575</v>
      </c>
      <c r="C462">
        <v>405</v>
      </c>
      <c r="D462" t="s">
        <v>10</v>
      </c>
      <c r="E462">
        <v>21</v>
      </c>
      <c r="F462">
        <v>156</v>
      </c>
      <c r="G462">
        <v>2537</v>
      </c>
      <c r="H462" t="s">
        <v>11</v>
      </c>
      <c r="I462">
        <f t="shared" si="7"/>
        <v>136</v>
      </c>
    </row>
    <row r="463" spans="1:9">
      <c r="A463" t="s">
        <v>576</v>
      </c>
      <c r="B463" t="s">
        <v>577</v>
      </c>
      <c r="C463">
        <v>393</v>
      </c>
      <c r="D463" t="s">
        <v>10</v>
      </c>
      <c r="E463">
        <v>32</v>
      </c>
      <c r="F463">
        <v>164</v>
      </c>
      <c r="G463">
        <v>2537</v>
      </c>
      <c r="H463" t="s">
        <v>11</v>
      </c>
      <c r="I463">
        <f t="shared" si="7"/>
        <v>133</v>
      </c>
    </row>
    <row r="464" spans="1:9" ht="15" hidden="1" customHeight="1">
      <c r="A464" t="s">
        <v>576</v>
      </c>
      <c r="B464" t="s">
        <v>577</v>
      </c>
      <c r="C464">
        <v>393</v>
      </c>
      <c r="D464" t="s">
        <v>578</v>
      </c>
      <c r="E464">
        <v>203</v>
      </c>
      <c r="F464">
        <v>383</v>
      </c>
      <c r="G464">
        <v>186</v>
      </c>
      <c r="H464" t="s">
        <v>578</v>
      </c>
      <c r="I464">
        <f t="shared" si="7"/>
        <v>181</v>
      </c>
    </row>
    <row r="465" spans="1:9">
      <c r="A465" t="s">
        <v>579</v>
      </c>
      <c r="B465" t="s">
        <v>580</v>
      </c>
      <c r="C465">
        <v>412</v>
      </c>
      <c r="D465" t="s">
        <v>10</v>
      </c>
      <c r="E465">
        <v>26</v>
      </c>
      <c r="F465">
        <v>166</v>
      </c>
      <c r="G465">
        <v>2537</v>
      </c>
      <c r="H465" t="s">
        <v>11</v>
      </c>
      <c r="I465">
        <f t="shared" si="7"/>
        <v>141</v>
      </c>
    </row>
    <row r="466" spans="1:9">
      <c r="A466" t="s">
        <v>581</v>
      </c>
      <c r="B466" t="s">
        <v>582</v>
      </c>
      <c r="C466">
        <v>343</v>
      </c>
      <c r="D466" t="s">
        <v>10</v>
      </c>
      <c r="E466">
        <v>15</v>
      </c>
      <c r="F466">
        <v>141</v>
      </c>
      <c r="G466">
        <v>2537</v>
      </c>
      <c r="H466" t="s">
        <v>11</v>
      </c>
      <c r="I466">
        <f t="shared" si="7"/>
        <v>127</v>
      </c>
    </row>
    <row r="467" spans="1:9">
      <c r="A467" t="s">
        <v>583</v>
      </c>
      <c r="B467" t="s">
        <v>584</v>
      </c>
      <c r="C467">
        <v>286</v>
      </c>
      <c r="D467" t="s">
        <v>10</v>
      </c>
      <c r="E467">
        <v>30</v>
      </c>
      <c r="F467">
        <v>146</v>
      </c>
      <c r="G467">
        <v>2537</v>
      </c>
      <c r="H467" t="s">
        <v>11</v>
      </c>
      <c r="I467">
        <f t="shared" si="7"/>
        <v>117</v>
      </c>
    </row>
    <row r="468" spans="1:9">
      <c r="A468" t="s">
        <v>585</v>
      </c>
      <c r="B468" t="s">
        <v>586</v>
      </c>
      <c r="C468">
        <v>288</v>
      </c>
      <c r="D468" t="s">
        <v>10</v>
      </c>
      <c r="E468">
        <v>49</v>
      </c>
      <c r="F468">
        <v>148</v>
      </c>
      <c r="G468">
        <v>2537</v>
      </c>
      <c r="H468" t="s">
        <v>11</v>
      </c>
      <c r="I468">
        <f t="shared" si="7"/>
        <v>100</v>
      </c>
    </row>
    <row r="469" spans="1:9">
      <c r="A469" t="s">
        <v>587</v>
      </c>
      <c r="B469" t="s">
        <v>588</v>
      </c>
      <c r="C469">
        <v>306</v>
      </c>
      <c r="D469" t="s">
        <v>10</v>
      </c>
      <c r="E469">
        <v>65</v>
      </c>
      <c r="F469">
        <v>162</v>
      </c>
      <c r="G469">
        <v>2537</v>
      </c>
      <c r="H469" t="s">
        <v>11</v>
      </c>
      <c r="I469">
        <f t="shared" si="7"/>
        <v>98</v>
      </c>
    </row>
    <row r="470" spans="1:9" ht="15" hidden="1" customHeight="1">
      <c r="A470" t="s">
        <v>587</v>
      </c>
      <c r="B470" t="s">
        <v>588</v>
      </c>
      <c r="C470">
        <v>306</v>
      </c>
      <c r="D470" t="s">
        <v>12</v>
      </c>
      <c r="E470">
        <v>199</v>
      </c>
      <c r="F470">
        <v>274</v>
      </c>
      <c r="G470">
        <v>6997</v>
      </c>
      <c r="H470" t="s">
        <v>13</v>
      </c>
      <c r="I470">
        <f t="shared" si="7"/>
        <v>76</v>
      </c>
    </row>
    <row r="471" spans="1:9">
      <c r="A471" t="s">
        <v>589</v>
      </c>
      <c r="B471" t="s">
        <v>590</v>
      </c>
      <c r="C471">
        <v>148</v>
      </c>
      <c r="D471" t="s">
        <v>10</v>
      </c>
      <c r="E471">
        <v>6</v>
      </c>
      <c r="F471">
        <v>138</v>
      </c>
      <c r="G471">
        <v>2537</v>
      </c>
      <c r="H471" t="s">
        <v>11</v>
      </c>
      <c r="I471">
        <f t="shared" si="7"/>
        <v>133</v>
      </c>
    </row>
    <row r="472" spans="1:9">
      <c r="A472" t="s">
        <v>591</v>
      </c>
      <c r="B472" t="s">
        <v>592</v>
      </c>
      <c r="C472">
        <v>158</v>
      </c>
      <c r="D472" t="s">
        <v>10</v>
      </c>
      <c r="E472">
        <v>6</v>
      </c>
      <c r="F472">
        <v>138</v>
      </c>
      <c r="G472">
        <v>2537</v>
      </c>
      <c r="H472" t="s">
        <v>11</v>
      </c>
      <c r="I472">
        <f t="shared" si="7"/>
        <v>133</v>
      </c>
    </row>
    <row r="473" spans="1:9" ht="15" hidden="1" customHeight="1">
      <c r="A473" t="s">
        <v>593</v>
      </c>
      <c r="B473" t="s">
        <v>594</v>
      </c>
      <c r="C473">
        <v>315</v>
      </c>
      <c r="D473" t="s">
        <v>43</v>
      </c>
      <c r="E473">
        <v>237</v>
      </c>
      <c r="F473">
        <v>300</v>
      </c>
      <c r="G473">
        <v>1861</v>
      </c>
      <c r="H473" t="s">
        <v>44</v>
      </c>
      <c r="I473">
        <f t="shared" si="7"/>
        <v>64</v>
      </c>
    </row>
    <row r="474" spans="1:9" ht="15" hidden="1" customHeight="1">
      <c r="A474" t="s">
        <v>593</v>
      </c>
      <c r="B474" t="s">
        <v>594</v>
      </c>
      <c r="C474">
        <v>315</v>
      </c>
      <c r="D474" t="s">
        <v>412</v>
      </c>
      <c r="E474">
        <v>200</v>
      </c>
      <c r="F474">
        <v>235</v>
      </c>
      <c r="G474">
        <v>1253</v>
      </c>
      <c r="H474" t="s">
        <v>413</v>
      </c>
      <c r="I474">
        <f t="shared" si="7"/>
        <v>36</v>
      </c>
    </row>
    <row r="475" spans="1:9">
      <c r="A475" t="s">
        <v>593</v>
      </c>
      <c r="B475" t="s">
        <v>594</v>
      </c>
      <c r="C475">
        <v>315</v>
      </c>
      <c r="D475" t="s">
        <v>10</v>
      </c>
      <c r="E475">
        <v>18</v>
      </c>
      <c r="F475">
        <v>148</v>
      </c>
      <c r="G475">
        <v>2537</v>
      </c>
      <c r="H475" t="s">
        <v>11</v>
      </c>
      <c r="I475">
        <f t="shared" si="7"/>
        <v>131</v>
      </c>
    </row>
    <row r="476" spans="1:9">
      <c r="A476" t="s">
        <v>595</v>
      </c>
      <c r="B476" t="s">
        <v>596</v>
      </c>
      <c r="C476">
        <v>278</v>
      </c>
      <c r="D476" t="s">
        <v>10</v>
      </c>
      <c r="E476">
        <v>9</v>
      </c>
      <c r="F476">
        <v>127</v>
      </c>
      <c r="G476">
        <v>2537</v>
      </c>
      <c r="H476" t="s">
        <v>11</v>
      </c>
      <c r="I476">
        <f t="shared" si="7"/>
        <v>119</v>
      </c>
    </row>
    <row r="477" spans="1:9" ht="15" hidden="1" customHeight="1">
      <c r="A477" t="s">
        <v>595</v>
      </c>
      <c r="B477" t="s">
        <v>596</v>
      </c>
      <c r="C477">
        <v>278</v>
      </c>
      <c r="D477" t="s">
        <v>12</v>
      </c>
      <c r="E477">
        <v>151</v>
      </c>
      <c r="F477">
        <v>262</v>
      </c>
      <c r="G477">
        <v>6997</v>
      </c>
      <c r="H477" t="s">
        <v>13</v>
      </c>
      <c r="I477">
        <f t="shared" si="7"/>
        <v>112</v>
      </c>
    </row>
    <row r="478" spans="1:9">
      <c r="A478" t="s">
        <v>597</v>
      </c>
      <c r="B478" t="s">
        <v>598</v>
      </c>
      <c r="C478">
        <v>303</v>
      </c>
      <c r="D478" t="s">
        <v>10</v>
      </c>
      <c r="E478">
        <v>21</v>
      </c>
      <c r="F478">
        <v>149</v>
      </c>
      <c r="G478">
        <v>2537</v>
      </c>
      <c r="H478" t="s">
        <v>11</v>
      </c>
      <c r="I478">
        <f t="shared" si="7"/>
        <v>129</v>
      </c>
    </row>
    <row r="479" spans="1:9" ht="15" hidden="1" customHeight="1">
      <c r="A479" t="s">
        <v>597</v>
      </c>
      <c r="B479" t="s">
        <v>598</v>
      </c>
      <c r="C479">
        <v>303</v>
      </c>
      <c r="D479" t="s">
        <v>12</v>
      </c>
      <c r="E479">
        <v>172</v>
      </c>
      <c r="F479">
        <v>290</v>
      </c>
      <c r="G479">
        <v>6997</v>
      </c>
      <c r="H479" t="s">
        <v>13</v>
      </c>
      <c r="I479">
        <f t="shared" si="7"/>
        <v>119</v>
      </c>
    </row>
    <row r="480" spans="1:9" ht="15" hidden="1" customHeight="1">
      <c r="A480" t="s">
        <v>599</v>
      </c>
      <c r="B480" t="s">
        <v>600</v>
      </c>
      <c r="C480">
        <v>3941</v>
      </c>
      <c r="D480" t="s">
        <v>601</v>
      </c>
      <c r="E480">
        <v>3822</v>
      </c>
      <c r="F480">
        <v>3936</v>
      </c>
      <c r="G480">
        <v>7983</v>
      </c>
      <c r="H480" t="s">
        <v>602</v>
      </c>
      <c r="I480">
        <f t="shared" si="7"/>
        <v>115</v>
      </c>
    </row>
    <row r="481" spans="1:9" ht="15" hidden="1" customHeight="1">
      <c r="A481" t="s">
        <v>599</v>
      </c>
      <c r="B481" t="s">
        <v>600</v>
      </c>
      <c r="C481">
        <v>3941</v>
      </c>
      <c r="D481" t="s">
        <v>118</v>
      </c>
      <c r="E481">
        <v>1692</v>
      </c>
      <c r="F481">
        <v>2070</v>
      </c>
      <c r="G481">
        <v>13987</v>
      </c>
      <c r="H481" t="s">
        <v>119</v>
      </c>
      <c r="I481">
        <f t="shared" si="7"/>
        <v>379</v>
      </c>
    </row>
    <row r="482" spans="1:9" ht="15" hidden="1" customHeight="1">
      <c r="A482" t="s">
        <v>599</v>
      </c>
      <c r="B482" t="s">
        <v>600</v>
      </c>
      <c r="C482">
        <v>3941</v>
      </c>
      <c r="D482" t="s">
        <v>120</v>
      </c>
      <c r="E482">
        <v>1036</v>
      </c>
      <c r="F482">
        <v>1092</v>
      </c>
      <c r="G482">
        <v>433</v>
      </c>
      <c r="H482" t="s">
        <v>121</v>
      </c>
      <c r="I482">
        <f t="shared" si="7"/>
        <v>57</v>
      </c>
    </row>
    <row r="483" spans="1:9" ht="15" hidden="1" customHeight="1">
      <c r="A483" t="s">
        <v>599</v>
      </c>
      <c r="B483" t="s">
        <v>600</v>
      </c>
      <c r="C483">
        <v>3941</v>
      </c>
      <c r="D483" t="s">
        <v>603</v>
      </c>
      <c r="E483">
        <v>3554</v>
      </c>
      <c r="F483">
        <v>3669</v>
      </c>
      <c r="G483">
        <v>23531</v>
      </c>
      <c r="H483" t="s">
        <v>604</v>
      </c>
      <c r="I483">
        <f t="shared" si="7"/>
        <v>116</v>
      </c>
    </row>
    <row r="484" spans="1:9">
      <c r="A484" t="s">
        <v>599</v>
      </c>
      <c r="B484" t="s">
        <v>600</v>
      </c>
      <c r="C484">
        <v>3941</v>
      </c>
      <c r="D484" t="s">
        <v>10</v>
      </c>
      <c r="E484">
        <v>1302</v>
      </c>
      <c r="F484">
        <v>1429</v>
      </c>
      <c r="G484">
        <v>2537</v>
      </c>
      <c r="H484" t="s">
        <v>11</v>
      </c>
      <c r="I484">
        <f t="shared" si="7"/>
        <v>128</v>
      </c>
    </row>
    <row r="485" spans="1:9" ht="15" hidden="1" customHeight="1">
      <c r="A485" t="s">
        <v>599</v>
      </c>
      <c r="B485" t="s">
        <v>600</v>
      </c>
      <c r="C485">
        <v>3941</v>
      </c>
      <c r="D485" t="s">
        <v>12</v>
      </c>
      <c r="E485">
        <v>1545</v>
      </c>
      <c r="F485">
        <v>1679</v>
      </c>
      <c r="G485">
        <v>6997</v>
      </c>
      <c r="H485" t="s">
        <v>13</v>
      </c>
      <c r="I485">
        <f t="shared" si="7"/>
        <v>135</v>
      </c>
    </row>
    <row r="486" spans="1:9" ht="15" hidden="1" customHeight="1">
      <c r="A486" t="s">
        <v>599</v>
      </c>
      <c r="B486" t="s">
        <v>600</v>
      </c>
      <c r="C486">
        <v>3941</v>
      </c>
      <c r="D486" t="s">
        <v>605</v>
      </c>
      <c r="E486">
        <v>2223</v>
      </c>
      <c r="F486">
        <v>2501</v>
      </c>
      <c r="G486">
        <v>155</v>
      </c>
      <c r="H486" t="s">
        <v>605</v>
      </c>
      <c r="I486">
        <f t="shared" si="7"/>
        <v>279</v>
      </c>
    </row>
    <row r="487" spans="1:9" ht="15" hidden="1" customHeight="1">
      <c r="A487" t="s">
        <v>599</v>
      </c>
      <c r="B487" t="s">
        <v>600</v>
      </c>
      <c r="C487">
        <v>3941</v>
      </c>
      <c r="D487" t="s">
        <v>606</v>
      </c>
      <c r="E487">
        <v>1</v>
      </c>
      <c r="F487">
        <v>90</v>
      </c>
      <c r="G487">
        <v>15</v>
      </c>
      <c r="H487" t="s">
        <v>606</v>
      </c>
      <c r="I487">
        <f t="shared" si="7"/>
        <v>90</v>
      </c>
    </row>
    <row r="488" spans="1:9" ht="15" hidden="1" customHeight="1">
      <c r="A488" t="s">
        <v>599</v>
      </c>
      <c r="B488" t="s">
        <v>600</v>
      </c>
      <c r="C488">
        <v>3941</v>
      </c>
      <c r="D488" t="s">
        <v>433</v>
      </c>
      <c r="E488">
        <v>931</v>
      </c>
      <c r="F488">
        <v>971</v>
      </c>
      <c r="G488">
        <v>11</v>
      </c>
      <c r="H488" t="s">
        <v>433</v>
      </c>
      <c r="I488">
        <f t="shared" si="7"/>
        <v>41</v>
      </c>
    </row>
    <row r="489" spans="1:9" ht="15" hidden="1" customHeight="1">
      <c r="A489" t="s">
        <v>599</v>
      </c>
      <c r="B489" t="s">
        <v>600</v>
      </c>
      <c r="C489">
        <v>3941</v>
      </c>
      <c r="D489" t="s">
        <v>607</v>
      </c>
      <c r="E489">
        <v>2534</v>
      </c>
      <c r="F489">
        <v>2716</v>
      </c>
      <c r="G489">
        <v>328</v>
      </c>
      <c r="H489" t="s">
        <v>607</v>
      </c>
      <c r="I489">
        <f t="shared" si="7"/>
        <v>183</v>
      </c>
    </row>
    <row r="490" spans="1:9" ht="15" hidden="1" customHeight="1">
      <c r="A490" t="s">
        <v>599</v>
      </c>
      <c r="B490" t="s">
        <v>600</v>
      </c>
      <c r="C490">
        <v>3941</v>
      </c>
      <c r="D490" t="s">
        <v>608</v>
      </c>
      <c r="E490">
        <v>1246</v>
      </c>
      <c r="F490">
        <v>1298</v>
      </c>
      <c r="G490">
        <v>75</v>
      </c>
      <c r="H490" t="s">
        <v>608</v>
      </c>
      <c r="I490">
        <f t="shared" si="7"/>
        <v>53</v>
      </c>
    </row>
    <row r="491" spans="1:9" ht="15" hidden="1" customHeight="1">
      <c r="A491" t="s">
        <v>599</v>
      </c>
      <c r="B491" t="s">
        <v>600</v>
      </c>
      <c r="C491">
        <v>3941</v>
      </c>
      <c r="D491" t="s">
        <v>609</v>
      </c>
      <c r="E491">
        <v>2746</v>
      </c>
      <c r="F491">
        <v>2990</v>
      </c>
      <c r="G491">
        <v>22490</v>
      </c>
      <c r="H491" t="s">
        <v>610</v>
      </c>
      <c r="I491">
        <f t="shared" si="7"/>
        <v>245</v>
      </c>
    </row>
    <row r="492" spans="1:9" ht="15" hidden="1" customHeight="1">
      <c r="A492" t="s">
        <v>599</v>
      </c>
      <c r="B492" t="s">
        <v>600</v>
      </c>
      <c r="C492">
        <v>3941</v>
      </c>
      <c r="D492" t="s">
        <v>611</v>
      </c>
      <c r="E492">
        <v>3221</v>
      </c>
      <c r="F492">
        <v>3450</v>
      </c>
      <c r="G492">
        <v>24208</v>
      </c>
      <c r="H492" t="s">
        <v>612</v>
      </c>
      <c r="I492">
        <f t="shared" si="7"/>
        <v>230</v>
      </c>
    </row>
    <row r="493" spans="1:9">
      <c r="A493" t="s">
        <v>613</v>
      </c>
      <c r="B493" t="s">
        <v>614</v>
      </c>
      <c r="C493">
        <v>280</v>
      </c>
      <c r="D493" t="s">
        <v>10</v>
      </c>
      <c r="E493">
        <v>15</v>
      </c>
      <c r="F493">
        <v>136</v>
      </c>
      <c r="G493">
        <v>2537</v>
      </c>
      <c r="H493" t="s">
        <v>11</v>
      </c>
      <c r="I493">
        <f t="shared" si="7"/>
        <v>122</v>
      </c>
    </row>
    <row r="494" spans="1:9" ht="15" hidden="1" customHeight="1">
      <c r="A494" t="s">
        <v>613</v>
      </c>
      <c r="B494" t="s">
        <v>614</v>
      </c>
      <c r="C494">
        <v>280</v>
      </c>
      <c r="D494" t="s">
        <v>12</v>
      </c>
      <c r="E494">
        <v>156</v>
      </c>
      <c r="F494">
        <v>276</v>
      </c>
      <c r="G494">
        <v>6997</v>
      </c>
      <c r="H494" t="s">
        <v>13</v>
      </c>
      <c r="I494">
        <f t="shared" si="7"/>
        <v>121</v>
      </c>
    </row>
    <row r="495" spans="1:9">
      <c r="A495" t="s">
        <v>615</v>
      </c>
      <c r="B495" t="s">
        <v>616</v>
      </c>
      <c r="C495">
        <v>881</v>
      </c>
      <c r="D495" t="s">
        <v>10</v>
      </c>
      <c r="E495">
        <v>633</v>
      </c>
      <c r="F495">
        <v>762</v>
      </c>
      <c r="G495">
        <v>2537</v>
      </c>
      <c r="H495" t="s">
        <v>11</v>
      </c>
      <c r="I495">
        <f t="shared" si="7"/>
        <v>130</v>
      </c>
    </row>
    <row r="496" spans="1:9" ht="15" hidden="1" customHeight="1">
      <c r="A496" t="s">
        <v>615</v>
      </c>
      <c r="B496" t="s">
        <v>616</v>
      </c>
      <c r="C496">
        <v>881</v>
      </c>
      <c r="D496" t="s">
        <v>12</v>
      </c>
      <c r="E496">
        <v>788</v>
      </c>
      <c r="F496">
        <v>867</v>
      </c>
      <c r="G496">
        <v>6997</v>
      </c>
      <c r="H496" t="s">
        <v>13</v>
      </c>
      <c r="I496">
        <f t="shared" si="7"/>
        <v>80</v>
      </c>
    </row>
    <row r="497" spans="1:9" ht="15" hidden="1" customHeight="1">
      <c r="A497" t="s">
        <v>615</v>
      </c>
      <c r="B497" t="s">
        <v>616</v>
      </c>
      <c r="C497">
        <v>881</v>
      </c>
      <c r="D497" t="s">
        <v>274</v>
      </c>
      <c r="E497">
        <v>17</v>
      </c>
      <c r="F497">
        <v>186</v>
      </c>
      <c r="G497">
        <v>80936</v>
      </c>
      <c r="H497" t="s">
        <v>275</v>
      </c>
      <c r="I497">
        <f t="shared" si="7"/>
        <v>170</v>
      </c>
    </row>
    <row r="498" spans="1:9" ht="15" hidden="1" customHeight="1">
      <c r="A498" t="s">
        <v>615</v>
      </c>
      <c r="B498" t="s">
        <v>616</v>
      </c>
      <c r="C498">
        <v>881</v>
      </c>
      <c r="D498" t="s">
        <v>274</v>
      </c>
      <c r="E498">
        <v>322</v>
      </c>
      <c r="F498">
        <v>486</v>
      </c>
      <c r="G498">
        <v>80936</v>
      </c>
      <c r="H498" t="s">
        <v>275</v>
      </c>
      <c r="I498">
        <f t="shared" si="7"/>
        <v>165</v>
      </c>
    </row>
    <row r="499" spans="1:9">
      <c r="A499" t="s">
        <v>617</v>
      </c>
      <c r="B499" t="s">
        <v>618</v>
      </c>
      <c r="C499">
        <v>286</v>
      </c>
      <c r="D499" t="s">
        <v>10</v>
      </c>
      <c r="E499">
        <v>8</v>
      </c>
      <c r="F499">
        <v>138</v>
      </c>
      <c r="G499">
        <v>2537</v>
      </c>
      <c r="H499" t="s">
        <v>11</v>
      </c>
      <c r="I499">
        <f t="shared" si="7"/>
        <v>131</v>
      </c>
    </row>
    <row r="500" spans="1:9" ht="15" hidden="1" customHeight="1">
      <c r="A500" t="s">
        <v>617</v>
      </c>
      <c r="B500" t="s">
        <v>618</v>
      </c>
      <c r="C500">
        <v>286</v>
      </c>
      <c r="D500" t="s">
        <v>12</v>
      </c>
      <c r="E500">
        <v>160</v>
      </c>
      <c r="F500">
        <v>280</v>
      </c>
      <c r="G500">
        <v>6997</v>
      </c>
      <c r="H500" t="s">
        <v>13</v>
      </c>
      <c r="I500">
        <f t="shared" si="7"/>
        <v>121</v>
      </c>
    </row>
    <row r="501" spans="1:9">
      <c r="A501" t="s">
        <v>619</v>
      </c>
      <c r="B501" t="s">
        <v>620</v>
      </c>
      <c r="C501">
        <v>298</v>
      </c>
      <c r="D501" t="s">
        <v>10</v>
      </c>
      <c r="E501">
        <v>5</v>
      </c>
      <c r="F501">
        <v>132</v>
      </c>
      <c r="G501">
        <v>2537</v>
      </c>
      <c r="H501" t="s">
        <v>11</v>
      </c>
      <c r="I501">
        <f t="shared" si="7"/>
        <v>128</v>
      </c>
    </row>
    <row r="502" spans="1:9" ht="15" hidden="1" customHeight="1">
      <c r="A502" t="s">
        <v>619</v>
      </c>
      <c r="B502" t="s">
        <v>620</v>
      </c>
      <c r="C502">
        <v>298</v>
      </c>
      <c r="D502" t="s">
        <v>12</v>
      </c>
      <c r="E502">
        <v>155</v>
      </c>
      <c r="F502">
        <v>277</v>
      </c>
      <c r="G502">
        <v>6997</v>
      </c>
      <c r="H502" t="s">
        <v>13</v>
      </c>
      <c r="I502">
        <f t="shared" si="7"/>
        <v>123</v>
      </c>
    </row>
    <row r="503" spans="1:9">
      <c r="A503" t="s">
        <v>621</v>
      </c>
      <c r="B503" t="s">
        <v>622</v>
      </c>
      <c r="C503">
        <v>710</v>
      </c>
      <c r="D503" t="s">
        <v>10</v>
      </c>
      <c r="E503">
        <v>6</v>
      </c>
      <c r="F503">
        <v>130</v>
      </c>
      <c r="G503">
        <v>2537</v>
      </c>
      <c r="H503" t="s">
        <v>11</v>
      </c>
      <c r="I503">
        <f t="shared" si="7"/>
        <v>125</v>
      </c>
    </row>
    <row r="504" spans="1:9" ht="15" hidden="1" customHeight="1">
      <c r="A504" t="s">
        <v>621</v>
      </c>
      <c r="B504" t="s">
        <v>622</v>
      </c>
      <c r="C504">
        <v>710</v>
      </c>
      <c r="D504" t="s">
        <v>12</v>
      </c>
      <c r="E504">
        <v>149</v>
      </c>
      <c r="F504">
        <v>270</v>
      </c>
      <c r="G504">
        <v>6997</v>
      </c>
      <c r="H504" t="s">
        <v>13</v>
      </c>
      <c r="I504">
        <f t="shared" si="7"/>
        <v>122</v>
      </c>
    </row>
    <row r="505" spans="1:9" ht="15" hidden="1" customHeight="1">
      <c r="A505" t="s">
        <v>621</v>
      </c>
      <c r="B505" t="s">
        <v>622</v>
      </c>
      <c r="C505">
        <v>710</v>
      </c>
      <c r="D505" t="s">
        <v>524</v>
      </c>
      <c r="E505">
        <v>608</v>
      </c>
      <c r="F505">
        <v>709</v>
      </c>
      <c r="G505">
        <v>3603</v>
      </c>
      <c r="H505" t="s">
        <v>525</v>
      </c>
      <c r="I505">
        <f t="shared" si="7"/>
        <v>102</v>
      </c>
    </row>
    <row r="506" spans="1:9" ht="15" hidden="1" customHeight="1">
      <c r="A506" t="s">
        <v>621</v>
      </c>
      <c r="B506" t="s">
        <v>622</v>
      </c>
      <c r="C506">
        <v>710</v>
      </c>
      <c r="D506" t="s">
        <v>274</v>
      </c>
      <c r="E506">
        <v>289</v>
      </c>
      <c r="F506">
        <v>466</v>
      </c>
      <c r="G506">
        <v>80936</v>
      </c>
      <c r="H506" t="s">
        <v>275</v>
      </c>
      <c r="I506">
        <f t="shared" si="7"/>
        <v>178</v>
      </c>
    </row>
    <row r="507" spans="1:9">
      <c r="A507" t="s">
        <v>623</v>
      </c>
      <c r="B507" t="s">
        <v>624</v>
      </c>
      <c r="C507">
        <v>315</v>
      </c>
      <c r="D507" t="s">
        <v>10</v>
      </c>
      <c r="E507">
        <v>25</v>
      </c>
      <c r="F507">
        <v>158</v>
      </c>
      <c r="G507">
        <v>2537</v>
      </c>
      <c r="H507" t="s">
        <v>11</v>
      </c>
      <c r="I507">
        <f t="shared" si="7"/>
        <v>134</v>
      </c>
    </row>
    <row r="508" spans="1:9" ht="15" hidden="1" customHeight="1">
      <c r="A508" t="s">
        <v>623</v>
      </c>
      <c r="B508" t="s">
        <v>624</v>
      </c>
      <c r="C508">
        <v>315</v>
      </c>
      <c r="D508" t="s">
        <v>12</v>
      </c>
      <c r="E508">
        <v>187</v>
      </c>
      <c r="F508">
        <v>305</v>
      </c>
      <c r="G508">
        <v>6997</v>
      </c>
      <c r="H508" t="s">
        <v>13</v>
      </c>
      <c r="I508">
        <f t="shared" si="7"/>
        <v>119</v>
      </c>
    </row>
    <row r="509" spans="1:9">
      <c r="A509" t="s">
        <v>625</v>
      </c>
      <c r="B509" t="s">
        <v>626</v>
      </c>
      <c r="C509">
        <v>301</v>
      </c>
      <c r="D509" t="s">
        <v>10</v>
      </c>
      <c r="E509">
        <v>23</v>
      </c>
      <c r="F509">
        <v>158</v>
      </c>
      <c r="G509">
        <v>2537</v>
      </c>
      <c r="H509" t="s">
        <v>11</v>
      </c>
      <c r="I509">
        <f t="shared" si="7"/>
        <v>136</v>
      </c>
    </row>
    <row r="510" spans="1:9">
      <c r="A510" t="s">
        <v>627</v>
      </c>
      <c r="B510" t="s">
        <v>628</v>
      </c>
      <c r="C510">
        <v>165</v>
      </c>
      <c r="D510" t="s">
        <v>10</v>
      </c>
      <c r="E510">
        <v>29</v>
      </c>
      <c r="F510">
        <v>155</v>
      </c>
      <c r="G510">
        <v>2537</v>
      </c>
      <c r="H510" t="s">
        <v>11</v>
      </c>
      <c r="I510">
        <f t="shared" si="7"/>
        <v>127</v>
      </c>
    </row>
    <row r="511" spans="1:9">
      <c r="A511" t="s">
        <v>629</v>
      </c>
      <c r="B511" t="s">
        <v>630</v>
      </c>
      <c r="C511">
        <v>325</v>
      </c>
      <c r="D511" t="s">
        <v>10</v>
      </c>
      <c r="E511">
        <v>8</v>
      </c>
      <c r="F511">
        <v>142</v>
      </c>
      <c r="G511">
        <v>2537</v>
      </c>
      <c r="H511" t="s">
        <v>11</v>
      </c>
      <c r="I511">
        <f t="shared" si="7"/>
        <v>135</v>
      </c>
    </row>
    <row r="512" spans="1:9" ht="15" hidden="1" customHeight="1">
      <c r="A512" t="s">
        <v>629</v>
      </c>
      <c r="B512" t="s">
        <v>630</v>
      </c>
      <c r="C512">
        <v>325</v>
      </c>
      <c r="D512" t="s">
        <v>12</v>
      </c>
      <c r="E512">
        <v>186</v>
      </c>
      <c r="F512">
        <v>306</v>
      </c>
      <c r="G512">
        <v>6997</v>
      </c>
      <c r="H512" t="s">
        <v>13</v>
      </c>
      <c r="I512">
        <f t="shared" si="7"/>
        <v>121</v>
      </c>
    </row>
    <row r="513" spans="1:9">
      <c r="A513" t="s">
        <v>631</v>
      </c>
      <c r="B513" t="s">
        <v>632</v>
      </c>
      <c r="C513">
        <v>343</v>
      </c>
      <c r="D513" t="s">
        <v>10</v>
      </c>
      <c r="E513">
        <v>14</v>
      </c>
      <c r="F513">
        <v>141</v>
      </c>
      <c r="G513">
        <v>2537</v>
      </c>
      <c r="H513" t="s">
        <v>11</v>
      </c>
      <c r="I513">
        <f t="shared" si="7"/>
        <v>128</v>
      </c>
    </row>
    <row r="514" spans="1:9">
      <c r="A514" t="s">
        <v>633</v>
      </c>
      <c r="B514" t="s">
        <v>634</v>
      </c>
      <c r="C514">
        <v>282</v>
      </c>
      <c r="D514" t="s">
        <v>10</v>
      </c>
      <c r="E514">
        <v>6</v>
      </c>
      <c r="F514">
        <v>131</v>
      </c>
      <c r="G514">
        <v>2537</v>
      </c>
      <c r="H514" t="s">
        <v>11</v>
      </c>
      <c r="I514">
        <f t="shared" si="7"/>
        <v>126</v>
      </c>
    </row>
    <row r="515" spans="1:9" ht="15" hidden="1" customHeight="1">
      <c r="A515" t="s">
        <v>633</v>
      </c>
      <c r="B515" t="s">
        <v>634</v>
      </c>
      <c r="C515">
        <v>282</v>
      </c>
      <c r="D515" t="s">
        <v>12</v>
      </c>
      <c r="E515">
        <v>153</v>
      </c>
      <c r="F515">
        <v>271</v>
      </c>
      <c r="G515">
        <v>6997</v>
      </c>
      <c r="H515" t="s">
        <v>13</v>
      </c>
      <c r="I515">
        <f t="shared" ref="I515:I578" si="8">F515-E515+1</f>
        <v>119</v>
      </c>
    </row>
    <row r="516" spans="1:9">
      <c r="A516" t="s">
        <v>635</v>
      </c>
      <c r="B516" t="s">
        <v>636</v>
      </c>
      <c r="C516">
        <v>343</v>
      </c>
      <c r="D516" t="s">
        <v>10</v>
      </c>
      <c r="E516">
        <v>14</v>
      </c>
      <c r="F516">
        <v>141</v>
      </c>
      <c r="G516">
        <v>2537</v>
      </c>
      <c r="H516" t="s">
        <v>11</v>
      </c>
      <c r="I516">
        <f t="shared" si="8"/>
        <v>128</v>
      </c>
    </row>
    <row r="517" spans="1:9">
      <c r="A517" t="s">
        <v>637</v>
      </c>
      <c r="B517" t="s">
        <v>638</v>
      </c>
      <c r="C517">
        <v>362</v>
      </c>
      <c r="D517" t="s">
        <v>10</v>
      </c>
      <c r="E517">
        <v>17</v>
      </c>
      <c r="F517">
        <v>144</v>
      </c>
      <c r="G517">
        <v>2537</v>
      </c>
      <c r="H517" t="s">
        <v>11</v>
      </c>
      <c r="I517">
        <f t="shared" si="8"/>
        <v>128</v>
      </c>
    </row>
    <row r="518" spans="1:9" ht="15" hidden="1" customHeight="1">
      <c r="A518" t="s">
        <v>637</v>
      </c>
      <c r="B518" t="s">
        <v>638</v>
      </c>
      <c r="C518">
        <v>362</v>
      </c>
      <c r="D518" t="s">
        <v>12</v>
      </c>
      <c r="E518">
        <v>199</v>
      </c>
      <c r="F518">
        <v>318</v>
      </c>
      <c r="G518">
        <v>6997</v>
      </c>
      <c r="H518" t="s">
        <v>13</v>
      </c>
      <c r="I518">
        <f t="shared" si="8"/>
        <v>120</v>
      </c>
    </row>
    <row r="519" spans="1:9">
      <c r="A519" t="s">
        <v>639</v>
      </c>
      <c r="B519" t="s">
        <v>640</v>
      </c>
      <c r="C519">
        <v>284</v>
      </c>
      <c r="D519" t="s">
        <v>10</v>
      </c>
      <c r="E519">
        <v>6</v>
      </c>
      <c r="F519">
        <v>135</v>
      </c>
      <c r="G519">
        <v>2537</v>
      </c>
      <c r="H519" t="s">
        <v>11</v>
      </c>
      <c r="I519">
        <f t="shared" si="8"/>
        <v>130</v>
      </c>
    </row>
    <row r="520" spans="1:9" ht="15" hidden="1" customHeight="1">
      <c r="A520" t="s">
        <v>639</v>
      </c>
      <c r="B520" t="s">
        <v>640</v>
      </c>
      <c r="C520">
        <v>284</v>
      </c>
      <c r="D520" t="s">
        <v>12</v>
      </c>
      <c r="E520">
        <v>156</v>
      </c>
      <c r="F520">
        <v>277</v>
      </c>
      <c r="G520">
        <v>6997</v>
      </c>
      <c r="H520" t="s">
        <v>13</v>
      </c>
      <c r="I520">
        <f t="shared" si="8"/>
        <v>122</v>
      </c>
    </row>
    <row r="521" spans="1:9">
      <c r="A521" t="s">
        <v>641</v>
      </c>
      <c r="B521" t="s">
        <v>642</v>
      </c>
      <c r="C521">
        <v>276</v>
      </c>
      <c r="D521" t="s">
        <v>10</v>
      </c>
      <c r="E521">
        <v>34</v>
      </c>
      <c r="F521">
        <v>162</v>
      </c>
      <c r="G521">
        <v>2537</v>
      </c>
      <c r="H521" t="s">
        <v>11</v>
      </c>
      <c r="I521">
        <f t="shared" si="8"/>
        <v>129</v>
      </c>
    </row>
    <row r="522" spans="1:9">
      <c r="A522" t="s">
        <v>643</v>
      </c>
      <c r="B522" t="s">
        <v>644</v>
      </c>
      <c r="C522">
        <v>162</v>
      </c>
      <c r="D522" t="s">
        <v>10</v>
      </c>
      <c r="E522">
        <v>25</v>
      </c>
      <c r="F522">
        <v>152</v>
      </c>
      <c r="G522">
        <v>2537</v>
      </c>
      <c r="H522" t="s">
        <v>11</v>
      </c>
      <c r="I522">
        <f t="shared" si="8"/>
        <v>128</v>
      </c>
    </row>
    <row r="523" spans="1:9">
      <c r="A523" t="s">
        <v>645</v>
      </c>
      <c r="B523" t="s">
        <v>646</v>
      </c>
      <c r="C523">
        <v>286</v>
      </c>
      <c r="D523" t="s">
        <v>10</v>
      </c>
      <c r="E523">
        <v>8</v>
      </c>
      <c r="F523">
        <v>132</v>
      </c>
      <c r="G523">
        <v>2537</v>
      </c>
      <c r="H523" t="s">
        <v>11</v>
      </c>
      <c r="I523">
        <f t="shared" si="8"/>
        <v>125</v>
      </c>
    </row>
    <row r="524" spans="1:9" ht="15" hidden="1" customHeight="1">
      <c r="A524" t="s">
        <v>645</v>
      </c>
      <c r="B524" t="s">
        <v>646</v>
      </c>
      <c r="C524">
        <v>286</v>
      </c>
      <c r="D524" t="s">
        <v>12</v>
      </c>
      <c r="E524">
        <v>160</v>
      </c>
      <c r="F524">
        <v>280</v>
      </c>
      <c r="G524">
        <v>6997</v>
      </c>
      <c r="H524" t="s">
        <v>13</v>
      </c>
      <c r="I524">
        <f t="shared" si="8"/>
        <v>121</v>
      </c>
    </row>
    <row r="525" spans="1:9">
      <c r="A525" t="s">
        <v>647</v>
      </c>
      <c r="B525" t="s">
        <v>648</v>
      </c>
      <c r="C525">
        <v>157</v>
      </c>
      <c r="D525" t="s">
        <v>10</v>
      </c>
      <c r="E525">
        <v>24</v>
      </c>
      <c r="F525">
        <v>148</v>
      </c>
      <c r="G525">
        <v>2537</v>
      </c>
      <c r="H525" t="s">
        <v>11</v>
      </c>
      <c r="I525">
        <f t="shared" si="8"/>
        <v>125</v>
      </c>
    </row>
    <row r="526" spans="1:9">
      <c r="A526" t="s">
        <v>649</v>
      </c>
      <c r="B526" t="s">
        <v>650</v>
      </c>
      <c r="C526">
        <v>276</v>
      </c>
      <c r="D526" t="s">
        <v>10</v>
      </c>
      <c r="E526">
        <v>28</v>
      </c>
      <c r="F526">
        <v>139</v>
      </c>
      <c r="G526">
        <v>2537</v>
      </c>
      <c r="H526" t="s">
        <v>11</v>
      </c>
      <c r="I526">
        <f t="shared" si="8"/>
        <v>112</v>
      </c>
    </row>
    <row r="527" spans="1:9" ht="15" hidden="1" customHeight="1">
      <c r="A527" t="s">
        <v>649</v>
      </c>
      <c r="B527" t="s">
        <v>650</v>
      </c>
      <c r="C527">
        <v>276</v>
      </c>
      <c r="D527" t="s">
        <v>12</v>
      </c>
      <c r="E527">
        <v>155</v>
      </c>
      <c r="F527">
        <v>266</v>
      </c>
      <c r="G527">
        <v>6997</v>
      </c>
      <c r="H527" t="s">
        <v>13</v>
      </c>
      <c r="I527">
        <f t="shared" si="8"/>
        <v>112</v>
      </c>
    </row>
    <row r="528" spans="1:9">
      <c r="A528" t="s">
        <v>651</v>
      </c>
      <c r="B528" t="s">
        <v>652</v>
      </c>
      <c r="C528">
        <v>278</v>
      </c>
      <c r="D528" t="s">
        <v>10</v>
      </c>
      <c r="E528">
        <v>10</v>
      </c>
      <c r="F528">
        <v>141</v>
      </c>
      <c r="G528">
        <v>2537</v>
      </c>
      <c r="H528" t="s">
        <v>11</v>
      </c>
      <c r="I528">
        <f t="shared" si="8"/>
        <v>132</v>
      </c>
    </row>
    <row r="529" spans="1:9">
      <c r="A529" t="s">
        <v>653</v>
      </c>
      <c r="B529" t="s">
        <v>654</v>
      </c>
      <c r="C529">
        <v>281</v>
      </c>
      <c r="D529" t="s">
        <v>10</v>
      </c>
      <c r="E529">
        <v>62</v>
      </c>
      <c r="F529">
        <v>140</v>
      </c>
      <c r="G529">
        <v>2537</v>
      </c>
      <c r="H529" t="s">
        <v>11</v>
      </c>
      <c r="I529">
        <f t="shared" si="8"/>
        <v>79</v>
      </c>
    </row>
    <row r="530" spans="1:9" ht="15" hidden="1" customHeight="1">
      <c r="A530" t="s">
        <v>653</v>
      </c>
      <c r="B530" t="s">
        <v>654</v>
      </c>
      <c r="C530">
        <v>281</v>
      </c>
      <c r="D530" t="s">
        <v>655</v>
      </c>
      <c r="E530">
        <v>1</v>
      </c>
      <c r="F530">
        <v>39</v>
      </c>
      <c r="G530">
        <v>15</v>
      </c>
      <c r="H530" t="s">
        <v>655</v>
      </c>
      <c r="I530">
        <f t="shared" si="8"/>
        <v>39</v>
      </c>
    </row>
    <row r="531" spans="1:9">
      <c r="A531" t="s">
        <v>656</v>
      </c>
      <c r="B531" t="s">
        <v>657</v>
      </c>
      <c r="C531">
        <v>285</v>
      </c>
      <c r="D531" t="s">
        <v>10</v>
      </c>
      <c r="E531">
        <v>7</v>
      </c>
      <c r="F531">
        <v>139</v>
      </c>
      <c r="G531">
        <v>2537</v>
      </c>
      <c r="H531" t="s">
        <v>11</v>
      </c>
      <c r="I531">
        <f t="shared" si="8"/>
        <v>133</v>
      </c>
    </row>
    <row r="532" spans="1:9" ht="15" hidden="1" customHeight="1">
      <c r="A532" t="s">
        <v>656</v>
      </c>
      <c r="B532" t="s">
        <v>657</v>
      </c>
      <c r="C532">
        <v>285</v>
      </c>
      <c r="D532" t="s">
        <v>12</v>
      </c>
      <c r="E532">
        <v>159</v>
      </c>
      <c r="F532">
        <v>274</v>
      </c>
      <c r="G532">
        <v>6997</v>
      </c>
      <c r="H532" t="s">
        <v>13</v>
      </c>
      <c r="I532">
        <f t="shared" si="8"/>
        <v>116</v>
      </c>
    </row>
    <row r="533" spans="1:9">
      <c r="A533" t="s">
        <v>658</v>
      </c>
      <c r="B533" t="s">
        <v>659</v>
      </c>
      <c r="C533">
        <v>295</v>
      </c>
      <c r="D533" t="s">
        <v>10</v>
      </c>
      <c r="E533">
        <v>1</v>
      </c>
      <c r="F533">
        <v>121</v>
      </c>
      <c r="G533">
        <v>2537</v>
      </c>
      <c r="H533" t="s">
        <v>11</v>
      </c>
      <c r="I533">
        <f t="shared" si="8"/>
        <v>121</v>
      </c>
    </row>
    <row r="534" spans="1:9" ht="15" hidden="1" customHeight="1">
      <c r="A534" t="s">
        <v>658</v>
      </c>
      <c r="B534" t="s">
        <v>659</v>
      </c>
      <c r="C534">
        <v>295</v>
      </c>
      <c r="D534" t="s">
        <v>12</v>
      </c>
      <c r="E534">
        <v>163</v>
      </c>
      <c r="F534">
        <v>284</v>
      </c>
      <c r="G534">
        <v>6997</v>
      </c>
      <c r="H534" t="s">
        <v>13</v>
      </c>
      <c r="I534">
        <f t="shared" si="8"/>
        <v>122</v>
      </c>
    </row>
    <row r="535" spans="1:9">
      <c r="A535" t="s">
        <v>660</v>
      </c>
      <c r="B535" t="s">
        <v>661</v>
      </c>
      <c r="C535">
        <v>716</v>
      </c>
      <c r="D535" t="s">
        <v>10</v>
      </c>
      <c r="E535">
        <v>311</v>
      </c>
      <c r="F535">
        <v>438</v>
      </c>
      <c r="G535">
        <v>2537</v>
      </c>
      <c r="H535" t="s">
        <v>11</v>
      </c>
      <c r="I535">
        <f t="shared" si="8"/>
        <v>128</v>
      </c>
    </row>
    <row r="536" spans="1:9" ht="15" hidden="1" customHeight="1">
      <c r="A536" t="s">
        <v>660</v>
      </c>
      <c r="B536" t="s">
        <v>661</v>
      </c>
      <c r="C536">
        <v>716</v>
      </c>
      <c r="D536" t="s">
        <v>12</v>
      </c>
      <c r="E536">
        <v>462</v>
      </c>
      <c r="F536">
        <v>581</v>
      </c>
      <c r="G536">
        <v>6997</v>
      </c>
      <c r="H536" t="s">
        <v>13</v>
      </c>
      <c r="I536">
        <f t="shared" si="8"/>
        <v>120</v>
      </c>
    </row>
    <row r="537" spans="1:9" ht="15" hidden="1" customHeight="1">
      <c r="A537" t="s">
        <v>660</v>
      </c>
      <c r="B537" t="s">
        <v>661</v>
      </c>
      <c r="C537">
        <v>716</v>
      </c>
      <c r="D537" t="s">
        <v>524</v>
      </c>
      <c r="E537">
        <v>605</v>
      </c>
      <c r="F537">
        <v>711</v>
      </c>
      <c r="G537">
        <v>3603</v>
      </c>
      <c r="H537" t="s">
        <v>525</v>
      </c>
      <c r="I537">
        <f t="shared" si="8"/>
        <v>107</v>
      </c>
    </row>
    <row r="538" spans="1:9" ht="15" hidden="1" customHeight="1">
      <c r="A538" t="s">
        <v>660</v>
      </c>
      <c r="B538" t="s">
        <v>661</v>
      </c>
      <c r="C538">
        <v>716</v>
      </c>
      <c r="D538" t="s">
        <v>274</v>
      </c>
      <c r="E538">
        <v>12</v>
      </c>
      <c r="F538">
        <v>185</v>
      </c>
      <c r="G538">
        <v>80936</v>
      </c>
      <c r="H538" t="s">
        <v>275</v>
      </c>
      <c r="I538">
        <f t="shared" si="8"/>
        <v>174</v>
      </c>
    </row>
    <row r="539" spans="1:9">
      <c r="A539" t="s">
        <v>662</v>
      </c>
      <c r="B539" t="s">
        <v>663</v>
      </c>
      <c r="C539">
        <v>148</v>
      </c>
      <c r="D539" t="s">
        <v>10</v>
      </c>
      <c r="E539">
        <v>6</v>
      </c>
      <c r="F539">
        <v>138</v>
      </c>
      <c r="G539">
        <v>2537</v>
      </c>
      <c r="H539" t="s">
        <v>11</v>
      </c>
      <c r="I539">
        <f t="shared" si="8"/>
        <v>133</v>
      </c>
    </row>
    <row r="540" spans="1:9">
      <c r="A540" t="s">
        <v>664</v>
      </c>
      <c r="B540" t="s">
        <v>665</v>
      </c>
      <c r="C540">
        <v>153</v>
      </c>
      <c r="D540" t="s">
        <v>10</v>
      </c>
      <c r="E540">
        <v>6</v>
      </c>
      <c r="F540">
        <v>140</v>
      </c>
      <c r="G540">
        <v>2537</v>
      </c>
      <c r="H540" t="s">
        <v>11</v>
      </c>
      <c r="I540">
        <f t="shared" si="8"/>
        <v>135</v>
      </c>
    </row>
    <row r="541" spans="1:9">
      <c r="A541" t="s">
        <v>666</v>
      </c>
      <c r="B541" t="s">
        <v>667</v>
      </c>
      <c r="C541">
        <v>278</v>
      </c>
      <c r="D541" t="s">
        <v>10</v>
      </c>
      <c r="E541">
        <v>10</v>
      </c>
      <c r="F541">
        <v>141</v>
      </c>
      <c r="G541">
        <v>2537</v>
      </c>
      <c r="H541" t="s">
        <v>11</v>
      </c>
      <c r="I541">
        <f t="shared" si="8"/>
        <v>132</v>
      </c>
    </row>
    <row r="542" spans="1:9">
      <c r="A542" t="s">
        <v>668</v>
      </c>
      <c r="B542" t="s">
        <v>669</v>
      </c>
      <c r="C542">
        <v>289</v>
      </c>
      <c r="D542" t="s">
        <v>10</v>
      </c>
      <c r="E542">
        <v>1</v>
      </c>
      <c r="F542">
        <v>133</v>
      </c>
      <c r="G542">
        <v>2537</v>
      </c>
      <c r="H542" t="s">
        <v>11</v>
      </c>
      <c r="I542">
        <f t="shared" si="8"/>
        <v>133</v>
      </c>
    </row>
    <row r="543" spans="1:9" ht="15" hidden="1" customHeight="1">
      <c r="A543" t="s">
        <v>668</v>
      </c>
      <c r="B543" t="s">
        <v>669</v>
      </c>
      <c r="C543">
        <v>289</v>
      </c>
      <c r="D543" t="s">
        <v>12</v>
      </c>
      <c r="E543">
        <v>152</v>
      </c>
      <c r="F543">
        <v>272</v>
      </c>
      <c r="G543">
        <v>6997</v>
      </c>
      <c r="H543" t="s">
        <v>13</v>
      </c>
      <c r="I543">
        <f t="shared" si="8"/>
        <v>121</v>
      </c>
    </row>
    <row r="544" spans="1:9" ht="15" hidden="1" customHeight="1">
      <c r="A544" t="s">
        <v>670</v>
      </c>
      <c r="B544" t="s">
        <v>671</v>
      </c>
      <c r="C544">
        <v>3935</v>
      </c>
      <c r="D544" t="s">
        <v>601</v>
      </c>
      <c r="E544">
        <v>3817</v>
      </c>
      <c r="F544">
        <v>3931</v>
      </c>
      <c r="G544">
        <v>7983</v>
      </c>
      <c r="H544" t="s">
        <v>602</v>
      </c>
      <c r="I544">
        <f t="shared" si="8"/>
        <v>115</v>
      </c>
    </row>
    <row r="545" spans="1:9" ht="15" hidden="1" customHeight="1">
      <c r="A545" t="s">
        <v>670</v>
      </c>
      <c r="B545" t="s">
        <v>671</v>
      </c>
      <c r="C545">
        <v>3935</v>
      </c>
      <c r="D545" t="s">
        <v>118</v>
      </c>
      <c r="E545">
        <v>1692</v>
      </c>
      <c r="F545">
        <v>2066</v>
      </c>
      <c r="G545">
        <v>13987</v>
      </c>
      <c r="H545" t="s">
        <v>119</v>
      </c>
      <c r="I545">
        <f t="shared" si="8"/>
        <v>375</v>
      </c>
    </row>
    <row r="546" spans="1:9" ht="15" hidden="1" customHeight="1">
      <c r="A546" t="s">
        <v>670</v>
      </c>
      <c r="B546" t="s">
        <v>671</v>
      </c>
      <c r="C546">
        <v>3935</v>
      </c>
      <c r="D546" t="s">
        <v>120</v>
      </c>
      <c r="E546">
        <v>1035</v>
      </c>
      <c r="F546">
        <v>1091</v>
      </c>
      <c r="G546">
        <v>433</v>
      </c>
      <c r="H546" t="s">
        <v>121</v>
      </c>
      <c r="I546">
        <f t="shared" si="8"/>
        <v>57</v>
      </c>
    </row>
    <row r="547" spans="1:9" ht="15" hidden="1" customHeight="1">
      <c r="A547" t="s">
        <v>670</v>
      </c>
      <c r="B547" t="s">
        <v>671</v>
      </c>
      <c r="C547">
        <v>3935</v>
      </c>
      <c r="D547" t="s">
        <v>603</v>
      </c>
      <c r="E547">
        <v>3542</v>
      </c>
      <c r="F547">
        <v>3663</v>
      </c>
      <c r="G547">
        <v>23531</v>
      </c>
      <c r="H547" t="s">
        <v>604</v>
      </c>
      <c r="I547">
        <f t="shared" si="8"/>
        <v>122</v>
      </c>
    </row>
    <row r="548" spans="1:9">
      <c r="A548" t="s">
        <v>670</v>
      </c>
      <c r="B548" t="s">
        <v>671</v>
      </c>
      <c r="C548">
        <v>3935</v>
      </c>
      <c r="D548" t="s">
        <v>10</v>
      </c>
      <c r="E548">
        <v>1303</v>
      </c>
      <c r="F548">
        <v>1429</v>
      </c>
      <c r="G548">
        <v>2537</v>
      </c>
      <c r="H548" t="s">
        <v>11</v>
      </c>
      <c r="I548">
        <f t="shared" si="8"/>
        <v>127</v>
      </c>
    </row>
    <row r="549" spans="1:9" ht="15" hidden="1" customHeight="1">
      <c r="A549" t="s">
        <v>670</v>
      </c>
      <c r="B549" t="s">
        <v>671</v>
      </c>
      <c r="C549">
        <v>3935</v>
      </c>
      <c r="D549" t="s">
        <v>12</v>
      </c>
      <c r="E549">
        <v>1555</v>
      </c>
      <c r="F549">
        <v>1679</v>
      </c>
      <c r="G549">
        <v>6997</v>
      </c>
      <c r="H549" t="s">
        <v>13</v>
      </c>
      <c r="I549">
        <f t="shared" si="8"/>
        <v>125</v>
      </c>
    </row>
    <row r="550" spans="1:9" ht="15" hidden="1" customHeight="1">
      <c r="A550" t="s">
        <v>670</v>
      </c>
      <c r="B550" t="s">
        <v>671</v>
      </c>
      <c r="C550">
        <v>3935</v>
      </c>
      <c r="D550" t="s">
        <v>605</v>
      </c>
      <c r="E550">
        <v>2204</v>
      </c>
      <c r="F550">
        <v>2497</v>
      </c>
      <c r="G550">
        <v>155</v>
      </c>
      <c r="H550" t="s">
        <v>605</v>
      </c>
      <c r="I550">
        <f t="shared" si="8"/>
        <v>294</v>
      </c>
    </row>
    <row r="551" spans="1:9" ht="15" hidden="1" customHeight="1">
      <c r="A551" t="s">
        <v>670</v>
      </c>
      <c r="B551" t="s">
        <v>671</v>
      </c>
      <c r="C551">
        <v>3935</v>
      </c>
      <c r="D551" t="s">
        <v>606</v>
      </c>
      <c r="E551">
        <v>14</v>
      </c>
      <c r="F551">
        <v>47</v>
      </c>
      <c r="G551">
        <v>15</v>
      </c>
      <c r="H551" t="s">
        <v>606</v>
      </c>
      <c r="I551">
        <f t="shared" si="8"/>
        <v>34</v>
      </c>
    </row>
    <row r="552" spans="1:9" ht="15" hidden="1" customHeight="1">
      <c r="A552" t="s">
        <v>670</v>
      </c>
      <c r="B552" t="s">
        <v>671</v>
      </c>
      <c r="C552">
        <v>3935</v>
      </c>
      <c r="D552" t="s">
        <v>672</v>
      </c>
      <c r="E552">
        <v>3463</v>
      </c>
      <c r="F552">
        <v>3492</v>
      </c>
      <c r="G552">
        <v>83</v>
      </c>
      <c r="H552" t="s">
        <v>672</v>
      </c>
      <c r="I552">
        <f t="shared" si="8"/>
        <v>30</v>
      </c>
    </row>
    <row r="553" spans="1:9" ht="15" hidden="1" customHeight="1">
      <c r="A553" t="s">
        <v>670</v>
      </c>
      <c r="B553" t="s">
        <v>671</v>
      </c>
      <c r="C553">
        <v>3935</v>
      </c>
      <c r="D553" t="s">
        <v>607</v>
      </c>
      <c r="E553">
        <v>2530</v>
      </c>
      <c r="F553">
        <v>2604</v>
      </c>
      <c r="G553">
        <v>328</v>
      </c>
      <c r="H553" t="s">
        <v>607</v>
      </c>
      <c r="I553">
        <f t="shared" si="8"/>
        <v>75</v>
      </c>
    </row>
    <row r="554" spans="1:9" ht="15" hidden="1" customHeight="1">
      <c r="A554" t="s">
        <v>670</v>
      </c>
      <c r="B554" t="s">
        <v>671</v>
      </c>
      <c r="C554">
        <v>3935</v>
      </c>
      <c r="D554" t="s">
        <v>608</v>
      </c>
      <c r="E554">
        <v>1246</v>
      </c>
      <c r="F554">
        <v>1298</v>
      </c>
      <c r="G554">
        <v>75</v>
      </c>
      <c r="H554" t="s">
        <v>608</v>
      </c>
      <c r="I554">
        <f t="shared" si="8"/>
        <v>53</v>
      </c>
    </row>
    <row r="555" spans="1:9" ht="15" hidden="1" customHeight="1">
      <c r="A555" t="s">
        <v>670</v>
      </c>
      <c r="B555" t="s">
        <v>671</v>
      </c>
      <c r="C555">
        <v>3935</v>
      </c>
      <c r="D555" t="s">
        <v>609</v>
      </c>
      <c r="E555">
        <v>2740</v>
      </c>
      <c r="F555">
        <v>2984</v>
      </c>
      <c r="G555">
        <v>22490</v>
      </c>
      <c r="H555" t="s">
        <v>610</v>
      </c>
      <c r="I555">
        <f t="shared" si="8"/>
        <v>245</v>
      </c>
    </row>
    <row r="556" spans="1:9" ht="15" hidden="1" customHeight="1">
      <c r="A556" t="s">
        <v>670</v>
      </c>
      <c r="B556" t="s">
        <v>671</v>
      </c>
      <c r="C556">
        <v>3935</v>
      </c>
      <c r="D556" t="s">
        <v>611</v>
      </c>
      <c r="E556">
        <v>3214</v>
      </c>
      <c r="F556">
        <v>3444</v>
      </c>
      <c r="G556">
        <v>24208</v>
      </c>
      <c r="H556" t="s">
        <v>612</v>
      </c>
      <c r="I556">
        <f t="shared" si="8"/>
        <v>231</v>
      </c>
    </row>
    <row r="557" spans="1:9">
      <c r="A557" t="s">
        <v>673</v>
      </c>
      <c r="B557" t="s">
        <v>674</v>
      </c>
      <c r="C557">
        <v>866</v>
      </c>
      <c r="D557" t="s">
        <v>10</v>
      </c>
      <c r="E557">
        <v>581</v>
      </c>
      <c r="F557">
        <v>710</v>
      </c>
      <c r="G557">
        <v>2537</v>
      </c>
      <c r="H557" t="s">
        <v>11</v>
      </c>
      <c r="I557">
        <f t="shared" si="8"/>
        <v>130</v>
      </c>
    </row>
    <row r="558" spans="1:9" ht="15" hidden="1" customHeight="1">
      <c r="A558" t="s">
        <v>673</v>
      </c>
      <c r="B558" t="s">
        <v>674</v>
      </c>
      <c r="C558">
        <v>866</v>
      </c>
      <c r="D558" t="s">
        <v>12</v>
      </c>
      <c r="E558">
        <v>736</v>
      </c>
      <c r="F558">
        <v>852</v>
      </c>
      <c r="G558">
        <v>6997</v>
      </c>
      <c r="H558" t="s">
        <v>13</v>
      </c>
      <c r="I558">
        <f t="shared" si="8"/>
        <v>117</v>
      </c>
    </row>
    <row r="559" spans="1:9" ht="15" hidden="1" customHeight="1">
      <c r="A559" t="s">
        <v>673</v>
      </c>
      <c r="B559" t="s">
        <v>674</v>
      </c>
      <c r="C559">
        <v>866</v>
      </c>
      <c r="D559" t="s">
        <v>274</v>
      </c>
      <c r="E559">
        <v>8</v>
      </c>
      <c r="F559">
        <v>172</v>
      </c>
      <c r="G559">
        <v>80936</v>
      </c>
      <c r="H559" t="s">
        <v>275</v>
      </c>
      <c r="I559">
        <f t="shared" si="8"/>
        <v>165</v>
      </c>
    </row>
    <row r="560" spans="1:9" ht="15" hidden="1" customHeight="1">
      <c r="A560" t="s">
        <v>673</v>
      </c>
      <c r="B560" t="s">
        <v>674</v>
      </c>
      <c r="C560">
        <v>866</v>
      </c>
      <c r="D560" t="s">
        <v>274</v>
      </c>
      <c r="E560">
        <v>277</v>
      </c>
      <c r="F560">
        <v>441</v>
      </c>
      <c r="G560">
        <v>80936</v>
      </c>
      <c r="H560" t="s">
        <v>275</v>
      </c>
      <c r="I560">
        <f t="shared" si="8"/>
        <v>165</v>
      </c>
    </row>
    <row r="561" spans="1:9">
      <c r="A561" t="s">
        <v>675</v>
      </c>
      <c r="B561" t="s">
        <v>676</v>
      </c>
      <c r="C561">
        <v>147</v>
      </c>
      <c r="D561" t="s">
        <v>10</v>
      </c>
      <c r="E561">
        <v>5</v>
      </c>
      <c r="F561">
        <v>136</v>
      </c>
      <c r="G561">
        <v>2537</v>
      </c>
      <c r="H561" t="s">
        <v>11</v>
      </c>
      <c r="I561">
        <f t="shared" si="8"/>
        <v>132</v>
      </c>
    </row>
    <row r="562" spans="1:9">
      <c r="A562" t="s">
        <v>677</v>
      </c>
      <c r="B562" t="s">
        <v>678</v>
      </c>
      <c r="C562">
        <v>147</v>
      </c>
      <c r="D562" t="s">
        <v>10</v>
      </c>
      <c r="E562">
        <v>8</v>
      </c>
      <c r="F562">
        <v>138</v>
      </c>
      <c r="G562">
        <v>2537</v>
      </c>
      <c r="H562" t="s">
        <v>11</v>
      </c>
      <c r="I562">
        <f t="shared" si="8"/>
        <v>131</v>
      </c>
    </row>
    <row r="563" spans="1:9">
      <c r="A563" t="s">
        <v>679</v>
      </c>
      <c r="B563" t="s">
        <v>680</v>
      </c>
      <c r="C563">
        <v>147</v>
      </c>
      <c r="D563" t="s">
        <v>10</v>
      </c>
      <c r="E563">
        <v>8</v>
      </c>
      <c r="F563">
        <v>138</v>
      </c>
      <c r="G563">
        <v>2537</v>
      </c>
      <c r="H563" t="s">
        <v>11</v>
      </c>
      <c r="I563">
        <f t="shared" si="8"/>
        <v>131</v>
      </c>
    </row>
    <row r="564" spans="1:9">
      <c r="A564" t="s">
        <v>681</v>
      </c>
      <c r="B564" t="s">
        <v>682</v>
      </c>
      <c r="C564">
        <v>349</v>
      </c>
      <c r="D564" t="s">
        <v>10</v>
      </c>
      <c r="E564">
        <v>14</v>
      </c>
      <c r="F564">
        <v>140</v>
      </c>
      <c r="G564">
        <v>2537</v>
      </c>
      <c r="H564" t="s">
        <v>11</v>
      </c>
      <c r="I564">
        <f t="shared" si="8"/>
        <v>127</v>
      </c>
    </row>
    <row r="565" spans="1:9">
      <c r="A565" t="s">
        <v>683</v>
      </c>
      <c r="B565" t="s">
        <v>684</v>
      </c>
      <c r="C565">
        <v>170</v>
      </c>
      <c r="D565" t="s">
        <v>10</v>
      </c>
      <c r="E565">
        <v>16</v>
      </c>
      <c r="F565">
        <v>153</v>
      </c>
      <c r="G565">
        <v>2537</v>
      </c>
      <c r="H565" t="s">
        <v>11</v>
      </c>
      <c r="I565">
        <f t="shared" si="8"/>
        <v>138</v>
      </c>
    </row>
    <row r="566" spans="1:9">
      <c r="A566" t="s">
        <v>685</v>
      </c>
      <c r="B566" t="s">
        <v>686</v>
      </c>
      <c r="C566">
        <v>283</v>
      </c>
      <c r="D566" t="s">
        <v>10</v>
      </c>
      <c r="E566">
        <v>9</v>
      </c>
      <c r="F566">
        <v>134</v>
      </c>
      <c r="G566">
        <v>2537</v>
      </c>
      <c r="H566" t="s">
        <v>11</v>
      </c>
      <c r="I566">
        <f t="shared" si="8"/>
        <v>126</v>
      </c>
    </row>
    <row r="567" spans="1:9" ht="15" hidden="1" customHeight="1">
      <c r="A567" t="s">
        <v>685</v>
      </c>
      <c r="B567" t="s">
        <v>686</v>
      </c>
      <c r="C567">
        <v>283</v>
      </c>
      <c r="D567" t="s">
        <v>12</v>
      </c>
      <c r="E567">
        <v>155</v>
      </c>
      <c r="F567">
        <v>272</v>
      </c>
      <c r="G567">
        <v>6997</v>
      </c>
      <c r="H567" t="s">
        <v>13</v>
      </c>
      <c r="I567">
        <f t="shared" si="8"/>
        <v>118</v>
      </c>
    </row>
    <row r="568" spans="1:9" ht="15" hidden="1" customHeight="1">
      <c r="A568" t="s">
        <v>687</v>
      </c>
      <c r="B568" t="s">
        <v>688</v>
      </c>
      <c r="C568">
        <v>327</v>
      </c>
      <c r="D568" t="s">
        <v>43</v>
      </c>
      <c r="E568">
        <v>249</v>
      </c>
      <c r="F568">
        <v>311</v>
      </c>
      <c r="G568">
        <v>1861</v>
      </c>
      <c r="H568" t="s">
        <v>44</v>
      </c>
      <c r="I568">
        <f t="shared" si="8"/>
        <v>63</v>
      </c>
    </row>
    <row r="569" spans="1:9" ht="15" hidden="1" customHeight="1">
      <c r="A569" t="s">
        <v>687</v>
      </c>
      <c r="B569" t="s">
        <v>688</v>
      </c>
      <c r="C569">
        <v>327</v>
      </c>
      <c r="D569" t="s">
        <v>412</v>
      </c>
      <c r="E569">
        <v>211</v>
      </c>
      <c r="F569">
        <v>247</v>
      </c>
      <c r="G569">
        <v>1253</v>
      </c>
      <c r="H569" t="s">
        <v>413</v>
      </c>
      <c r="I569">
        <f t="shared" si="8"/>
        <v>37</v>
      </c>
    </row>
    <row r="570" spans="1:9">
      <c r="A570" t="s">
        <v>687</v>
      </c>
      <c r="B570" t="s">
        <v>688</v>
      </c>
      <c r="C570">
        <v>327</v>
      </c>
      <c r="D570" t="s">
        <v>10</v>
      </c>
      <c r="E570">
        <v>12</v>
      </c>
      <c r="F570">
        <v>160</v>
      </c>
      <c r="G570">
        <v>2537</v>
      </c>
      <c r="H570" t="s">
        <v>11</v>
      </c>
      <c r="I570">
        <f t="shared" si="8"/>
        <v>149</v>
      </c>
    </row>
    <row r="571" spans="1:9">
      <c r="A571" t="s">
        <v>689</v>
      </c>
      <c r="B571" t="s">
        <v>690</v>
      </c>
      <c r="C571">
        <v>288</v>
      </c>
      <c r="D571" t="s">
        <v>10</v>
      </c>
      <c r="E571">
        <v>51</v>
      </c>
      <c r="F571">
        <v>149</v>
      </c>
      <c r="G571">
        <v>2537</v>
      </c>
      <c r="H571" t="s">
        <v>11</v>
      </c>
      <c r="I571">
        <f t="shared" si="8"/>
        <v>99</v>
      </c>
    </row>
    <row r="572" spans="1:9" ht="15" hidden="1" customHeight="1">
      <c r="A572" t="s">
        <v>689</v>
      </c>
      <c r="B572" t="s">
        <v>690</v>
      </c>
      <c r="C572">
        <v>288</v>
      </c>
      <c r="D572" t="s">
        <v>12</v>
      </c>
      <c r="E572">
        <v>167</v>
      </c>
      <c r="F572">
        <v>283</v>
      </c>
      <c r="G572">
        <v>6997</v>
      </c>
      <c r="H572" t="s">
        <v>13</v>
      </c>
      <c r="I572">
        <f t="shared" si="8"/>
        <v>117</v>
      </c>
    </row>
    <row r="573" spans="1:9">
      <c r="A573" t="s">
        <v>691</v>
      </c>
      <c r="B573" t="s">
        <v>692</v>
      </c>
      <c r="C573">
        <v>279</v>
      </c>
      <c r="D573" t="s">
        <v>10</v>
      </c>
      <c r="E573">
        <v>11</v>
      </c>
      <c r="F573">
        <v>143</v>
      </c>
      <c r="G573">
        <v>2537</v>
      </c>
      <c r="H573" t="s">
        <v>11</v>
      </c>
      <c r="I573">
        <f t="shared" si="8"/>
        <v>133</v>
      </c>
    </row>
    <row r="574" spans="1:9">
      <c r="A574" t="s">
        <v>693</v>
      </c>
      <c r="B574" t="s">
        <v>694</v>
      </c>
      <c r="C574">
        <v>719</v>
      </c>
      <c r="D574" t="s">
        <v>10</v>
      </c>
      <c r="E574">
        <v>313</v>
      </c>
      <c r="F574">
        <v>443</v>
      </c>
      <c r="G574">
        <v>2537</v>
      </c>
      <c r="H574" t="s">
        <v>11</v>
      </c>
      <c r="I574">
        <f t="shared" si="8"/>
        <v>131</v>
      </c>
    </row>
    <row r="575" spans="1:9" ht="15" hidden="1" customHeight="1">
      <c r="A575" t="s">
        <v>693</v>
      </c>
      <c r="B575" t="s">
        <v>694</v>
      </c>
      <c r="C575">
        <v>719</v>
      </c>
      <c r="D575" t="s">
        <v>12</v>
      </c>
      <c r="E575">
        <v>468</v>
      </c>
      <c r="F575">
        <v>589</v>
      </c>
      <c r="G575">
        <v>6997</v>
      </c>
      <c r="H575" t="s">
        <v>13</v>
      </c>
      <c r="I575">
        <f t="shared" si="8"/>
        <v>122</v>
      </c>
    </row>
    <row r="576" spans="1:9" ht="15" hidden="1" customHeight="1">
      <c r="A576" t="s">
        <v>693</v>
      </c>
      <c r="B576" t="s">
        <v>694</v>
      </c>
      <c r="C576">
        <v>719</v>
      </c>
      <c r="D576" t="s">
        <v>524</v>
      </c>
      <c r="E576">
        <v>614</v>
      </c>
      <c r="F576">
        <v>714</v>
      </c>
      <c r="G576">
        <v>3603</v>
      </c>
      <c r="H576" t="s">
        <v>525</v>
      </c>
      <c r="I576">
        <f t="shared" si="8"/>
        <v>101</v>
      </c>
    </row>
    <row r="577" spans="1:9" ht="15" hidden="1" customHeight="1">
      <c r="A577" t="s">
        <v>693</v>
      </c>
      <c r="B577" t="s">
        <v>694</v>
      </c>
      <c r="C577">
        <v>719</v>
      </c>
      <c r="D577" t="s">
        <v>274</v>
      </c>
      <c r="E577">
        <v>14</v>
      </c>
      <c r="F577">
        <v>186</v>
      </c>
      <c r="G577">
        <v>80936</v>
      </c>
      <c r="H577" t="s">
        <v>275</v>
      </c>
      <c r="I577">
        <f t="shared" si="8"/>
        <v>173</v>
      </c>
    </row>
    <row r="578" spans="1:9" ht="15" hidden="1" customHeight="1">
      <c r="A578" t="s">
        <v>695</v>
      </c>
      <c r="B578" t="s">
        <v>696</v>
      </c>
      <c r="C578">
        <v>2092</v>
      </c>
      <c r="D578" t="s">
        <v>118</v>
      </c>
      <c r="E578">
        <v>1690</v>
      </c>
      <c r="F578">
        <v>2065</v>
      </c>
      <c r="G578">
        <v>13987</v>
      </c>
      <c r="H578" t="s">
        <v>119</v>
      </c>
      <c r="I578">
        <f t="shared" si="8"/>
        <v>376</v>
      </c>
    </row>
    <row r="579" spans="1:9" ht="15" hidden="1" customHeight="1">
      <c r="A579" t="s">
        <v>695</v>
      </c>
      <c r="B579" t="s">
        <v>696</v>
      </c>
      <c r="C579">
        <v>2092</v>
      </c>
      <c r="D579" t="s">
        <v>120</v>
      </c>
      <c r="E579">
        <v>1031</v>
      </c>
      <c r="F579">
        <v>1087</v>
      </c>
      <c r="G579">
        <v>433</v>
      </c>
      <c r="H579" t="s">
        <v>121</v>
      </c>
      <c r="I579">
        <f t="shared" ref="I579:I642" si="9">F579-E579+1</f>
        <v>57</v>
      </c>
    </row>
    <row r="580" spans="1:9">
      <c r="A580" t="s">
        <v>695</v>
      </c>
      <c r="B580" t="s">
        <v>696</v>
      </c>
      <c r="C580">
        <v>2092</v>
      </c>
      <c r="D580" t="s">
        <v>10</v>
      </c>
      <c r="E580">
        <v>1303</v>
      </c>
      <c r="F580">
        <v>1429</v>
      </c>
      <c r="G580">
        <v>2537</v>
      </c>
      <c r="H580" t="s">
        <v>11</v>
      </c>
      <c r="I580">
        <f t="shared" si="9"/>
        <v>127</v>
      </c>
    </row>
    <row r="581" spans="1:9" ht="15" hidden="1" customHeight="1">
      <c r="A581" t="s">
        <v>695</v>
      </c>
      <c r="B581" t="s">
        <v>696</v>
      </c>
      <c r="C581">
        <v>2092</v>
      </c>
      <c r="D581" t="s">
        <v>12</v>
      </c>
      <c r="E581">
        <v>1545</v>
      </c>
      <c r="F581">
        <v>1676</v>
      </c>
      <c r="G581">
        <v>6997</v>
      </c>
      <c r="H581" t="s">
        <v>13</v>
      </c>
      <c r="I581">
        <f t="shared" si="9"/>
        <v>132</v>
      </c>
    </row>
    <row r="582" spans="1:9" ht="15" hidden="1" customHeight="1">
      <c r="A582" t="s">
        <v>695</v>
      </c>
      <c r="B582" t="s">
        <v>696</v>
      </c>
      <c r="C582">
        <v>2092</v>
      </c>
      <c r="D582" t="s">
        <v>122</v>
      </c>
      <c r="E582">
        <v>770</v>
      </c>
      <c r="F582">
        <v>917</v>
      </c>
      <c r="G582">
        <v>257</v>
      </c>
      <c r="H582" t="s">
        <v>122</v>
      </c>
      <c r="I582">
        <f t="shared" si="9"/>
        <v>148</v>
      </c>
    </row>
    <row r="583" spans="1:9" ht="15" hidden="1" customHeight="1">
      <c r="A583" t="s">
        <v>695</v>
      </c>
      <c r="B583" t="s">
        <v>696</v>
      </c>
      <c r="C583">
        <v>2092</v>
      </c>
      <c r="D583" t="s">
        <v>123</v>
      </c>
      <c r="E583">
        <v>610</v>
      </c>
      <c r="F583">
        <v>738</v>
      </c>
      <c r="G583">
        <v>23</v>
      </c>
      <c r="H583" t="s">
        <v>123</v>
      </c>
      <c r="I583">
        <f t="shared" si="9"/>
        <v>129</v>
      </c>
    </row>
    <row r="584" spans="1:9">
      <c r="A584" t="s">
        <v>697</v>
      </c>
      <c r="B584" t="s">
        <v>698</v>
      </c>
      <c r="C584">
        <v>308</v>
      </c>
      <c r="D584" t="s">
        <v>10</v>
      </c>
      <c r="E584">
        <v>5</v>
      </c>
      <c r="F584">
        <v>145</v>
      </c>
      <c r="G584">
        <v>2537</v>
      </c>
      <c r="H584" t="s">
        <v>11</v>
      </c>
      <c r="I584">
        <f t="shared" si="9"/>
        <v>141</v>
      </c>
    </row>
    <row r="585" spans="1:9" ht="15" hidden="1" customHeight="1">
      <c r="A585" t="s">
        <v>697</v>
      </c>
      <c r="B585" t="s">
        <v>698</v>
      </c>
      <c r="C585">
        <v>308</v>
      </c>
      <c r="D585" t="s">
        <v>12</v>
      </c>
      <c r="E585">
        <v>169</v>
      </c>
      <c r="F585">
        <v>291</v>
      </c>
      <c r="G585">
        <v>6997</v>
      </c>
      <c r="H585" t="s">
        <v>13</v>
      </c>
      <c r="I585">
        <f t="shared" si="9"/>
        <v>123</v>
      </c>
    </row>
    <row r="586" spans="1:9">
      <c r="A586" t="s">
        <v>699</v>
      </c>
      <c r="B586" t="s">
        <v>700</v>
      </c>
      <c r="C586">
        <v>281</v>
      </c>
      <c r="D586" t="s">
        <v>10</v>
      </c>
      <c r="E586">
        <v>17</v>
      </c>
      <c r="F586">
        <v>139</v>
      </c>
      <c r="G586">
        <v>2537</v>
      </c>
      <c r="H586" t="s">
        <v>11</v>
      </c>
      <c r="I586">
        <f t="shared" si="9"/>
        <v>123</v>
      </c>
    </row>
    <row r="587" spans="1:9">
      <c r="A587" t="s">
        <v>701</v>
      </c>
      <c r="B587" t="s">
        <v>702</v>
      </c>
      <c r="C587">
        <v>280</v>
      </c>
      <c r="D587" t="s">
        <v>10</v>
      </c>
      <c r="E587">
        <v>41</v>
      </c>
      <c r="F587">
        <v>137</v>
      </c>
      <c r="G587">
        <v>2537</v>
      </c>
      <c r="H587" t="s">
        <v>11</v>
      </c>
      <c r="I587">
        <f t="shared" si="9"/>
        <v>97</v>
      </c>
    </row>
    <row r="588" spans="1:9">
      <c r="A588" t="s">
        <v>703</v>
      </c>
      <c r="B588" t="s">
        <v>704</v>
      </c>
      <c r="C588">
        <v>279</v>
      </c>
      <c r="D588" t="s">
        <v>10</v>
      </c>
      <c r="E588">
        <v>12</v>
      </c>
      <c r="F588">
        <v>142</v>
      </c>
      <c r="G588">
        <v>2537</v>
      </c>
      <c r="H588" t="s">
        <v>11</v>
      </c>
      <c r="I588">
        <f t="shared" si="9"/>
        <v>131</v>
      </c>
    </row>
    <row r="589" spans="1:9">
      <c r="A589" t="s">
        <v>705</v>
      </c>
      <c r="B589" t="s">
        <v>706</v>
      </c>
      <c r="C589">
        <v>286</v>
      </c>
      <c r="D589" t="s">
        <v>10</v>
      </c>
      <c r="E589">
        <v>20</v>
      </c>
      <c r="F589">
        <v>144</v>
      </c>
      <c r="G589">
        <v>2537</v>
      </c>
      <c r="H589" t="s">
        <v>11</v>
      </c>
      <c r="I589">
        <f t="shared" si="9"/>
        <v>125</v>
      </c>
    </row>
    <row r="590" spans="1:9" ht="15" hidden="1" customHeight="1">
      <c r="A590" t="s">
        <v>705</v>
      </c>
      <c r="B590" t="s">
        <v>706</v>
      </c>
      <c r="C590">
        <v>286</v>
      </c>
      <c r="D590" t="s">
        <v>20</v>
      </c>
      <c r="E590">
        <v>241</v>
      </c>
      <c r="F590">
        <v>284</v>
      </c>
      <c r="G590">
        <v>10</v>
      </c>
      <c r="H590" t="s">
        <v>20</v>
      </c>
      <c r="I590">
        <f t="shared" si="9"/>
        <v>44</v>
      </c>
    </row>
    <row r="591" spans="1:9">
      <c r="A591" t="s">
        <v>707</v>
      </c>
      <c r="B591" t="s">
        <v>708</v>
      </c>
      <c r="C591">
        <v>158</v>
      </c>
      <c r="D591" t="s">
        <v>10</v>
      </c>
      <c r="E591">
        <v>17</v>
      </c>
      <c r="F591">
        <v>144</v>
      </c>
      <c r="G591">
        <v>2537</v>
      </c>
      <c r="H591" t="s">
        <v>11</v>
      </c>
      <c r="I591">
        <f t="shared" si="9"/>
        <v>128</v>
      </c>
    </row>
    <row r="592" spans="1:9">
      <c r="A592" t="s">
        <v>709</v>
      </c>
      <c r="B592" t="s">
        <v>710</v>
      </c>
      <c r="C592">
        <v>289</v>
      </c>
      <c r="D592" t="s">
        <v>10</v>
      </c>
      <c r="E592">
        <v>8</v>
      </c>
      <c r="F592">
        <v>137</v>
      </c>
      <c r="G592">
        <v>2537</v>
      </c>
      <c r="H592" t="s">
        <v>11</v>
      </c>
      <c r="I592">
        <f t="shared" si="9"/>
        <v>130</v>
      </c>
    </row>
    <row r="593" spans="1:9" ht="15" hidden="1" customHeight="1">
      <c r="A593" t="s">
        <v>709</v>
      </c>
      <c r="B593" t="s">
        <v>710</v>
      </c>
      <c r="C593">
        <v>289</v>
      </c>
      <c r="D593" t="s">
        <v>12</v>
      </c>
      <c r="E593">
        <v>163</v>
      </c>
      <c r="F593">
        <v>283</v>
      </c>
      <c r="G593">
        <v>6997</v>
      </c>
      <c r="H593" t="s">
        <v>13</v>
      </c>
      <c r="I593">
        <f t="shared" si="9"/>
        <v>121</v>
      </c>
    </row>
    <row r="594" spans="1:9">
      <c r="A594" t="s">
        <v>711</v>
      </c>
      <c r="B594" t="s">
        <v>712</v>
      </c>
      <c r="C594">
        <v>285</v>
      </c>
      <c r="D594" t="s">
        <v>10</v>
      </c>
      <c r="E594">
        <v>47</v>
      </c>
      <c r="F594">
        <v>143</v>
      </c>
      <c r="G594">
        <v>2537</v>
      </c>
      <c r="H594" t="s">
        <v>11</v>
      </c>
      <c r="I594">
        <f t="shared" si="9"/>
        <v>97</v>
      </c>
    </row>
    <row r="595" spans="1:9" ht="15" hidden="1" customHeight="1">
      <c r="A595" t="s">
        <v>711</v>
      </c>
      <c r="B595" t="s">
        <v>712</v>
      </c>
      <c r="C595">
        <v>285</v>
      </c>
      <c r="D595" t="s">
        <v>216</v>
      </c>
      <c r="E595">
        <v>6</v>
      </c>
      <c r="F595">
        <v>43</v>
      </c>
      <c r="G595">
        <v>4</v>
      </c>
      <c r="H595" t="s">
        <v>216</v>
      </c>
      <c r="I595">
        <f t="shared" si="9"/>
        <v>38</v>
      </c>
    </row>
    <row r="596" spans="1:9">
      <c r="A596" t="s">
        <v>713</v>
      </c>
      <c r="B596" t="s">
        <v>714</v>
      </c>
      <c r="C596">
        <v>277</v>
      </c>
      <c r="D596" t="s">
        <v>10</v>
      </c>
      <c r="E596">
        <v>6</v>
      </c>
      <c r="F596">
        <v>138</v>
      </c>
      <c r="G596">
        <v>2537</v>
      </c>
      <c r="H596" t="s">
        <v>11</v>
      </c>
      <c r="I596">
        <f t="shared" si="9"/>
        <v>133</v>
      </c>
    </row>
    <row r="597" spans="1:9">
      <c r="A597" t="s">
        <v>715</v>
      </c>
      <c r="B597" t="s">
        <v>716</v>
      </c>
      <c r="C597">
        <v>291</v>
      </c>
      <c r="D597" t="s">
        <v>10</v>
      </c>
      <c r="E597">
        <v>12</v>
      </c>
      <c r="F597">
        <v>132</v>
      </c>
      <c r="G597">
        <v>2537</v>
      </c>
      <c r="H597" t="s">
        <v>11</v>
      </c>
      <c r="I597">
        <f t="shared" si="9"/>
        <v>121</v>
      </c>
    </row>
    <row r="598" spans="1:9" ht="15" hidden="1" customHeight="1">
      <c r="A598" t="s">
        <v>715</v>
      </c>
      <c r="B598" t="s">
        <v>716</v>
      </c>
      <c r="C598">
        <v>291</v>
      </c>
      <c r="D598" t="s">
        <v>12</v>
      </c>
      <c r="E598">
        <v>158</v>
      </c>
      <c r="F598">
        <v>278</v>
      </c>
      <c r="G598">
        <v>6997</v>
      </c>
      <c r="H598" t="s">
        <v>13</v>
      </c>
      <c r="I598">
        <f t="shared" si="9"/>
        <v>121</v>
      </c>
    </row>
    <row r="599" spans="1:9">
      <c r="A599" t="s">
        <v>717</v>
      </c>
      <c r="B599" t="s">
        <v>718</v>
      </c>
      <c r="C599">
        <v>283</v>
      </c>
      <c r="D599" t="s">
        <v>10</v>
      </c>
      <c r="E599">
        <v>13</v>
      </c>
      <c r="F599">
        <v>132</v>
      </c>
      <c r="G599">
        <v>2537</v>
      </c>
      <c r="H599" t="s">
        <v>11</v>
      </c>
      <c r="I599">
        <f t="shared" si="9"/>
        <v>120</v>
      </c>
    </row>
    <row r="600" spans="1:9" ht="15" hidden="1" customHeight="1">
      <c r="A600" t="s">
        <v>717</v>
      </c>
      <c r="B600" t="s">
        <v>718</v>
      </c>
      <c r="C600">
        <v>283</v>
      </c>
      <c r="D600" t="s">
        <v>12</v>
      </c>
      <c r="E600">
        <v>158</v>
      </c>
      <c r="F600">
        <v>278</v>
      </c>
      <c r="G600">
        <v>6997</v>
      </c>
      <c r="H600" t="s">
        <v>13</v>
      </c>
      <c r="I600">
        <f t="shared" si="9"/>
        <v>121</v>
      </c>
    </row>
    <row r="601" spans="1:9" ht="15" hidden="1" customHeight="1">
      <c r="A601" t="s">
        <v>719</v>
      </c>
      <c r="B601" t="s">
        <v>720</v>
      </c>
      <c r="C601">
        <v>316</v>
      </c>
      <c r="D601" t="s">
        <v>43</v>
      </c>
      <c r="E601">
        <v>234</v>
      </c>
      <c r="F601">
        <v>297</v>
      </c>
      <c r="G601">
        <v>1861</v>
      </c>
      <c r="H601" t="s">
        <v>44</v>
      </c>
      <c r="I601">
        <f t="shared" si="9"/>
        <v>64</v>
      </c>
    </row>
    <row r="602" spans="1:9">
      <c r="A602" t="s">
        <v>719</v>
      </c>
      <c r="B602" t="s">
        <v>720</v>
      </c>
      <c r="C602">
        <v>316</v>
      </c>
      <c r="D602" t="s">
        <v>10</v>
      </c>
      <c r="E602">
        <v>19</v>
      </c>
      <c r="F602">
        <v>159</v>
      </c>
      <c r="G602">
        <v>2537</v>
      </c>
      <c r="H602" t="s">
        <v>11</v>
      </c>
      <c r="I602">
        <f t="shared" si="9"/>
        <v>141</v>
      </c>
    </row>
    <row r="603" spans="1:9">
      <c r="A603" t="s">
        <v>721</v>
      </c>
      <c r="B603" t="s">
        <v>722</v>
      </c>
      <c r="C603">
        <v>285</v>
      </c>
      <c r="D603" t="s">
        <v>10</v>
      </c>
      <c r="E603">
        <v>7</v>
      </c>
      <c r="F603">
        <v>137</v>
      </c>
      <c r="G603">
        <v>2537</v>
      </c>
      <c r="H603" t="s">
        <v>11</v>
      </c>
      <c r="I603">
        <f t="shared" si="9"/>
        <v>131</v>
      </c>
    </row>
    <row r="604" spans="1:9" ht="15" hidden="1" customHeight="1">
      <c r="A604" t="s">
        <v>721</v>
      </c>
      <c r="B604" t="s">
        <v>722</v>
      </c>
      <c r="C604">
        <v>285</v>
      </c>
      <c r="D604" t="s">
        <v>12</v>
      </c>
      <c r="E604">
        <v>156</v>
      </c>
      <c r="F604">
        <v>273</v>
      </c>
      <c r="G604">
        <v>6997</v>
      </c>
      <c r="H604" t="s">
        <v>13</v>
      </c>
      <c r="I604">
        <f t="shared" si="9"/>
        <v>118</v>
      </c>
    </row>
    <row r="605" spans="1:9">
      <c r="A605" t="s">
        <v>723</v>
      </c>
      <c r="B605" t="s">
        <v>724</v>
      </c>
      <c r="C605">
        <v>156</v>
      </c>
      <c r="D605" t="s">
        <v>10</v>
      </c>
      <c r="E605">
        <v>7</v>
      </c>
      <c r="F605">
        <v>138</v>
      </c>
      <c r="G605">
        <v>2537</v>
      </c>
      <c r="H605" t="s">
        <v>11</v>
      </c>
      <c r="I605">
        <f t="shared" si="9"/>
        <v>132</v>
      </c>
    </row>
    <row r="606" spans="1:9">
      <c r="A606" t="s">
        <v>725</v>
      </c>
      <c r="B606" t="s">
        <v>726</v>
      </c>
      <c r="C606">
        <v>156</v>
      </c>
      <c r="D606" t="s">
        <v>10</v>
      </c>
      <c r="E606">
        <v>6</v>
      </c>
      <c r="F606">
        <v>138</v>
      </c>
      <c r="G606">
        <v>2537</v>
      </c>
      <c r="H606" t="s">
        <v>11</v>
      </c>
      <c r="I606">
        <f t="shared" si="9"/>
        <v>133</v>
      </c>
    </row>
    <row r="607" spans="1:9">
      <c r="A607" t="s">
        <v>727</v>
      </c>
      <c r="B607" t="s">
        <v>728</v>
      </c>
      <c r="C607">
        <v>155</v>
      </c>
      <c r="D607" t="s">
        <v>10</v>
      </c>
      <c r="E607">
        <v>6</v>
      </c>
      <c r="F607">
        <v>127</v>
      </c>
      <c r="G607">
        <v>2537</v>
      </c>
      <c r="H607" t="s">
        <v>11</v>
      </c>
      <c r="I607">
        <f t="shared" si="9"/>
        <v>122</v>
      </c>
    </row>
    <row r="608" spans="1:9">
      <c r="A608" t="s">
        <v>729</v>
      </c>
      <c r="B608" t="s">
        <v>730</v>
      </c>
      <c r="C608">
        <v>283</v>
      </c>
      <c r="D608" t="s">
        <v>10</v>
      </c>
      <c r="E608">
        <v>26</v>
      </c>
      <c r="F608">
        <v>138</v>
      </c>
      <c r="G608">
        <v>2537</v>
      </c>
      <c r="H608" t="s">
        <v>11</v>
      </c>
      <c r="I608">
        <f t="shared" si="9"/>
        <v>113</v>
      </c>
    </row>
    <row r="609" spans="1:9" ht="15" hidden="1" customHeight="1">
      <c r="A609" t="s">
        <v>729</v>
      </c>
      <c r="B609" t="s">
        <v>730</v>
      </c>
      <c r="C609">
        <v>283</v>
      </c>
      <c r="D609" t="s">
        <v>12</v>
      </c>
      <c r="E609">
        <v>157</v>
      </c>
      <c r="F609">
        <v>266</v>
      </c>
      <c r="G609">
        <v>6997</v>
      </c>
      <c r="H609" t="s">
        <v>13</v>
      </c>
      <c r="I609">
        <f t="shared" si="9"/>
        <v>110</v>
      </c>
    </row>
    <row r="610" spans="1:9">
      <c r="A610" t="s">
        <v>731</v>
      </c>
      <c r="B610" t="s">
        <v>732</v>
      </c>
      <c r="C610">
        <v>342</v>
      </c>
      <c r="D610" t="s">
        <v>10</v>
      </c>
      <c r="E610">
        <v>12</v>
      </c>
      <c r="F610">
        <v>142</v>
      </c>
      <c r="G610">
        <v>2537</v>
      </c>
      <c r="H610" t="s">
        <v>11</v>
      </c>
      <c r="I610">
        <f t="shared" si="9"/>
        <v>131</v>
      </c>
    </row>
    <row r="611" spans="1:9" ht="15" hidden="1" customHeight="1">
      <c r="A611" t="s">
        <v>731</v>
      </c>
      <c r="B611" t="s">
        <v>732</v>
      </c>
      <c r="C611">
        <v>342</v>
      </c>
      <c r="D611" t="s">
        <v>12</v>
      </c>
      <c r="E611">
        <v>205</v>
      </c>
      <c r="F611">
        <v>327</v>
      </c>
      <c r="G611">
        <v>6997</v>
      </c>
      <c r="H611" t="s">
        <v>13</v>
      </c>
      <c r="I611">
        <f t="shared" si="9"/>
        <v>123</v>
      </c>
    </row>
    <row r="612" spans="1:9">
      <c r="A612" t="s">
        <v>733</v>
      </c>
      <c r="B612" t="s">
        <v>734</v>
      </c>
      <c r="C612">
        <v>157</v>
      </c>
      <c r="D612" t="s">
        <v>10</v>
      </c>
      <c r="E612">
        <v>6</v>
      </c>
      <c r="F612">
        <v>137</v>
      </c>
      <c r="G612">
        <v>2537</v>
      </c>
      <c r="H612" t="s">
        <v>11</v>
      </c>
      <c r="I612">
        <f t="shared" si="9"/>
        <v>132</v>
      </c>
    </row>
    <row r="613" spans="1:9">
      <c r="A613" t="s">
        <v>735</v>
      </c>
      <c r="B613" t="s">
        <v>736</v>
      </c>
      <c r="C613">
        <v>155</v>
      </c>
      <c r="D613" t="s">
        <v>10</v>
      </c>
      <c r="E613">
        <v>8</v>
      </c>
      <c r="F613">
        <v>143</v>
      </c>
      <c r="G613">
        <v>2537</v>
      </c>
      <c r="H613" t="s">
        <v>11</v>
      </c>
      <c r="I613">
        <f t="shared" si="9"/>
        <v>136</v>
      </c>
    </row>
    <row r="614" spans="1:9">
      <c r="A614" t="s">
        <v>737</v>
      </c>
      <c r="B614" t="s">
        <v>738</v>
      </c>
      <c r="C614">
        <v>175</v>
      </c>
      <c r="D614" t="s">
        <v>10</v>
      </c>
      <c r="E614">
        <v>23</v>
      </c>
      <c r="F614">
        <v>159</v>
      </c>
      <c r="G614">
        <v>2537</v>
      </c>
      <c r="H614" t="s">
        <v>11</v>
      </c>
      <c r="I614">
        <f t="shared" si="9"/>
        <v>137</v>
      </c>
    </row>
    <row r="615" spans="1:9">
      <c r="A615" t="s">
        <v>739</v>
      </c>
      <c r="B615" t="s">
        <v>740</v>
      </c>
      <c r="C615">
        <v>281</v>
      </c>
      <c r="D615" t="s">
        <v>10</v>
      </c>
      <c r="E615">
        <v>39</v>
      </c>
      <c r="F615">
        <v>139</v>
      </c>
      <c r="G615">
        <v>2537</v>
      </c>
      <c r="H615" t="s">
        <v>11</v>
      </c>
      <c r="I615">
        <f t="shared" si="9"/>
        <v>101</v>
      </c>
    </row>
    <row r="616" spans="1:9">
      <c r="A616" t="s">
        <v>741</v>
      </c>
      <c r="B616" t="s">
        <v>742</v>
      </c>
      <c r="C616">
        <v>303</v>
      </c>
      <c r="D616" t="s">
        <v>10</v>
      </c>
      <c r="E616">
        <v>39</v>
      </c>
      <c r="F616">
        <v>153</v>
      </c>
      <c r="G616">
        <v>2537</v>
      </c>
      <c r="H616" t="s">
        <v>11</v>
      </c>
      <c r="I616">
        <f t="shared" si="9"/>
        <v>115</v>
      </c>
    </row>
    <row r="617" spans="1:9" ht="15" hidden="1" customHeight="1">
      <c r="A617" t="s">
        <v>741</v>
      </c>
      <c r="B617" t="s">
        <v>742</v>
      </c>
      <c r="C617">
        <v>303</v>
      </c>
      <c r="D617" t="s">
        <v>12</v>
      </c>
      <c r="E617">
        <v>184</v>
      </c>
      <c r="F617">
        <v>297</v>
      </c>
      <c r="G617">
        <v>6997</v>
      </c>
      <c r="H617" t="s">
        <v>13</v>
      </c>
      <c r="I617">
        <f t="shared" si="9"/>
        <v>114</v>
      </c>
    </row>
    <row r="618" spans="1:9" ht="15" hidden="1" customHeight="1">
      <c r="A618" t="s">
        <v>743</v>
      </c>
      <c r="B618" t="s">
        <v>744</v>
      </c>
      <c r="C618">
        <v>304</v>
      </c>
      <c r="D618" t="s">
        <v>43</v>
      </c>
      <c r="E618">
        <v>219</v>
      </c>
      <c r="F618">
        <v>287</v>
      </c>
      <c r="G618">
        <v>1861</v>
      </c>
      <c r="H618" t="s">
        <v>44</v>
      </c>
      <c r="I618">
        <f t="shared" si="9"/>
        <v>69</v>
      </c>
    </row>
    <row r="619" spans="1:9" ht="15" hidden="1" customHeight="1">
      <c r="A619" t="s">
        <v>743</v>
      </c>
      <c r="B619" t="s">
        <v>744</v>
      </c>
      <c r="C619">
        <v>304</v>
      </c>
      <c r="D619" t="s">
        <v>412</v>
      </c>
      <c r="E619">
        <v>182</v>
      </c>
      <c r="F619">
        <v>218</v>
      </c>
      <c r="G619">
        <v>1253</v>
      </c>
      <c r="H619" t="s">
        <v>413</v>
      </c>
      <c r="I619">
        <f t="shared" si="9"/>
        <v>37</v>
      </c>
    </row>
    <row r="620" spans="1:9">
      <c r="A620" t="s">
        <v>743</v>
      </c>
      <c r="B620" t="s">
        <v>744</v>
      </c>
      <c r="C620">
        <v>304</v>
      </c>
      <c r="D620" t="s">
        <v>10</v>
      </c>
      <c r="E620">
        <v>12</v>
      </c>
      <c r="F620">
        <v>148</v>
      </c>
      <c r="G620">
        <v>2537</v>
      </c>
      <c r="H620" t="s">
        <v>11</v>
      </c>
      <c r="I620">
        <f t="shared" si="9"/>
        <v>137</v>
      </c>
    </row>
    <row r="621" spans="1:9">
      <c r="A621" t="s">
        <v>745</v>
      </c>
      <c r="B621" t="s">
        <v>746</v>
      </c>
      <c r="C621">
        <v>285</v>
      </c>
      <c r="D621" t="s">
        <v>10</v>
      </c>
      <c r="E621">
        <v>8</v>
      </c>
      <c r="F621">
        <v>137</v>
      </c>
      <c r="G621">
        <v>2537</v>
      </c>
      <c r="H621" t="s">
        <v>11</v>
      </c>
      <c r="I621">
        <f t="shared" si="9"/>
        <v>130</v>
      </c>
    </row>
    <row r="622" spans="1:9" ht="15" hidden="1" customHeight="1">
      <c r="A622" t="s">
        <v>745</v>
      </c>
      <c r="B622" t="s">
        <v>746</v>
      </c>
      <c r="C622">
        <v>285</v>
      </c>
      <c r="D622" t="s">
        <v>12</v>
      </c>
      <c r="E622">
        <v>157</v>
      </c>
      <c r="F622">
        <v>275</v>
      </c>
      <c r="G622">
        <v>6997</v>
      </c>
      <c r="H622" t="s">
        <v>13</v>
      </c>
      <c r="I622">
        <f t="shared" si="9"/>
        <v>119</v>
      </c>
    </row>
    <row r="623" spans="1:9">
      <c r="A623" t="s">
        <v>747</v>
      </c>
      <c r="B623" t="s">
        <v>748</v>
      </c>
      <c r="C623">
        <v>300</v>
      </c>
      <c r="D623" t="s">
        <v>10</v>
      </c>
      <c r="E623">
        <v>12</v>
      </c>
      <c r="F623">
        <v>140</v>
      </c>
      <c r="G623">
        <v>2537</v>
      </c>
      <c r="H623" t="s">
        <v>11</v>
      </c>
      <c r="I623">
        <f t="shared" si="9"/>
        <v>129</v>
      </c>
    </row>
    <row r="624" spans="1:9">
      <c r="A624" t="s">
        <v>749</v>
      </c>
      <c r="B624" t="s">
        <v>750</v>
      </c>
      <c r="C624">
        <v>281</v>
      </c>
      <c r="D624" t="s">
        <v>10</v>
      </c>
      <c r="E624">
        <v>31</v>
      </c>
      <c r="F624">
        <v>139</v>
      </c>
      <c r="G624">
        <v>2537</v>
      </c>
      <c r="H624" t="s">
        <v>11</v>
      </c>
      <c r="I624">
        <f t="shared" si="9"/>
        <v>109</v>
      </c>
    </row>
    <row r="625" spans="1:9" ht="15" hidden="1" customHeight="1">
      <c r="A625" t="s">
        <v>749</v>
      </c>
      <c r="B625" t="s">
        <v>750</v>
      </c>
      <c r="C625">
        <v>281</v>
      </c>
      <c r="D625" t="s">
        <v>20</v>
      </c>
      <c r="E625">
        <v>236</v>
      </c>
      <c r="F625">
        <v>279</v>
      </c>
      <c r="G625">
        <v>10</v>
      </c>
      <c r="H625" t="s">
        <v>20</v>
      </c>
      <c r="I625">
        <f t="shared" si="9"/>
        <v>44</v>
      </c>
    </row>
    <row r="626" spans="1:9" ht="15" hidden="1" customHeight="1">
      <c r="A626" t="s">
        <v>751</v>
      </c>
      <c r="B626" t="s">
        <v>752</v>
      </c>
      <c r="C626">
        <v>2091</v>
      </c>
      <c r="D626" t="s">
        <v>118</v>
      </c>
      <c r="E626">
        <v>1693</v>
      </c>
      <c r="F626">
        <v>2068</v>
      </c>
      <c r="G626">
        <v>13987</v>
      </c>
      <c r="H626" t="s">
        <v>119</v>
      </c>
      <c r="I626">
        <f t="shared" si="9"/>
        <v>376</v>
      </c>
    </row>
    <row r="627" spans="1:9" ht="15" hidden="1" customHeight="1">
      <c r="A627" t="s">
        <v>751</v>
      </c>
      <c r="B627" t="s">
        <v>752</v>
      </c>
      <c r="C627">
        <v>2091</v>
      </c>
      <c r="D627" t="s">
        <v>120</v>
      </c>
      <c r="E627">
        <v>1032</v>
      </c>
      <c r="F627">
        <v>1088</v>
      </c>
      <c r="G627">
        <v>433</v>
      </c>
      <c r="H627" t="s">
        <v>121</v>
      </c>
      <c r="I627">
        <f t="shared" si="9"/>
        <v>57</v>
      </c>
    </row>
    <row r="628" spans="1:9">
      <c r="A628" t="s">
        <v>751</v>
      </c>
      <c r="B628" t="s">
        <v>752</v>
      </c>
      <c r="C628">
        <v>2091</v>
      </c>
      <c r="D628" t="s">
        <v>10</v>
      </c>
      <c r="E628">
        <v>1303</v>
      </c>
      <c r="F628">
        <v>1430</v>
      </c>
      <c r="G628">
        <v>2537</v>
      </c>
      <c r="H628" t="s">
        <v>11</v>
      </c>
      <c r="I628">
        <f t="shared" si="9"/>
        <v>128</v>
      </c>
    </row>
    <row r="629" spans="1:9" ht="15" hidden="1" customHeight="1">
      <c r="A629" t="s">
        <v>751</v>
      </c>
      <c r="B629" t="s">
        <v>752</v>
      </c>
      <c r="C629">
        <v>2091</v>
      </c>
      <c r="D629" t="s">
        <v>12</v>
      </c>
      <c r="E629">
        <v>1548</v>
      </c>
      <c r="F629">
        <v>1679</v>
      </c>
      <c r="G629">
        <v>6997</v>
      </c>
      <c r="H629" t="s">
        <v>13</v>
      </c>
      <c r="I629">
        <f t="shared" si="9"/>
        <v>132</v>
      </c>
    </row>
    <row r="630" spans="1:9" ht="15" hidden="1" customHeight="1">
      <c r="A630" t="s">
        <v>751</v>
      </c>
      <c r="B630" t="s">
        <v>752</v>
      </c>
      <c r="C630">
        <v>2091</v>
      </c>
      <c r="D630" t="s">
        <v>753</v>
      </c>
      <c r="E630">
        <v>331</v>
      </c>
      <c r="F630">
        <v>469</v>
      </c>
      <c r="G630">
        <v>32</v>
      </c>
      <c r="H630" t="s">
        <v>753</v>
      </c>
      <c r="I630">
        <f t="shared" si="9"/>
        <v>139</v>
      </c>
    </row>
    <row r="631" spans="1:9" ht="15" hidden="1" customHeight="1">
      <c r="A631" t="s">
        <v>751</v>
      </c>
      <c r="B631" t="s">
        <v>752</v>
      </c>
      <c r="C631">
        <v>2091</v>
      </c>
      <c r="D631" t="s">
        <v>754</v>
      </c>
      <c r="E631">
        <v>101</v>
      </c>
      <c r="F631">
        <v>329</v>
      </c>
      <c r="G631">
        <v>126</v>
      </c>
      <c r="H631" t="s">
        <v>754</v>
      </c>
      <c r="I631">
        <f t="shared" si="9"/>
        <v>229</v>
      </c>
    </row>
    <row r="632" spans="1:9">
      <c r="A632" t="s">
        <v>755</v>
      </c>
      <c r="B632" t="s">
        <v>756</v>
      </c>
      <c r="C632">
        <v>893</v>
      </c>
      <c r="D632" t="s">
        <v>10</v>
      </c>
      <c r="E632">
        <v>616</v>
      </c>
      <c r="F632">
        <v>746</v>
      </c>
      <c r="G632">
        <v>2537</v>
      </c>
      <c r="H632" t="s">
        <v>11</v>
      </c>
      <c r="I632">
        <f t="shared" si="9"/>
        <v>131</v>
      </c>
    </row>
    <row r="633" spans="1:9" ht="15" hidden="1" customHeight="1">
      <c r="A633" t="s">
        <v>755</v>
      </c>
      <c r="B633" t="s">
        <v>756</v>
      </c>
      <c r="C633">
        <v>893</v>
      </c>
      <c r="D633" t="s">
        <v>12</v>
      </c>
      <c r="E633">
        <v>772</v>
      </c>
      <c r="F633">
        <v>888</v>
      </c>
      <c r="G633">
        <v>6997</v>
      </c>
      <c r="H633" t="s">
        <v>13</v>
      </c>
      <c r="I633">
        <f t="shared" si="9"/>
        <v>117</v>
      </c>
    </row>
    <row r="634" spans="1:9" ht="15" hidden="1" customHeight="1">
      <c r="A634" t="s">
        <v>755</v>
      </c>
      <c r="B634" t="s">
        <v>756</v>
      </c>
      <c r="C634">
        <v>893</v>
      </c>
      <c r="D634" t="s">
        <v>757</v>
      </c>
      <c r="E634">
        <v>501</v>
      </c>
      <c r="F634">
        <v>538</v>
      </c>
      <c r="G634">
        <v>37</v>
      </c>
      <c r="H634" t="s">
        <v>757</v>
      </c>
      <c r="I634">
        <f t="shared" si="9"/>
        <v>38</v>
      </c>
    </row>
    <row r="635" spans="1:9" ht="15" hidden="1" customHeight="1">
      <c r="A635" t="s">
        <v>755</v>
      </c>
      <c r="B635" t="s">
        <v>756</v>
      </c>
      <c r="C635">
        <v>893</v>
      </c>
      <c r="D635" t="s">
        <v>274</v>
      </c>
      <c r="E635">
        <v>10</v>
      </c>
      <c r="F635">
        <v>183</v>
      </c>
      <c r="G635">
        <v>80936</v>
      </c>
      <c r="H635" t="s">
        <v>275</v>
      </c>
      <c r="I635">
        <f t="shared" si="9"/>
        <v>174</v>
      </c>
    </row>
    <row r="636" spans="1:9" ht="15" hidden="1" customHeight="1">
      <c r="A636" t="s">
        <v>755</v>
      </c>
      <c r="B636" t="s">
        <v>756</v>
      </c>
      <c r="C636">
        <v>893</v>
      </c>
      <c r="D636" t="s">
        <v>274</v>
      </c>
      <c r="E636">
        <v>315</v>
      </c>
      <c r="F636">
        <v>477</v>
      </c>
      <c r="G636">
        <v>80936</v>
      </c>
      <c r="H636" t="s">
        <v>275</v>
      </c>
      <c r="I636">
        <f t="shared" si="9"/>
        <v>163</v>
      </c>
    </row>
    <row r="637" spans="1:9" ht="15" hidden="1" customHeight="1">
      <c r="A637" t="s">
        <v>758</v>
      </c>
      <c r="B637" t="s">
        <v>759</v>
      </c>
      <c r="C637">
        <v>1926</v>
      </c>
      <c r="D637" t="s">
        <v>118</v>
      </c>
      <c r="E637">
        <v>1550</v>
      </c>
      <c r="F637">
        <v>1916</v>
      </c>
      <c r="G637">
        <v>13987</v>
      </c>
      <c r="H637" t="s">
        <v>119</v>
      </c>
      <c r="I637">
        <f t="shared" si="9"/>
        <v>367</v>
      </c>
    </row>
    <row r="638" spans="1:9" ht="15" hidden="1" customHeight="1">
      <c r="A638" t="s">
        <v>758</v>
      </c>
      <c r="B638" t="s">
        <v>759</v>
      </c>
      <c r="C638">
        <v>1926</v>
      </c>
      <c r="D638" t="s">
        <v>120</v>
      </c>
      <c r="E638">
        <v>890</v>
      </c>
      <c r="F638">
        <v>946</v>
      </c>
      <c r="G638">
        <v>433</v>
      </c>
      <c r="H638" t="s">
        <v>121</v>
      </c>
      <c r="I638">
        <f t="shared" si="9"/>
        <v>57</v>
      </c>
    </row>
    <row r="639" spans="1:9">
      <c r="A639" t="s">
        <v>758</v>
      </c>
      <c r="B639" t="s">
        <v>759</v>
      </c>
      <c r="C639">
        <v>1926</v>
      </c>
      <c r="D639" t="s">
        <v>10</v>
      </c>
      <c r="E639">
        <v>1164</v>
      </c>
      <c r="F639">
        <v>1288</v>
      </c>
      <c r="G639">
        <v>2537</v>
      </c>
      <c r="H639" t="s">
        <v>11</v>
      </c>
      <c r="I639">
        <f t="shared" si="9"/>
        <v>125</v>
      </c>
    </row>
    <row r="640" spans="1:9" ht="15" hidden="1" customHeight="1">
      <c r="A640" t="s">
        <v>758</v>
      </c>
      <c r="B640" t="s">
        <v>759</v>
      </c>
      <c r="C640">
        <v>1926</v>
      </c>
      <c r="D640" t="s">
        <v>12</v>
      </c>
      <c r="E640">
        <v>1402</v>
      </c>
      <c r="F640">
        <v>1536</v>
      </c>
      <c r="G640">
        <v>6997</v>
      </c>
      <c r="H640" t="s">
        <v>13</v>
      </c>
      <c r="I640">
        <f t="shared" si="9"/>
        <v>135</v>
      </c>
    </row>
    <row r="641" spans="1:9" ht="15" hidden="1" customHeight="1">
      <c r="A641" t="s">
        <v>758</v>
      </c>
      <c r="B641" t="s">
        <v>759</v>
      </c>
      <c r="C641">
        <v>1926</v>
      </c>
      <c r="D641" t="s">
        <v>760</v>
      </c>
      <c r="E641">
        <v>1</v>
      </c>
      <c r="F641">
        <v>275</v>
      </c>
      <c r="G641">
        <v>435</v>
      </c>
      <c r="H641" t="s">
        <v>760</v>
      </c>
      <c r="I641">
        <f t="shared" si="9"/>
        <v>275</v>
      </c>
    </row>
    <row r="642" spans="1:9" ht="15" hidden="1" customHeight="1">
      <c r="A642" t="s">
        <v>758</v>
      </c>
      <c r="B642" t="s">
        <v>759</v>
      </c>
      <c r="C642">
        <v>1926</v>
      </c>
      <c r="D642" t="s">
        <v>237</v>
      </c>
      <c r="E642">
        <v>674</v>
      </c>
      <c r="F642">
        <v>725</v>
      </c>
      <c r="G642">
        <v>10</v>
      </c>
      <c r="H642" t="s">
        <v>237</v>
      </c>
      <c r="I642">
        <f t="shared" si="9"/>
        <v>52</v>
      </c>
    </row>
    <row r="643" spans="1:9">
      <c r="A643" t="s">
        <v>761</v>
      </c>
      <c r="B643" t="s">
        <v>762</v>
      </c>
      <c r="C643">
        <v>149</v>
      </c>
      <c r="D643" t="s">
        <v>10</v>
      </c>
      <c r="E643">
        <v>6</v>
      </c>
      <c r="F643">
        <v>138</v>
      </c>
      <c r="G643">
        <v>2537</v>
      </c>
      <c r="H643" t="s">
        <v>11</v>
      </c>
      <c r="I643">
        <f t="shared" ref="I643:I706" si="10">F643-E643+1</f>
        <v>133</v>
      </c>
    </row>
    <row r="644" spans="1:9">
      <c r="A644" t="s">
        <v>763</v>
      </c>
      <c r="B644" t="s">
        <v>764</v>
      </c>
      <c r="C644">
        <v>290</v>
      </c>
      <c r="D644" t="s">
        <v>10</v>
      </c>
      <c r="E644">
        <v>6</v>
      </c>
      <c r="F644">
        <v>135</v>
      </c>
      <c r="G644">
        <v>2537</v>
      </c>
      <c r="H644" t="s">
        <v>11</v>
      </c>
      <c r="I644">
        <f t="shared" si="10"/>
        <v>130</v>
      </c>
    </row>
    <row r="645" spans="1:9" ht="15" hidden="1" customHeight="1">
      <c r="A645" t="s">
        <v>763</v>
      </c>
      <c r="B645" t="s">
        <v>764</v>
      </c>
      <c r="C645">
        <v>290</v>
      </c>
      <c r="D645" t="s">
        <v>12</v>
      </c>
      <c r="E645">
        <v>156</v>
      </c>
      <c r="F645">
        <v>278</v>
      </c>
      <c r="G645">
        <v>6997</v>
      </c>
      <c r="H645" t="s">
        <v>13</v>
      </c>
      <c r="I645">
        <f t="shared" si="10"/>
        <v>123</v>
      </c>
    </row>
    <row r="646" spans="1:9">
      <c r="A646" t="s">
        <v>765</v>
      </c>
      <c r="B646" t="s">
        <v>766</v>
      </c>
      <c r="C646">
        <v>289</v>
      </c>
      <c r="D646" t="s">
        <v>10</v>
      </c>
      <c r="E646">
        <v>7</v>
      </c>
      <c r="F646">
        <v>139</v>
      </c>
      <c r="G646">
        <v>2537</v>
      </c>
      <c r="H646" t="s">
        <v>11</v>
      </c>
      <c r="I646">
        <f t="shared" si="10"/>
        <v>133</v>
      </c>
    </row>
    <row r="647" spans="1:9" ht="15" hidden="1" customHeight="1">
      <c r="A647" t="s">
        <v>765</v>
      </c>
      <c r="B647" t="s">
        <v>766</v>
      </c>
      <c r="C647">
        <v>289</v>
      </c>
      <c r="D647" t="s">
        <v>12</v>
      </c>
      <c r="E647">
        <v>162</v>
      </c>
      <c r="F647">
        <v>278</v>
      </c>
      <c r="G647">
        <v>6997</v>
      </c>
      <c r="H647" t="s">
        <v>13</v>
      </c>
      <c r="I647">
        <f t="shared" si="10"/>
        <v>117</v>
      </c>
    </row>
    <row r="648" spans="1:9" ht="15" hidden="1" customHeight="1">
      <c r="A648" t="s">
        <v>767</v>
      </c>
      <c r="B648" t="s">
        <v>768</v>
      </c>
      <c r="C648">
        <v>316</v>
      </c>
      <c r="D648" t="s">
        <v>43</v>
      </c>
      <c r="E648">
        <v>233</v>
      </c>
      <c r="F648">
        <v>296</v>
      </c>
      <c r="G648">
        <v>1861</v>
      </c>
      <c r="H648" t="s">
        <v>44</v>
      </c>
      <c r="I648">
        <f t="shared" si="10"/>
        <v>64</v>
      </c>
    </row>
    <row r="649" spans="1:9">
      <c r="A649" t="s">
        <v>767</v>
      </c>
      <c r="B649" t="s">
        <v>768</v>
      </c>
      <c r="C649">
        <v>316</v>
      </c>
      <c r="D649" t="s">
        <v>10</v>
      </c>
      <c r="E649">
        <v>15</v>
      </c>
      <c r="F649">
        <v>157</v>
      </c>
      <c r="G649">
        <v>2537</v>
      </c>
      <c r="H649" t="s">
        <v>11</v>
      </c>
      <c r="I649">
        <f t="shared" si="10"/>
        <v>143</v>
      </c>
    </row>
    <row r="650" spans="1:9">
      <c r="A650" t="s">
        <v>769</v>
      </c>
      <c r="B650" t="s">
        <v>770</v>
      </c>
      <c r="C650">
        <v>343</v>
      </c>
      <c r="D650" t="s">
        <v>10</v>
      </c>
      <c r="E650">
        <v>12</v>
      </c>
      <c r="F650">
        <v>142</v>
      </c>
      <c r="G650">
        <v>2537</v>
      </c>
      <c r="H650" t="s">
        <v>11</v>
      </c>
      <c r="I650">
        <f t="shared" si="10"/>
        <v>131</v>
      </c>
    </row>
    <row r="651" spans="1:9" ht="15" hidden="1" customHeight="1">
      <c r="A651" t="s">
        <v>769</v>
      </c>
      <c r="B651" t="s">
        <v>770</v>
      </c>
      <c r="C651">
        <v>343</v>
      </c>
      <c r="D651" t="s">
        <v>12</v>
      </c>
      <c r="E651">
        <v>206</v>
      </c>
      <c r="F651">
        <v>324</v>
      </c>
      <c r="G651">
        <v>6997</v>
      </c>
      <c r="H651" t="s">
        <v>13</v>
      </c>
      <c r="I651">
        <f t="shared" si="10"/>
        <v>119</v>
      </c>
    </row>
    <row r="652" spans="1:9">
      <c r="A652" t="s">
        <v>771</v>
      </c>
      <c r="B652" t="s">
        <v>772</v>
      </c>
      <c r="C652">
        <v>283</v>
      </c>
      <c r="D652" t="s">
        <v>10</v>
      </c>
      <c r="E652">
        <v>26</v>
      </c>
      <c r="F652">
        <v>141</v>
      </c>
      <c r="G652">
        <v>2537</v>
      </c>
      <c r="H652" t="s">
        <v>11</v>
      </c>
      <c r="I652">
        <f t="shared" si="10"/>
        <v>116</v>
      </c>
    </row>
    <row r="653" spans="1:9" ht="15" hidden="1" customHeight="1">
      <c r="A653" t="s">
        <v>771</v>
      </c>
      <c r="B653" t="s">
        <v>772</v>
      </c>
      <c r="C653">
        <v>283</v>
      </c>
      <c r="D653" t="s">
        <v>12</v>
      </c>
      <c r="E653">
        <v>159</v>
      </c>
      <c r="F653">
        <v>268</v>
      </c>
      <c r="G653">
        <v>6997</v>
      </c>
      <c r="H653" t="s">
        <v>13</v>
      </c>
      <c r="I653">
        <f t="shared" si="10"/>
        <v>110</v>
      </c>
    </row>
    <row r="654" spans="1:9">
      <c r="A654" t="s">
        <v>773</v>
      </c>
      <c r="B654" t="s">
        <v>774</v>
      </c>
      <c r="C654">
        <v>178</v>
      </c>
      <c r="D654" t="s">
        <v>10</v>
      </c>
      <c r="E654">
        <v>21</v>
      </c>
      <c r="F654">
        <v>165</v>
      </c>
      <c r="G654">
        <v>2537</v>
      </c>
      <c r="H654" t="s">
        <v>11</v>
      </c>
      <c r="I654">
        <f t="shared" si="10"/>
        <v>145</v>
      </c>
    </row>
    <row r="655" spans="1:9">
      <c r="A655" t="s">
        <v>775</v>
      </c>
      <c r="B655" t="s">
        <v>776</v>
      </c>
      <c r="C655">
        <v>166</v>
      </c>
      <c r="D655" t="s">
        <v>10</v>
      </c>
      <c r="E655">
        <v>9</v>
      </c>
      <c r="F655">
        <v>141</v>
      </c>
      <c r="G655">
        <v>2537</v>
      </c>
      <c r="H655" t="s">
        <v>11</v>
      </c>
      <c r="I655">
        <f t="shared" si="10"/>
        <v>133</v>
      </c>
    </row>
    <row r="656" spans="1:9">
      <c r="A656" t="s">
        <v>777</v>
      </c>
      <c r="B656" t="s">
        <v>778</v>
      </c>
      <c r="C656">
        <v>182</v>
      </c>
      <c r="D656" t="s">
        <v>10</v>
      </c>
      <c r="E656">
        <v>23</v>
      </c>
      <c r="F656">
        <v>171</v>
      </c>
      <c r="G656">
        <v>2537</v>
      </c>
      <c r="H656" t="s">
        <v>11</v>
      </c>
      <c r="I656">
        <f t="shared" si="10"/>
        <v>149</v>
      </c>
    </row>
    <row r="657" spans="1:9">
      <c r="A657" t="s">
        <v>779</v>
      </c>
      <c r="B657" t="s">
        <v>780</v>
      </c>
      <c r="C657">
        <v>159</v>
      </c>
      <c r="D657" t="s">
        <v>10</v>
      </c>
      <c r="E657">
        <v>6</v>
      </c>
      <c r="F657">
        <v>138</v>
      </c>
      <c r="G657">
        <v>2537</v>
      </c>
      <c r="H657" t="s">
        <v>11</v>
      </c>
      <c r="I657">
        <f t="shared" si="10"/>
        <v>133</v>
      </c>
    </row>
    <row r="658" spans="1:9">
      <c r="A658" t="s">
        <v>781</v>
      </c>
      <c r="B658" t="s">
        <v>782</v>
      </c>
      <c r="C658">
        <v>166</v>
      </c>
      <c r="D658" t="s">
        <v>10</v>
      </c>
      <c r="E658">
        <v>10</v>
      </c>
      <c r="F658">
        <v>138</v>
      </c>
      <c r="G658">
        <v>2537</v>
      </c>
      <c r="H658" t="s">
        <v>11</v>
      </c>
      <c r="I658">
        <f t="shared" si="10"/>
        <v>129</v>
      </c>
    </row>
    <row r="659" spans="1:9">
      <c r="A659" t="s">
        <v>783</v>
      </c>
      <c r="B659" t="s">
        <v>784</v>
      </c>
      <c r="C659">
        <v>334</v>
      </c>
      <c r="D659" t="s">
        <v>10</v>
      </c>
      <c r="E659">
        <v>186</v>
      </c>
      <c r="F659">
        <v>324</v>
      </c>
      <c r="G659">
        <v>2537</v>
      </c>
      <c r="H659" t="s">
        <v>11</v>
      </c>
      <c r="I659">
        <f t="shared" si="10"/>
        <v>139</v>
      </c>
    </row>
    <row r="660" spans="1:9" ht="15" hidden="1" customHeight="1">
      <c r="A660" t="s">
        <v>783</v>
      </c>
      <c r="B660" t="s">
        <v>784</v>
      </c>
      <c r="C660">
        <v>334</v>
      </c>
      <c r="D660" t="s">
        <v>12</v>
      </c>
      <c r="E660">
        <v>5</v>
      </c>
      <c r="F660">
        <v>126</v>
      </c>
      <c r="G660">
        <v>6997</v>
      </c>
      <c r="H660" t="s">
        <v>13</v>
      </c>
      <c r="I660">
        <f t="shared" si="10"/>
        <v>122</v>
      </c>
    </row>
    <row r="661" spans="1:9">
      <c r="A661" t="s">
        <v>785</v>
      </c>
      <c r="B661" t="s">
        <v>786</v>
      </c>
      <c r="C661">
        <v>305</v>
      </c>
      <c r="D661" t="s">
        <v>10</v>
      </c>
      <c r="E661">
        <v>62</v>
      </c>
      <c r="F661">
        <v>163</v>
      </c>
      <c r="G661">
        <v>2537</v>
      </c>
      <c r="H661" t="s">
        <v>11</v>
      </c>
      <c r="I661">
        <f t="shared" si="10"/>
        <v>102</v>
      </c>
    </row>
    <row r="662" spans="1:9" ht="15" hidden="1" customHeight="1">
      <c r="A662" t="s">
        <v>785</v>
      </c>
      <c r="B662" t="s">
        <v>786</v>
      </c>
      <c r="C662">
        <v>305</v>
      </c>
      <c r="D662" t="s">
        <v>12</v>
      </c>
      <c r="E662">
        <v>184</v>
      </c>
      <c r="F662">
        <v>261</v>
      </c>
      <c r="G662">
        <v>6997</v>
      </c>
      <c r="H662" t="s">
        <v>13</v>
      </c>
      <c r="I662">
        <f t="shared" si="10"/>
        <v>78</v>
      </c>
    </row>
    <row r="663" spans="1:9">
      <c r="A663" t="s">
        <v>787</v>
      </c>
      <c r="B663" t="s">
        <v>788</v>
      </c>
      <c r="C663">
        <v>736</v>
      </c>
      <c r="D663" t="s">
        <v>10</v>
      </c>
      <c r="E663">
        <v>326</v>
      </c>
      <c r="F663">
        <v>456</v>
      </c>
      <c r="G663">
        <v>2537</v>
      </c>
      <c r="H663" t="s">
        <v>11</v>
      </c>
      <c r="I663">
        <f t="shared" si="10"/>
        <v>131</v>
      </c>
    </row>
    <row r="664" spans="1:9" ht="15" hidden="1" customHeight="1">
      <c r="A664" t="s">
        <v>787</v>
      </c>
      <c r="B664" t="s">
        <v>788</v>
      </c>
      <c r="C664">
        <v>736</v>
      </c>
      <c r="D664" t="s">
        <v>12</v>
      </c>
      <c r="E664">
        <v>480</v>
      </c>
      <c r="F664">
        <v>601</v>
      </c>
      <c r="G664">
        <v>6997</v>
      </c>
      <c r="H664" t="s">
        <v>13</v>
      </c>
      <c r="I664">
        <f t="shared" si="10"/>
        <v>122</v>
      </c>
    </row>
    <row r="665" spans="1:9" ht="15" hidden="1" customHeight="1">
      <c r="A665" t="s">
        <v>787</v>
      </c>
      <c r="B665" t="s">
        <v>788</v>
      </c>
      <c r="C665">
        <v>736</v>
      </c>
      <c r="D665" t="s">
        <v>789</v>
      </c>
      <c r="E665">
        <v>251</v>
      </c>
      <c r="F665">
        <v>309</v>
      </c>
      <c r="G665">
        <v>119</v>
      </c>
      <c r="H665" t="s">
        <v>789</v>
      </c>
      <c r="I665">
        <f t="shared" si="10"/>
        <v>59</v>
      </c>
    </row>
    <row r="666" spans="1:9" ht="15" hidden="1" customHeight="1">
      <c r="A666" t="s">
        <v>787</v>
      </c>
      <c r="B666" t="s">
        <v>788</v>
      </c>
      <c r="C666">
        <v>736</v>
      </c>
      <c r="D666" t="s">
        <v>524</v>
      </c>
      <c r="E666">
        <v>628</v>
      </c>
      <c r="F666">
        <v>731</v>
      </c>
      <c r="G666">
        <v>3603</v>
      </c>
      <c r="H666" t="s">
        <v>525</v>
      </c>
      <c r="I666">
        <f t="shared" si="10"/>
        <v>104</v>
      </c>
    </row>
    <row r="667" spans="1:9" ht="15" hidden="1" customHeight="1">
      <c r="A667" t="s">
        <v>787</v>
      </c>
      <c r="B667" t="s">
        <v>788</v>
      </c>
      <c r="C667">
        <v>736</v>
      </c>
      <c r="D667" t="s">
        <v>274</v>
      </c>
      <c r="E667">
        <v>10</v>
      </c>
      <c r="F667">
        <v>183</v>
      </c>
      <c r="G667">
        <v>80936</v>
      </c>
      <c r="H667" t="s">
        <v>275</v>
      </c>
      <c r="I667">
        <f t="shared" si="10"/>
        <v>174</v>
      </c>
    </row>
    <row r="668" spans="1:9">
      <c r="A668" t="s">
        <v>790</v>
      </c>
      <c r="B668" t="s">
        <v>791</v>
      </c>
      <c r="C668">
        <v>278</v>
      </c>
      <c r="D668" t="s">
        <v>10</v>
      </c>
      <c r="E668">
        <v>10</v>
      </c>
      <c r="F668">
        <v>141</v>
      </c>
      <c r="G668">
        <v>2537</v>
      </c>
      <c r="H668" t="s">
        <v>11</v>
      </c>
      <c r="I668">
        <f t="shared" si="10"/>
        <v>132</v>
      </c>
    </row>
    <row r="669" spans="1:9">
      <c r="A669" t="s">
        <v>792</v>
      </c>
      <c r="B669" t="s">
        <v>793</v>
      </c>
      <c r="C669">
        <v>280</v>
      </c>
      <c r="D669" t="s">
        <v>10</v>
      </c>
      <c r="E669">
        <v>14</v>
      </c>
      <c r="F669">
        <v>137</v>
      </c>
      <c r="G669">
        <v>2537</v>
      </c>
      <c r="H669" t="s">
        <v>11</v>
      </c>
      <c r="I669">
        <f t="shared" si="10"/>
        <v>124</v>
      </c>
    </row>
    <row r="670" spans="1:9">
      <c r="A670" t="s">
        <v>794</v>
      </c>
      <c r="B670" t="s">
        <v>795</v>
      </c>
      <c r="C670">
        <v>306</v>
      </c>
      <c r="D670" t="s">
        <v>10</v>
      </c>
      <c r="E670">
        <v>45</v>
      </c>
      <c r="F670">
        <v>157</v>
      </c>
      <c r="G670">
        <v>2537</v>
      </c>
      <c r="H670" t="s">
        <v>11</v>
      </c>
      <c r="I670">
        <f t="shared" si="10"/>
        <v>113</v>
      </c>
    </row>
    <row r="671" spans="1:9" ht="15" hidden="1" customHeight="1">
      <c r="A671" t="s">
        <v>794</v>
      </c>
      <c r="B671" t="s">
        <v>795</v>
      </c>
      <c r="C671">
        <v>306</v>
      </c>
      <c r="D671" t="s">
        <v>12</v>
      </c>
      <c r="E671">
        <v>179</v>
      </c>
      <c r="F671">
        <v>257</v>
      </c>
      <c r="G671">
        <v>6997</v>
      </c>
      <c r="H671" t="s">
        <v>13</v>
      </c>
      <c r="I671">
        <f t="shared" si="10"/>
        <v>79</v>
      </c>
    </row>
    <row r="672" spans="1:9">
      <c r="A672" t="s">
        <v>796</v>
      </c>
      <c r="B672" t="s">
        <v>797</v>
      </c>
      <c r="C672">
        <v>312</v>
      </c>
      <c r="D672" t="s">
        <v>10</v>
      </c>
      <c r="E672">
        <v>8</v>
      </c>
      <c r="F672">
        <v>150</v>
      </c>
      <c r="G672">
        <v>2537</v>
      </c>
      <c r="H672" t="s">
        <v>11</v>
      </c>
      <c r="I672">
        <f t="shared" si="10"/>
        <v>143</v>
      </c>
    </row>
    <row r="673" spans="1:9" ht="15" hidden="1" customHeight="1">
      <c r="A673" t="s">
        <v>796</v>
      </c>
      <c r="B673" t="s">
        <v>797</v>
      </c>
      <c r="C673">
        <v>312</v>
      </c>
      <c r="D673" t="s">
        <v>12</v>
      </c>
      <c r="E673">
        <v>172</v>
      </c>
      <c r="F673">
        <v>294</v>
      </c>
      <c r="G673">
        <v>6997</v>
      </c>
      <c r="H673" t="s">
        <v>13</v>
      </c>
      <c r="I673">
        <f t="shared" si="10"/>
        <v>123</v>
      </c>
    </row>
    <row r="674" spans="1:9" ht="15" hidden="1" customHeight="1">
      <c r="A674" t="s">
        <v>798</v>
      </c>
      <c r="B674" t="s">
        <v>799</v>
      </c>
      <c r="C674">
        <v>2070</v>
      </c>
      <c r="D674" t="s">
        <v>118</v>
      </c>
      <c r="E674">
        <v>1670</v>
      </c>
      <c r="F674">
        <v>2045</v>
      </c>
      <c r="G674">
        <v>13987</v>
      </c>
      <c r="H674" t="s">
        <v>119</v>
      </c>
      <c r="I674">
        <f t="shared" si="10"/>
        <v>376</v>
      </c>
    </row>
    <row r="675" spans="1:9" ht="15" hidden="1" customHeight="1">
      <c r="A675" t="s">
        <v>798</v>
      </c>
      <c r="B675" t="s">
        <v>799</v>
      </c>
      <c r="C675">
        <v>2070</v>
      </c>
      <c r="D675" t="s">
        <v>120</v>
      </c>
      <c r="E675">
        <v>1011</v>
      </c>
      <c r="F675">
        <v>1067</v>
      </c>
      <c r="G675">
        <v>433</v>
      </c>
      <c r="H675" t="s">
        <v>121</v>
      </c>
      <c r="I675">
        <f t="shared" si="10"/>
        <v>57</v>
      </c>
    </row>
    <row r="676" spans="1:9">
      <c r="A676" t="s">
        <v>798</v>
      </c>
      <c r="B676" t="s">
        <v>799</v>
      </c>
      <c r="C676">
        <v>2070</v>
      </c>
      <c r="D676" t="s">
        <v>10</v>
      </c>
      <c r="E676">
        <v>1282</v>
      </c>
      <c r="F676">
        <v>1409</v>
      </c>
      <c r="G676">
        <v>2537</v>
      </c>
      <c r="H676" t="s">
        <v>11</v>
      </c>
      <c r="I676">
        <f t="shared" si="10"/>
        <v>128</v>
      </c>
    </row>
    <row r="677" spans="1:9" ht="15" hidden="1" customHeight="1">
      <c r="A677" t="s">
        <v>798</v>
      </c>
      <c r="B677" t="s">
        <v>799</v>
      </c>
      <c r="C677">
        <v>2070</v>
      </c>
      <c r="D677" t="s">
        <v>12</v>
      </c>
      <c r="E677">
        <v>1525</v>
      </c>
      <c r="F677">
        <v>1656</v>
      </c>
      <c r="G677">
        <v>6997</v>
      </c>
      <c r="H677" t="s">
        <v>13</v>
      </c>
      <c r="I677">
        <f t="shared" si="10"/>
        <v>132</v>
      </c>
    </row>
    <row r="678" spans="1:9" ht="15" hidden="1" customHeight="1">
      <c r="A678" t="s">
        <v>800</v>
      </c>
      <c r="B678" t="s">
        <v>801</v>
      </c>
      <c r="C678">
        <v>2054</v>
      </c>
      <c r="D678" t="s">
        <v>118</v>
      </c>
      <c r="E678">
        <v>1688</v>
      </c>
      <c r="F678">
        <v>2043</v>
      </c>
      <c r="G678">
        <v>13987</v>
      </c>
      <c r="H678" t="s">
        <v>119</v>
      </c>
      <c r="I678">
        <f t="shared" si="10"/>
        <v>356</v>
      </c>
    </row>
    <row r="679" spans="1:9" ht="15" hidden="1" customHeight="1">
      <c r="A679" t="s">
        <v>800</v>
      </c>
      <c r="B679" t="s">
        <v>801</v>
      </c>
      <c r="C679">
        <v>2054</v>
      </c>
      <c r="D679" t="s">
        <v>120</v>
      </c>
      <c r="E679">
        <v>1026</v>
      </c>
      <c r="F679">
        <v>1082</v>
      </c>
      <c r="G679">
        <v>433</v>
      </c>
      <c r="H679" t="s">
        <v>121</v>
      </c>
      <c r="I679">
        <f t="shared" si="10"/>
        <v>57</v>
      </c>
    </row>
    <row r="680" spans="1:9">
      <c r="A680" t="s">
        <v>800</v>
      </c>
      <c r="B680" t="s">
        <v>801</v>
      </c>
      <c r="C680">
        <v>2054</v>
      </c>
      <c r="D680" t="s">
        <v>10</v>
      </c>
      <c r="E680">
        <v>1304</v>
      </c>
      <c r="F680">
        <v>1423</v>
      </c>
      <c r="G680">
        <v>2537</v>
      </c>
      <c r="H680" t="s">
        <v>11</v>
      </c>
      <c r="I680">
        <f t="shared" si="10"/>
        <v>120</v>
      </c>
    </row>
    <row r="681" spans="1:9" ht="15" hidden="1" customHeight="1">
      <c r="A681" t="s">
        <v>800</v>
      </c>
      <c r="B681" t="s">
        <v>801</v>
      </c>
      <c r="C681">
        <v>2054</v>
      </c>
      <c r="D681" t="s">
        <v>12</v>
      </c>
      <c r="E681">
        <v>1552</v>
      </c>
      <c r="F681">
        <v>1674</v>
      </c>
      <c r="G681">
        <v>6997</v>
      </c>
      <c r="H681" t="s">
        <v>13</v>
      </c>
      <c r="I681">
        <f t="shared" si="10"/>
        <v>123</v>
      </c>
    </row>
    <row r="682" spans="1:9" ht="15" hidden="1" customHeight="1">
      <c r="A682" t="s">
        <v>800</v>
      </c>
      <c r="B682" t="s">
        <v>801</v>
      </c>
      <c r="C682">
        <v>2054</v>
      </c>
      <c r="D682" t="s">
        <v>122</v>
      </c>
      <c r="E682">
        <v>770</v>
      </c>
      <c r="F682">
        <v>919</v>
      </c>
      <c r="G682">
        <v>257</v>
      </c>
      <c r="H682" t="s">
        <v>122</v>
      </c>
      <c r="I682">
        <f t="shared" si="10"/>
        <v>150</v>
      </c>
    </row>
    <row r="683" spans="1:9" ht="15" hidden="1" customHeight="1">
      <c r="A683" t="s">
        <v>800</v>
      </c>
      <c r="B683" t="s">
        <v>801</v>
      </c>
      <c r="C683">
        <v>2054</v>
      </c>
      <c r="D683" t="s">
        <v>802</v>
      </c>
      <c r="E683">
        <v>594</v>
      </c>
      <c r="F683">
        <v>756</v>
      </c>
      <c r="G683">
        <v>15</v>
      </c>
      <c r="H683" t="s">
        <v>802</v>
      </c>
      <c r="I683">
        <f t="shared" si="10"/>
        <v>163</v>
      </c>
    </row>
    <row r="684" spans="1:9">
      <c r="A684" t="s">
        <v>803</v>
      </c>
      <c r="B684" t="s">
        <v>804</v>
      </c>
      <c r="C684">
        <v>903</v>
      </c>
      <c r="D684" t="s">
        <v>10</v>
      </c>
      <c r="E684">
        <v>621</v>
      </c>
      <c r="F684">
        <v>749</v>
      </c>
      <c r="G684">
        <v>2537</v>
      </c>
      <c r="H684" t="s">
        <v>11</v>
      </c>
      <c r="I684">
        <f t="shared" si="10"/>
        <v>129</v>
      </c>
    </row>
    <row r="685" spans="1:9" ht="15" hidden="1" customHeight="1">
      <c r="A685" t="s">
        <v>803</v>
      </c>
      <c r="B685" t="s">
        <v>804</v>
      </c>
      <c r="C685">
        <v>903</v>
      </c>
      <c r="D685" t="s">
        <v>12</v>
      </c>
      <c r="E685">
        <v>776</v>
      </c>
      <c r="F685">
        <v>892</v>
      </c>
      <c r="G685">
        <v>6997</v>
      </c>
      <c r="H685" t="s">
        <v>13</v>
      </c>
      <c r="I685">
        <f t="shared" si="10"/>
        <v>117</v>
      </c>
    </row>
    <row r="686" spans="1:9" ht="15" hidden="1" customHeight="1">
      <c r="A686" t="s">
        <v>803</v>
      </c>
      <c r="B686" t="s">
        <v>804</v>
      </c>
      <c r="C686">
        <v>903</v>
      </c>
      <c r="D686" t="s">
        <v>274</v>
      </c>
      <c r="E686">
        <v>11</v>
      </c>
      <c r="F686">
        <v>184</v>
      </c>
      <c r="G686">
        <v>80936</v>
      </c>
      <c r="H686" t="s">
        <v>275</v>
      </c>
      <c r="I686">
        <f t="shared" si="10"/>
        <v>174</v>
      </c>
    </row>
    <row r="687" spans="1:9" ht="15" hidden="1" customHeight="1">
      <c r="A687" t="s">
        <v>803</v>
      </c>
      <c r="B687" t="s">
        <v>804</v>
      </c>
      <c r="C687">
        <v>903</v>
      </c>
      <c r="D687" t="s">
        <v>274</v>
      </c>
      <c r="E687">
        <v>315</v>
      </c>
      <c r="F687">
        <v>477</v>
      </c>
      <c r="G687">
        <v>80936</v>
      </c>
      <c r="H687" t="s">
        <v>275</v>
      </c>
      <c r="I687">
        <f t="shared" si="10"/>
        <v>163</v>
      </c>
    </row>
    <row r="688" spans="1:9" ht="15" hidden="1" customHeight="1">
      <c r="A688" t="s">
        <v>805</v>
      </c>
      <c r="B688" t="s">
        <v>806</v>
      </c>
      <c r="C688">
        <v>3931</v>
      </c>
      <c r="D688" t="s">
        <v>601</v>
      </c>
      <c r="E688">
        <v>3812</v>
      </c>
      <c r="F688">
        <v>3927</v>
      </c>
      <c r="G688">
        <v>7983</v>
      </c>
      <c r="H688" t="s">
        <v>602</v>
      </c>
      <c r="I688">
        <f t="shared" si="10"/>
        <v>116</v>
      </c>
    </row>
    <row r="689" spans="1:9" ht="15" hidden="1" customHeight="1">
      <c r="A689" t="s">
        <v>805</v>
      </c>
      <c r="B689" t="s">
        <v>806</v>
      </c>
      <c r="C689">
        <v>3931</v>
      </c>
      <c r="D689" t="s">
        <v>118</v>
      </c>
      <c r="E689">
        <v>1687</v>
      </c>
      <c r="F689">
        <v>2059</v>
      </c>
      <c r="G689">
        <v>13987</v>
      </c>
      <c r="H689" t="s">
        <v>119</v>
      </c>
      <c r="I689">
        <f t="shared" si="10"/>
        <v>373</v>
      </c>
    </row>
    <row r="690" spans="1:9" ht="15" hidden="1" customHeight="1">
      <c r="A690" t="s">
        <v>805</v>
      </c>
      <c r="B690" t="s">
        <v>806</v>
      </c>
      <c r="C690">
        <v>3931</v>
      </c>
      <c r="D690" t="s">
        <v>120</v>
      </c>
      <c r="E690">
        <v>1029</v>
      </c>
      <c r="F690">
        <v>1085</v>
      </c>
      <c r="G690">
        <v>433</v>
      </c>
      <c r="H690" t="s">
        <v>121</v>
      </c>
      <c r="I690">
        <f t="shared" si="10"/>
        <v>57</v>
      </c>
    </row>
    <row r="691" spans="1:9" ht="15" hidden="1" customHeight="1">
      <c r="A691" t="s">
        <v>805</v>
      </c>
      <c r="B691" t="s">
        <v>806</v>
      </c>
      <c r="C691">
        <v>3931</v>
      </c>
      <c r="D691" t="s">
        <v>603</v>
      </c>
      <c r="E691">
        <v>3538</v>
      </c>
      <c r="F691">
        <v>3655</v>
      </c>
      <c r="G691">
        <v>23531</v>
      </c>
      <c r="H691" t="s">
        <v>604</v>
      </c>
      <c r="I691">
        <f t="shared" si="10"/>
        <v>118</v>
      </c>
    </row>
    <row r="692" spans="1:9">
      <c r="A692" t="s">
        <v>805</v>
      </c>
      <c r="B692" t="s">
        <v>806</v>
      </c>
      <c r="C692">
        <v>3931</v>
      </c>
      <c r="D692" t="s">
        <v>10</v>
      </c>
      <c r="E692">
        <v>1297</v>
      </c>
      <c r="F692">
        <v>1423</v>
      </c>
      <c r="G692">
        <v>2537</v>
      </c>
      <c r="H692" t="s">
        <v>11</v>
      </c>
      <c r="I692">
        <f t="shared" si="10"/>
        <v>127</v>
      </c>
    </row>
    <row r="693" spans="1:9" ht="15" hidden="1" customHeight="1">
      <c r="A693" t="s">
        <v>805</v>
      </c>
      <c r="B693" t="s">
        <v>806</v>
      </c>
      <c r="C693">
        <v>3931</v>
      </c>
      <c r="D693" t="s">
        <v>12</v>
      </c>
      <c r="E693">
        <v>1549</v>
      </c>
      <c r="F693">
        <v>1674</v>
      </c>
      <c r="G693">
        <v>6997</v>
      </c>
      <c r="H693" t="s">
        <v>13</v>
      </c>
      <c r="I693">
        <f t="shared" si="10"/>
        <v>126</v>
      </c>
    </row>
    <row r="694" spans="1:9" ht="15" hidden="1" customHeight="1">
      <c r="A694" t="s">
        <v>805</v>
      </c>
      <c r="B694" t="s">
        <v>806</v>
      </c>
      <c r="C694">
        <v>3931</v>
      </c>
      <c r="D694" t="s">
        <v>242</v>
      </c>
      <c r="E694">
        <v>586</v>
      </c>
      <c r="F694">
        <v>623</v>
      </c>
      <c r="G694">
        <v>598</v>
      </c>
      <c r="H694" t="s">
        <v>242</v>
      </c>
      <c r="I694">
        <f t="shared" si="10"/>
        <v>38</v>
      </c>
    </row>
    <row r="695" spans="1:9" ht="15" hidden="1" customHeight="1">
      <c r="A695" t="s">
        <v>805</v>
      </c>
      <c r="B695" t="s">
        <v>806</v>
      </c>
      <c r="C695">
        <v>3931</v>
      </c>
      <c r="D695" t="s">
        <v>807</v>
      </c>
      <c r="E695">
        <v>487</v>
      </c>
      <c r="F695">
        <v>581</v>
      </c>
      <c r="G695">
        <v>3</v>
      </c>
      <c r="H695" t="s">
        <v>807</v>
      </c>
      <c r="I695">
        <f t="shared" si="10"/>
        <v>95</v>
      </c>
    </row>
    <row r="696" spans="1:9" ht="15" hidden="1" customHeight="1">
      <c r="A696" t="s">
        <v>805</v>
      </c>
      <c r="B696" t="s">
        <v>806</v>
      </c>
      <c r="C696">
        <v>3931</v>
      </c>
      <c r="D696" t="s">
        <v>605</v>
      </c>
      <c r="E696">
        <v>2207</v>
      </c>
      <c r="F696">
        <v>2492</v>
      </c>
      <c r="G696">
        <v>155</v>
      </c>
      <c r="H696" t="s">
        <v>605</v>
      </c>
      <c r="I696">
        <f t="shared" si="10"/>
        <v>286</v>
      </c>
    </row>
    <row r="697" spans="1:9" ht="15" hidden="1" customHeight="1">
      <c r="A697" t="s">
        <v>805</v>
      </c>
      <c r="B697" t="s">
        <v>806</v>
      </c>
      <c r="C697">
        <v>3931</v>
      </c>
      <c r="D697" t="s">
        <v>754</v>
      </c>
      <c r="E697">
        <v>236</v>
      </c>
      <c r="F697">
        <v>327</v>
      </c>
      <c r="G697">
        <v>126</v>
      </c>
      <c r="H697" t="s">
        <v>754</v>
      </c>
      <c r="I697">
        <f t="shared" si="10"/>
        <v>92</v>
      </c>
    </row>
    <row r="698" spans="1:9" ht="15" hidden="1" customHeight="1">
      <c r="A698" t="s">
        <v>805</v>
      </c>
      <c r="B698" t="s">
        <v>806</v>
      </c>
      <c r="C698">
        <v>3931</v>
      </c>
      <c r="D698" t="s">
        <v>607</v>
      </c>
      <c r="E698">
        <v>2525</v>
      </c>
      <c r="F698">
        <v>2702</v>
      </c>
      <c r="G698">
        <v>328</v>
      </c>
      <c r="H698" t="s">
        <v>607</v>
      </c>
      <c r="I698">
        <f t="shared" si="10"/>
        <v>178</v>
      </c>
    </row>
    <row r="699" spans="1:9" ht="15" hidden="1" customHeight="1">
      <c r="A699" t="s">
        <v>805</v>
      </c>
      <c r="B699" t="s">
        <v>806</v>
      </c>
      <c r="C699">
        <v>3931</v>
      </c>
      <c r="D699" t="s">
        <v>608</v>
      </c>
      <c r="E699">
        <v>1239</v>
      </c>
      <c r="F699">
        <v>1294</v>
      </c>
      <c r="G699">
        <v>75</v>
      </c>
      <c r="H699" t="s">
        <v>608</v>
      </c>
      <c r="I699">
        <f t="shared" si="10"/>
        <v>56</v>
      </c>
    </row>
    <row r="700" spans="1:9" ht="15" hidden="1" customHeight="1">
      <c r="A700" t="s">
        <v>805</v>
      </c>
      <c r="B700" t="s">
        <v>806</v>
      </c>
      <c r="C700">
        <v>3931</v>
      </c>
      <c r="D700" t="s">
        <v>609</v>
      </c>
      <c r="E700">
        <v>2732</v>
      </c>
      <c r="F700">
        <v>2976</v>
      </c>
      <c r="G700">
        <v>22490</v>
      </c>
      <c r="H700" t="s">
        <v>610</v>
      </c>
      <c r="I700">
        <f t="shared" si="10"/>
        <v>245</v>
      </c>
    </row>
    <row r="701" spans="1:9" ht="15" hidden="1" customHeight="1">
      <c r="A701" t="s">
        <v>805</v>
      </c>
      <c r="B701" t="s">
        <v>806</v>
      </c>
      <c r="C701">
        <v>3931</v>
      </c>
      <c r="D701" t="s">
        <v>611</v>
      </c>
      <c r="E701">
        <v>3210</v>
      </c>
      <c r="F701">
        <v>3436</v>
      </c>
      <c r="G701">
        <v>24208</v>
      </c>
      <c r="H701" t="s">
        <v>612</v>
      </c>
      <c r="I701">
        <f t="shared" si="10"/>
        <v>227</v>
      </c>
    </row>
    <row r="702" spans="1:9">
      <c r="A702" t="s">
        <v>808</v>
      </c>
      <c r="B702" t="s">
        <v>809</v>
      </c>
      <c r="C702">
        <v>596</v>
      </c>
      <c r="D702" t="s">
        <v>10</v>
      </c>
      <c r="E702">
        <v>186</v>
      </c>
      <c r="F702">
        <v>316</v>
      </c>
      <c r="G702">
        <v>2537</v>
      </c>
      <c r="H702" t="s">
        <v>11</v>
      </c>
      <c r="I702">
        <f t="shared" si="10"/>
        <v>131</v>
      </c>
    </row>
    <row r="703" spans="1:9" ht="15" hidden="1" customHeight="1">
      <c r="A703" t="s">
        <v>808</v>
      </c>
      <c r="B703" t="s">
        <v>809</v>
      </c>
      <c r="C703">
        <v>596</v>
      </c>
      <c r="D703" t="s">
        <v>12</v>
      </c>
      <c r="E703">
        <v>340</v>
      </c>
      <c r="F703">
        <v>461</v>
      </c>
      <c r="G703">
        <v>6997</v>
      </c>
      <c r="H703" t="s">
        <v>13</v>
      </c>
      <c r="I703">
        <f t="shared" si="10"/>
        <v>122</v>
      </c>
    </row>
    <row r="704" spans="1:9" ht="15" hidden="1" customHeight="1">
      <c r="A704" t="s">
        <v>808</v>
      </c>
      <c r="B704" t="s">
        <v>809</v>
      </c>
      <c r="C704">
        <v>596</v>
      </c>
      <c r="D704" t="s">
        <v>524</v>
      </c>
      <c r="E704">
        <v>488</v>
      </c>
      <c r="F704">
        <v>591</v>
      </c>
      <c r="G704">
        <v>3603</v>
      </c>
      <c r="H704" t="s">
        <v>525</v>
      </c>
      <c r="I704">
        <f t="shared" si="10"/>
        <v>104</v>
      </c>
    </row>
    <row r="705" spans="1:9" ht="15" hidden="1" customHeight="1">
      <c r="A705" t="s">
        <v>808</v>
      </c>
      <c r="B705" t="s">
        <v>809</v>
      </c>
      <c r="C705">
        <v>596</v>
      </c>
      <c r="D705" t="s">
        <v>274</v>
      </c>
      <c r="E705">
        <v>1</v>
      </c>
      <c r="F705">
        <v>43</v>
      </c>
      <c r="G705">
        <v>80936</v>
      </c>
      <c r="H705" t="s">
        <v>275</v>
      </c>
      <c r="I705">
        <f t="shared" si="10"/>
        <v>43</v>
      </c>
    </row>
    <row r="706" spans="1:9" ht="15" hidden="1" customHeight="1">
      <c r="A706" t="s">
        <v>810</v>
      </c>
      <c r="B706" t="s">
        <v>811</v>
      </c>
      <c r="C706">
        <v>2051</v>
      </c>
      <c r="D706" t="s">
        <v>118</v>
      </c>
      <c r="E706">
        <v>1663</v>
      </c>
      <c r="F706">
        <v>2037</v>
      </c>
      <c r="G706">
        <v>13987</v>
      </c>
      <c r="H706" t="s">
        <v>119</v>
      </c>
      <c r="I706">
        <f t="shared" si="10"/>
        <v>375</v>
      </c>
    </row>
    <row r="707" spans="1:9" ht="15" hidden="1" customHeight="1">
      <c r="A707" t="s">
        <v>810</v>
      </c>
      <c r="B707" t="s">
        <v>811</v>
      </c>
      <c r="C707">
        <v>2051</v>
      </c>
      <c r="D707" t="s">
        <v>120</v>
      </c>
      <c r="E707">
        <v>1018</v>
      </c>
      <c r="F707">
        <v>1074</v>
      </c>
      <c r="G707">
        <v>433</v>
      </c>
      <c r="H707" t="s">
        <v>121</v>
      </c>
      <c r="I707">
        <f t="shared" ref="I707:I770" si="11">F707-E707+1</f>
        <v>57</v>
      </c>
    </row>
    <row r="708" spans="1:9">
      <c r="A708" t="s">
        <v>810</v>
      </c>
      <c r="B708" t="s">
        <v>811</v>
      </c>
      <c r="C708">
        <v>2051</v>
      </c>
      <c r="D708" t="s">
        <v>10</v>
      </c>
      <c r="E708">
        <v>1282</v>
      </c>
      <c r="F708">
        <v>1406</v>
      </c>
      <c r="G708">
        <v>2537</v>
      </c>
      <c r="H708" t="s">
        <v>11</v>
      </c>
      <c r="I708">
        <f t="shared" si="11"/>
        <v>125</v>
      </c>
    </row>
    <row r="709" spans="1:9" ht="15" hidden="1" customHeight="1">
      <c r="A709" t="s">
        <v>810</v>
      </c>
      <c r="B709" t="s">
        <v>811</v>
      </c>
      <c r="C709">
        <v>2051</v>
      </c>
      <c r="D709" t="s">
        <v>12</v>
      </c>
      <c r="E709">
        <v>1522</v>
      </c>
      <c r="F709">
        <v>1650</v>
      </c>
      <c r="G709">
        <v>6997</v>
      </c>
      <c r="H709" t="s">
        <v>13</v>
      </c>
      <c r="I709">
        <f t="shared" si="11"/>
        <v>129</v>
      </c>
    </row>
    <row r="710" spans="1:9">
      <c r="A710" t="s">
        <v>812</v>
      </c>
      <c r="B710" t="s">
        <v>813</v>
      </c>
      <c r="C710">
        <v>900</v>
      </c>
      <c r="D710" t="s">
        <v>10</v>
      </c>
      <c r="E710">
        <v>618</v>
      </c>
      <c r="F710">
        <v>740</v>
      </c>
      <c r="G710">
        <v>2537</v>
      </c>
      <c r="H710" t="s">
        <v>11</v>
      </c>
      <c r="I710">
        <f t="shared" si="11"/>
        <v>123</v>
      </c>
    </row>
    <row r="711" spans="1:9" ht="15" hidden="1" customHeight="1">
      <c r="A711" t="s">
        <v>812</v>
      </c>
      <c r="B711" t="s">
        <v>813</v>
      </c>
      <c r="C711">
        <v>900</v>
      </c>
      <c r="D711" t="s">
        <v>12</v>
      </c>
      <c r="E711">
        <v>773</v>
      </c>
      <c r="F711">
        <v>889</v>
      </c>
      <c r="G711">
        <v>6997</v>
      </c>
      <c r="H711" t="s">
        <v>13</v>
      </c>
      <c r="I711">
        <f t="shared" si="11"/>
        <v>117</v>
      </c>
    </row>
    <row r="712" spans="1:9" ht="15" hidden="1" customHeight="1">
      <c r="A712" t="s">
        <v>812</v>
      </c>
      <c r="B712" t="s">
        <v>813</v>
      </c>
      <c r="C712">
        <v>900</v>
      </c>
      <c r="D712" t="s">
        <v>274</v>
      </c>
      <c r="E712">
        <v>10</v>
      </c>
      <c r="F712">
        <v>184</v>
      </c>
      <c r="G712">
        <v>80936</v>
      </c>
      <c r="H712" t="s">
        <v>275</v>
      </c>
      <c r="I712">
        <f t="shared" si="11"/>
        <v>175</v>
      </c>
    </row>
    <row r="713" spans="1:9" ht="15" hidden="1" customHeight="1">
      <c r="A713" t="s">
        <v>812</v>
      </c>
      <c r="B713" t="s">
        <v>813</v>
      </c>
      <c r="C713">
        <v>900</v>
      </c>
      <c r="D713" t="s">
        <v>274</v>
      </c>
      <c r="E713">
        <v>323</v>
      </c>
      <c r="F713">
        <v>488</v>
      </c>
      <c r="G713">
        <v>80936</v>
      </c>
      <c r="H713" t="s">
        <v>275</v>
      </c>
      <c r="I713">
        <f t="shared" si="11"/>
        <v>166</v>
      </c>
    </row>
    <row r="714" spans="1:9">
      <c r="A714" t="s">
        <v>814</v>
      </c>
      <c r="B714" t="s">
        <v>815</v>
      </c>
      <c r="C714">
        <v>596</v>
      </c>
      <c r="D714" t="s">
        <v>10</v>
      </c>
      <c r="E714">
        <v>310</v>
      </c>
      <c r="F714">
        <v>440</v>
      </c>
      <c r="G714">
        <v>2537</v>
      </c>
      <c r="H714" t="s">
        <v>11</v>
      </c>
      <c r="I714">
        <f t="shared" si="11"/>
        <v>131</v>
      </c>
    </row>
    <row r="715" spans="1:9" ht="15" hidden="1" customHeight="1">
      <c r="A715" t="s">
        <v>814</v>
      </c>
      <c r="B715" t="s">
        <v>815</v>
      </c>
      <c r="C715">
        <v>596</v>
      </c>
      <c r="D715" t="s">
        <v>12</v>
      </c>
      <c r="E715">
        <v>465</v>
      </c>
      <c r="F715">
        <v>585</v>
      </c>
      <c r="G715">
        <v>6997</v>
      </c>
      <c r="H715" t="s">
        <v>13</v>
      </c>
      <c r="I715">
        <f t="shared" si="11"/>
        <v>121</v>
      </c>
    </row>
    <row r="716" spans="1:9" ht="15" hidden="1" customHeight="1">
      <c r="A716" t="s">
        <v>814</v>
      </c>
      <c r="B716" t="s">
        <v>815</v>
      </c>
      <c r="C716">
        <v>596</v>
      </c>
      <c r="D716" t="s">
        <v>274</v>
      </c>
      <c r="E716">
        <v>13</v>
      </c>
      <c r="F716">
        <v>186</v>
      </c>
      <c r="G716">
        <v>80936</v>
      </c>
      <c r="H716" t="s">
        <v>275</v>
      </c>
      <c r="I716">
        <f t="shared" si="11"/>
        <v>174</v>
      </c>
    </row>
    <row r="717" spans="1:9">
      <c r="A717" t="s">
        <v>816</v>
      </c>
      <c r="B717" t="s">
        <v>817</v>
      </c>
      <c r="C717">
        <v>598</v>
      </c>
      <c r="D717" t="s">
        <v>10</v>
      </c>
      <c r="E717">
        <v>311</v>
      </c>
      <c r="F717">
        <v>442</v>
      </c>
      <c r="G717">
        <v>2537</v>
      </c>
      <c r="H717" t="s">
        <v>11</v>
      </c>
      <c r="I717">
        <f t="shared" si="11"/>
        <v>132</v>
      </c>
    </row>
    <row r="718" spans="1:9" ht="15" hidden="1" customHeight="1">
      <c r="A718" t="s">
        <v>816</v>
      </c>
      <c r="B718" t="s">
        <v>817</v>
      </c>
      <c r="C718">
        <v>598</v>
      </c>
      <c r="D718" t="s">
        <v>12</v>
      </c>
      <c r="E718">
        <v>466</v>
      </c>
      <c r="F718">
        <v>587</v>
      </c>
      <c r="G718">
        <v>6997</v>
      </c>
      <c r="H718" t="s">
        <v>13</v>
      </c>
      <c r="I718">
        <f t="shared" si="11"/>
        <v>122</v>
      </c>
    </row>
    <row r="719" spans="1:9" ht="15" hidden="1" customHeight="1">
      <c r="A719" t="s">
        <v>816</v>
      </c>
      <c r="B719" t="s">
        <v>817</v>
      </c>
      <c r="C719">
        <v>598</v>
      </c>
      <c r="D719" t="s">
        <v>274</v>
      </c>
      <c r="E719">
        <v>13</v>
      </c>
      <c r="F719">
        <v>186</v>
      </c>
      <c r="G719">
        <v>80936</v>
      </c>
      <c r="H719" t="s">
        <v>275</v>
      </c>
      <c r="I719">
        <f t="shared" si="11"/>
        <v>174</v>
      </c>
    </row>
    <row r="720" spans="1:9">
      <c r="A720" t="s">
        <v>818</v>
      </c>
      <c r="B720" t="s">
        <v>819</v>
      </c>
      <c r="C720">
        <v>285</v>
      </c>
      <c r="D720" t="s">
        <v>10</v>
      </c>
      <c r="E720">
        <v>46</v>
      </c>
      <c r="F720">
        <v>145</v>
      </c>
      <c r="G720">
        <v>2537</v>
      </c>
      <c r="H720" t="s">
        <v>11</v>
      </c>
      <c r="I720">
        <f t="shared" si="11"/>
        <v>100</v>
      </c>
    </row>
    <row r="721" spans="1:9">
      <c r="A721" t="s">
        <v>820</v>
      </c>
      <c r="B721" t="s">
        <v>821</v>
      </c>
      <c r="C721">
        <v>286</v>
      </c>
      <c r="D721" t="s">
        <v>10</v>
      </c>
      <c r="E721">
        <v>7</v>
      </c>
      <c r="F721">
        <v>139</v>
      </c>
      <c r="G721">
        <v>2537</v>
      </c>
      <c r="H721" t="s">
        <v>11</v>
      </c>
      <c r="I721">
        <f t="shared" si="11"/>
        <v>133</v>
      </c>
    </row>
    <row r="722" spans="1:9" ht="15" hidden="1" customHeight="1">
      <c r="A722" t="s">
        <v>820</v>
      </c>
      <c r="B722" t="s">
        <v>821</v>
      </c>
      <c r="C722">
        <v>286</v>
      </c>
      <c r="D722" t="s">
        <v>12</v>
      </c>
      <c r="E722">
        <v>160</v>
      </c>
      <c r="F722">
        <v>281</v>
      </c>
      <c r="G722">
        <v>6997</v>
      </c>
      <c r="H722" t="s">
        <v>13</v>
      </c>
      <c r="I722">
        <f t="shared" si="11"/>
        <v>122</v>
      </c>
    </row>
    <row r="723" spans="1:9">
      <c r="A723" t="s">
        <v>822</v>
      </c>
      <c r="B723" t="s">
        <v>823</v>
      </c>
      <c r="C723">
        <v>148</v>
      </c>
      <c r="D723" t="s">
        <v>10</v>
      </c>
      <c r="E723">
        <v>5</v>
      </c>
      <c r="F723">
        <v>139</v>
      </c>
      <c r="G723">
        <v>2537</v>
      </c>
      <c r="H723" t="s">
        <v>11</v>
      </c>
      <c r="I723">
        <f t="shared" si="11"/>
        <v>135</v>
      </c>
    </row>
    <row r="724" spans="1:9">
      <c r="A724" t="s">
        <v>824</v>
      </c>
      <c r="B724" t="s">
        <v>825</v>
      </c>
      <c r="C724">
        <v>286</v>
      </c>
      <c r="D724" t="s">
        <v>10</v>
      </c>
      <c r="E724">
        <v>11</v>
      </c>
      <c r="F724">
        <v>138</v>
      </c>
      <c r="G724">
        <v>2537</v>
      </c>
      <c r="H724" t="s">
        <v>11</v>
      </c>
      <c r="I724">
        <f t="shared" si="11"/>
        <v>128</v>
      </c>
    </row>
    <row r="725" spans="1:9" ht="15" hidden="1" customHeight="1">
      <c r="A725" t="s">
        <v>824</v>
      </c>
      <c r="B725" t="s">
        <v>825</v>
      </c>
      <c r="C725">
        <v>286</v>
      </c>
      <c r="D725" t="s">
        <v>12</v>
      </c>
      <c r="E725">
        <v>161</v>
      </c>
      <c r="F725">
        <v>281</v>
      </c>
      <c r="G725">
        <v>6997</v>
      </c>
      <c r="H725" t="s">
        <v>13</v>
      </c>
      <c r="I725">
        <f t="shared" si="11"/>
        <v>121</v>
      </c>
    </row>
    <row r="726" spans="1:9">
      <c r="A726" t="s">
        <v>826</v>
      </c>
      <c r="B726" t="s">
        <v>827</v>
      </c>
      <c r="C726">
        <v>288</v>
      </c>
      <c r="D726" t="s">
        <v>10</v>
      </c>
      <c r="E726">
        <v>42</v>
      </c>
      <c r="F726">
        <v>144</v>
      </c>
      <c r="G726">
        <v>2537</v>
      </c>
      <c r="H726" t="s">
        <v>11</v>
      </c>
      <c r="I726">
        <f t="shared" si="11"/>
        <v>103</v>
      </c>
    </row>
    <row r="727" spans="1:9">
      <c r="A727" t="s">
        <v>828</v>
      </c>
      <c r="B727" t="s">
        <v>829</v>
      </c>
      <c r="C727">
        <v>153</v>
      </c>
      <c r="D727" t="s">
        <v>10</v>
      </c>
      <c r="E727">
        <v>19</v>
      </c>
      <c r="F727">
        <v>144</v>
      </c>
      <c r="G727">
        <v>2537</v>
      </c>
      <c r="H727" t="s">
        <v>11</v>
      </c>
      <c r="I727">
        <f t="shared" si="11"/>
        <v>126</v>
      </c>
    </row>
    <row r="728" spans="1:9">
      <c r="A728" t="s">
        <v>830</v>
      </c>
      <c r="B728" t="s">
        <v>831</v>
      </c>
      <c r="C728">
        <v>723</v>
      </c>
      <c r="D728" t="s">
        <v>10</v>
      </c>
      <c r="E728">
        <v>320</v>
      </c>
      <c r="F728">
        <v>446</v>
      </c>
      <c r="G728">
        <v>2537</v>
      </c>
      <c r="H728" t="s">
        <v>11</v>
      </c>
      <c r="I728">
        <f t="shared" si="11"/>
        <v>127</v>
      </c>
    </row>
    <row r="729" spans="1:9" ht="15" hidden="1" customHeight="1">
      <c r="A729" t="s">
        <v>830</v>
      </c>
      <c r="B729" t="s">
        <v>831</v>
      </c>
      <c r="C729">
        <v>723</v>
      </c>
      <c r="D729" t="s">
        <v>12</v>
      </c>
      <c r="E729">
        <v>473</v>
      </c>
      <c r="F729">
        <v>593</v>
      </c>
      <c r="G729">
        <v>6997</v>
      </c>
      <c r="H729" t="s">
        <v>13</v>
      </c>
      <c r="I729">
        <f t="shared" si="11"/>
        <v>121</v>
      </c>
    </row>
    <row r="730" spans="1:9" ht="15" hidden="1" customHeight="1">
      <c r="A730" t="s">
        <v>830</v>
      </c>
      <c r="B730" t="s">
        <v>831</v>
      </c>
      <c r="C730">
        <v>723</v>
      </c>
      <c r="D730" t="s">
        <v>524</v>
      </c>
      <c r="E730">
        <v>615</v>
      </c>
      <c r="F730">
        <v>718</v>
      </c>
      <c r="G730">
        <v>3603</v>
      </c>
      <c r="H730" t="s">
        <v>525</v>
      </c>
      <c r="I730">
        <f t="shared" si="11"/>
        <v>104</v>
      </c>
    </row>
    <row r="731" spans="1:9" ht="15" hidden="1" customHeight="1">
      <c r="A731" t="s">
        <v>830</v>
      </c>
      <c r="B731" t="s">
        <v>831</v>
      </c>
      <c r="C731">
        <v>723</v>
      </c>
      <c r="D731" t="s">
        <v>274</v>
      </c>
      <c r="E731">
        <v>8</v>
      </c>
      <c r="F731">
        <v>181</v>
      </c>
      <c r="G731">
        <v>80936</v>
      </c>
      <c r="H731" t="s">
        <v>275</v>
      </c>
      <c r="I731">
        <f t="shared" si="11"/>
        <v>174</v>
      </c>
    </row>
    <row r="732" spans="1:9">
      <c r="A732" t="s">
        <v>832</v>
      </c>
      <c r="B732" t="s">
        <v>833</v>
      </c>
      <c r="C732">
        <v>149</v>
      </c>
      <c r="D732" t="s">
        <v>10</v>
      </c>
      <c r="E732">
        <v>4</v>
      </c>
      <c r="F732">
        <v>133</v>
      </c>
      <c r="G732">
        <v>2537</v>
      </c>
      <c r="H732" t="s">
        <v>11</v>
      </c>
      <c r="I732">
        <f t="shared" si="11"/>
        <v>130</v>
      </c>
    </row>
    <row r="733" spans="1:9">
      <c r="A733" t="s">
        <v>834</v>
      </c>
      <c r="B733" t="s">
        <v>835</v>
      </c>
      <c r="C733">
        <v>717</v>
      </c>
      <c r="D733" t="s">
        <v>10</v>
      </c>
      <c r="E733">
        <v>307</v>
      </c>
      <c r="F733">
        <v>437</v>
      </c>
      <c r="G733">
        <v>2537</v>
      </c>
      <c r="H733" t="s">
        <v>11</v>
      </c>
      <c r="I733">
        <f t="shared" si="11"/>
        <v>131</v>
      </c>
    </row>
    <row r="734" spans="1:9" ht="15" hidden="1" customHeight="1">
      <c r="A734" t="s">
        <v>834</v>
      </c>
      <c r="B734" t="s">
        <v>835</v>
      </c>
      <c r="C734">
        <v>717</v>
      </c>
      <c r="D734" t="s">
        <v>12</v>
      </c>
      <c r="E734">
        <v>461</v>
      </c>
      <c r="F734">
        <v>582</v>
      </c>
      <c r="G734">
        <v>6997</v>
      </c>
      <c r="H734" t="s">
        <v>13</v>
      </c>
      <c r="I734">
        <f t="shared" si="11"/>
        <v>122</v>
      </c>
    </row>
    <row r="735" spans="1:9" ht="15" hidden="1" customHeight="1">
      <c r="A735" t="s">
        <v>834</v>
      </c>
      <c r="B735" t="s">
        <v>835</v>
      </c>
      <c r="C735">
        <v>717</v>
      </c>
      <c r="D735" t="s">
        <v>789</v>
      </c>
      <c r="E735">
        <v>232</v>
      </c>
      <c r="F735">
        <v>290</v>
      </c>
      <c r="G735">
        <v>119</v>
      </c>
      <c r="H735" t="s">
        <v>789</v>
      </c>
      <c r="I735">
        <f t="shared" si="11"/>
        <v>59</v>
      </c>
    </row>
    <row r="736" spans="1:9" ht="15" hidden="1" customHeight="1">
      <c r="A736" t="s">
        <v>834</v>
      </c>
      <c r="B736" t="s">
        <v>835</v>
      </c>
      <c r="C736">
        <v>717</v>
      </c>
      <c r="D736" t="s">
        <v>524</v>
      </c>
      <c r="E736">
        <v>609</v>
      </c>
      <c r="F736">
        <v>712</v>
      </c>
      <c r="G736">
        <v>3603</v>
      </c>
      <c r="H736" t="s">
        <v>525</v>
      </c>
      <c r="I736">
        <f t="shared" si="11"/>
        <v>104</v>
      </c>
    </row>
    <row r="737" spans="1:9" ht="15" hidden="1" customHeight="1">
      <c r="A737" t="s">
        <v>834</v>
      </c>
      <c r="B737" t="s">
        <v>835</v>
      </c>
      <c r="C737">
        <v>717</v>
      </c>
      <c r="D737" t="s">
        <v>274</v>
      </c>
      <c r="E737">
        <v>10</v>
      </c>
      <c r="F737">
        <v>164</v>
      </c>
      <c r="G737">
        <v>80936</v>
      </c>
      <c r="H737" t="s">
        <v>275</v>
      </c>
      <c r="I737">
        <f t="shared" si="11"/>
        <v>155</v>
      </c>
    </row>
    <row r="738" spans="1:9">
      <c r="A738" t="s">
        <v>836</v>
      </c>
      <c r="B738" t="s">
        <v>837</v>
      </c>
      <c r="C738">
        <v>599</v>
      </c>
      <c r="D738" t="s">
        <v>10</v>
      </c>
      <c r="E738">
        <v>189</v>
      </c>
      <c r="F738">
        <v>319</v>
      </c>
      <c r="G738">
        <v>2537</v>
      </c>
      <c r="H738" t="s">
        <v>11</v>
      </c>
      <c r="I738">
        <f t="shared" si="11"/>
        <v>131</v>
      </c>
    </row>
    <row r="739" spans="1:9" ht="15" hidden="1" customHeight="1">
      <c r="A739" t="s">
        <v>836</v>
      </c>
      <c r="B739" t="s">
        <v>837</v>
      </c>
      <c r="C739">
        <v>599</v>
      </c>
      <c r="D739" t="s">
        <v>12</v>
      </c>
      <c r="E739">
        <v>343</v>
      </c>
      <c r="F739">
        <v>464</v>
      </c>
      <c r="G739">
        <v>6997</v>
      </c>
      <c r="H739" t="s">
        <v>13</v>
      </c>
      <c r="I739">
        <f t="shared" si="11"/>
        <v>122</v>
      </c>
    </row>
    <row r="740" spans="1:9" ht="15" hidden="1" customHeight="1">
      <c r="A740" t="s">
        <v>836</v>
      </c>
      <c r="B740" t="s">
        <v>837</v>
      </c>
      <c r="C740">
        <v>599</v>
      </c>
      <c r="D740" t="s">
        <v>789</v>
      </c>
      <c r="E740">
        <v>114</v>
      </c>
      <c r="F740">
        <v>172</v>
      </c>
      <c r="G740">
        <v>119</v>
      </c>
      <c r="H740" t="s">
        <v>789</v>
      </c>
      <c r="I740">
        <f t="shared" si="11"/>
        <v>59</v>
      </c>
    </row>
    <row r="741" spans="1:9" ht="15" hidden="1" customHeight="1">
      <c r="A741" t="s">
        <v>836</v>
      </c>
      <c r="B741" t="s">
        <v>837</v>
      </c>
      <c r="C741">
        <v>599</v>
      </c>
      <c r="D741" t="s">
        <v>524</v>
      </c>
      <c r="E741">
        <v>491</v>
      </c>
      <c r="F741">
        <v>594</v>
      </c>
      <c r="G741">
        <v>3603</v>
      </c>
      <c r="H741" t="s">
        <v>525</v>
      </c>
      <c r="I741">
        <f t="shared" si="11"/>
        <v>104</v>
      </c>
    </row>
    <row r="742" spans="1:9" ht="15" hidden="1" customHeight="1">
      <c r="A742" t="s">
        <v>836</v>
      </c>
      <c r="B742" t="s">
        <v>837</v>
      </c>
      <c r="C742">
        <v>599</v>
      </c>
      <c r="D742" t="s">
        <v>274</v>
      </c>
      <c r="E742">
        <v>1</v>
      </c>
      <c r="F742">
        <v>46</v>
      </c>
      <c r="G742">
        <v>80936</v>
      </c>
      <c r="H742" t="s">
        <v>275</v>
      </c>
      <c r="I742">
        <f t="shared" si="11"/>
        <v>46</v>
      </c>
    </row>
    <row r="743" spans="1:9">
      <c r="A743" t="s">
        <v>838</v>
      </c>
      <c r="B743" t="s">
        <v>839</v>
      </c>
      <c r="C743">
        <v>761</v>
      </c>
      <c r="D743" t="s">
        <v>10</v>
      </c>
      <c r="E743">
        <v>351</v>
      </c>
      <c r="F743">
        <v>481</v>
      </c>
      <c r="G743">
        <v>2537</v>
      </c>
      <c r="H743" t="s">
        <v>11</v>
      </c>
      <c r="I743">
        <f t="shared" si="11"/>
        <v>131</v>
      </c>
    </row>
    <row r="744" spans="1:9" ht="15" hidden="1" customHeight="1">
      <c r="A744" t="s">
        <v>838</v>
      </c>
      <c r="B744" t="s">
        <v>839</v>
      </c>
      <c r="C744">
        <v>761</v>
      </c>
      <c r="D744" t="s">
        <v>12</v>
      </c>
      <c r="E744">
        <v>505</v>
      </c>
      <c r="F744">
        <v>626</v>
      </c>
      <c r="G744">
        <v>6997</v>
      </c>
      <c r="H744" t="s">
        <v>13</v>
      </c>
      <c r="I744">
        <f t="shared" si="11"/>
        <v>122</v>
      </c>
    </row>
    <row r="745" spans="1:9" ht="15" hidden="1" customHeight="1">
      <c r="A745" t="s">
        <v>838</v>
      </c>
      <c r="B745" t="s">
        <v>839</v>
      </c>
      <c r="C745">
        <v>761</v>
      </c>
      <c r="D745" t="s">
        <v>789</v>
      </c>
      <c r="E745">
        <v>276</v>
      </c>
      <c r="F745">
        <v>334</v>
      </c>
      <c r="G745">
        <v>119</v>
      </c>
      <c r="H745" t="s">
        <v>789</v>
      </c>
      <c r="I745">
        <f t="shared" si="11"/>
        <v>59</v>
      </c>
    </row>
    <row r="746" spans="1:9" ht="15" hidden="1" customHeight="1">
      <c r="A746" t="s">
        <v>838</v>
      </c>
      <c r="B746" t="s">
        <v>839</v>
      </c>
      <c r="C746">
        <v>761</v>
      </c>
      <c r="D746" t="s">
        <v>524</v>
      </c>
      <c r="E746">
        <v>653</v>
      </c>
      <c r="F746">
        <v>756</v>
      </c>
      <c r="G746">
        <v>3603</v>
      </c>
      <c r="H746" t="s">
        <v>525</v>
      </c>
      <c r="I746">
        <f t="shared" si="11"/>
        <v>104</v>
      </c>
    </row>
    <row r="747" spans="1:9" ht="15" hidden="1" customHeight="1">
      <c r="A747" t="s">
        <v>838</v>
      </c>
      <c r="B747" t="s">
        <v>839</v>
      </c>
      <c r="C747">
        <v>761</v>
      </c>
      <c r="D747" t="s">
        <v>274</v>
      </c>
      <c r="E747">
        <v>73</v>
      </c>
      <c r="F747">
        <v>208</v>
      </c>
      <c r="G747">
        <v>80936</v>
      </c>
      <c r="H747" t="s">
        <v>275</v>
      </c>
      <c r="I747">
        <f t="shared" si="11"/>
        <v>136</v>
      </c>
    </row>
    <row r="748" spans="1:9">
      <c r="A748" t="s">
        <v>840</v>
      </c>
      <c r="B748" t="s">
        <v>841</v>
      </c>
      <c r="C748">
        <v>712</v>
      </c>
      <c r="D748" t="s">
        <v>10</v>
      </c>
      <c r="E748">
        <v>302</v>
      </c>
      <c r="F748">
        <v>432</v>
      </c>
      <c r="G748">
        <v>2537</v>
      </c>
      <c r="H748" t="s">
        <v>11</v>
      </c>
      <c r="I748">
        <f t="shared" si="11"/>
        <v>131</v>
      </c>
    </row>
    <row r="749" spans="1:9" ht="15" hidden="1" customHeight="1">
      <c r="A749" t="s">
        <v>840</v>
      </c>
      <c r="B749" t="s">
        <v>841</v>
      </c>
      <c r="C749">
        <v>712</v>
      </c>
      <c r="D749" t="s">
        <v>12</v>
      </c>
      <c r="E749">
        <v>456</v>
      </c>
      <c r="F749">
        <v>577</v>
      </c>
      <c r="G749">
        <v>6997</v>
      </c>
      <c r="H749" t="s">
        <v>13</v>
      </c>
      <c r="I749">
        <f t="shared" si="11"/>
        <v>122</v>
      </c>
    </row>
    <row r="750" spans="1:9" ht="15" hidden="1" customHeight="1">
      <c r="A750" t="s">
        <v>840</v>
      </c>
      <c r="B750" t="s">
        <v>841</v>
      </c>
      <c r="C750">
        <v>712</v>
      </c>
      <c r="D750" t="s">
        <v>789</v>
      </c>
      <c r="E750">
        <v>227</v>
      </c>
      <c r="F750">
        <v>285</v>
      </c>
      <c r="G750">
        <v>119</v>
      </c>
      <c r="H750" t="s">
        <v>789</v>
      </c>
      <c r="I750">
        <f t="shared" si="11"/>
        <v>59</v>
      </c>
    </row>
    <row r="751" spans="1:9" ht="15" hidden="1" customHeight="1">
      <c r="A751" t="s">
        <v>840</v>
      </c>
      <c r="B751" t="s">
        <v>841</v>
      </c>
      <c r="C751">
        <v>712</v>
      </c>
      <c r="D751" t="s">
        <v>524</v>
      </c>
      <c r="E751">
        <v>604</v>
      </c>
      <c r="F751">
        <v>707</v>
      </c>
      <c r="G751">
        <v>3603</v>
      </c>
      <c r="H751" t="s">
        <v>525</v>
      </c>
      <c r="I751">
        <f t="shared" si="11"/>
        <v>104</v>
      </c>
    </row>
    <row r="752" spans="1:9" ht="15" hidden="1" customHeight="1">
      <c r="A752" t="s">
        <v>840</v>
      </c>
      <c r="B752" t="s">
        <v>841</v>
      </c>
      <c r="C752">
        <v>712</v>
      </c>
      <c r="D752" t="s">
        <v>274</v>
      </c>
      <c r="E752">
        <v>25</v>
      </c>
      <c r="F752">
        <v>159</v>
      </c>
      <c r="G752">
        <v>80936</v>
      </c>
      <c r="H752" t="s">
        <v>275</v>
      </c>
      <c r="I752">
        <f t="shared" si="11"/>
        <v>135</v>
      </c>
    </row>
    <row r="753" spans="1:9">
      <c r="A753" t="s">
        <v>842</v>
      </c>
      <c r="B753" t="s">
        <v>843</v>
      </c>
      <c r="C753">
        <v>718</v>
      </c>
      <c r="D753" t="s">
        <v>10</v>
      </c>
      <c r="E753">
        <v>308</v>
      </c>
      <c r="F753">
        <v>438</v>
      </c>
      <c r="G753">
        <v>2537</v>
      </c>
      <c r="H753" t="s">
        <v>11</v>
      </c>
      <c r="I753">
        <f t="shared" si="11"/>
        <v>131</v>
      </c>
    </row>
    <row r="754" spans="1:9" ht="15" hidden="1" customHeight="1">
      <c r="A754" t="s">
        <v>842</v>
      </c>
      <c r="B754" t="s">
        <v>843</v>
      </c>
      <c r="C754">
        <v>718</v>
      </c>
      <c r="D754" t="s">
        <v>12</v>
      </c>
      <c r="E754">
        <v>462</v>
      </c>
      <c r="F754">
        <v>583</v>
      </c>
      <c r="G754">
        <v>6997</v>
      </c>
      <c r="H754" t="s">
        <v>13</v>
      </c>
      <c r="I754">
        <f t="shared" si="11"/>
        <v>122</v>
      </c>
    </row>
    <row r="755" spans="1:9" ht="15" hidden="1" customHeight="1">
      <c r="A755" t="s">
        <v>842</v>
      </c>
      <c r="B755" t="s">
        <v>843</v>
      </c>
      <c r="C755">
        <v>718</v>
      </c>
      <c r="D755" t="s">
        <v>789</v>
      </c>
      <c r="E755">
        <v>233</v>
      </c>
      <c r="F755">
        <v>291</v>
      </c>
      <c r="G755">
        <v>119</v>
      </c>
      <c r="H755" t="s">
        <v>789</v>
      </c>
      <c r="I755">
        <f t="shared" si="11"/>
        <v>59</v>
      </c>
    </row>
    <row r="756" spans="1:9" ht="15" hidden="1" customHeight="1">
      <c r="A756" t="s">
        <v>842</v>
      </c>
      <c r="B756" t="s">
        <v>843</v>
      </c>
      <c r="C756">
        <v>718</v>
      </c>
      <c r="D756" t="s">
        <v>524</v>
      </c>
      <c r="E756">
        <v>610</v>
      </c>
      <c r="F756">
        <v>713</v>
      </c>
      <c r="G756">
        <v>3603</v>
      </c>
      <c r="H756" t="s">
        <v>525</v>
      </c>
      <c r="I756">
        <f t="shared" si="11"/>
        <v>104</v>
      </c>
    </row>
    <row r="757" spans="1:9" ht="15" hidden="1" customHeight="1">
      <c r="A757" t="s">
        <v>842</v>
      </c>
      <c r="B757" t="s">
        <v>843</v>
      </c>
      <c r="C757">
        <v>718</v>
      </c>
      <c r="D757" t="s">
        <v>274</v>
      </c>
      <c r="E757">
        <v>28</v>
      </c>
      <c r="F757">
        <v>165</v>
      </c>
      <c r="G757">
        <v>80936</v>
      </c>
      <c r="H757" t="s">
        <v>275</v>
      </c>
      <c r="I757">
        <f t="shared" si="11"/>
        <v>138</v>
      </c>
    </row>
    <row r="758" spans="1:9">
      <c r="A758" t="s">
        <v>844</v>
      </c>
      <c r="B758" t="s">
        <v>845</v>
      </c>
      <c r="C758">
        <v>286</v>
      </c>
      <c r="D758" t="s">
        <v>10</v>
      </c>
      <c r="E758">
        <v>20</v>
      </c>
      <c r="F758">
        <v>144</v>
      </c>
      <c r="G758">
        <v>2537</v>
      </c>
      <c r="H758" t="s">
        <v>11</v>
      </c>
      <c r="I758">
        <f t="shared" si="11"/>
        <v>125</v>
      </c>
    </row>
    <row r="759" spans="1:9">
      <c r="A759" t="s">
        <v>846</v>
      </c>
      <c r="B759" t="s">
        <v>847</v>
      </c>
      <c r="C759">
        <v>265</v>
      </c>
      <c r="D759" t="s">
        <v>10</v>
      </c>
      <c r="E759">
        <v>16</v>
      </c>
      <c r="F759">
        <v>151</v>
      </c>
      <c r="G759">
        <v>2537</v>
      </c>
      <c r="H759" t="s">
        <v>11</v>
      </c>
      <c r="I759">
        <f t="shared" si="11"/>
        <v>136</v>
      </c>
    </row>
    <row r="760" spans="1:9" ht="15" hidden="1" customHeight="1">
      <c r="A760" t="s">
        <v>846</v>
      </c>
      <c r="B760" t="s">
        <v>847</v>
      </c>
      <c r="C760">
        <v>265</v>
      </c>
      <c r="D760" t="s">
        <v>12</v>
      </c>
      <c r="E760">
        <v>183</v>
      </c>
      <c r="F760">
        <v>232</v>
      </c>
      <c r="G760">
        <v>6997</v>
      </c>
      <c r="H760" t="s">
        <v>13</v>
      </c>
      <c r="I760">
        <f t="shared" si="11"/>
        <v>50</v>
      </c>
    </row>
    <row r="761" spans="1:9">
      <c r="A761" t="s">
        <v>848</v>
      </c>
      <c r="B761" t="s">
        <v>849</v>
      </c>
      <c r="C761">
        <v>314</v>
      </c>
      <c r="D761" t="s">
        <v>10</v>
      </c>
      <c r="E761">
        <v>16</v>
      </c>
      <c r="F761">
        <v>151</v>
      </c>
      <c r="G761">
        <v>2537</v>
      </c>
      <c r="H761" t="s">
        <v>11</v>
      </c>
      <c r="I761">
        <f t="shared" si="11"/>
        <v>136</v>
      </c>
    </row>
    <row r="762" spans="1:9" ht="15" hidden="1" customHeight="1">
      <c r="A762" t="s">
        <v>848</v>
      </c>
      <c r="B762" t="s">
        <v>849</v>
      </c>
      <c r="C762">
        <v>314</v>
      </c>
      <c r="D762" t="s">
        <v>12</v>
      </c>
      <c r="E762">
        <v>183</v>
      </c>
      <c r="F762">
        <v>303</v>
      </c>
      <c r="G762">
        <v>6997</v>
      </c>
      <c r="H762" t="s">
        <v>13</v>
      </c>
      <c r="I762">
        <f t="shared" si="11"/>
        <v>121</v>
      </c>
    </row>
    <row r="763" spans="1:9">
      <c r="A763" t="s">
        <v>850</v>
      </c>
      <c r="B763" t="s">
        <v>851</v>
      </c>
      <c r="C763">
        <v>597</v>
      </c>
      <c r="D763" t="s">
        <v>10</v>
      </c>
      <c r="E763">
        <v>309</v>
      </c>
      <c r="F763">
        <v>441</v>
      </c>
      <c r="G763">
        <v>2537</v>
      </c>
      <c r="H763" t="s">
        <v>11</v>
      </c>
      <c r="I763">
        <f t="shared" si="11"/>
        <v>133</v>
      </c>
    </row>
    <row r="764" spans="1:9" ht="15" hidden="1" customHeight="1">
      <c r="A764" t="s">
        <v>850</v>
      </c>
      <c r="B764" t="s">
        <v>851</v>
      </c>
      <c r="C764">
        <v>597</v>
      </c>
      <c r="D764" t="s">
        <v>12</v>
      </c>
      <c r="E764">
        <v>466</v>
      </c>
      <c r="F764">
        <v>586</v>
      </c>
      <c r="G764">
        <v>6997</v>
      </c>
      <c r="H764" t="s">
        <v>13</v>
      </c>
      <c r="I764">
        <f t="shared" si="11"/>
        <v>121</v>
      </c>
    </row>
    <row r="765" spans="1:9" ht="15" hidden="1" customHeight="1">
      <c r="A765" t="s">
        <v>850</v>
      </c>
      <c r="B765" t="s">
        <v>851</v>
      </c>
      <c r="C765">
        <v>597</v>
      </c>
      <c r="D765" t="s">
        <v>274</v>
      </c>
      <c r="E765">
        <v>12</v>
      </c>
      <c r="F765">
        <v>185</v>
      </c>
      <c r="G765">
        <v>80936</v>
      </c>
      <c r="H765" t="s">
        <v>275</v>
      </c>
      <c r="I765">
        <f t="shared" si="11"/>
        <v>174</v>
      </c>
    </row>
    <row r="766" spans="1:9">
      <c r="A766" t="s">
        <v>852</v>
      </c>
      <c r="B766" t="s">
        <v>853</v>
      </c>
      <c r="C766">
        <v>601</v>
      </c>
      <c r="D766" t="s">
        <v>10</v>
      </c>
      <c r="E766">
        <v>314</v>
      </c>
      <c r="F766">
        <v>445</v>
      </c>
      <c r="G766">
        <v>2537</v>
      </c>
      <c r="H766" t="s">
        <v>11</v>
      </c>
      <c r="I766">
        <f t="shared" si="11"/>
        <v>132</v>
      </c>
    </row>
    <row r="767" spans="1:9" ht="15" hidden="1" customHeight="1">
      <c r="A767" t="s">
        <v>852</v>
      </c>
      <c r="B767" t="s">
        <v>853</v>
      </c>
      <c r="C767">
        <v>601</v>
      </c>
      <c r="D767" t="s">
        <v>12</v>
      </c>
      <c r="E767">
        <v>469</v>
      </c>
      <c r="F767">
        <v>590</v>
      </c>
      <c r="G767">
        <v>6997</v>
      </c>
      <c r="H767" t="s">
        <v>13</v>
      </c>
      <c r="I767">
        <f t="shared" si="11"/>
        <v>122</v>
      </c>
    </row>
    <row r="768" spans="1:9" ht="15" hidden="1" customHeight="1">
      <c r="A768" t="s">
        <v>852</v>
      </c>
      <c r="B768" t="s">
        <v>853</v>
      </c>
      <c r="C768">
        <v>601</v>
      </c>
      <c r="D768" t="s">
        <v>274</v>
      </c>
      <c r="E768">
        <v>12</v>
      </c>
      <c r="F768">
        <v>185</v>
      </c>
      <c r="G768">
        <v>80936</v>
      </c>
      <c r="H768" t="s">
        <v>275</v>
      </c>
      <c r="I768">
        <f t="shared" si="11"/>
        <v>174</v>
      </c>
    </row>
    <row r="769" spans="1:9">
      <c r="A769" t="s">
        <v>854</v>
      </c>
      <c r="B769" t="s">
        <v>855</v>
      </c>
      <c r="C769">
        <v>596</v>
      </c>
      <c r="D769" t="s">
        <v>10</v>
      </c>
      <c r="E769">
        <v>314</v>
      </c>
      <c r="F769">
        <v>440</v>
      </c>
      <c r="G769">
        <v>2537</v>
      </c>
      <c r="H769" t="s">
        <v>11</v>
      </c>
      <c r="I769">
        <f t="shared" si="11"/>
        <v>127</v>
      </c>
    </row>
    <row r="770" spans="1:9" ht="15" hidden="1" customHeight="1">
      <c r="A770" t="s">
        <v>854</v>
      </c>
      <c r="B770" t="s">
        <v>855</v>
      </c>
      <c r="C770">
        <v>596</v>
      </c>
      <c r="D770" t="s">
        <v>12</v>
      </c>
      <c r="E770">
        <v>464</v>
      </c>
      <c r="F770">
        <v>585</v>
      </c>
      <c r="G770">
        <v>6997</v>
      </c>
      <c r="H770" t="s">
        <v>13</v>
      </c>
      <c r="I770">
        <f t="shared" si="11"/>
        <v>122</v>
      </c>
    </row>
    <row r="771" spans="1:9" ht="15" hidden="1" customHeight="1">
      <c r="A771" t="s">
        <v>854</v>
      </c>
      <c r="B771" t="s">
        <v>855</v>
      </c>
      <c r="C771">
        <v>596</v>
      </c>
      <c r="D771" t="s">
        <v>274</v>
      </c>
      <c r="E771">
        <v>12</v>
      </c>
      <c r="F771">
        <v>185</v>
      </c>
      <c r="G771">
        <v>80936</v>
      </c>
      <c r="H771" t="s">
        <v>275</v>
      </c>
      <c r="I771">
        <f t="shared" ref="I771:I834" si="12">F771-E771+1</f>
        <v>174</v>
      </c>
    </row>
    <row r="772" spans="1:9">
      <c r="A772" t="s">
        <v>856</v>
      </c>
      <c r="B772" t="s">
        <v>857</v>
      </c>
      <c r="C772">
        <v>596</v>
      </c>
      <c r="D772" t="s">
        <v>10</v>
      </c>
      <c r="E772">
        <v>314</v>
      </c>
      <c r="F772">
        <v>440</v>
      </c>
      <c r="G772">
        <v>2537</v>
      </c>
      <c r="H772" t="s">
        <v>11</v>
      </c>
      <c r="I772">
        <f t="shared" si="12"/>
        <v>127</v>
      </c>
    </row>
    <row r="773" spans="1:9" ht="15" hidden="1" customHeight="1">
      <c r="A773" t="s">
        <v>856</v>
      </c>
      <c r="B773" t="s">
        <v>857</v>
      </c>
      <c r="C773">
        <v>596</v>
      </c>
      <c r="D773" t="s">
        <v>12</v>
      </c>
      <c r="E773">
        <v>464</v>
      </c>
      <c r="F773">
        <v>585</v>
      </c>
      <c r="G773">
        <v>6997</v>
      </c>
      <c r="H773" t="s">
        <v>13</v>
      </c>
      <c r="I773">
        <f t="shared" si="12"/>
        <v>122</v>
      </c>
    </row>
    <row r="774" spans="1:9" ht="15" hidden="1" customHeight="1">
      <c r="A774" t="s">
        <v>856</v>
      </c>
      <c r="B774" t="s">
        <v>857</v>
      </c>
      <c r="C774">
        <v>596</v>
      </c>
      <c r="D774" t="s">
        <v>274</v>
      </c>
      <c r="E774">
        <v>12</v>
      </c>
      <c r="F774">
        <v>185</v>
      </c>
      <c r="G774">
        <v>80936</v>
      </c>
      <c r="H774" t="s">
        <v>275</v>
      </c>
      <c r="I774">
        <f t="shared" si="12"/>
        <v>174</v>
      </c>
    </row>
    <row r="775" spans="1:9">
      <c r="A775" t="s">
        <v>858</v>
      </c>
      <c r="B775" t="s">
        <v>859</v>
      </c>
      <c r="C775">
        <v>595</v>
      </c>
      <c r="D775" t="s">
        <v>10</v>
      </c>
      <c r="E775">
        <v>310</v>
      </c>
      <c r="F775">
        <v>439</v>
      </c>
      <c r="G775">
        <v>2537</v>
      </c>
      <c r="H775" t="s">
        <v>11</v>
      </c>
      <c r="I775">
        <f t="shared" si="12"/>
        <v>130</v>
      </c>
    </row>
    <row r="776" spans="1:9" ht="15" hidden="1" customHeight="1">
      <c r="A776" t="s">
        <v>858</v>
      </c>
      <c r="B776" t="s">
        <v>859</v>
      </c>
      <c r="C776">
        <v>595</v>
      </c>
      <c r="D776" t="s">
        <v>12</v>
      </c>
      <c r="E776">
        <v>463</v>
      </c>
      <c r="F776">
        <v>584</v>
      </c>
      <c r="G776">
        <v>6997</v>
      </c>
      <c r="H776" t="s">
        <v>13</v>
      </c>
      <c r="I776">
        <f t="shared" si="12"/>
        <v>122</v>
      </c>
    </row>
    <row r="777" spans="1:9" ht="15" hidden="1" customHeight="1">
      <c r="A777" t="s">
        <v>858</v>
      </c>
      <c r="B777" t="s">
        <v>859</v>
      </c>
      <c r="C777">
        <v>595</v>
      </c>
      <c r="D777" t="s">
        <v>274</v>
      </c>
      <c r="E777">
        <v>11</v>
      </c>
      <c r="F777">
        <v>184</v>
      </c>
      <c r="G777">
        <v>80936</v>
      </c>
      <c r="H777" t="s">
        <v>275</v>
      </c>
      <c r="I777">
        <f t="shared" si="12"/>
        <v>174</v>
      </c>
    </row>
    <row r="778" spans="1:9">
      <c r="A778" t="s">
        <v>860</v>
      </c>
      <c r="B778" t="s">
        <v>861</v>
      </c>
      <c r="C778">
        <v>641</v>
      </c>
      <c r="D778" t="s">
        <v>10</v>
      </c>
      <c r="E778">
        <v>354</v>
      </c>
      <c r="F778">
        <v>485</v>
      </c>
      <c r="G778">
        <v>2537</v>
      </c>
      <c r="H778" t="s">
        <v>11</v>
      </c>
      <c r="I778">
        <f t="shared" si="12"/>
        <v>132</v>
      </c>
    </row>
    <row r="779" spans="1:9" ht="15" hidden="1" customHeight="1">
      <c r="A779" t="s">
        <v>860</v>
      </c>
      <c r="B779" t="s">
        <v>861</v>
      </c>
      <c r="C779">
        <v>641</v>
      </c>
      <c r="D779" t="s">
        <v>12</v>
      </c>
      <c r="E779">
        <v>509</v>
      </c>
      <c r="F779">
        <v>630</v>
      </c>
      <c r="G779">
        <v>6997</v>
      </c>
      <c r="H779" t="s">
        <v>13</v>
      </c>
      <c r="I779">
        <f t="shared" si="12"/>
        <v>122</v>
      </c>
    </row>
    <row r="780" spans="1:9" ht="15" hidden="1" customHeight="1">
      <c r="A780" t="s">
        <v>860</v>
      </c>
      <c r="B780" t="s">
        <v>861</v>
      </c>
      <c r="C780">
        <v>641</v>
      </c>
      <c r="D780" t="s">
        <v>274</v>
      </c>
      <c r="E780">
        <v>56</v>
      </c>
      <c r="F780">
        <v>229</v>
      </c>
      <c r="G780">
        <v>80936</v>
      </c>
      <c r="H780" t="s">
        <v>275</v>
      </c>
      <c r="I780">
        <f t="shared" si="12"/>
        <v>174</v>
      </c>
    </row>
    <row r="781" spans="1:9">
      <c r="A781" t="s">
        <v>862</v>
      </c>
      <c r="B781" t="s">
        <v>863</v>
      </c>
      <c r="C781">
        <v>294</v>
      </c>
      <c r="D781" t="s">
        <v>10</v>
      </c>
      <c r="E781">
        <v>11</v>
      </c>
      <c r="F781">
        <v>147</v>
      </c>
      <c r="G781">
        <v>2537</v>
      </c>
      <c r="H781" t="s">
        <v>11</v>
      </c>
      <c r="I781">
        <f t="shared" si="12"/>
        <v>137</v>
      </c>
    </row>
    <row r="782" spans="1:9" ht="15" hidden="1" customHeight="1">
      <c r="A782" t="s">
        <v>862</v>
      </c>
      <c r="B782" t="s">
        <v>863</v>
      </c>
      <c r="C782">
        <v>294</v>
      </c>
      <c r="D782" t="s">
        <v>12</v>
      </c>
      <c r="E782">
        <v>168</v>
      </c>
      <c r="F782">
        <v>289</v>
      </c>
      <c r="G782">
        <v>6997</v>
      </c>
      <c r="H782" t="s">
        <v>13</v>
      </c>
      <c r="I782">
        <f t="shared" si="12"/>
        <v>122</v>
      </c>
    </row>
    <row r="783" spans="1:9">
      <c r="A783" t="s">
        <v>864</v>
      </c>
      <c r="B783" t="s">
        <v>865</v>
      </c>
      <c r="C783">
        <v>288</v>
      </c>
      <c r="D783" t="s">
        <v>10</v>
      </c>
      <c r="E783">
        <v>19</v>
      </c>
      <c r="F783">
        <v>139</v>
      </c>
      <c r="G783">
        <v>2537</v>
      </c>
      <c r="H783" t="s">
        <v>11</v>
      </c>
      <c r="I783">
        <f t="shared" si="12"/>
        <v>121</v>
      </c>
    </row>
    <row r="784" spans="1:9" ht="15" hidden="1" customHeight="1">
      <c r="A784" t="s">
        <v>864</v>
      </c>
      <c r="B784" t="s">
        <v>865</v>
      </c>
      <c r="C784">
        <v>288</v>
      </c>
      <c r="D784" t="s">
        <v>12</v>
      </c>
      <c r="E784">
        <v>158</v>
      </c>
      <c r="F784">
        <v>280</v>
      </c>
      <c r="G784">
        <v>6997</v>
      </c>
      <c r="H784" t="s">
        <v>13</v>
      </c>
      <c r="I784">
        <f t="shared" si="12"/>
        <v>123</v>
      </c>
    </row>
    <row r="785" spans="1:9">
      <c r="A785" t="s">
        <v>866</v>
      </c>
      <c r="B785" t="s">
        <v>867</v>
      </c>
      <c r="C785">
        <v>419</v>
      </c>
      <c r="D785" t="s">
        <v>10</v>
      </c>
      <c r="E785">
        <v>32</v>
      </c>
      <c r="F785">
        <v>173</v>
      </c>
      <c r="G785">
        <v>2537</v>
      </c>
      <c r="H785" t="s">
        <v>11</v>
      </c>
      <c r="I785">
        <f t="shared" si="12"/>
        <v>142</v>
      </c>
    </row>
    <row r="786" spans="1:9">
      <c r="A786" t="s">
        <v>868</v>
      </c>
      <c r="B786" t="s">
        <v>869</v>
      </c>
      <c r="C786">
        <v>144</v>
      </c>
      <c r="D786" t="s">
        <v>10</v>
      </c>
      <c r="E786">
        <v>5</v>
      </c>
      <c r="F786">
        <v>136</v>
      </c>
      <c r="G786">
        <v>2537</v>
      </c>
      <c r="H786" t="s">
        <v>11</v>
      </c>
      <c r="I786">
        <f t="shared" si="12"/>
        <v>132</v>
      </c>
    </row>
    <row r="787" spans="1:9">
      <c r="A787" t="s">
        <v>870</v>
      </c>
      <c r="B787" t="s">
        <v>871</v>
      </c>
      <c r="C787">
        <v>158</v>
      </c>
      <c r="D787" t="s">
        <v>10</v>
      </c>
      <c r="E787">
        <v>6</v>
      </c>
      <c r="F787">
        <v>150</v>
      </c>
      <c r="G787">
        <v>2537</v>
      </c>
      <c r="H787" t="s">
        <v>11</v>
      </c>
      <c r="I787">
        <f t="shared" si="12"/>
        <v>145</v>
      </c>
    </row>
    <row r="788" spans="1:9" ht="15" hidden="1" customHeight="1">
      <c r="A788" t="s">
        <v>872</v>
      </c>
      <c r="B788" t="s">
        <v>873</v>
      </c>
      <c r="C788">
        <v>313</v>
      </c>
      <c r="D788" t="s">
        <v>43</v>
      </c>
      <c r="E788">
        <v>234</v>
      </c>
      <c r="F788">
        <v>297</v>
      </c>
      <c r="G788">
        <v>1861</v>
      </c>
      <c r="H788" t="s">
        <v>44</v>
      </c>
      <c r="I788">
        <f t="shared" si="12"/>
        <v>64</v>
      </c>
    </row>
    <row r="789" spans="1:9" ht="15" hidden="1" customHeight="1">
      <c r="A789" t="s">
        <v>872</v>
      </c>
      <c r="B789" t="s">
        <v>873</v>
      </c>
      <c r="C789">
        <v>313</v>
      </c>
      <c r="D789" t="s">
        <v>412</v>
      </c>
      <c r="E789">
        <v>197</v>
      </c>
      <c r="F789">
        <v>233</v>
      </c>
      <c r="G789">
        <v>1253</v>
      </c>
      <c r="H789" t="s">
        <v>413</v>
      </c>
      <c r="I789">
        <f t="shared" si="12"/>
        <v>37</v>
      </c>
    </row>
    <row r="790" spans="1:9">
      <c r="A790" t="s">
        <v>872</v>
      </c>
      <c r="B790" t="s">
        <v>873</v>
      </c>
      <c r="C790">
        <v>313</v>
      </c>
      <c r="D790" t="s">
        <v>10</v>
      </c>
      <c r="E790">
        <v>25</v>
      </c>
      <c r="F790">
        <v>156</v>
      </c>
      <c r="G790">
        <v>2537</v>
      </c>
      <c r="H790" t="s">
        <v>11</v>
      </c>
      <c r="I790">
        <f t="shared" si="12"/>
        <v>132</v>
      </c>
    </row>
    <row r="791" spans="1:9">
      <c r="A791" t="s">
        <v>874</v>
      </c>
      <c r="B791" t="s">
        <v>875</v>
      </c>
      <c r="C791">
        <v>284</v>
      </c>
      <c r="D791" t="s">
        <v>10</v>
      </c>
      <c r="E791">
        <v>10</v>
      </c>
      <c r="F791">
        <v>137</v>
      </c>
      <c r="G791">
        <v>2537</v>
      </c>
      <c r="H791" t="s">
        <v>11</v>
      </c>
      <c r="I791">
        <f t="shared" si="12"/>
        <v>128</v>
      </c>
    </row>
    <row r="792" spans="1:9" ht="15" hidden="1" customHeight="1">
      <c r="A792" t="s">
        <v>874</v>
      </c>
      <c r="B792" t="s">
        <v>875</v>
      </c>
      <c r="C792">
        <v>284</v>
      </c>
      <c r="D792" t="s">
        <v>12</v>
      </c>
      <c r="E792">
        <v>158</v>
      </c>
      <c r="F792">
        <v>273</v>
      </c>
      <c r="G792">
        <v>6997</v>
      </c>
      <c r="H792" t="s">
        <v>13</v>
      </c>
      <c r="I792">
        <f t="shared" si="12"/>
        <v>116</v>
      </c>
    </row>
    <row r="793" spans="1:9" ht="15" hidden="1" customHeight="1">
      <c r="A793" t="s">
        <v>876</v>
      </c>
      <c r="B793" t="s">
        <v>877</v>
      </c>
      <c r="C793">
        <v>1918</v>
      </c>
      <c r="D793" t="s">
        <v>118</v>
      </c>
      <c r="E793">
        <v>1547</v>
      </c>
      <c r="F793">
        <v>1905</v>
      </c>
      <c r="G793">
        <v>13987</v>
      </c>
      <c r="H793" t="s">
        <v>119</v>
      </c>
      <c r="I793">
        <f t="shared" si="12"/>
        <v>359</v>
      </c>
    </row>
    <row r="794" spans="1:9" ht="15" hidden="1" customHeight="1">
      <c r="A794" t="s">
        <v>876</v>
      </c>
      <c r="B794" t="s">
        <v>877</v>
      </c>
      <c r="C794">
        <v>1918</v>
      </c>
      <c r="D794" t="s">
        <v>120</v>
      </c>
      <c r="E794">
        <v>882</v>
      </c>
      <c r="F794">
        <v>938</v>
      </c>
      <c r="G794">
        <v>433</v>
      </c>
      <c r="H794" t="s">
        <v>121</v>
      </c>
      <c r="I794">
        <f t="shared" si="12"/>
        <v>57</v>
      </c>
    </row>
    <row r="795" spans="1:9">
      <c r="A795" t="s">
        <v>876</v>
      </c>
      <c r="B795" t="s">
        <v>877</v>
      </c>
      <c r="C795">
        <v>1918</v>
      </c>
      <c r="D795" t="s">
        <v>10</v>
      </c>
      <c r="E795">
        <v>1153</v>
      </c>
      <c r="F795">
        <v>1280</v>
      </c>
      <c r="G795">
        <v>2537</v>
      </c>
      <c r="H795" t="s">
        <v>11</v>
      </c>
      <c r="I795">
        <f t="shared" si="12"/>
        <v>128</v>
      </c>
    </row>
    <row r="796" spans="1:9" ht="15" hidden="1" customHeight="1">
      <c r="A796" t="s">
        <v>876</v>
      </c>
      <c r="B796" t="s">
        <v>877</v>
      </c>
      <c r="C796">
        <v>1918</v>
      </c>
      <c r="D796" t="s">
        <v>12</v>
      </c>
      <c r="E796">
        <v>1401</v>
      </c>
      <c r="F796">
        <v>1531</v>
      </c>
      <c r="G796">
        <v>6997</v>
      </c>
      <c r="H796" t="s">
        <v>13</v>
      </c>
      <c r="I796">
        <f t="shared" si="12"/>
        <v>131</v>
      </c>
    </row>
    <row r="797" spans="1:9" ht="15" hidden="1" customHeight="1">
      <c r="A797" t="s">
        <v>876</v>
      </c>
      <c r="B797" t="s">
        <v>877</v>
      </c>
      <c r="C797">
        <v>1918</v>
      </c>
      <c r="D797" t="s">
        <v>878</v>
      </c>
      <c r="E797">
        <v>269</v>
      </c>
      <c r="F797">
        <v>308</v>
      </c>
      <c r="G797">
        <v>2</v>
      </c>
      <c r="H797" t="s">
        <v>878</v>
      </c>
      <c r="I797">
        <f t="shared" si="12"/>
        <v>40</v>
      </c>
    </row>
    <row r="798" spans="1:9" ht="15" hidden="1" customHeight="1">
      <c r="A798" t="s">
        <v>876</v>
      </c>
      <c r="B798" t="s">
        <v>877</v>
      </c>
      <c r="C798">
        <v>1918</v>
      </c>
      <c r="D798" t="s">
        <v>879</v>
      </c>
      <c r="E798">
        <v>656</v>
      </c>
      <c r="F798">
        <v>691</v>
      </c>
      <c r="G798">
        <v>15</v>
      </c>
      <c r="H798" t="s">
        <v>879</v>
      </c>
      <c r="I798">
        <f t="shared" si="12"/>
        <v>36</v>
      </c>
    </row>
    <row r="799" spans="1:9">
      <c r="A799" t="s">
        <v>880</v>
      </c>
      <c r="B799" t="s">
        <v>881</v>
      </c>
      <c r="C799">
        <v>240</v>
      </c>
      <c r="D799" t="s">
        <v>10</v>
      </c>
      <c r="E799">
        <v>107</v>
      </c>
      <c r="F799">
        <v>230</v>
      </c>
      <c r="G799">
        <v>2537</v>
      </c>
      <c r="H799" t="s">
        <v>11</v>
      </c>
      <c r="I799">
        <f t="shared" si="12"/>
        <v>124</v>
      </c>
    </row>
    <row r="800" spans="1:9">
      <c r="A800" t="s">
        <v>882</v>
      </c>
      <c r="B800" t="s">
        <v>883</v>
      </c>
      <c r="C800">
        <v>147</v>
      </c>
      <c r="D800" t="s">
        <v>10</v>
      </c>
      <c r="E800">
        <v>6</v>
      </c>
      <c r="F800">
        <v>138</v>
      </c>
      <c r="G800">
        <v>2537</v>
      </c>
      <c r="H800" t="s">
        <v>11</v>
      </c>
      <c r="I800">
        <f t="shared" si="12"/>
        <v>133</v>
      </c>
    </row>
    <row r="801" spans="1:9" ht="15" hidden="1" customHeight="1">
      <c r="A801" t="s">
        <v>884</v>
      </c>
      <c r="B801" t="s">
        <v>885</v>
      </c>
      <c r="C801">
        <v>376</v>
      </c>
      <c r="D801" t="s">
        <v>43</v>
      </c>
      <c r="E801">
        <v>283</v>
      </c>
      <c r="F801">
        <v>331</v>
      </c>
      <c r="G801">
        <v>1861</v>
      </c>
      <c r="H801" t="s">
        <v>44</v>
      </c>
      <c r="I801">
        <f t="shared" si="12"/>
        <v>49</v>
      </c>
    </row>
    <row r="802" spans="1:9">
      <c r="A802" t="s">
        <v>884</v>
      </c>
      <c r="B802" t="s">
        <v>885</v>
      </c>
      <c r="C802">
        <v>376</v>
      </c>
      <c r="D802" t="s">
        <v>10</v>
      </c>
      <c r="E802">
        <v>11</v>
      </c>
      <c r="F802">
        <v>145</v>
      </c>
      <c r="G802">
        <v>2537</v>
      </c>
      <c r="H802" t="s">
        <v>11</v>
      </c>
      <c r="I802">
        <f t="shared" si="12"/>
        <v>135</v>
      </c>
    </row>
    <row r="803" spans="1:9">
      <c r="A803" t="s">
        <v>886</v>
      </c>
      <c r="B803" t="s">
        <v>887</v>
      </c>
      <c r="C803">
        <v>150</v>
      </c>
      <c r="D803" t="s">
        <v>10</v>
      </c>
      <c r="E803">
        <v>6</v>
      </c>
      <c r="F803">
        <v>138</v>
      </c>
      <c r="G803">
        <v>2537</v>
      </c>
      <c r="H803" t="s">
        <v>11</v>
      </c>
      <c r="I803">
        <f t="shared" si="12"/>
        <v>133</v>
      </c>
    </row>
    <row r="804" spans="1:9">
      <c r="A804" t="s">
        <v>888</v>
      </c>
      <c r="B804" t="s">
        <v>889</v>
      </c>
      <c r="C804">
        <v>354</v>
      </c>
      <c r="D804" t="s">
        <v>10</v>
      </c>
      <c r="E804">
        <v>79</v>
      </c>
      <c r="F804">
        <v>206</v>
      </c>
      <c r="G804">
        <v>2537</v>
      </c>
      <c r="H804" t="s">
        <v>11</v>
      </c>
      <c r="I804">
        <f t="shared" si="12"/>
        <v>128</v>
      </c>
    </row>
    <row r="805" spans="1:9" ht="15" hidden="1" customHeight="1">
      <c r="A805" t="s">
        <v>888</v>
      </c>
      <c r="B805" t="s">
        <v>889</v>
      </c>
      <c r="C805">
        <v>354</v>
      </c>
      <c r="D805" t="s">
        <v>12</v>
      </c>
      <c r="E805">
        <v>228</v>
      </c>
      <c r="F805">
        <v>342</v>
      </c>
      <c r="G805">
        <v>6997</v>
      </c>
      <c r="H805" t="s">
        <v>13</v>
      </c>
      <c r="I805">
        <f t="shared" si="12"/>
        <v>115</v>
      </c>
    </row>
    <row r="806" spans="1:9" ht="15" hidden="1" customHeight="1">
      <c r="A806" t="s">
        <v>890</v>
      </c>
      <c r="B806" t="s">
        <v>891</v>
      </c>
      <c r="C806">
        <v>480</v>
      </c>
      <c r="D806" t="s">
        <v>43</v>
      </c>
      <c r="E806">
        <v>217</v>
      </c>
      <c r="F806">
        <v>280</v>
      </c>
      <c r="G806">
        <v>1861</v>
      </c>
      <c r="H806" t="s">
        <v>44</v>
      </c>
      <c r="I806">
        <f t="shared" si="12"/>
        <v>64</v>
      </c>
    </row>
    <row r="807" spans="1:9" ht="15" hidden="1" customHeight="1">
      <c r="A807" t="s">
        <v>890</v>
      </c>
      <c r="B807" t="s">
        <v>891</v>
      </c>
      <c r="C807">
        <v>480</v>
      </c>
      <c r="D807" t="s">
        <v>412</v>
      </c>
      <c r="E807">
        <v>180</v>
      </c>
      <c r="F807">
        <v>218</v>
      </c>
      <c r="G807">
        <v>1253</v>
      </c>
      <c r="H807" t="s">
        <v>413</v>
      </c>
      <c r="I807">
        <f t="shared" si="12"/>
        <v>39</v>
      </c>
    </row>
    <row r="808" spans="1:9">
      <c r="A808" t="s">
        <v>890</v>
      </c>
      <c r="B808" t="s">
        <v>891</v>
      </c>
      <c r="C808">
        <v>480</v>
      </c>
      <c r="D808" t="s">
        <v>10</v>
      </c>
      <c r="E808">
        <v>18</v>
      </c>
      <c r="F808">
        <v>149</v>
      </c>
      <c r="G808">
        <v>2537</v>
      </c>
      <c r="H808" t="s">
        <v>11</v>
      </c>
      <c r="I808">
        <f t="shared" si="12"/>
        <v>132</v>
      </c>
    </row>
    <row r="809" spans="1:9">
      <c r="A809" t="s">
        <v>892</v>
      </c>
      <c r="B809" t="s">
        <v>893</v>
      </c>
      <c r="C809">
        <v>151</v>
      </c>
      <c r="D809" t="s">
        <v>10</v>
      </c>
      <c r="E809">
        <v>6</v>
      </c>
      <c r="F809">
        <v>138</v>
      </c>
      <c r="G809">
        <v>2537</v>
      </c>
      <c r="H809" t="s">
        <v>11</v>
      </c>
      <c r="I809">
        <f t="shared" si="12"/>
        <v>133</v>
      </c>
    </row>
    <row r="810" spans="1:9">
      <c r="A810" t="s">
        <v>894</v>
      </c>
      <c r="B810" t="s">
        <v>895</v>
      </c>
      <c r="C810">
        <v>284</v>
      </c>
      <c r="D810" t="s">
        <v>10</v>
      </c>
      <c r="E810">
        <v>8</v>
      </c>
      <c r="F810">
        <v>137</v>
      </c>
      <c r="G810">
        <v>2537</v>
      </c>
      <c r="H810" t="s">
        <v>11</v>
      </c>
      <c r="I810">
        <f t="shared" si="12"/>
        <v>130</v>
      </c>
    </row>
    <row r="811" spans="1:9" ht="15" hidden="1" customHeight="1">
      <c r="A811" t="s">
        <v>894</v>
      </c>
      <c r="B811" t="s">
        <v>895</v>
      </c>
      <c r="C811">
        <v>284</v>
      </c>
      <c r="D811" t="s">
        <v>12</v>
      </c>
      <c r="E811">
        <v>157</v>
      </c>
      <c r="F811">
        <v>271</v>
      </c>
      <c r="G811">
        <v>6997</v>
      </c>
      <c r="H811" t="s">
        <v>13</v>
      </c>
      <c r="I811">
        <f t="shared" si="12"/>
        <v>115</v>
      </c>
    </row>
    <row r="812" spans="1:9">
      <c r="A812" t="s">
        <v>896</v>
      </c>
      <c r="B812" t="s">
        <v>897</v>
      </c>
      <c r="C812">
        <v>150</v>
      </c>
      <c r="D812" t="s">
        <v>10</v>
      </c>
      <c r="E812">
        <v>6</v>
      </c>
      <c r="F812">
        <v>138</v>
      </c>
      <c r="G812">
        <v>2537</v>
      </c>
      <c r="H812" t="s">
        <v>11</v>
      </c>
      <c r="I812">
        <f t="shared" si="12"/>
        <v>133</v>
      </c>
    </row>
    <row r="813" spans="1:9" ht="15" hidden="1" customHeight="1">
      <c r="A813" t="s">
        <v>898</v>
      </c>
      <c r="B813" t="s">
        <v>899</v>
      </c>
      <c r="C813">
        <v>361</v>
      </c>
      <c r="D813" t="s">
        <v>43</v>
      </c>
      <c r="E813">
        <v>249</v>
      </c>
      <c r="F813">
        <v>312</v>
      </c>
      <c r="G813">
        <v>1861</v>
      </c>
      <c r="H813" t="s">
        <v>44</v>
      </c>
      <c r="I813">
        <f t="shared" si="12"/>
        <v>64</v>
      </c>
    </row>
    <row r="814" spans="1:9" ht="15" hidden="1" customHeight="1">
      <c r="A814" t="s">
        <v>898</v>
      </c>
      <c r="B814" t="s">
        <v>899</v>
      </c>
      <c r="C814">
        <v>361</v>
      </c>
      <c r="D814" t="s">
        <v>412</v>
      </c>
      <c r="E814">
        <v>212</v>
      </c>
      <c r="F814">
        <v>248</v>
      </c>
      <c r="G814">
        <v>1253</v>
      </c>
      <c r="H814" t="s">
        <v>413</v>
      </c>
      <c r="I814">
        <f t="shared" si="12"/>
        <v>37</v>
      </c>
    </row>
    <row r="815" spans="1:9">
      <c r="A815" t="s">
        <v>898</v>
      </c>
      <c r="B815" t="s">
        <v>899</v>
      </c>
      <c r="C815">
        <v>361</v>
      </c>
      <c r="D815" t="s">
        <v>10</v>
      </c>
      <c r="E815">
        <v>43</v>
      </c>
      <c r="F815">
        <v>177</v>
      </c>
      <c r="G815">
        <v>2537</v>
      </c>
      <c r="H815" t="s">
        <v>11</v>
      </c>
      <c r="I815">
        <f t="shared" si="12"/>
        <v>135</v>
      </c>
    </row>
    <row r="816" spans="1:9">
      <c r="A816" t="s">
        <v>900</v>
      </c>
      <c r="B816" t="s">
        <v>901</v>
      </c>
      <c r="C816">
        <v>226</v>
      </c>
      <c r="D816" t="s">
        <v>10</v>
      </c>
      <c r="E816">
        <v>8</v>
      </c>
      <c r="F816">
        <v>144</v>
      </c>
      <c r="G816">
        <v>2537</v>
      </c>
      <c r="H816" t="s">
        <v>11</v>
      </c>
      <c r="I816">
        <f t="shared" si="12"/>
        <v>137</v>
      </c>
    </row>
    <row r="817" spans="1:9" ht="15" hidden="1" customHeight="1">
      <c r="A817" t="s">
        <v>900</v>
      </c>
      <c r="B817" t="s">
        <v>901</v>
      </c>
      <c r="C817">
        <v>226</v>
      </c>
      <c r="D817" t="s">
        <v>12</v>
      </c>
      <c r="E817">
        <v>165</v>
      </c>
      <c r="F817">
        <v>226</v>
      </c>
      <c r="G817">
        <v>6997</v>
      </c>
      <c r="H817" t="s">
        <v>13</v>
      </c>
      <c r="I817">
        <f t="shared" si="12"/>
        <v>62</v>
      </c>
    </row>
    <row r="818" spans="1:9">
      <c r="A818" t="s">
        <v>902</v>
      </c>
      <c r="B818" t="s">
        <v>903</v>
      </c>
      <c r="C818">
        <v>317</v>
      </c>
      <c r="D818" t="s">
        <v>10</v>
      </c>
      <c r="E818">
        <v>16</v>
      </c>
      <c r="F818">
        <v>115</v>
      </c>
      <c r="G818">
        <v>2537</v>
      </c>
      <c r="H818" t="s">
        <v>11</v>
      </c>
      <c r="I818">
        <f t="shared" si="12"/>
        <v>100</v>
      </c>
    </row>
    <row r="819" spans="1:9">
      <c r="A819" t="s">
        <v>904</v>
      </c>
      <c r="B819" t="s">
        <v>905</v>
      </c>
      <c r="C819">
        <v>291</v>
      </c>
      <c r="D819" t="s">
        <v>10</v>
      </c>
      <c r="E819">
        <v>57</v>
      </c>
      <c r="F819">
        <v>150</v>
      </c>
      <c r="G819">
        <v>2537</v>
      </c>
      <c r="H819" t="s">
        <v>11</v>
      </c>
      <c r="I819">
        <f t="shared" si="12"/>
        <v>94</v>
      </c>
    </row>
    <row r="820" spans="1:9" ht="15" hidden="1" customHeight="1">
      <c r="A820" t="s">
        <v>904</v>
      </c>
      <c r="B820" t="s">
        <v>905</v>
      </c>
      <c r="C820">
        <v>291</v>
      </c>
      <c r="D820" t="s">
        <v>12</v>
      </c>
      <c r="E820">
        <v>158</v>
      </c>
      <c r="F820">
        <v>278</v>
      </c>
      <c r="G820">
        <v>6997</v>
      </c>
      <c r="H820" t="s">
        <v>13</v>
      </c>
      <c r="I820">
        <f t="shared" si="12"/>
        <v>121</v>
      </c>
    </row>
    <row r="821" spans="1:9">
      <c r="A821" t="s">
        <v>906</v>
      </c>
      <c r="B821" t="s">
        <v>907</v>
      </c>
      <c r="C821">
        <v>307</v>
      </c>
      <c r="D821" t="s">
        <v>10</v>
      </c>
      <c r="E821">
        <v>49</v>
      </c>
      <c r="F821">
        <v>157</v>
      </c>
      <c r="G821">
        <v>2537</v>
      </c>
      <c r="H821" t="s">
        <v>11</v>
      </c>
      <c r="I821">
        <f t="shared" si="12"/>
        <v>109</v>
      </c>
    </row>
    <row r="822" spans="1:9" ht="15" hidden="1" customHeight="1">
      <c r="A822" t="s">
        <v>906</v>
      </c>
      <c r="B822" t="s">
        <v>907</v>
      </c>
      <c r="C822">
        <v>307</v>
      </c>
      <c r="D822" t="s">
        <v>12</v>
      </c>
      <c r="E822">
        <v>177</v>
      </c>
      <c r="F822">
        <v>262</v>
      </c>
      <c r="G822">
        <v>6997</v>
      </c>
      <c r="H822" t="s">
        <v>13</v>
      </c>
      <c r="I822">
        <f t="shared" si="12"/>
        <v>86</v>
      </c>
    </row>
    <row r="823" spans="1:9">
      <c r="A823" t="s">
        <v>908</v>
      </c>
      <c r="B823" t="s">
        <v>909</v>
      </c>
      <c r="C823">
        <v>307</v>
      </c>
      <c r="D823" t="s">
        <v>10</v>
      </c>
      <c r="E823">
        <v>49</v>
      </c>
      <c r="F823">
        <v>157</v>
      </c>
      <c r="G823">
        <v>2537</v>
      </c>
      <c r="H823" t="s">
        <v>11</v>
      </c>
      <c r="I823">
        <f t="shared" si="12"/>
        <v>109</v>
      </c>
    </row>
    <row r="824" spans="1:9" ht="15" hidden="1" customHeight="1">
      <c r="A824" t="s">
        <v>908</v>
      </c>
      <c r="B824" t="s">
        <v>909</v>
      </c>
      <c r="C824">
        <v>307</v>
      </c>
      <c r="D824" t="s">
        <v>12</v>
      </c>
      <c r="E824">
        <v>177</v>
      </c>
      <c r="F824">
        <v>261</v>
      </c>
      <c r="G824">
        <v>6997</v>
      </c>
      <c r="H824" t="s">
        <v>13</v>
      </c>
      <c r="I824">
        <f t="shared" si="12"/>
        <v>85</v>
      </c>
    </row>
    <row r="825" spans="1:9" ht="15" hidden="1" customHeight="1">
      <c r="A825" t="s">
        <v>910</v>
      </c>
      <c r="B825" t="s">
        <v>911</v>
      </c>
      <c r="C825">
        <v>797</v>
      </c>
      <c r="D825" t="s">
        <v>118</v>
      </c>
      <c r="E825">
        <v>481</v>
      </c>
      <c r="F825">
        <v>797</v>
      </c>
      <c r="G825">
        <v>13987</v>
      </c>
      <c r="H825" t="s">
        <v>119</v>
      </c>
      <c r="I825">
        <f t="shared" si="12"/>
        <v>317</v>
      </c>
    </row>
    <row r="826" spans="1:9">
      <c r="A826" t="s">
        <v>910</v>
      </c>
      <c r="B826" t="s">
        <v>911</v>
      </c>
      <c r="C826">
        <v>797</v>
      </c>
      <c r="D826" t="s">
        <v>10</v>
      </c>
      <c r="E826">
        <v>100</v>
      </c>
      <c r="F826">
        <v>224</v>
      </c>
      <c r="G826">
        <v>2537</v>
      </c>
      <c r="H826" t="s">
        <v>11</v>
      </c>
      <c r="I826">
        <f t="shared" si="12"/>
        <v>125</v>
      </c>
    </row>
    <row r="827" spans="1:9" ht="15" hidden="1" customHeight="1">
      <c r="A827" t="s">
        <v>910</v>
      </c>
      <c r="B827" t="s">
        <v>911</v>
      </c>
      <c r="C827">
        <v>797</v>
      </c>
      <c r="D827" t="s">
        <v>12</v>
      </c>
      <c r="E827">
        <v>340</v>
      </c>
      <c r="F827">
        <v>468</v>
      </c>
      <c r="G827">
        <v>6997</v>
      </c>
      <c r="H827" t="s">
        <v>13</v>
      </c>
      <c r="I827">
        <f t="shared" si="12"/>
        <v>129</v>
      </c>
    </row>
    <row r="828" spans="1:9">
      <c r="A828" t="s">
        <v>912</v>
      </c>
      <c r="B828" t="s">
        <v>913</v>
      </c>
      <c r="C828">
        <v>900</v>
      </c>
      <c r="D828" t="s">
        <v>10</v>
      </c>
      <c r="E828">
        <v>618</v>
      </c>
      <c r="F828">
        <v>740</v>
      </c>
      <c r="G828">
        <v>2537</v>
      </c>
      <c r="H828" t="s">
        <v>11</v>
      </c>
      <c r="I828">
        <f t="shared" si="12"/>
        <v>123</v>
      </c>
    </row>
    <row r="829" spans="1:9" ht="15" hidden="1" customHeight="1">
      <c r="A829" t="s">
        <v>912</v>
      </c>
      <c r="B829" t="s">
        <v>913</v>
      </c>
      <c r="C829">
        <v>900</v>
      </c>
      <c r="D829" t="s">
        <v>12</v>
      </c>
      <c r="E829">
        <v>773</v>
      </c>
      <c r="F829">
        <v>889</v>
      </c>
      <c r="G829">
        <v>6997</v>
      </c>
      <c r="H829" t="s">
        <v>13</v>
      </c>
      <c r="I829">
        <f t="shared" si="12"/>
        <v>117</v>
      </c>
    </row>
    <row r="830" spans="1:9" ht="15" hidden="1" customHeight="1">
      <c r="A830" t="s">
        <v>912</v>
      </c>
      <c r="B830" t="s">
        <v>913</v>
      </c>
      <c r="C830">
        <v>900</v>
      </c>
      <c r="D830" t="s">
        <v>274</v>
      </c>
      <c r="E830">
        <v>10</v>
      </c>
      <c r="F830">
        <v>184</v>
      </c>
      <c r="G830">
        <v>80936</v>
      </c>
      <c r="H830" t="s">
        <v>275</v>
      </c>
      <c r="I830">
        <f t="shared" si="12"/>
        <v>175</v>
      </c>
    </row>
    <row r="831" spans="1:9" ht="15" hidden="1" customHeight="1">
      <c r="A831" t="s">
        <v>912</v>
      </c>
      <c r="B831" t="s">
        <v>913</v>
      </c>
      <c r="C831">
        <v>900</v>
      </c>
      <c r="D831" t="s">
        <v>274</v>
      </c>
      <c r="E831">
        <v>323</v>
      </c>
      <c r="F831">
        <v>488</v>
      </c>
      <c r="G831">
        <v>80936</v>
      </c>
      <c r="H831" t="s">
        <v>275</v>
      </c>
      <c r="I831">
        <f t="shared" si="12"/>
        <v>166</v>
      </c>
    </row>
    <row r="832" spans="1:9">
      <c r="A832" t="s">
        <v>914</v>
      </c>
      <c r="B832" t="s">
        <v>915</v>
      </c>
      <c r="C832">
        <v>158</v>
      </c>
      <c r="D832" t="s">
        <v>10</v>
      </c>
      <c r="E832">
        <v>17</v>
      </c>
      <c r="F832">
        <v>144</v>
      </c>
      <c r="G832">
        <v>2537</v>
      </c>
      <c r="H832" t="s">
        <v>11</v>
      </c>
      <c r="I832">
        <f t="shared" si="12"/>
        <v>128</v>
      </c>
    </row>
    <row r="833" spans="1:9">
      <c r="A833" t="s">
        <v>916</v>
      </c>
      <c r="B833" t="s">
        <v>917</v>
      </c>
      <c r="C833">
        <v>289</v>
      </c>
      <c r="D833" t="s">
        <v>10</v>
      </c>
      <c r="E833">
        <v>8</v>
      </c>
      <c r="F833">
        <v>137</v>
      </c>
      <c r="G833">
        <v>2537</v>
      </c>
      <c r="H833" t="s">
        <v>11</v>
      </c>
      <c r="I833">
        <f t="shared" si="12"/>
        <v>130</v>
      </c>
    </row>
    <row r="834" spans="1:9" ht="15" hidden="1" customHeight="1">
      <c r="A834" t="s">
        <v>916</v>
      </c>
      <c r="B834" t="s">
        <v>917</v>
      </c>
      <c r="C834">
        <v>289</v>
      </c>
      <c r="D834" t="s">
        <v>12</v>
      </c>
      <c r="E834">
        <v>163</v>
      </c>
      <c r="F834">
        <v>283</v>
      </c>
      <c r="G834">
        <v>6997</v>
      </c>
      <c r="H834" t="s">
        <v>13</v>
      </c>
      <c r="I834">
        <f t="shared" si="12"/>
        <v>121</v>
      </c>
    </row>
    <row r="835" spans="1:9">
      <c r="A835" t="s">
        <v>918</v>
      </c>
      <c r="B835" t="s">
        <v>919</v>
      </c>
      <c r="C835">
        <v>285</v>
      </c>
      <c r="D835" t="s">
        <v>10</v>
      </c>
      <c r="E835">
        <v>34</v>
      </c>
      <c r="F835">
        <v>143</v>
      </c>
      <c r="G835">
        <v>2537</v>
      </c>
      <c r="H835" t="s">
        <v>11</v>
      </c>
      <c r="I835">
        <f t="shared" ref="I835:I898" si="13">F835-E835+1</f>
        <v>110</v>
      </c>
    </row>
    <row r="836" spans="1:9">
      <c r="A836" t="s">
        <v>920</v>
      </c>
      <c r="B836" t="s">
        <v>921</v>
      </c>
      <c r="C836">
        <v>285</v>
      </c>
      <c r="D836" t="s">
        <v>10</v>
      </c>
      <c r="E836">
        <v>8</v>
      </c>
      <c r="F836">
        <v>139</v>
      </c>
      <c r="G836">
        <v>2537</v>
      </c>
      <c r="H836" t="s">
        <v>11</v>
      </c>
      <c r="I836">
        <f t="shared" si="13"/>
        <v>132</v>
      </c>
    </row>
    <row r="837" spans="1:9" ht="15" hidden="1" customHeight="1">
      <c r="A837" t="s">
        <v>920</v>
      </c>
      <c r="B837" t="s">
        <v>921</v>
      </c>
      <c r="C837">
        <v>285</v>
      </c>
      <c r="D837" t="s">
        <v>12</v>
      </c>
      <c r="E837">
        <v>194</v>
      </c>
      <c r="F837">
        <v>276</v>
      </c>
      <c r="G837">
        <v>6997</v>
      </c>
      <c r="H837" t="s">
        <v>13</v>
      </c>
      <c r="I837">
        <f t="shared" si="13"/>
        <v>83</v>
      </c>
    </row>
    <row r="838" spans="1:9">
      <c r="A838" t="s">
        <v>922</v>
      </c>
      <c r="B838" t="s">
        <v>923</v>
      </c>
      <c r="C838">
        <v>286</v>
      </c>
      <c r="D838" t="s">
        <v>10</v>
      </c>
      <c r="E838">
        <v>13</v>
      </c>
      <c r="F838">
        <v>138</v>
      </c>
      <c r="G838">
        <v>2537</v>
      </c>
      <c r="H838" t="s">
        <v>11</v>
      </c>
      <c r="I838">
        <f t="shared" si="13"/>
        <v>126</v>
      </c>
    </row>
    <row r="839" spans="1:9" ht="15" hidden="1" customHeight="1">
      <c r="A839" t="s">
        <v>922</v>
      </c>
      <c r="B839" t="s">
        <v>923</v>
      </c>
      <c r="C839">
        <v>286</v>
      </c>
      <c r="D839" t="s">
        <v>12</v>
      </c>
      <c r="E839">
        <v>160</v>
      </c>
      <c r="F839">
        <v>280</v>
      </c>
      <c r="G839">
        <v>6997</v>
      </c>
      <c r="H839" t="s">
        <v>13</v>
      </c>
      <c r="I839">
        <f t="shared" si="13"/>
        <v>121</v>
      </c>
    </row>
    <row r="840" spans="1:9">
      <c r="A840" t="s">
        <v>924</v>
      </c>
      <c r="B840" t="s">
        <v>925</v>
      </c>
      <c r="C840">
        <v>280</v>
      </c>
      <c r="D840" t="s">
        <v>10</v>
      </c>
      <c r="E840">
        <v>40</v>
      </c>
      <c r="F840">
        <v>137</v>
      </c>
      <c r="G840">
        <v>2537</v>
      </c>
      <c r="H840" t="s">
        <v>11</v>
      </c>
      <c r="I840">
        <f t="shared" si="13"/>
        <v>98</v>
      </c>
    </row>
    <row r="841" spans="1:9">
      <c r="A841" t="s">
        <v>926</v>
      </c>
      <c r="B841" t="s">
        <v>927</v>
      </c>
      <c r="C841">
        <v>283</v>
      </c>
      <c r="D841" t="s">
        <v>10</v>
      </c>
      <c r="E841">
        <v>11</v>
      </c>
      <c r="F841">
        <v>142</v>
      </c>
      <c r="G841">
        <v>2537</v>
      </c>
      <c r="H841" t="s">
        <v>11</v>
      </c>
      <c r="I841">
        <f t="shared" si="13"/>
        <v>132</v>
      </c>
    </row>
    <row r="842" spans="1:9">
      <c r="A842" t="s">
        <v>928</v>
      </c>
      <c r="B842" t="s">
        <v>929</v>
      </c>
      <c r="C842">
        <v>326</v>
      </c>
      <c r="D842" t="s">
        <v>10</v>
      </c>
      <c r="E842">
        <v>5</v>
      </c>
      <c r="F842">
        <v>124</v>
      </c>
      <c r="G842">
        <v>2537</v>
      </c>
      <c r="H842" t="s">
        <v>11</v>
      </c>
      <c r="I842">
        <f t="shared" si="13"/>
        <v>120</v>
      </c>
    </row>
    <row r="843" spans="1:9">
      <c r="A843" t="s">
        <v>930</v>
      </c>
      <c r="B843" t="s">
        <v>931</v>
      </c>
      <c r="C843">
        <v>343</v>
      </c>
      <c r="D843" t="s">
        <v>10</v>
      </c>
      <c r="E843">
        <v>14</v>
      </c>
      <c r="F843">
        <v>141</v>
      </c>
      <c r="G843">
        <v>2537</v>
      </c>
      <c r="H843" t="s">
        <v>11</v>
      </c>
      <c r="I843">
        <f t="shared" si="13"/>
        <v>128</v>
      </c>
    </row>
    <row r="844" spans="1:9">
      <c r="A844" t="s">
        <v>932</v>
      </c>
      <c r="B844" t="s">
        <v>933</v>
      </c>
      <c r="C844">
        <v>353</v>
      </c>
      <c r="D844" t="s">
        <v>10</v>
      </c>
      <c r="E844">
        <v>19</v>
      </c>
      <c r="F844">
        <v>139</v>
      </c>
      <c r="G844">
        <v>2537</v>
      </c>
      <c r="H844" t="s">
        <v>11</v>
      </c>
      <c r="I844">
        <f t="shared" si="13"/>
        <v>121</v>
      </c>
    </row>
    <row r="845" spans="1:9" ht="15" hidden="1" customHeight="1">
      <c r="A845" t="s">
        <v>932</v>
      </c>
      <c r="B845" t="s">
        <v>933</v>
      </c>
      <c r="C845">
        <v>353</v>
      </c>
      <c r="D845" t="s">
        <v>934</v>
      </c>
      <c r="E845">
        <v>231</v>
      </c>
      <c r="F845">
        <v>351</v>
      </c>
      <c r="G845">
        <v>7</v>
      </c>
      <c r="H845" t="s">
        <v>934</v>
      </c>
      <c r="I845">
        <f t="shared" si="13"/>
        <v>121</v>
      </c>
    </row>
    <row r="846" spans="1:9" ht="15" hidden="1" customHeight="1">
      <c r="A846" t="s">
        <v>935</v>
      </c>
      <c r="B846" t="s">
        <v>936</v>
      </c>
      <c r="C846">
        <v>2082</v>
      </c>
      <c r="D846" t="s">
        <v>118</v>
      </c>
      <c r="E846">
        <v>1687</v>
      </c>
      <c r="F846">
        <v>2062</v>
      </c>
      <c r="G846">
        <v>13987</v>
      </c>
      <c r="H846" t="s">
        <v>119</v>
      </c>
      <c r="I846">
        <f t="shared" si="13"/>
        <v>376</v>
      </c>
    </row>
    <row r="847" spans="1:9" ht="15" hidden="1" customHeight="1">
      <c r="A847" t="s">
        <v>935</v>
      </c>
      <c r="B847" t="s">
        <v>936</v>
      </c>
      <c r="C847">
        <v>2082</v>
      </c>
      <c r="D847" t="s">
        <v>120</v>
      </c>
      <c r="E847">
        <v>1031</v>
      </c>
      <c r="F847">
        <v>1087</v>
      </c>
      <c r="G847">
        <v>433</v>
      </c>
      <c r="H847" t="s">
        <v>121</v>
      </c>
      <c r="I847">
        <f t="shared" si="13"/>
        <v>57</v>
      </c>
    </row>
    <row r="848" spans="1:9">
      <c r="A848" t="s">
        <v>935</v>
      </c>
      <c r="B848" t="s">
        <v>936</v>
      </c>
      <c r="C848">
        <v>2082</v>
      </c>
      <c r="D848" t="s">
        <v>10</v>
      </c>
      <c r="E848">
        <v>1300</v>
      </c>
      <c r="F848">
        <v>1426</v>
      </c>
      <c r="G848">
        <v>2537</v>
      </c>
      <c r="H848" t="s">
        <v>11</v>
      </c>
      <c r="I848">
        <f t="shared" si="13"/>
        <v>127</v>
      </c>
    </row>
    <row r="849" spans="1:9" ht="15" hidden="1" customHeight="1">
      <c r="A849" t="s">
        <v>935</v>
      </c>
      <c r="B849" t="s">
        <v>936</v>
      </c>
      <c r="C849">
        <v>2082</v>
      </c>
      <c r="D849" t="s">
        <v>12</v>
      </c>
      <c r="E849">
        <v>1542</v>
      </c>
      <c r="F849">
        <v>1673</v>
      </c>
      <c r="G849">
        <v>6997</v>
      </c>
      <c r="H849" t="s">
        <v>13</v>
      </c>
      <c r="I849">
        <f t="shared" si="13"/>
        <v>132</v>
      </c>
    </row>
    <row r="850" spans="1:9" ht="15" hidden="1" customHeight="1">
      <c r="A850" t="s">
        <v>935</v>
      </c>
      <c r="B850" t="s">
        <v>936</v>
      </c>
      <c r="C850">
        <v>2082</v>
      </c>
      <c r="D850" t="s">
        <v>122</v>
      </c>
      <c r="E850">
        <v>770</v>
      </c>
      <c r="F850">
        <v>917</v>
      </c>
      <c r="G850">
        <v>257</v>
      </c>
      <c r="H850" t="s">
        <v>122</v>
      </c>
      <c r="I850">
        <f t="shared" si="13"/>
        <v>148</v>
      </c>
    </row>
    <row r="851" spans="1:9" ht="15" hidden="1" customHeight="1">
      <c r="A851" t="s">
        <v>935</v>
      </c>
      <c r="B851" t="s">
        <v>936</v>
      </c>
      <c r="C851">
        <v>2082</v>
      </c>
      <c r="D851" t="s">
        <v>123</v>
      </c>
      <c r="E851">
        <v>610</v>
      </c>
      <c r="F851">
        <v>738</v>
      </c>
      <c r="G851">
        <v>23</v>
      </c>
      <c r="H851" t="s">
        <v>123</v>
      </c>
      <c r="I851">
        <f t="shared" si="13"/>
        <v>129</v>
      </c>
    </row>
    <row r="852" spans="1:9" ht="15" hidden="1" customHeight="1">
      <c r="A852" t="s">
        <v>937</v>
      </c>
      <c r="B852" t="s">
        <v>938</v>
      </c>
      <c r="C852">
        <v>2119</v>
      </c>
      <c r="D852" t="s">
        <v>118</v>
      </c>
      <c r="E852">
        <v>1721</v>
      </c>
      <c r="F852">
        <v>2086</v>
      </c>
      <c r="G852">
        <v>13987</v>
      </c>
      <c r="H852" t="s">
        <v>119</v>
      </c>
      <c r="I852">
        <f t="shared" si="13"/>
        <v>366</v>
      </c>
    </row>
    <row r="853" spans="1:9" ht="15" hidden="1" customHeight="1">
      <c r="A853" t="s">
        <v>937</v>
      </c>
      <c r="B853" t="s">
        <v>938</v>
      </c>
      <c r="C853">
        <v>2119</v>
      </c>
      <c r="D853" t="s">
        <v>120</v>
      </c>
      <c r="E853">
        <v>1052</v>
      </c>
      <c r="F853">
        <v>1108</v>
      </c>
      <c r="G853">
        <v>433</v>
      </c>
      <c r="H853" t="s">
        <v>121</v>
      </c>
      <c r="I853">
        <f t="shared" si="13"/>
        <v>57</v>
      </c>
    </row>
    <row r="854" spans="1:9">
      <c r="A854" t="s">
        <v>937</v>
      </c>
      <c r="B854" t="s">
        <v>938</v>
      </c>
      <c r="C854">
        <v>2119</v>
      </c>
      <c r="D854" t="s">
        <v>10</v>
      </c>
      <c r="E854">
        <v>1333</v>
      </c>
      <c r="F854">
        <v>1458</v>
      </c>
      <c r="G854">
        <v>2537</v>
      </c>
      <c r="H854" t="s">
        <v>11</v>
      </c>
      <c r="I854">
        <f t="shared" si="13"/>
        <v>126</v>
      </c>
    </row>
    <row r="855" spans="1:9" ht="15" hidden="1" customHeight="1">
      <c r="A855" t="s">
        <v>937</v>
      </c>
      <c r="B855" t="s">
        <v>938</v>
      </c>
      <c r="C855">
        <v>2119</v>
      </c>
      <c r="D855" t="s">
        <v>12</v>
      </c>
      <c r="E855">
        <v>1575</v>
      </c>
      <c r="F855">
        <v>1706</v>
      </c>
      <c r="G855">
        <v>6997</v>
      </c>
      <c r="H855" t="s">
        <v>13</v>
      </c>
      <c r="I855">
        <f t="shared" si="13"/>
        <v>132</v>
      </c>
    </row>
    <row r="856" spans="1:9" ht="15" hidden="1" customHeight="1">
      <c r="A856" t="s">
        <v>937</v>
      </c>
      <c r="B856" t="s">
        <v>938</v>
      </c>
      <c r="C856">
        <v>2119</v>
      </c>
      <c r="D856" t="s">
        <v>879</v>
      </c>
      <c r="E856">
        <v>818</v>
      </c>
      <c r="F856">
        <v>917</v>
      </c>
      <c r="G856">
        <v>15</v>
      </c>
      <c r="H856" t="s">
        <v>879</v>
      </c>
      <c r="I856">
        <f t="shared" si="13"/>
        <v>100</v>
      </c>
    </row>
    <row r="857" spans="1:9" ht="15" hidden="1" customHeight="1">
      <c r="A857" t="s">
        <v>937</v>
      </c>
      <c r="B857" t="s">
        <v>938</v>
      </c>
      <c r="C857">
        <v>2119</v>
      </c>
      <c r="D857" t="s">
        <v>939</v>
      </c>
      <c r="E857">
        <v>527</v>
      </c>
      <c r="F857">
        <v>556</v>
      </c>
      <c r="G857">
        <v>13</v>
      </c>
      <c r="H857" t="s">
        <v>939</v>
      </c>
      <c r="I857">
        <f t="shared" si="13"/>
        <v>30</v>
      </c>
    </row>
    <row r="858" spans="1:9">
      <c r="A858" t="s">
        <v>940</v>
      </c>
      <c r="B858" t="s">
        <v>941</v>
      </c>
      <c r="C858">
        <v>288</v>
      </c>
      <c r="D858" t="s">
        <v>10</v>
      </c>
      <c r="E858">
        <v>10</v>
      </c>
      <c r="F858">
        <v>139</v>
      </c>
      <c r="G858">
        <v>2537</v>
      </c>
      <c r="H858" t="s">
        <v>11</v>
      </c>
      <c r="I858">
        <f t="shared" si="13"/>
        <v>130</v>
      </c>
    </row>
    <row r="859" spans="1:9" ht="15" hidden="1" customHeight="1">
      <c r="A859" t="s">
        <v>940</v>
      </c>
      <c r="B859" t="s">
        <v>941</v>
      </c>
      <c r="C859">
        <v>288</v>
      </c>
      <c r="D859" t="s">
        <v>12</v>
      </c>
      <c r="E859">
        <v>163</v>
      </c>
      <c r="F859">
        <v>283</v>
      </c>
      <c r="G859">
        <v>6997</v>
      </c>
      <c r="H859" t="s">
        <v>13</v>
      </c>
      <c r="I859">
        <f t="shared" si="13"/>
        <v>121</v>
      </c>
    </row>
    <row r="860" spans="1:9" ht="15" hidden="1" customHeight="1">
      <c r="A860" t="s">
        <v>942</v>
      </c>
      <c r="B860" t="s">
        <v>943</v>
      </c>
      <c r="C860">
        <v>2042</v>
      </c>
      <c r="D860" t="s">
        <v>118</v>
      </c>
      <c r="E860">
        <v>1650</v>
      </c>
      <c r="F860">
        <v>2028</v>
      </c>
      <c r="G860">
        <v>13987</v>
      </c>
      <c r="H860" t="s">
        <v>119</v>
      </c>
      <c r="I860">
        <f t="shared" si="13"/>
        <v>379</v>
      </c>
    </row>
    <row r="861" spans="1:9" ht="15" hidden="1" customHeight="1">
      <c r="A861" t="s">
        <v>942</v>
      </c>
      <c r="B861" t="s">
        <v>943</v>
      </c>
      <c r="C861">
        <v>2042</v>
      </c>
      <c r="D861" t="s">
        <v>120</v>
      </c>
      <c r="E861">
        <v>989</v>
      </c>
      <c r="F861">
        <v>1045</v>
      </c>
      <c r="G861">
        <v>433</v>
      </c>
      <c r="H861" t="s">
        <v>121</v>
      </c>
      <c r="I861">
        <f t="shared" si="13"/>
        <v>57</v>
      </c>
    </row>
    <row r="862" spans="1:9">
      <c r="A862" t="s">
        <v>942</v>
      </c>
      <c r="B862" t="s">
        <v>943</v>
      </c>
      <c r="C862">
        <v>2042</v>
      </c>
      <c r="D862" t="s">
        <v>10</v>
      </c>
      <c r="E862">
        <v>1256</v>
      </c>
      <c r="F862">
        <v>1382</v>
      </c>
      <c r="G862">
        <v>2537</v>
      </c>
      <c r="H862" t="s">
        <v>11</v>
      </c>
      <c r="I862">
        <f t="shared" si="13"/>
        <v>127</v>
      </c>
    </row>
    <row r="863" spans="1:9" ht="15" hidden="1" customHeight="1">
      <c r="A863" t="s">
        <v>942</v>
      </c>
      <c r="B863" t="s">
        <v>943</v>
      </c>
      <c r="C863">
        <v>2042</v>
      </c>
      <c r="D863" t="s">
        <v>12</v>
      </c>
      <c r="E863">
        <v>1502</v>
      </c>
      <c r="F863">
        <v>1636</v>
      </c>
      <c r="G863">
        <v>6997</v>
      </c>
      <c r="H863" t="s">
        <v>13</v>
      </c>
      <c r="I863">
        <f t="shared" si="13"/>
        <v>135</v>
      </c>
    </row>
    <row r="864" spans="1:9" ht="15" hidden="1" customHeight="1">
      <c r="A864" t="s">
        <v>942</v>
      </c>
      <c r="B864" t="s">
        <v>943</v>
      </c>
      <c r="C864">
        <v>2042</v>
      </c>
      <c r="D864" t="s">
        <v>944</v>
      </c>
      <c r="E864">
        <v>1</v>
      </c>
      <c r="F864">
        <v>233</v>
      </c>
      <c r="G864">
        <v>393</v>
      </c>
      <c r="H864" t="s">
        <v>944</v>
      </c>
      <c r="I864">
        <f t="shared" si="13"/>
        <v>233</v>
      </c>
    </row>
    <row r="865" spans="1:9">
      <c r="A865" t="s">
        <v>945</v>
      </c>
      <c r="B865" t="s">
        <v>946</v>
      </c>
      <c r="C865">
        <v>324</v>
      </c>
      <c r="D865" t="s">
        <v>10</v>
      </c>
      <c r="E865">
        <v>10</v>
      </c>
      <c r="F865">
        <v>148</v>
      </c>
      <c r="G865">
        <v>2537</v>
      </c>
      <c r="H865" t="s">
        <v>11</v>
      </c>
      <c r="I865">
        <f t="shared" si="13"/>
        <v>139</v>
      </c>
    </row>
    <row r="866" spans="1:9" ht="15" hidden="1" customHeight="1">
      <c r="A866" t="s">
        <v>945</v>
      </c>
      <c r="B866" t="s">
        <v>946</v>
      </c>
      <c r="C866">
        <v>324</v>
      </c>
      <c r="D866" t="s">
        <v>12</v>
      </c>
      <c r="E866">
        <v>180</v>
      </c>
      <c r="F866">
        <v>299</v>
      </c>
      <c r="G866">
        <v>6997</v>
      </c>
      <c r="H866" t="s">
        <v>13</v>
      </c>
      <c r="I866">
        <f t="shared" si="13"/>
        <v>120</v>
      </c>
    </row>
    <row r="867" spans="1:9" ht="15" hidden="1" customHeight="1">
      <c r="A867" t="s">
        <v>947</v>
      </c>
      <c r="B867" t="s">
        <v>948</v>
      </c>
      <c r="C867">
        <v>2098</v>
      </c>
      <c r="D867" t="s">
        <v>118</v>
      </c>
      <c r="E867">
        <v>1709</v>
      </c>
      <c r="F867">
        <v>2083</v>
      </c>
      <c r="G867">
        <v>13987</v>
      </c>
      <c r="H867" t="s">
        <v>119</v>
      </c>
      <c r="I867">
        <f t="shared" si="13"/>
        <v>375</v>
      </c>
    </row>
    <row r="868" spans="1:9" ht="15" hidden="1" customHeight="1">
      <c r="A868" t="s">
        <v>947</v>
      </c>
      <c r="B868" t="s">
        <v>948</v>
      </c>
      <c r="C868">
        <v>2098</v>
      </c>
      <c r="D868" t="s">
        <v>120</v>
      </c>
      <c r="E868">
        <v>1057</v>
      </c>
      <c r="F868">
        <v>1113</v>
      </c>
      <c r="G868">
        <v>433</v>
      </c>
      <c r="H868" t="s">
        <v>121</v>
      </c>
      <c r="I868">
        <f t="shared" si="13"/>
        <v>57</v>
      </c>
    </row>
    <row r="869" spans="1:9">
      <c r="A869" t="s">
        <v>947</v>
      </c>
      <c r="B869" t="s">
        <v>948</v>
      </c>
      <c r="C869">
        <v>2098</v>
      </c>
      <c r="D869" t="s">
        <v>10</v>
      </c>
      <c r="E869">
        <v>1327</v>
      </c>
      <c r="F869">
        <v>1454</v>
      </c>
      <c r="G869">
        <v>2537</v>
      </c>
      <c r="H869" t="s">
        <v>11</v>
      </c>
      <c r="I869">
        <f t="shared" si="13"/>
        <v>128</v>
      </c>
    </row>
    <row r="870" spans="1:9" ht="15" hidden="1" customHeight="1">
      <c r="A870" t="s">
        <v>947</v>
      </c>
      <c r="B870" t="s">
        <v>948</v>
      </c>
      <c r="C870">
        <v>2098</v>
      </c>
      <c r="D870" t="s">
        <v>12</v>
      </c>
      <c r="E870">
        <v>1565</v>
      </c>
      <c r="F870">
        <v>1695</v>
      </c>
      <c r="G870">
        <v>6997</v>
      </c>
      <c r="H870" t="s">
        <v>13</v>
      </c>
      <c r="I870">
        <f t="shared" si="13"/>
        <v>131</v>
      </c>
    </row>
    <row r="871" spans="1:9" ht="15" hidden="1" customHeight="1">
      <c r="A871" t="s">
        <v>947</v>
      </c>
      <c r="B871" t="s">
        <v>948</v>
      </c>
      <c r="C871">
        <v>2098</v>
      </c>
      <c r="D871" t="s">
        <v>949</v>
      </c>
      <c r="E871">
        <v>61</v>
      </c>
      <c r="F871">
        <v>179</v>
      </c>
      <c r="G871">
        <v>614</v>
      </c>
      <c r="H871" t="s">
        <v>949</v>
      </c>
      <c r="I871">
        <f t="shared" si="13"/>
        <v>119</v>
      </c>
    </row>
    <row r="872" spans="1:9" ht="15" hidden="1" customHeight="1">
      <c r="A872" t="s">
        <v>947</v>
      </c>
      <c r="B872" t="s">
        <v>948</v>
      </c>
      <c r="C872">
        <v>2098</v>
      </c>
      <c r="D872" t="s">
        <v>950</v>
      </c>
      <c r="E872">
        <v>746</v>
      </c>
      <c r="F872">
        <v>799</v>
      </c>
      <c r="G872">
        <v>2</v>
      </c>
      <c r="H872" t="s">
        <v>950</v>
      </c>
      <c r="I872">
        <f t="shared" si="13"/>
        <v>54</v>
      </c>
    </row>
    <row r="873" spans="1:9" ht="15" hidden="1" customHeight="1">
      <c r="A873" t="s">
        <v>947</v>
      </c>
      <c r="B873" t="s">
        <v>948</v>
      </c>
      <c r="C873">
        <v>2098</v>
      </c>
      <c r="D873" t="s">
        <v>951</v>
      </c>
      <c r="E873">
        <v>801</v>
      </c>
      <c r="F873">
        <v>828</v>
      </c>
      <c r="G873">
        <v>2</v>
      </c>
      <c r="H873" t="s">
        <v>951</v>
      </c>
      <c r="I873">
        <f t="shared" si="13"/>
        <v>28</v>
      </c>
    </row>
    <row r="874" spans="1:9" ht="15" hidden="1" customHeight="1">
      <c r="A874" t="s">
        <v>947</v>
      </c>
      <c r="B874" t="s">
        <v>948</v>
      </c>
      <c r="C874">
        <v>2098</v>
      </c>
      <c r="D874" t="s">
        <v>952</v>
      </c>
      <c r="E874">
        <v>721</v>
      </c>
      <c r="F874">
        <v>745</v>
      </c>
      <c r="G874">
        <v>1</v>
      </c>
      <c r="H874" t="s">
        <v>952</v>
      </c>
      <c r="I874">
        <f t="shared" si="13"/>
        <v>25</v>
      </c>
    </row>
    <row r="875" spans="1:9" ht="15" hidden="1" customHeight="1">
      <c r="A875" t="s">
        <v>947</v>
      </c>
      <c r="B875" t="s">
        <v>948</v>
      </c>
      <c r="C875">
        <v>2098</v>
      </c>
      <c r="D875" t="s">
        <v>939</v>
      </c>
      <c r="E875">
        <v>511</v>
      </c>
      <c r="F875">
        <v>569</v>
      </c>
      <c r="G875">
        <v>13</v>
      </c>
      <c r="H875" t="s">
        <v>939</v>
      </c>
      <c r="I875">
        <f t="shared" si="13"/>
        <v>59</v>
      </c>
    </row>
    <row r="876" spans="1:9" ht="15" hidden="1" customHeight="1">
      <c r="A876" t="s">
        <v>947</v>
      </c>
      <c r="B876" t="s">
        <v>948</v>
      </c>
      <c r="C876">
        <v>2098</v>
      </c>
      <c r="D876" t="s">
        <v>953</v>
      </c>
      <c r="E876">
        <v>829</v>
      </c>
      <c r="F876">
        <v>919</v>
      </c>
      <c r="G876">
        <v>13</v>
      </c>
      <c r="H876" t="s">
        <v>953</v>
      </c>
      <c r="I876">
        <f t="shared" si="13"/>
        <v>91</v>
      </c>
    </row>
    <row r="877" spans="1:9" ht="15" hidden="1" customHeight="1">
      <c r="A877" t="s">
        <v>947</v>
      </c>
      <c r="B877" t="s">
        <v>948</v>
      </c>
      <c r="C877">
        <v>2098</v>
      </c>
      <c r="D877" t="s">
        <v>433</v>
      </c>
      <c r="E877">
        <v>921</v>
      </c>
      <c r="F877">
        <v>999</v>
      </c>
      <c r="G877">
        <v>11</v>
      </c>
      <c r="H877" t="s">
        <v>433</v>
      </c>
      <c r="I877">
        <f t="shared" si="13"/>
        <v>79</v>
      </c>
    </row>
    <row r="878" spans="1:9" ht="15" hidden="1" customHeight="1">
      <c r="A878" t="s">
        <v>954</v>
      </c>
      <c r="B878" t="s">
        <v>955</v>
      </c>
      <c r="C878">
        <v>2080</v>
      </c>
      <c r="D878" t="s">
        <v>118</v>
      </c>
      <c r="E878">
        <v>1682</v>
      </c>
      <c r="F878">
        <v>2069</v>
      </c>
      <c r="G878">
        <v>13987</v>
      </c>
      <c r="H878" t="s">
        <v>119</v>
      </c>
      <c r="I878">
        <f t="shared" si="13"/>
        <v>388</v>
      </c>
    </row>
    <row r="879" spans="1:9" ht="15" hidden="1" customHeight="1">
      <c r="A879" t="s">
        <v>954</v>
      </c>
      <c r="B879" t="s">
        <v>955</v>
      </c>
      <c r="C879">
        <v>2080</v>
      </c>
      <c r="D879" t="s">
        <v>120</v>
      </c>
      <c r="E879">
        <v>1033</v>
      </c>
      <c r="F879">
        <v>1089</v>
      </c>
      <c r="G879">
        <v>433</v>
      </c>
      <c r="H879" t="s">
        <v>121</v>
      </c>
      <c r="I879">
        <f t="shared" si="13"/>
        <v>57</v>
      </c>
    </row>
    <row r="880" spans="1:9">
      <c r="A880" t="s">
        <v>954</v>
      </c>
      <c r="B880" t="s">
        <v>955</v>
      </c>
      <c r="C880">
        <v>2080</v>
      </c>
      <c r="D880" t="s">
        <v>10</v>
      </c>
      <c r="E880">
        <v>1304</v>
      </c>
      <c r="F880">
        <v>1421</v>
      </c>
      <c r="G880">
        <v>2537</v>
      </c>
      <c r="H880" t="s">
        <v>11</v>
      </c>
      <c r="I880">
        <f t="shared" si="13"/>
        <v>118</v>
      </c>
    </row>
    <row r="881" spans="1:9" ht="15" hidden="1" customHeight="1">
      <c r="A881" t="s">
        <v>954</v>
      </c>
      <c r="B881" t="s">
        <v>955</v>
      </c>
      <c r="C881">
        <v>2080</v>
      </c>
      <c r="D881" t="s">
        <v>12</v>
      </c>
      <c r="E881">
        <v>1536</v>
      </c>
      <c r="F881">
        <v>1668</v>
      </c>
      <c r="G881">
        <v>6997</v>
      </c>
      <c r="H881" t="s">
        <v>13</v>
      </c>
      <c r="I881">
        <f t="shared" si="13"/>
        <v>133</v>
      </c>
    </row>
    <row r="882" spans="1:9" ht="15" hidden="1" customHeight="1">
      <c r="A882" t="s">
        <v>954</v>
      </c>
      <c r="B882" t="s">
        <v>955</v>
      </c>
      <c r="C882">
        <v>2080</v>
      </c>
      <c r="D882" t="s">
        <v>956</v>
      </c>
      <c r="E882">
        <v>151</v>
      </c>
      <c r="F882">
        <v>424</v>
      </c>
      <c r="G882">
        <v>53</v>
      </c>
      <c r="H882" t="s">
        <v>956</v>
      </c>
      <c r="I882">
        <f t="shared" si="13"/>
        <v>274</v>
      </c>
    </row>
    <row r="883" spans="1:9" ht="15" hidden="1" customHeight="1">
      <c r="A883" t="s">
        <v>954</v>
      </c>
      <c r="B883" t="s">
        <v>955</v>
      </c>
      <c r="C883">
        <v>2080</v>
      </c>
      <c r="D883" t="s">
        <v>233</v>
      </c>
      <c r="E883">
        <v>426</v>
      </c>
      <c r="F883">
        <v>468</v>
      </c>
      <c r="G883">
        <v>4</v>
      </c>
      <c r="H883" t="s">
        <v>233</v>
      </c>
      <c r="I883">
        <f t="shared" si="13"/>
        <v>43</v>
      </c>
    </row>
    <row r="884" spans="1:9" ht="15" hidden="1" customHeight="1">
      <c r="A884" t="s">
        <v>954</v>
      </c>
      <c r="B884" t="s">
        <v>955</v>
      </c>
      <c r="C884">
        <v>2080</v>
      </c>
      <c r="D884" t="s">
        <v>957</v>
      </c>
      <c r="E884">
        <v>1</v>
      </c>
      <c r="F884">
        <v>149</v>
      </c>
      <c r="G884">
        <v>28</v>
      </c>
      <c r="H884" t="s">
        <v>957</v>
      </c>
      <c r="I884">
        <f t="shared" si="13"/>
        <v>149</v>
      </c>
    </row>
    <row r="885" spans="1:9" ht="15" hidden="1" customHeight="1">
      <c r="A885" t="s">
        <v>954</v>
      </c>
      <c r="B885" t="s">
        <v>955</v>
      </c>
      <c r="C885">
        <v>2080</v>
      </c>
      <c r="D885" t="s">
        <v>237</v>
      </c>
      <c r="E885">
        <v>819</v>
      </c>
      <c r="F885">
        <v>870</v>
      </c>
      <c r="G885">
        <v>10</v>
      </c>
      <c r="H885" t="s">
        <v>237</v>
      </c>
      <c r="I885">
        <f t="shared" si="13"/>
        <v>52</v>
      </c>
    </row>
    <row r="886" spans="1:9" ht="15" hidden="1" customHeight="1">
      <c r="A886" t="s">
        <v>958</v>
      </c>
      <c r="B886" t="s">
        <v>959</v>
      </c>
      <c r="C886">
        <v>2045</v>
      </c>
      <c r="D886" t="s">
        <v>118</v>
      </c>
      <c r="E886">
        <v>1657</v>
      </c>
      <c r="F886">
        <v>2033</v>
      </c>
      <c r="G886">
        <v>13987</v>
      </c>
      <c r="H886" t="s">
        <v>119</v>
      </c>
      <c r="I886">
        <f t="shared" si="13"/>
        <v>377</v>
      </c>
    </row>
    <row r="887" spans="1:9" ht="15" hidden="1" customHeight="1">
      <c r="A887" t="s">
        <v>958</v>
      </c>
      <c r="B887" t="s">
        <v>959</v>
      </c>
      <c r="C887">
        <v>2045</v>
      </c>
      <c r="D887" t="s">
        <v>120</v>
      </c>
      <c r="E887">
        <v>1009</v>
      </c>
      <c r="F887">
        <v>1065</v>
      </c>
      <c r="G887">
        <v>433</v>
      </c>
      <c r="H887" t="s">
        <v>121</v>
      </c>
      <c r="I887">
        <f t="shared" si="13"/>
        <v>57</v>
      </c>
    </row>
    <row r="888" spans="1:9">
      <c r="A888" t="s">
        <v>958</v>
      </c>
      <c r="B888" t="s">
        <v>959</v>
      </c>
      <c r="C888">
        <v>2045</v>
      </c>
      <c r="D888" t="s">
        <v>10</v>
      </c>
      <c r="E888">
        <v>1279</v>
      </c>
      <c r="F888">
        <v>1397</v>
      </c>
      <c r="G888">
        <v>2537</v>
      </c>
      <c r="H888" t="s">
        <v>11</v>
      </c>
      <c r="I888">
        <f t="shared" si="13"/>
        <v>119</v>
      </c>
    </row>
    <row r="889" spans="1:9" ht="15" hidden="1" customHeight="1">
      <c r="A889" t="s">
        <v>958</v>
      </c>
      <c r="B889" t="s">
        <v>959</v>
      </c>
      <c r="C889">
        <v>2045</v>
      </c>
      <c r="D889" t="s">
        <v>12</v>
      </c>
      <c r="E889">
        <v>1509</v>
      </c>
      <c r="F889">
        <v>1642</v>
      </c>
      <c r="G889">
        <v>6997</v>
      </c>
      <c r="H889" t="s">
        <v>13</v>
      </c>
      <c r="I889">
        <f t="shared" si="13"/>
        <v>134</v>
      </c>
    </row>
    <row r="890" spans="1:9" ht="15" hidden="1" customHeight="1">
      <c r="A890" t="s">
        <v>958</v>
      </c>
      <c r="B890" t="s">
        <v>959</v>
      </c>
      <c r="C890">
        <v>2045</v>
      </c>
      <c r="D890" t="s">
        <v>231</v>
      </c>
      <c r="E890">
        <v>572</v>
      </c>
      <c r="F890">
        <v>901</v>
      </c>
      <c r="G890">
        <v>5886</v>
      </c>
      <c r="H890" t="s">
        <v>232</v>
      </c>
      <c r="I890">
        <f t="shared" si="13"/>
        <v>330</v>
      </c>
    </row>
    <row r="891" spans="1:9" ht="15" hidden="1" customHeight="1">
      <c r="A891" t="s">
        <v>958</v>
      </c>
      <c r="B891" t="s">
        <v>959</v>
      </c>
      <c r="C891">
        <v>2045</v>
      </c>
      <c r="D891" t="s">
        <v>960</v>
      </c>
      <c r="E891">
        <v>1</v>
      </c>
      <c r="F891">
        <v>99</v>
      </c>
      <c r="G891">
        <v>205</v>
      </c>
      <c r="H891" t="s">
        <v>960</v>
      </c>
      <c r="I891">
        <f t="shared" si="13"/>
        <v>99</v>
      </c>
    </row>
    <row r="892" spans="1:9" ht="15" hidden="1" customHeight="1">
      <c r="A892" t="s">
        <v>958</v>
      </c>
      <c r="B892" t="s">
        <v>959</v>
      </c>
      <c r="C892">
        <v>2045</v>
      </c>
      <c r="D892" t="s">
        <v>961</v>
      </c>
      <c r="E892">
        <v>101</v>
      </c>
      <c r="F892">
        <v>139</v>
      </c>
      <c r="G892">
        <v>2</v>
      </c>
      <c r="H892" t="s">
        <v>961</v>
      </c>
      <c r="I892">
        <f t="shared" si="13"/>
        <v>39</v>
      </c>
    </row>
    <row r="893" spans="1:9" ht="15" hidden="1" customHeight="1">
      <c r="A893" t="s">
        <v>962</v>
      </c>
      <c r="B893" t="s">
        <v>963</v>
      </c>
      <c r="C893">
        <v>2090</v>
      </c>
      <c r="D893" t="s">
        <v>118</v>
      </c>
      <c r="E893">
        <v>1691</v>
      </c>
      <c r="F893">
        <v>2066</v>
      </c>
      <c r="G893">
        <v>13987</v>
      </c>
      <c r="H893" t="s">
        <v>119</v>
      </c>
      <c r="I893">
        <f t="shared" si="13"/>
        <v>376</v>
      </c>
    </row>
    <row r="894" spans="1:9" ht="15" hidden="1" customHeight="1">
      <c r="A894" t="s">
        <v>962</v>
      </c>
      <c r="B894" t="s">
        <v>963</v>
      </c>
      <c r="C894">
        <v>2090</v>
      </c>
      <c r="D894" t="s">
        <v>120</v>
      </c>
      <c r="E894">
        <v>1031</v>
      </c>
      <c r="F894">
        <v>1087</v>
      </c>
      <c r="G894">
        <v>433</v>
      </c>
      <c r="H894" t="s">
        <v>121</v>
      </c>
      <c r="I894">
        <f t="shared" si="13"/>
        <v>57</v>
      </c>
    </row>
    <row r="895" spans="1:9">
      <c r="A895" t="s">
        <v>962</v>
      </c>
      <c r="B895" t="s">
        <v>963</v>
      </c>
      <c r="C895">
        <v>2090</v>
      </c>
      <c r="D895" t="s">
        <v>10</v>
      </c>
      <c r="E895">
        <v>1303</v>
      </c>
      <c r="F895">
        <v>1430</v>
      </c>
      <c r="G895">
        <v>2537</v>
      </c>
      <c r="H895" t="s">
        <v>11</v>
      </c>
      <c r="I895">
        <f t="shared" si="13"/>
        <v>128</v>
      </c>
    </row>
    <row r="896" spans="1:9" ht="15" hidden="1" customHeight="1">
      <c r="A896" t="s">
        <v>962</v>
      </c>
      <c r="B896" t="s">
        <v>963</v>
      </c>
      <c r="C896">
        <v>2090</v>
      </c>
      <c r="D896" t="s">
        <v>12</v>
      </c>
      <c r="E896">
        <v>1546</v>
      </c>
      <c r="F896">
        <v>1677</v>
      </c>
      <c r="G896">
        <v>6997</v>
      </c>
      <c r="H896" t="s">
        <v>13</v>
      </c>
      <c r="I896">
        <f t="shared" si="13"/>
        <v>132</v>
      </c>
    </row>
    <row r="897" spans="1:9">
      <c r="A897" t="s">
        <v>964</v>
      </c>
      <c r="B897" t="s">
        <v>965</v>
      </c>
      <c r="C897">
        <v>151</v>
      </c>
      <c r="D897" t="s">
        <v>10</v>
      </c>
      <c r="E897">
        <v>8</v>
      </c>
      <c r="F897">
        <v>137</v>
      </c>
      <c r="G897">
        <v>2537</v>
      </c>
      <c r="H897" t="s">
        <v>11</v>
      </c>
      <c r="I897">
        <f t="shared" si="13"/>
        <v>130</v>
      </c>
    </row>
    <row r="898" spans="1:9">
      <c r="A898" t="s">
        <v>966</v>
      </c>
      <c r="B898" t="s">
        <v>967</v>
      </c>
      <c r="C898">
        <v>848</v>
      </c>
      <c r="D898" t="s">
        <v>10</v>
      </c>
      <c r="E898">
        <v>311</v>
      </c>
      <c r="F898">
        <v>425</v>
      </c>
      <c r="G898">
        <v>2537</v>
      </c>
      <c r="H898" t="s">
        <v>11</v>
      </c>
      <c r="I898">
        <f t="shared" si="13"/>
        <v>115</v>
      </c>
    </row>
    <row r="899" spans="1:9" ht="15" hidden="1" customHeight="1">
      <c r="A899" t="s">
        <v>966</v>
      </c>
      <c r="B899" t="s">
        <v>967</v>
      </c>
      <c r="C899">
        <v>848</v>
      </c>
      <c r="D899" t="s">
        <v>12</v>
      </c>
      <c r="E899">
        <v>448</v>
      </c>
      <c r="F899">
        <v>568</v>
      </c>
      <c r="G899">
        <v>6997</v>
      </c>
      <c r="H899" t="s">
        <v>13</v>
      </c>
      <c r="I899">
        <f t="shared" ref="I899:I962" si="14">F899-E899+1</f>
        <v>121</v>
      </c>
    </row>
    <row r="900" spans="1:9" ht="15" hidden="1" customHeight="1">
      <c r="A900" t="s">
        <v>966</v>
      </c>
      <c r="B900" t="s">
        <v>967</v>
      </c>
      <c r="C900">
        <v>848</v>
      </c>
      <c r="D900" t="s">
        <v>524</v>
      </c>
      <c r="E900">
        <v>607</v>
      </c>
      <c r="F900">
        <v>707</v>
      </c>
      <c r="G900">
        <v>3603</v>
      </c>
      <c r="H900" t="s">
        <v>525</v>
      </c>
      <c r="I900">
        <f t="shared" si="14"/>
        <v>101</v>
      </c>
    </row>
    <row r="901" spans="1:9" ht="15" hidden="1" customHeight="1">
      <c r="A901" t="s">
        <v>966</v>
      </c>
      <c r="B901" t="s">
        <v>967</v>
      </c>
      <c r="C901">
        <v>848</v>
      </c>
      <c r="D901" t="s">
        <v>524</v>
      </c>
      <c r="E901">
        <v>743</v>
      </c>
      <c r="F901">
        <v>843</v>
      </c>
      <c r="G901">
        <v>3603</v>
      </c>
      <c r="H901" t="s">
        <v>525</v>
      </c>
      <c r="I901">
        <f t="shared" si="14"/>
        <v>101</v>
      </c>
    </row>
    <row r="902" spans="1:9" ht="15" hidden="1" customHeight="1">
      <c r="A902" t="s">
        <v>966</v>
      </c>
      <c r="B902" t="s">
        <v>967</v>
      </c>
      <c r="C902">
        <v>848</v>
      </c>
      <c r="D902" t="s">
        <v>274</v>
      </c>
      <c r="E902">
        <v>10</v>
      </c>
      <c r="F902">
        <v>163</v>
      </c>
      <c r="G902">
        <v>80936</v>
      </c>
      <c r="H902" t="s">
        <v>275</v>
      </c>
      <c r="I902">
        <f t="shared" si="14"/>
        <v>154</v>
      </c>
    </row>
    <row r="903" spans="1:9">
      <c r="A903" t="s">
        <v>968</v>
      </c>
      <c r="B903" t="s">
        <v>969</v>
      </c>
      <c r="C903">
        <v>343</v>
      </c>
      <c r="D903" t="s">
        <v>10</v>
      </c>
      <c r="E903">
        <v>14</v>
      </c>
      <c r="F903">
        <v>141</v>
      </c>
      <c r="G903">
        <v>2537</v>
      </c>
      <c r="H903" t="s">
        <v>11</v>
      </c>
      <c r="I903">
        <f t="shared" si="14"/>
        <v>128</v>
      </c>
    </row>
    <row r="904" spans="1:9">
      <c r="A904" t="s">
        <v>970</v>
      </c>
      <c r="B904" t="s">
        <v>971</v>
      </c>
      <c r="C904">
        <v>286</v>
      </c>
      <c r="D904" t="s">
        <v>10</v>
      </c>
      <c r="E904">
        <v>6</v>
      </c>
      <c r="F904">
        <v>139</v>
      </c>
      <c r="G904">
        <v>2537</v>
      </c>
      <c r="H904" t="s">
        <v>11</v>
      </c>
      <c r="I904">
        <f t="shared" si="14"/>
        <v>134</v>
      </c>
    </row>
    <row r="905" spans="1:9" ht="15" hidden="1" customHeight="1">
      <c r="A905" t="s">
        <v>970</v>
      </c>
      <c r="B905" t="s">
        <v>971</v>
      </c>
      <c r="C905">
        <v>286</v>
      </c>
      <c r="D905" t="s">
        <v>12</v>
      </c>
      <c r="E905">
        <v>160</v>
      </c>
      <c r="F905">
        <v>281</v>
      </c>
      <c r="G905">
        <v>6997</v>
      </c>
      <c r="H905" t="s">
        <v>13</v>
      </c>
      <c r="I905">
        <f t="shared" si="14"/>
        <v>122</v>
      </c>
    </row>
    <row r="906" spans="1:9">
      <c r="A906" t="s">
        <v>972</v>
      </c>
      <c r="B906" t="s">
        <v>973</v>
      </c>
      <c r="C906">
        <v>137</v>
      </c>
      <c r="D906" t="s">
        <v>10</v>
      </c>
      <c r="E906">
        <v>8</v>
      </c>
      <c r="F906">
        <v>128</v>
      </c>
      <c r="G906">
        <v>2537</v>
      </c>
      <c r="H906" t="s">
        <v>11</v>
      </c>
      <c r="I906">
        <f t="shared" si="14"/>
        <v>121</v>
      </c>
    </row>
    <row r="907" spans="1:9" ht="15" hidden="1" customHeight="1">
      <c r="A907" t="s">
        <v>974</v>
      </c>
      <c r="B907" t="s">
        <v>975</v>
      </c>
      <c r="C907">
        <v>317</v>
      </c>
      <c r="D907" t="s">
        <v>43</v>
      </c>
      <c r="E907">
        <v>240</v>
      </c>
      <c r="F907">
        <v>303</v>
      </c>
      <c r="G907">
        <v>1861</v>
      </c>
      <c r="H907" t="s">
        <v>44</v>
      </c>
      <c r="I907">
        <f t="shared" si="14"/>
        <v>64</v>
      </c>
    </row>
    <row r="908" spans="1:9" ht="15" hidden="1" customHeight="1">
      <c r="A908" t="s">
        <v>974</v>
      </c>
      <c r="B908" t="s">
        <v>975</v>
      </c>
      <c r="C908">
        <v>317</v>
      </c>
      <c r="D908" t="s">
        <v>412</v>
      </c>
      <c r="E908">
        <v>203</v>
      </c>
      <c r="F908">
        <v>239</v>
      </c>
      <c r="G908">
        <v>1253</v>
      </c>
      <c r="H908" t="s">
        <v>413</v>
      </c>
      <c r="I908">
        <f t="shared" si="14"/>
        <v>37</v>
      </c>
    </row>
    <row r="909" spans="1:9">
      <c r="A909" t="s">
        <v>974</v>
      </c>
      <c r="B909" t="s">
        <v>975</v>
      </c>
      <c r="C909">
        <v>317</v>
      </c>
      <c r="D909" t="s">
        <v>10</v>
      </c>
      <c r="E909">
        <v>19</v>
      </c>
      <c r="F909">
        <v>164</v>
      </c>
      <c r="G909">
        <v>2537</v>
      </c>
      <c r="H909" t="s">
        <v>11</v>
      </c>
      <c r="I909">
        <f t="shared" si="14"/>
        <v>146</v>
      </c>
    </row>
    <row r="910" spans="1:9">
      <c r="A910" t="s">
        <v>976</v>
      </c>
      <c r="B910" t="s">
        <v>977</v>
      </c>
      <c r="C910">
        <v>333</v>
      </c>
      <c r="D910" t="s">
        <v>10</v>
      </c>
      <c r="E910">
        <v>11</v>
      </c>
      <c r="F910">
        <v>161</v>
      </c>
      <c r="G910">
        <v>2537</v>
      </c>
      <c r="H910" t="s">
        <v>11</v>
      </c>
      <c r="I910">
        <f t="shared" si="14"/>
        <v>151</v>
      </c>
    </row>
    <row r="911" spans="1:9" ht="15" hidden="1" customHeight="1">
      <c r="A911" t="s">
        <v>976</v>
      </c>
      <c r="B911" t="s">
        <v>977</v>
      </c>
      <c r="C911">
        <v>333</v>
      </c>
      <c r="D911" t="s">
        <v>12</v>
      </c>
      <c r="E911">
        <v>204</v>
      </c>
      <c r="F911">
        <v>321</v>
      </c>
      <c r="G911">
        <v>6997</v>
      </c>
      <c r="H911" t="s">
        <v>13</v>
      </c>
      <c r="I911">
        <f t="shared" si="14"/>
        <v>118</v>
      </c>
    </row>
    <row r="912" spans="1:9">
      <c r="A912" t="s">
        <v>978</v>
      </c>
      <c r="B912" t="s">
        <v>979</v>
      </c>
      <c r="C912">
        <v>288</v>
      </c>
      <c r="D912" t="s">
        <v>10</v>
      </c>
      <c r="E912">
        <v>11</v>
      </c>
      <c r="F912">
        <v>138</v>
      </c>
      <c r="G912">
        <v>2537</v>
      </c>
      <c r="H912" t="s">
        <v>11</v>
      </c>
      <c r="I912">
        <f t="shared" si="14"/>
        <v>128</v>
      </c>
    </row>
    <row r="913" spans="1:9" ht="15" hidden="1" customHeight="1">
      <c r="A913" t="s">
        <v>978</v>
      </c>
      <c r="B913" t="s">
        <v>979</v>
      </c>
      <c r="C913">
        <v>288</v>
      </c>
      <c r="D913" t="s">
        <v>12</v>
      </c>
      <c r="E913">
        <v>162</v>
      </c>
      <c r="F913">
        <v>278</v>
      </c>
      <c r="G913">
        <v>6997</v>
      </c>
      <c r="H913" t="s">
        <v>13</v>
      </c>
      <c r="I913">
        <f t="shared" si="14"/>
        <v>117</v>
      </c>
    </row>
    <row r="914" spans="1:9">
      <c r="A914" t="s">
        <v>980</v>
      </c>
      <c r="B914" t="s">
        <v>981</v>
      </c>
      <c r="C914">
        <v>275</v>
      </c>
      <c r="D914" t="s">
        <v>10</v>
      </c>
      <c r="E914">
        <v>9</v>
      </c>
      <c r="F914">
        <v>137</v>
      </c>
      <c r="G914">
        <v>2537</v>
      </c>
      <c r="H914" t="s">
        <v>11</v>
      </c>
      <c r="I914">
        <f t="shared" si="14"/>
        <v>129</v>
      </c>
    </row>
    <row r="915" spans="1:9">
      <c r="A915" t="s">
        <v>982</v>
      </c>
      <c r="B915" t="s">
        <v>983</v>
      </c>
      <c r="C915">
        <v>146</v>
      </c>
      <c r="D915" t="s">
        <v>10</v>
      </c>
      <c r="E915">
        <v>5</v>
      </c>
      <c r="F915">
        <v>138</v>
      </c>
      <c r="G915">
        <v>2537</v>
      </c>
      <c r="H915" t="s">
        <v>11</v>
      </c>
      <c r="I915">
        <f t="shared" si="14"/>
        <v>134</v>
      </c>
    </row>
    <row r="916" spans="1:9">
      <c r="A916" t="s">
        <v>984</v>
      </c>
      <c r="B916" t="s">
        <v>985</v>
      </c>
      <c r="C916">
        <v>297</v>
      </c>
      <c r="D916" t="s">
        <v>10</v>
      </c>
      <c r="E916">
        <v>22</v>
      </c>
      <c r="F916">
        <v>154</v>
      </c>
      <c r="G916">
        <v>2537</v>
      </c>
      <c r="H916" t="s">
        <v>11</v>
      </c>
      <c r="I916">
        <f t="shared" si="14"/>
        <v>133</v>
      </c>
    </row>
    <row r="917" spans="1:9">
      <c r="A917" t="s">
        <v>986</v>
      </c>
      <c r="B917" t="s">
        <v>987</v>
      </c>
      <c r="C917">
        <v>296</v>
      </c>
      <c r="D917" t="s">
        <v>10</v>
      </c>
      <c r="E917">
        <v>7</v>
      </c>
      <c r="F917">
        <v>141</v>
      </c>
      <c r="G917">
        <v>2537</v>
      </c>
      <c r="H917" t="s">
        <v>11</v>
      </c>
      <c r="I917">
        <f t="shared" si="14"/>
        <v>135</v>
      </c>
    </row>
    <row r="918" spans="1:9" ht="15" hidden="1" customHeight="1">
      <c r="A918" t="s">
        <v>986</v>
      </c>
      <c r="B918" t="s">
        <v>987</v>
      </c>
      <c r="C918">
        <v>296</v>
      </c>
      <c r="D918" t="s">
        <v>12</v>
      </c>
      <c r="E918">
        <v>167</v>
      </c>
      <c r="F918">
        <v>288</v>
      </c>
      <c r="G918">
        <v>6997</v>
      </c>
      <c r="H918" t="s">
        <v>13</v>
      </c>
      <c r="I918">
        <f t="shared" si="14"/>
        <v>122</v>
      </c>
    </row>
    <row r="919" spans="1:9" ht="15" hidden="1" customHeight="1">
      <c r="A919" t="s">
        <v>988</v>
      </c>
      <c r="B919" t="s">
        <v>989</v>
      </c>
      <c r="C919">
        <v>314</v>
      </c>
      <c r="D919" t="s">
        <v>43</v>
      </c>
      <c r="E919">
        <v>236</v>
      </c>
      <c r="F919">
        <v>299</v>
      </c>
      <c r="G919">
        <v>1861</v>
      </c>
      <c r="H919" t="s">
        <v>44</v>
      </c>
      <c r="I919">
        <f t="shared" si="14"/>
        <v>64</v>
      </c>
    </row>
    <row r="920" spans="1:9" ht="15" hidden="1" customHeight="1">
      <c r="A920" t="s">
        <v>988</v>
      </c>
      <c r="B920" t="s">
        <v>989</v>
      </c>
      <c r="C920">
        <v>314</v>
      </c>
      <c r="D920" t="s">
        <v>412</v>
      </c>
      <c r="E920">
        <v>199</v>
      </c>
      <c r="F920">
        <v>235</v>
      </c>
      <c r="G920">
        <v>1253</v>
      </c>
      <c r="H920" t="s">
        <v>413</v>
      </c>
      <c r="I920">
        <f t="shared" si="14"/>
        <v>37</v>
      </c>
    </row>
    <row r="921" spans="1:9">
      <c r="A921" t="s">
        <v>988</v>
      </c>
      <c r="B921" t="s">
        <v>989</v>
      </c>
      <c r="C921">
        <v>314</v>
      </c>
      <c r="D921" t="s">
        <v>10</v>
      </c>
      <c r="E921">
        <v>12</v>
      </c>
      <c r="F921">
        <v>146</v>
      </c>
      <c r="G921">
        <v>2537</v>
      </c>
      <c r="H921" t="s">
        <v>11</v>
      </c>
      <c r="I921">
        <f t="shared" si="14"/>
        <v>135</v>
      </c>
    </row>
    <row r="922" spans="1:9">
      <c r="A922" t="s">
        <v>990</v>
      </c>
      <c r="B922" t="s">
        <v>991</v>
      </c>
      <c r="C922">
        <v>324</v>
      </c>
      <c r="D922" t="s">
        <v>10</v>
      </c>
      <c r="E922">
        <v>16</v>
      </c>
      <c r="F922">
        <v>153</v>
      </c>
      <c r="G922">
        <v>2537</v>
      </c>
      <c r="H922" t="s">
        <v>11</v>
      </c>
      <c r="I922">
        <f t="shared" si="14"/>
        <v>138</v>
      </c>
    </row>
    <row r="923" spans="1:9" ht="15" hidden="1" customHeight="1">
      <c r="A923" t="s">
        <v>990</v>
      </c>
      <c r="B923" t="s">
        <v>991</v>
      </c>
      <c r="C923">
        <v>324</v>
      </c>
      <c r="D923" t="s">
        <v>12</v>
      </c>
      <c r="E923">
        <v>184</v>
      </c>
      <c r="F923">
        <v>304</v>
      </c>
      <c r="G923">
        <v>6997</v>
      </c>
      <c r="H923" t="s">
        <v>13</v>
      </c>
      <c r="I923">
        <f t="shared" si="14"/>
        <v>121</v>
      </c>
    </row>
    <row r="924" spans="1:9">
      <c r="A924" t="s">
        <v>992</v>
      </c>
      <c r="B924" t="s">
        <v>993</v>
      </c>
      <c r="C924">
        <v>288</v>
      </c>
      <c r="D924" t="s">
        <v>10</v>
      </c>
      <c r="E924">
        <v>48</v>
      </c>
      <c r="F924">
        <v>150</v>
      </c>
      <c r="G924">
        <v>2537</v>
      </c>
      <c r="H924" t="s">
        <v>11</v>
      </c>
      <c r="I924">
        <f t="shared" si="14"/>
        <v>103</v>
      </c>
    </row>
    <row r="925" spans="1:9" ht="15" hidden="1" customHeight="1">
      <c r="A925" t="s">
        <v>992</v>
      </c>
      <c r="B925" t="s">
        <v>993</v>
      </c>
      <c r="C925">
        <v>288</v>
      </c>
      <c r="D925" t="s">
        <v>12</v>
      </c>
      <c r="E925">
        <v>166</v>
      </c>
      <c r="F925">
        <v>283</v>
      </c>
      <c r="G925">
        <v>6997</v>
      </c>
      <c r="H925" t="s">
        <v>13</v>
      </c>
      <c r="I925">
        <f t="shared" si="14"/>
        <v>118</v>
      </c>
    </row>
    <row r="926" spans="1:9">
      <c r="A926" t="s">
        <v>994</v>
      </c>
      <c r="B926" t="s">
        <v>995</v>
      </c>
      <c r="C926">
        <v>287</v>
      </c>
      <c r="D926" t="s">
        <v>10</v>
      </c>
      <c r="E926">
        <v>39</v>
      </c>
      <c r="F926">
        <v>150</v>
      </c>
      <c r="G926">
        <v>2537</v>
      </c>
      <c r="H926" t="s">
        <v>11</v>
      </c>
      <c r="I926">
        <f t="shared" si="14"/>
        <v>112</v>
      </c>
    </row>
    <row r="927" spans="1:9" ht="15" hidden="1" customHeight="1">
      <c r="A927" t="s">
        <v>994</v>
      </c>
      <c r="B927" t="s">
        <v>995</v>
      </c>
      <c r="C927">
        <v>287</v>
      </c>
      <c r="D927" t="s">
        <v>12</v>
      </c>
      <c r="E927">
        <v>166</v>
      </c>
      <c r="F927">
        <v>277</v>
      </c>
      <c r="G927">
        <v>6997</v>
      </c>
      <c r="H927" t="s">
        <v>13</v>
      </c>
      <c r="I927">
        <f t="shared" si="14"/>
        <v>112</v>
      </c>
    </row>
    <row r="928" spans="1:9">
      <c r="A928" t="s">
        <v>996</v>
      </c>
      <c r="B928" t="s">
        <v>997</v>
      </c>
      <c r="C928">
        <v>154</v>
      </c>
      <c r="D928" t="s">
        <v>10</v>
      </c>
      <c r="E928">
        <v>5</v>
      </c>
      <c r="F928">
        <v>144</v>
      </c>
      <c r="G928">
        <v>2537</v>
      </c>
      <c r="H928" t="s">
        <v>11</v>
      </c>
      <c r="I928">
        <f t="shared" si="14"/>
        <v>140</v>
      </c>
    </row>
    <row r="929" spans="1:9">
      <c r="A929" t="s">
        <v>998</v>
      </c>
      <c r="B929" t="s">
        <v>999</v>
      </c>
      <c r="C929">
        <v>289</v>
      </c>
      <c r="D929" t="s">
        <v>10</v>
      </c>
      <c r="E929">
        <v>54</v>
      </c>
      <c r="F929">
        <v>147</v>
      </c>
      <c r="G929">
        <v>2537</v>
      </c>
      <c r="H929" t="s">
        <v>11</v>
      </c>
      <c r="I929">
        <f t="shared" si="14"/>
        <v>94</v>
      </c>
    </row>
    <row r="930" spans="1:9" ht="15" hidden="1" customHeight="1">
      <c r="A930" t="s">
        <v>998</v>
      </c>
      <c r="B930" t="s">
        <v>999</v>
      </c>
      <c r="C930">
        <v>289</v>
      </c>
      <c r="D930" t="s">
        <v>12</v>
      </c>
      <c r="E930">
        <v>169</v>
      </c>
      <c r="F930">
        <v>264</v>
      </c>
      <c r="G930">
        <v>6997</v>
      </c>
      <c r="H930" t="s">
        <v>13</v>
      </c>
      <c r="I930">
        <f t="shared" si="14"/>
        <v>96</v>
      </c>
    </row>
    <row r="931" spans="1:9">
      <c r="A931" t="s">
        <v>1000</v>
      </c>
      <c r="B931" t="s">
        <v>1001</v>
      </c>
      <c r="C931">
        <v>293</v>
      </c>
      <c r="D931" t="s">
        <v>10</v>
      </c>
      <c r="E931">
        <v>6</v>
      </c>
      <c r="F931">
        <v>136</v>
      </c>
      <c r="G931">
        <v>2537</v>
      </c>
      <c r="H931" t="s">
        <v>11</v>
      </c>
      <c r="I931">
        <f t="shared" si="14"/>
        <v>131</v>
      </c>
    </row>
    <row r="932" spans="1:9" ht="15" hidden="1" customHeight="1">
      <c r="A932" t="s">
        <v>1000</v>
      </c>
      <c r="B932" t="s">
        <v>1001</v>
      </c>
      <c r="C932">
        <v>293</v>
      </c>
      <c r="D932" t="s">
        <v>12</v>
      </c>
      <c r="E932">
        <v>161</v>
      </c>
      <c r="F932">
        <v>273</v>
      </c>
      <c r="G932">
        <v>6997</v>
      </c>
      <c r="H932" t="s">
        <v>13</v>
      </c>
      <c r="I932">
        <f t="shared" si="14"/>
        <v>113</v>
      </c>
    </row>
    <row r="933" spans="1:9">
      <c r="A933" t="s">
        <v>1002</v>
      </c>
      <c r="B933" t="s">
        <v>1003</v>
      </c>
      <c r="C933">
        <v>703</v>
      </c>
      <c r="D933" t="s">
        <v>10</v>
      </c>
      <c r="E933">
        <v>6</v>
      </c>
      <c r="F933">
        <v>133</v>
      </c>
      <c r="G933">
        <v>2537</v>
      </c>
      <c r="H933" t="s">
        <v>11</v>
      </c>
      <c r="I933">
        <f t="shared" si="14"/>
        <v>128</v>
      </c>
    </row>
    <row r="934" spans="1:9" ht="15" hidden="1" customHeight="1">
      <c r="A934" t="s">
        <v>1002</v>
      </c>
      <c r="B934" t="s">
        <v>1003</v>
      </c>
      <c r="C934">
        <v>703</v>
      </c>
      <c r="D934" t="s">
        <v>12</v>
      </c>
      <c r="E934">
        <v>153</v>
      </c>
      <c r="F934">
        <v>274</v>
      </c>
      <c r="G934">
        <v>6997</v>
      </c>
      <c r="H934" t="s">
        <v>13</v>
      </c>
      <c r="I934">
        <f t="shared" si="14"/>
        <v>122</v>
      </c>
    </row>
    <row r="935" spans="1:9" ht="15" hidden="1" customHeight="1">
      <c r="A935" t="s">
        <v>1002</v>
      </c>
      <c r="B935" t="s">
        <v>1003</v>
      </c>
      <c r="C935">
        <v>703</v>
      </c>
      <c r="D935" t="s">
        <v>524</v>
      </c>
      <c r="E935">
        <v>602</v>
      </c>
      <c r="F935">
        <v>702</v>
      </c>
      <c r="G935">
        <v>3603</v>
      </c>
      <c r="H935" t="s">
        <v>525</v>
      </c>
      <c r="I935">
        <f t="shared" si="14"/>
        <v>101</v>
      </c>
    </row>
    <row r="936" spans="1:9" ht="15" hidden="1" customHeight="1">
      <c r="A936" t="s">
        <v>1002</v>
      </c>
      <c r="B936" t="s">
        <v>1003</v>
      </c>
      <c r="C936">
        <v>703</v>
      </c>
      <c r="D936" t="s">
        <v>274</v>
      </c>
      <c r="E936">
        <v>292</v>
      </c>
      <c r="F936">
        <v>468</v>
      </c>
      <c r="G936">
        <v>80936</v>
      </c>
      <c r="H936" t="s">
        <v>275</v>
      </c>
      <c r="I936">
        <f t="shared" si="14"/>
        <v>177</v>
      </c>
    </row>
    <row r="937" spans="1:9">
      <c r="A937" t="s">
        <v>1004</v>
      </c>
      <c r="B937" t="s">
        <v>1005</v>
      </c>
      <c r="C937">
        <v>163</v>
      </c>
      <c r="D937" t="s">
        <v>10</v>
      </c>
      <c r="E937">
        <v>13</v>
      </c>
      <c r="F937">
        <v>156</v>
      </c>
      <c r="G937">
        <v>2537</v>
      </c>
      <c r="H937" t="s">
        <v>11</v>
      </c>
      <c r="I937">
        <f t="shared" si="14"/>
        <v>144</v>
      </c>
    </row>
    <row r="938" spans="1:9">
      <c r="A938" t="s">
        <v>1006</v>
      </c>
      <c r="B938" t="s">
        <v>1007</v>
      </c>
      <c r="C938">
        <v>170</v>
      </c>
      <c r="D938" t="s">
        <v>10</v>
      </c>
      <c r="E938">
        <v>28</v>
      </c>
      <c r="F938">
        <v>153</v>
      </c>
      <c r="G938">
        <v>2537</v>
      </c>
      <c r="H938" t="s">
        <v>11</v>
      </c>
      <c r="I938">
        <f t="shared" si="14"/>
        <v>126</v>
      </c>
    </row>
    <row r="939" spans="1:9">
      <c r="A939" t="s">
        <v>1008</v>
      </c>
      <c r="B939" t="s">
        <v>1009</v>
      </c>
      <c r="C939">
        <v>265</v>
      </c>
      <c r="D939" t="s">
        <v>10</v>
      </c>
      <c r="E939">
        <v>6</v>
      </c>
      <c r="F939">
        <v>134</v>
      </c>
      <c r="G939">
        <v>2537</v>
      </c>
      <c r="H939" t="s">
        <v>11</v>
      </c>
      <c r="I939">
        <f t="shared" si="14"/>
        <v>129</v>
      </c>
    </row>
    <row r="940" spans="1:9">
      <c r="A940" t="s">
        <v>1010</v>
      </c>
      <c r="B940" t="s">
        <v>1011</v>
      </c>
      <c r="C940">
        <v>153</v>
      </c>
      <c r="D940" t="s">
        <v>10</v>
      </c>
      <c r="E940">
        <v>7</v>
      </c>
      <c r="F940">
        <v>133</v>
      </c>
      <c r="G940">
        <v>2537</v>
      </c>
      <c r="H940" t="s">
        <v>11</v>
      </c>
      <c r="I940">
        <f t="shared" si="14"/>
        <v>127</v>
      </c>
    </row>
    <row r="941" spans="1:9">
      <c r="A941" t="s">
        <v>1012</v>
      </c>
      <c r="B941" t="s">
        <v>1013</v>
      </c>
      <c r="C941">
        <v>283</v>
      </c>
      <c r="D941" t="s">
        <v>10</v>
      </c>
      <c r="E941">
        <v>14</v>
      </c>
      <c r="F941">
        <v>146</v>
      </c>
      <c r="G941">
        <v>2537</v>
      </c>
      <c r="H941" t="s">
        <v>11</v>
      </c>
      <c r="I941">
        <f t="shared" si="14"/>
        <v>133</v>
      </c>
    </row>
    <row r="942" spans="1:9">
      <c r="A942" t="s">
        <v>1014</v>
      </c>
      <c r="B942" t="s">
        <v>1015</v>
      </c>
      <c r="C942">
        <v>144</v>
      </c>
      <c r="D942" t="s">
        <v>10</v>
      </c>
      <c r="E942">
        <v>5</v>
      </c>
      <c r="F942">
        <v>136</v>
      </c>
      <c r="G942">
        <v>2537</v>
      </c>
      <c r="H942" t="s">
        <v>11</v>
      </c>
      <c r="I942">
        <f t="shared" si="14"/>
        <v>132</v>
      </c>
    </row>
    <row r="943" spans="1:9">
      <c r="A943" t="s">
        <v>1016</v>
      </c>
      <c r="B943" t="s">
        <v>1017</v>
      </c>
      <c r="C943">
        <v>162</v>
      </c>
      <c r="D943" t="s">
        <v>10</v>
      </c>
      <c r="E943">
        <v>10</v>
      </c>
      <c r="F943">
        <v>154</v>
      </c>
      <c r="G943">
        <v>2537</v>
      </c>
      <c r="H943" t="s">
        <v>11</v>
      </c>
      <c r="I943">
        <f t="shared" si="14"/>
        <v>145</v>
      </c>
    </row>
    <row r="944" spans="1:9">
      <c r="A944" t="s">
        <v>1018</v>
      </c>
      <c r="B944" t="s">
        <v>1019</v>
      </c>
      <c r="C944">
        <v>160</v>
      </c>
      <c r="D944" t="s">
        <v>10</v>
      </c>
      <c r="E944">
        <v>20</v>
      </c>
      <c r="F944">
        <v>153</v>
      </c>
      <c r="G944">
        <v>2537</v>
      </c>
      <c r="H944" t="s">
        <v>11</v>
      </c>
      <c r="I944">
        <f t="shared" si="14"/>
        <v>134</v>
      </c>
    </row>
    <row r="945" spans="1:9">
      <c r="A945" t="s">
        <v>1020</v>
      </c>
      <c r="B945" t="s">
        <v>1021</v>
      </c>
      <c r="C945">
        <v>311</v>
      </c>
      <c r="D945" t="s">
        <v>10</v>
      </c>
      <c r="E945">
        <v>13</v>
      </c>
      <c r="F945">
        <v>149</v>
      </c>
      <c r="G945">
        <v>2537</v>
      </c>
      <c r="H945" t="s">
        <v>11</v>
      </c>
      <c r="I945">
        <f t="shared" si="14"/>
        <v>137</v>
      </c>
    </row>
    <row r="946" spans="1:9" ht="15" hidden="1" customHeight="1">
      <c r="A946" t="s">
        <v>1020</v>
      </c>
      <c r="B946" t="s">
        <v>1021</v>
      </c>
      <c r="C946">
        <v>311</v>
      </c>
      <c r="D946" t="s">
        <v>12</v>
      </c>
      <c r="E946">
        <v>174</v>
      </c>
      <c r="F946">
        <v>301</v>
      </c>
      <c r="G946">
        <v>6997</v>
      </c>
      <c r="H946" t="s">
        <v>13</v>
      </c>
      <c r="I946">
        <f t="shared" si="14"/>
        <v>128</v>
      </c>
    </row>
    <row r="947" spans="1:9" ht="15" hidden="1" customHeight="1">
      <c r="A947" t="s">
        <v>1022</v>
      </c>
      <c r="B947" t="s">
        <v>1023</v>
      </c>
      <c r="C947">
        <v>2045</v>
      </c>
      <c r="D947" t="s">
        <v>118</v>
      </c>
      <c r="E947">
        <v>1657</v>
      </c>
      <c r="F947">
        <v>2033</v>
      </c>
      <c r="G947">
        <v>13987</v>
      </c>
      <c r="H947" t="s">
        <v>119</v>
      </c>
      <c r="I947">
        <f t="shared" si="14"/>
        <v>377</v>
      </c>
    </row>
    <row r="948" spans="1:9" ht="15" hidden="1" customHeight="1">
      <c r="A948" t="s">
        <v>1022</v>
      </c>
      <c r="B948" t="s">
        <v>1023</v>
      </c>
      <c r="C948">
        <v>2045</v>
      </c>
      <c r="D948" t="s">
        <v>120</v>
      </c>
      <c r="E948">
        <v>1009</v>
      </c>
      <c r="F948">
        <v>1065</v>
      </c>
      <c r="G948">
        <v>433</v>
      </c>
      <c r="H948" t="s">
        <v>121</v>
      </c>
      <c r="I948">
        <f t="shared" si="14"/>
        <v>57</v>
      </c>
    </row>
    <row r="949" spans="1:9">
      <c r="A949" t="s">
        <v>1022</v>
      </c>
      <c r="B949" t="s">
        <v>1023</v>
      </c>
      <c r="C949">
        <v>2045</v>
      </c>
      <c r="D949" t="s">
        <v>10</v>
      </c>
      <c r="E949">
        <v>1291</v>
      </c>
      <c r="F949">
        <v>1396</v>
      </c>
      <c r="G949">
        <v>2537</v>
      </c>
      <c r="H949" t="s">
        <v>11</v>
      </c>
      <c r="I949">
        <f t="shared" si="14"/>
        <v>106</v>
      </c>
    </row>
    <row r="950" spans="1:9" ht="15" hidden="1" customHeight="1">
      <c r="A950" t="s">
        <v>1022</v>
      </c>
      <c r="B950" t="s">
        <v>1023</v>
      </c>
      <c r="C950">
        <v>2045</v>
      </c>
      <c r="D950" t="s">
        <v>12</v>
      </c>
      <c r="E950">
        <v>1519</v>
      </c>
      <c r="F950">
        <v>1643</v>
      </c>
      <c r="G950">
        <v>6997</v>
      </c>
      <c r="H950" t="s">
        <v>13</v>
      </c>
      <c r="I950">
        <f t="shared" si="14"/>
        <v>125</v>
      </c>
    </row>
    <row r="951" spans="1:9" ht="15" hidden="1" customHeight="1">
      <c r="A951" t="s">
        <v>1022</v>
      </c>
      <c r="B951" t="s">
        <v>1023</v>
      </c>
      <c r="C951">
        <v>2045</v>
      </c>
      <c r="D951" t="s">
        <v>231</v>
      </c>
      <c r="E951">
        <v>572</v>
      </c>
      <c r="F951">
        <v>901</v>
      </c>
      <c r="G951">
        <v>5886</v>
      </c>
      <c r="H951" t="s">
        <v>232</v>
      </c>
      <c r="I951">
        <f t="shared" si="14"/>
        <v>330</v>
      </c>
    </row>
    <row r="952" spans="1:9" ht="15" hidden="1" customHeight="1">
      <c r="A952" t="s">
        <v>1022</v>
      </c>
      <c r="B952" t="s">
        <v>1023</v>
      </c>
      <c r="C952">
        <v>2045</v>
      </c>
      <c r="D952" t="s">
        <v>960</v>
      </c>
      <c r="E952">
        <v>24</v>
      </c>
      <c r="F952">
        <v>99</v>
      </c>
      <c r="G952">
        <v>205</v>
      </c>
      <c r="H952" t="s">
        <v>960</v>
      </c>
      <c r="I952">
        <f t="shared" si="14"/>
        <v>76</v>
      </c>
    </row>
    <row r="953" spans="1:9" ht="15" hidden="1" customHeight="1">
      <c r="A953" t="s">
        <v>1022</v>
      </c>
      <c r="B953" t="s">
        <v>1023</v>
      </c>
      <c r="C953">
        <v>2045</v>
      </c>
      <c r="D953" t="s">
        <v>961</v>
      </c>
      <c r="E953">
        <v>101</v>
      </c>
      <c r="F953">
        <v>139</v>
      </c>
      <c r="G953">
        <v>2</v>
      </c>
      <c r="H953" t="s">
        <v>961</v>
      </c>
      <c r="I953">
        <f t="shared" si="14"/>
        <v>39</v>
      </c>
    </row>
    <row r="954" spans="1:9" ht="15" hidden="1" customHeight="1">
      <c r="A954" t="s">
        <v>1024</v>
      </c>
      <c r="B954" t="s">
        <v>1025</v>
      </c>
      <c r="C954">
        <v>2086</v>
      </c>
      <c r="D954" t="s">
        <v>118</v>
      </c>
      <c r="E954">
        <v>1681</v>
      </c>
      <c r="F954">
        <v>2041</v>
      </c>
      <c r="G954">
        <v>13987</v>
      </c>
      <c r="H954" t="s">
        <v>119</v>
      </c>
      <c r="I954">
        <f t="shared" si="14"/>
        <v>361</v>
      </c>
    </row>
    <row r="955" spans="1:9" ht="15" hidden="1" customHeight="1">
      <c r="A955" t="s">
        <v>1024</v>
      </c>
      <c r="B955" t="s">
        <v>1025</v>
      </c>
      <c r="C955">
        <v>2086</v>
      </c>
      <c r="D955" t="s">
        <v>120</v>
      </c>
      <c r="E955">
        <v>1016</v>
      </c>
      <c r="F955">
        <v>1072</v>
      </c>
      <c r="G955">
        <v>433</v>
      </c>
      <c r="H955" t="s">
        <v>121</v>
      </c>
      <c r="I955">
        <f t="shared" si="14"/>
        <v>57</v>
      </c>
    </row>
    <row r="956" spans="1:9">
      <c r="A956" t="s">
        <v>1024</v>
      </c>
      <c r="B956" t="s">
        <v>1025</v>
      </c>
      <c r="C956">
        <v>2086</v>
      </c>
      <c r="D956" t="s">
        <v>10</v>
      </c>
      <c r="E956">
        <v>1287</v>
      </c>
      <c r="F956">
        <v>1412</v>
      </c>
      <c r="G956">
        <v>2537</v>
      </c>
      <c r="H956" t="s">
        <v>11</v>
      </c>
      <c r="I956">
        <f t="shared" si="14"/>
        <v>126</v>
      </c>
    </row>
    <row r="957" spans="1:9" ht="15" hidden="1" customHeight="1">
      <c r="A957" t="s">
        <v>1024</v>
      </c>
      <c r="B957" t="s">
        <v>1025</v>
      </c>
      <c r="C957">
        <v>2086</v>
      </c>
      <c r="D957" t="s">
        <v>12</v>
      </c>
      <c r="E957">
        <v>1532</v>
      </c>
      <c r="F957">
        <v>1667</v>
      </c>
      <c r="G957">
        <v>6997</v>
      </c>
      <c r="H957" t="s">
        <v>13</v>
      </c>
      <c r="I957">
        <f t="shared" si="14"/>
        <v>136</v>
      </c>
    </row>
    <row r="958" spans="1:9" ht="15" hidden="1" customHeight="1">
      <c r="A958" t="s">
        <v>1024</v>
      </c>
      <c r="B958" t="s">
        <v>1025</v>
      </c>
      <c r="C958">
        <v>2086</v>
      </c>
      <c r="D958" t="s">
        <v>754</v>
      </c>
      <c r="E958">
        <v>140</v>
      </c>
      <c r="F958">
        <v>170</v>
      </c>
      <c r="G958">
        <v>126</v>
      </c>
      <c r="H958" t="s">
        <v>754</v>
      </c>
      <c r="I958">
        <f t="shared" si="14"/>
        <v>31</v>
      </c>
    </row>
    <row r="959" spans="1:9" ht="15" hidden="1" customHeight="1">
      <c r="A959" t="s">
        <v>1024</v>
      </c>
      <c r="B959" t="s">
        <v>1025</v>
      </c>
      <c r="C959">
        <v>2086</v>
      </c>
      <c r="D959" t="s">
        <v>754</v>
      </c>
      <c r="E959">
        <v>216</v>
      </c>
      <c r="F959">
        <v>315</v>
      </c>
      <c r="G959">
        <v>126</v>
      </c>
      <c r="H959" t="s">
        <v>754</v>
      </c>
      <c r="I959">
        <f t="shared" si="14"/>
        <v>100</v>
      </c>
    </row>
    <row r="960" spans="1:9" ht="15" hidden="1" customHeight="1">
      <c r="A960" t="s">
        <v>1024</v>
      </c>
      <c r="B960" t="s">
        <v>1025</v>
      </c>
      <c r="C960">
        <v>2086</v>
      </c>
      <c r="D960" t="s">
        <v>237</v>
      </c>
      <c r="E960">
        <v>790</v>
      </c>
      <c r="F960">
        <v>843</v>
      </c>
      <c r="G960">
        <v>10</v>
      </c>
      <c r="H960" t="s">
        <v>237</v>
      </c>
      <c r="I960">
        <f t="shared" si="14"/>
        <v>54</v>
      </c>
    </row>
    <row r="961" spans="1:9" ht="15" hidden="1" customHeight="1">
      <c r="A961" t="s">
        <v>1026</v>
      </c>
      <c r="B961" t="s">
        <v>1027</v>
      </c>
      <c r="C961">
        <v>2095</v>
      </c>
      <c r="D961" t="s">
        <v>118</v>
      </c>
      <c r="E961">
        <v>1682</v>
      </c>
      <c r="F961">
        <v>2058</v>
      </c>
      <c r="G961">
        <v>13987</v>
      </c>
      <c r="H961" t="s">
        <v>119</v>
      </c>
      <c r="I961">
        <f t="shared" si="14"/>
        <v>377</v>
      </c>
    </row>
    <row r="962" spans="1:9" ht="15" hidden="1" customHeight="1">
      <c r="A962" t="s">
        <v>1026</v>
      </c>
      <c r="B962" t="s">
        <v>1027</v>
      </c>
      <c r="C962">
        <v>2095</v>
      </c>
      <c r="D962" t="s">
        <v>120</v>
      </c>
      <c r="E962">
        <v>1043</v>
      </c>
      <c r="F962">
        <v>1099</v>
      </c>
      <c r="G962">
        <v>433</v>
      </c>
      <c r="H962" t="s">
        <v>121</v>
      </c>
      <c r="I962">
        <f t="shared" si="14"/>
        <v>57</v>
      </c>
    </row>
    <row r="963" spans="1:9">
      <c r="A963" t="s">
        <v>1026</v>
      </c>
      <c r="B963" t="s">
        <v>1027</v>
      </c>
      <c r="C963">
        <v>2095</v>
      </c>
      <c r="D963" t="s">
        <v>10</v>
      </c>
      <c r="E963">
        <v>1328</v>
      </c>
      <c r="F963">
        <v>1420</v>
      </c>
      <c r="G963">
        <v>2537</v>
      </c>
      <c r="H963" t="s">
        <v>11</v>
      </c>
      <c r="I963">
        <f t="shared" ref="I963:I1026" si="15">F963-E963+1</f>
        <v>93</v>
      </c>
    </row>
    <row r="964" spans="1:9" ht="15" hidden="1" customHeight="1">
      <c r="A964" t="s">
        <v>1026</v>
      </c>
      <c r="B964" t="s">
        <v>1027</v>
      </c>
      <c r="C964">
        <v>2095</v>
      </c>
      <c r="D964" t="s">
        <v>12</v>
      </c>
      <c r="E964">
        <v>1538</v>
      </c>
      <c r="F964">
        <v>1668</v>
      </c>
      <c r="G964">
        <v>6997</v>
      </c>
      <c r="H964" t="s">
        <v>13</v>
      </c>
      <c r="I964">
        <f t="shared" si="15"/>
        <v>131</v>
      </c>
    </row>
    <row r="965" spans="1:9" ht="15" hidden="1" customHeight="1">
      <c r="A965" t="s">
        <v>1026</v>
      </c>
      <c r="B965" t="s">
        <v>1027</v>
      </c>
      <c r="C965">
        <v>2095</v>
      </c>
      <c r="D965" t="s">
        <v>122</v>
      </c>
      <c r="E965">
        <v>778</v>
      </c>
      <c r="F965">
        <v>924</v>
      </c>
      <c r="G965">
        <v>257</v>
      </c>
      <c r="H965" t="s">
        <v>122</v>
      </c>
      <c r="I965">
        <f t="shared" si="15"/>
        <v>147</v>
      </c>
    </row>
    <row r="966" spans="1:9" ht="15" hidden="1" customHeight="1">
      <c r="A966" t="s">
        <v>1026</v>
      </c>
      <c r="B966" t="s">
        <v>1027</v>
      </c>
      <c r="C966">
        <v>2095</v>
      </c>
      <c r="D966" t="s">
        <v>1028</v>
      </c>
      <c r="E966">
        <v>111</v>
      </c>
      <c r="F966">
        <v>199</v>
      </c>
      <c r="G966">
        <v>4</v>
      </c>
      <c r="H966" t="s">
        <v>1028</v>
      </c>
      <c r="I966">
        <f t="shared" si="15"/>
        <v>89</v>
      </c>
    </row>
    <row r="967" spans="1:9" ht="15" hidden="1" customHeight="1">
      <c r="A967" t="s">
        <v>1026</v>
      </c>
      <c r="B967" t="s">
        <v>1027</v>
      </c>
      <c r="C967">
        <v>2095</v>
      </c>
      <c r="D967" t="s">
        <v>236</v>
      </c>
      <c r="E967">
        <v>201</v>
      </c>
      <c r="F967">
        <v>389</v>
      </c>
      <c r="G967">
        <v>4</v>
      </c>
      <c r="H967" t="s">
        <v>236</v>
      </c>
      <c r="I967">
        <f t="shared" si="15"/>
        <v>189</v>
      </c>
    </row>
    <row r="968" spans="1:9" ht="15" hidden="1" customHeight="1">
      <c r="A968" t="s">
        <v>1029</v>
      </c>
      <c r="B968" t="s">
        <v>1030</v>
      </c>
      <c r="C968">
        <v>2092</v>
      </c>
      <c r="D968" t="s">
        <v>118</v>
      </c>
      <c r="E968">
        <v>1691</v>
      </c>
      <c r="F968">
        <v>2066</v>
      </c>
      <c r="G968">
        <v>13987</v>
      </c>
      <c r="H968" t="s">
        <v>119</v>
      </c>
      <c r="I968">
        <f t="shared" si="15"/>
        <v>376</v>
      </c>
    </row>
    <row r="969" spans="1:9" ht="15" hidden="1" customHeight="1">
      <c r="A969" t="s">
        <v>1029</v>
      </c>
      <c r="B969" t="s">
        <v>1030</v>
      </c>
      <c r="C969">
        <v>2092</v>
      </c>
      <c r="D969" t="s">
        <v>120</v>
      </c>
      <c r="E969">
        <v>1031</v>
      </c>
      <c r="F969">
        <v>1087</v>
      </c>
      <c r="G969">
        <v>433</v>
      </c>
      <c r="H969" t="s">
        <v>121</v>
      </c>
      <c r="I969">
        <f t="shared" si="15"/>
        <v>57</v>
      </c>
    </row>
    <row r="970" spans="1:9">
      <c r="A970" t="s">
        <v>1029</v>
      </c>
      <c r="B970" t="s">
        <v>1030</v>
      </c>
      <c r="C970">
        <v>2092</v>
      </c>
      <c r="D970" t="s">
        <v>10</v>
      </c>
      <c r="E970">
        <v>1303</v>
      </c>
      <c r="F970">
        <v>1430</v>
      </c>
      <c r="G970">
        <v>2537</v>
      </c>
      <c r="H970" t="s">
        <v>11</v>
      </c>
      <c r="I970">
        <f t="shared" si="15"/>
        <v>128</v>
      </c>
    </row>
    <row r="971" spans="1:9" ht="15" hidden="1" customHeight="1">
      <c r="A971" t="s">
        <v>1029</v>
      </c>
      <c r="B971" t="s">
        <v>1030</v>
      </c>
      <c r="C971">
        <v>2092</v>
      </c>
      <c r="D971" t="s">
        <v>12</v>
      </c>
      <c r="E971">
        <v>1546</v>
      </c>
      <c r="F971">
        <v>1677</v>
      </c>
      <c r="G971">
        <v>6997</v>
      </c>
      <c r="H971" t="s">
        <v>13</v>
      </c>
      <c r="I971">
        <f t="shared" si="15"/>
        <v>132</v>
      </c>
    </row>
    <row r="972" spans="1:9" ht="15" hidden="1" customHeight="1">
      <c r="A972" t="s">
        <v>1031</v>
      </c>
      <c r="B972" t="s">
        <v>1032</v>
      </c>
      <c r="C972">
        <v>2121</v>
      </c>
      <c r="D972" t="s">
        <v>118</v>
      </c>
      <c r="E972">
        <v>1730</v>
      </c>
      <c r="F972">
        <v>2097</v>
      </c>
      <c r="G972">
        <v>13987</v>
      </c>
      <c r="H972" t="s">
        <v>119</v>
      </c>
      <c r="I972">
        <f t="shared" si="15"/>
        <v>368</v>
      </c>
    </row>
    <row r="973" spans="1:9" ht="15" hidden="1" customHeight="1">
      <c r="A973" t="s">
        <v>1031</v>
      </c>
      <c r="B973" t="s">
        <v>1032</v>
      </c>
      <c r="C973">
        <v>2121</v>
      </c>
      <c r="D973" t="s">
        <v>120</v>
      </c>
      <c r="E973">
        <v>1068</v>
      </c>
      <c r="F973">
        <v>1124</v>
      </c>
      <c r="G973">
        <v>433</v>
      </c>
      <c r="H973" t="s">
        <v>121</v>
      </c>
      <c r="I973">
        <f t="shared" si="15"/>
        <v>57</v>
      </c>
    </row>
    <row r="974" spans="1:9">
      <c r="A974" t="s">
        <v>1031</v>
      </c>
      <c r="B974" t="s">
        <v>1032</v>
      </c>
      <c r="C974">
        <v>2121</v>
      </c>
      <c r="D974" t="s">
        <v>10</v>
      </c>
      <c r="E974">
        <v>1342</v>
      </c>
      <c r="F974">
        <v>1467</v>
      </c>
      <c r="G974">
        <v>2537</v>
      </c>
      <c r="H974" t="s">
        <v>11</v>
      </c>
      <c r="I974">
        <f t="shared" si="15"/>
        <v>126</v>
      </c>
    </row>
    <row r="975" spans="1:9" ht="15" hidden="1" customHeight="1">
      <c r="A975" t="s">
        <v>1031</v>
      </c>
      <c r="B975" t="s">
        <v>1032</v>
      </c>
      <c r="C975">
        <v>2121</v>
      </c>
      <c r="D975" t="s">
        <v>12</v>
      </c>
      <c r="E975">
        <v>1581</v>
      </c>
      <c r="F975">
        <v>1715</v>
      </c>
      <c r="G975">
        <v>6997</v>
      </c>
      <c r="H975" t="s">
        <v>13</v>
      </c>
      <c r="I975">
        <f t="shared" si="15"/>
        <v>135</v>
      </c>
    </row>
    <row r="976" spans="1:9" ht="15" hidden="1" customHeight="1">
      <c r="A976" t="s">
        <v>1031</v>
      </c>
      <c r="B976" t="s">
        <v>1032</v>
      </c>
      <c r="C976">
        <v>2121</v>
      </c>
      <c r="D976" t="s">
        <v>753</v>
      </c>
      <c r="E976">
        <v>369</v>
      </c>
      <c r="F976">
        <v>495</v>
      </c>
      <c r="G976">
        <v>32</v>
      </c>
      <c r="H976" t="s">
        <v>753</v>
      </c>
      <c r="I976">
        <f t="shared" si="15"/>
        <v>127</v>
      </c>
    </row>
    <row r="977" spans="1:9" ht="15" hidden="1" customHeight="1">
      <c r="A977" t="s">
        <v>1031</v>
      </c>
      <c r="B977" t="s">
        <v>1032</v>
      </c>
      <c r="C977">
        <v>2121</v>
      </c>
      <c r="D977" t="s">
        <v>1033</v>
      </c>
      <c r="E977">
        <v>131</v>
      </c>
      <c r="F977">
        <v>219</v>
      </c>
      <c r="G977">
        <v>26</v>
      </c>
      <c r="H977" t="s">
        <v>1033</v>
      </c>
      <c r="I977">
        <f t="shared" si="15"/>
        <v>89</v>
      </c>
    </row>
    <row r="978" spans="1:9" ht="15" hidden="1" customHeight="1">
      <c r="A978" t="s">
        <v>1031</v>
      </c>
      <c r="B978" t="s">
        <v>1032</v>
      </c>
      <c r="C978">
        <v>2121</v>
      </c>
      <c r="D978" t="s">
        <v>1034</v>
      </c>
      <c r="E978">
        <v>221</v>
      </c>
      <c r="F978">
        <v>296</v>
      </c>
      <c r="G978">
        <v>2</v>
      </c>
      <c r="H978" t="s">
        <v>1034</v>
      </c>
      <c r="I978">
        <f t="shared" si="15"/>
        <v>76</v>
      </c>
    </row>
    <row r="979" spans="1:9">
      <c r="A979" t="s">
        <v>1035</v>
      </c>
      <c r="B979" t="s">
        <v>1036</v>
      </c>
      <c r="C979">
        <v>497</v>
      </c>
      <c r="D979" t="s">
        <v>10</v>
      </c>
      <c r="E979">
        <v>212</v>
      </c>
      <c r="F979">
        <v>339</v>
      </c>
      <c r="G979">
        <v>2537</v>
      </c>
      <c r="H979" t="s">
        <v>11</v>
      </c>
      <c r="I979">
        <f t="shared" si="15"/>
        <v>128</v>
      </c>
    </row>
    <row r="980" spans="1:9" ht="15" hidden="1" customHeight="1">
      <c r="A980" t="s">
        <v>1035</v>
      </c>
      <c r="B980" t="s">
        <v>1036</v>
      </c>
      <c r="C980">
        <v>497</v>
      </c>
      <c r="D980" t="s">
        <v>12</v>
      </c>
      <c r="E980">
        <v>369</v>
      </c>
      <c r="F980">
        <v>485</v>
      </c>
      <c r="G980">
        <v>6997</v>
      </c>
      <c r="H980" t="s">
        <v>13</v>
      </c>
      <c r="I980">
        <f t="shared" si="15"/>
        <v>117</v>
      </c>
    </row>
    <row r="981" spans="1:9" ht="15" hidden="1" customHeight="1">
      <c r="A981" t="s">
        <v>1035</v>
      </c>
      <c r="B981" t="s">
        <v>1036</v>
      </c>
      <c r="C981">
        <v>497</v>
      </c>
      <c r="D981" t="s">
        <v>274</v>
      </c>
      <c r="E981">
        <v>1</v>
      </c>
      <c r="F981">
        <v>73</v>
      </c>
      <c r="G981">
        <v>80936</v>
      </c>
      <c r="H981" t="s">
        <v>275</v>
      </c>
      <c r="I981">
        <f t="shared" si="15"/>
        <v>73</v>
      </c>
    </row>
    <row r="982" spans="1:9" ht="15" hidden="1" customHeight="1">
      <c r="A982" t="s">
        <v>1037</v>
      </c>
      <c r="B982" t="s">
        <v>1038</v>
      </c>
      <c r="C982">
        <v>1888</v>
      </c>
      <c r="D982" t="s">
        <v>118</v>
      </c>
      <c r="E982">
        <v>1516</v>
      </c>
      <c r="F982">
        <v>1879</v>
      </c>
      <c r="G982">
        <v>13987</v>
      </c>
      <c r="H982" t="s">
        <v>119</v>
      </c>
      <c r="I982">
        <f t="shared" si="15"/>
        <v>364</v>
      </c>
    </row>
    <row r="983" spans="1:9" ht="15" hidden="1" customHeight="1">
      <c r="A983" t="s">
        <v>1037</v>
      </c>
      <c r="B983" t="s">
        <v>1038</v>
      </c>
      <c r="C983">
        <v>1888</v>
      </c>
      <c r="D983" t="s">
        <v>120</v>
      </c>
      <c r="E983">
        <v>866</v>
      </c>
      <c r="F983">
        <v>922</v>
      </c>
      <c r="G983">
        <v>433</v>
      </c>
      <c r="H983" t="s">
        <v>121</v>
      </c>
      <c r="I983">
        <f t="shared" si="15"/>
        <v>57</v>
      </c>
    </row>
    <row r="984" spans="1:9">
      <c r="A984" t="s">
        <v>1037</v>
      </c>
      <c r="B984" t="s">
        <v>1038</v>
      </c>
      <c r="C984">
        <v>1888</v>
      </c>
      <c r="D984" t="s">
        <v>10</v>
      </c>
      <c r="E984">
        <v>1130</v>
      </c>
      <c r="F984">
        <v>1256</v>
      </c>
      <c r="G984">
        <v>2537</v>
      </c>
      <c r="H984" t="s">
        <v>11</v>
      </c>
      <c r="I984">
        <f t="shared" si="15"/>
        <v>127</v>
      </c>
    </row>
    <row r="985" spans="1:9" ht="15" hidden="1" customHeight="1">
      <c r="A985" t="s">
        <v>1037</v>
      </c>
      <c r="B985" t="s">
        <v>1038</v>
      </c>
      <c r="C985">
        <v>1888</v>
      </c>
      <c r="D985" t="s">
        <v>12</v>
      </c>
      <c r="E985">
        <v>1384</v>
      </c>
      <c r="F985">
        <v>1502</v>
      </c>
      <c r="G985">
        <v>6997</v>
      </c>
      <c r="H985" t="s">
        <v>13</v>
      </c>
      <c r="I985">
        <f t="shared" si="15"/>
        <v>119</v>
      </c>
    </row>
    <row r="986" spans="1:9" ht="15" hidden="1" customHeight="1">
      <c r="A986" t="s">
        <v>1037</v>
      </c>
      <c r="B986" t="s">
        <v>1038</v>
      </c>
      <c r="C986">
        <v>1888</v>
      </c>
      <c r="D986" t="s">
        <v>122</v>
      </c>
      <c r="E986">
        <v>612</v>
      </c>
      <c r="F986">
        <v>724</v>
      </c>
      <c r="G986">
        <v>257</v>
      </c>
      <c r="H986" t="s">
        <v>122</v>
      </c>
      <c r="I986">
        <f t="shared" si="15"/>
        <v>113</v>
      </c>
    </row>
    <row r="987" spans="1:9" ht="15" hidden="1" customHeight="1">
      <c r="A987" t="s">
        <v>1039</v>
      </c>
      <c r="B987" t="s">
        <v>1040</v>
      </c>
      <c r="C987">
        <v>2092</v>
      </c>
      <c r="D987" t="s">
        <v>118</v>
      </c>
      <c r="E987">
        <v>1690</v>
      </c>
      <c r="F987">
        <v>2065</v>
      </c>
      <c r="G987">
        <v>13987</v>
      </c>
      <c r="H987" t="s">
        <v>119</v>
      </c>
      <c r="I987">
        <f t="shared" si="15"/>
        <v>376</v>
      </c>
    </row>
    <row r="988" spans="1:9" ht="15" hidden="1" customHeight="1">
      <c r="A988" t="s">
        <v>1039</v>
      </c>
      <c r="B988" t="s">
        <v>1040</v>
      </c>
      <c r="C988">
        <v>2092</v>
      </c>
      <c r="D988" t="s">
        <v>120</v>
      </c>
      <c r="E988">
        <v>1031</v>
      </c>
      <c r="F988">
        <v>1087</v>
      </c>
      <c r="G988">
        <v>433</v>
      </c>
      <c r="H988" t="s">
        <v>121</v>
      </c>
      <c r="I988">
        <f t="shared" si="15"/>
        <v>57</v>
      </c>
    </row>
    <row r="989" spans="1:9">
      <c r="A989" t="s">
        <v>1039</v>
      </c>
      <c r="B989" t="s">
        <v>1040</v>
      </c>
      <c r="C989">
        <v>2092</v>
      </c>
      <c r="D989" t="s">
        <v>10</v>
      </c>
      <c r="E989">
        <v>1303</v>
      </c>
      <c r="F989">
        <v>1429</v>
      </c>
      <c r="G989">
        <v>2537</v>
      </c>
      <c r="H989" t="s">
        <v>11</v>
      </c>
      <c r="I989">
        <f t="shared" si="15"/>
        <v>127</v>
      </c>
    </row>
    <row r="990" spans="1:9" ht="15" hidden="1" customHeight="1">
      <c r="A990" t="s">
        <v>1039</v>
      </c>
      <c r="B990" t="s">
        <v>1040</v>
      </c>
      <c r="C990">
        <v>2092</v>
      </c>
      <c r="D990" t="s">
        <v>12</v>
      </c>
      <c r="E990">
        <v>1545</v>
      </c>
      <c r="F990">
        <v>1676</v>
      </c>
      <c r="G990">
        <v>6997</v>
      </c>
      <c r="H990" t="s">
        <v>13</v>
      </c>
      <c r="I990">
        <f t="shared" si="15"/>
        <v>132</v>
      </c>
    </row>
    <row r="991" spans="1:9" ht="15" hidden="1" customHeight="1">
      <c r="A991" t="s">
        <v>1039</v>
      </c>
      <c r="B991" t="s">
        <v>1040</v>
      </c>
      <c r="C991">
        <v>2092</v>
      </c>
      <c r="D991" t="s">
        <v>122</v>
      </c>
      <c r="E991">
        <v>770</v>
      </c>
      <c r="F991">
        <v>917</v>
      </c>
      <c r="G991">
        <v>257</v>
      </c>
      <c r="H991" t="s">
        <v>122</v>
      </c>
      <c r="I991">
        <f t="shared" si="15"/>
        <v>148</v>
      </c>
    </row>
    <row r="992" spans="1:9" ht="15" hidden="1" customHeight="1">
      <c r="A992" t="s">
        <v>1039</v>
      </c>
      <c r="B992" t="s">
        <v>1040</v>
      </c>
      <c r="C992">
        <v>2092</v>
      </c>
      <c r="D992" t="s">
        <v>123</v>
      </c>
      <c r="E992">
        <v>610</v>
      </c>
      <c r="F992">
        <v>738</v>
      </c>
      <c r="G992">
        <v>23</v>
      </c>
      <c r="H992" t="s">
        <v>123</v>
      </c>
      <c r="I992">
        <f t="shared" si="15"/>
        <v>129</v>
      </c>
    </row>
    <row r="993" spans="1:9" ht="15" hidden="1" customHeight="1">
      <c r="A993" t="s">
        <v>1041</v>
      </c>
      <c r="B993" t="s">
        <v>1042</v>
      </c>
      <c r="C993">
        <v>2026</v>
      </c>
      <c r="D993" t="s">
        <v>118</v>
      </c>
      <c r="E993">
        <v>1642</v>
      </c>
      <c r="F993">
        <v>2018</v>
      </c>
      <c r="G993">
        <v>13987</v>
      </c>
      <c r="H993" t="s">
        <v>119</v>
      </c>
      <c r="I993">
        <f t="shared" si="15"/>
        <v>377</v>
      </c>
    </row>
    <row r="994" spans="1:9" ht="15" hidden="1" customHeight="1">
      <c r="A994" t="s">
        <v>1041</v>
      </c>
      <c r="B994" t="s">
        <v>1042</v>
      </c>
      <c r="C994">
        <v>2026</v>
      </c>
      <c r="D994" t="s">
        <v>120</v>
      </c>
      <c r="E994">
        <v>1011</v>
      </c>
      <c r="F994">
        <v>1067</v>
      </c>
      <c r="G994">
        <v>433</v>
      </c>
      <c r="H994" t="s">
        <v>121</v>
      </c>
      <c r="I994">
        <f t="shared" si="15"/>
        <v>57</v>
      </c>
    </row>
    <row r="995" spans="1:9">
      <c r="A995" t="s">
        <v>1041</v>
      </c>
      <c r="B995" t="s">
        <v>1042</v>
      </c>
      <c r="C995">
        <v>2026</v>
      </c>
      <c r="D995" t="s">
        <v>10</v>
      </c>
      <c r="E995">
        <v>1260</v>
      </c>
      <c r="F995">
        <v>1382</v>
      </c>
      <c r="G995">
        <v>2537</v>
      </c>
      <c r="H995" t="s">
        <v>11</v>
      </c>
      <c r="I995">
        <f t="shared" si="15"/>
        <v>123</v>
      </c>
    </row>
    <row r="996" spans="1:9" ht="15" hidden="1" customHeight="1">
      <c r="A996" t="s">
        <v>1041</v>
      </c>
      <c r="B996" t="s">
        <v>1042</v>
      </c>
      <c r="C996">
        <v>2026</v>
      </c>
      <c r="D996" t="s">
        <v>12</v>
      </c>
      <c r="E996">
        <v>1494</v>
      </c>
      <c r="F996">
        <v>1628</v>
      </c>
      <c r="G996">
        <v>6997</v>
      </c>
      <c r="H996" t="s">
        <v>13</v>
      </c>
      <c r="I996">
        <f t="shared" si="15"/>
        <v>135</v>
      </c>
    </row>
    <row r="997" spans="1:9" ht="15" hidden="1" customHeight="1">
      <c r="A997" t="s">
        <v>1041</v>
      </c>
      <c r="B997" t="s">
        <v>1042</v>
      </c>
      <c r="C997">
        <v>2026</v>
      </c>
      <c r="D997" t="s">
        <v>231</v>
      </c>
      <c r="E997">
        <v>575</v>
      </c>
      <c r="F997">
        <v>924</v>
      </c>
      <c r="G997">
        <v>5886</v>
      </c>
      <c r="H997" t="s">
        <v>232</v>
      </c>
      <c r="I997">
        <f t="shared" si="15"/>
        <v>350</v>
      </c>
    </row>
    <row r="998" spans="1:9" ht="15" hidden="1" customHeight="1">
      <c r="A998" t="s">
        <v>1041</v>
      </c>
      <c r="B998" t="s">
        <v>1042</v>
      </c>
      <c r="C998">
        <v>2026</v>
      </c>
      <c r="D998" t="s">
        <v>1043</v>
      </c>
      <c r="E998">
        <v>1</v>
      </c>
      <c r="F998">
        <v>92</v>
      </c>
      <c r="G998">
        <v>2</v>
      </c>
      <c r="H998" t="s">
        <v>1043</v>
      </c>
      <c r="I998">
        <f t="shared" si="15"/>
        <v>92</v>
      </c>
    </row>
    <row r="999" spans="1:9">
      <c r="A999" t="s">
        <v>1044</v>
      </c>
      <c r="B999" t="s">
        <v>1045</v>
      </c>
      <c r="C999">
        <v>166</v>
      </c>
      <c r="D999" t="s">
        <v>10</v>
      </c>
      <c r="E999">
        <v>11</v>
      </c>
      <c r="F999">
        <v>138</v>
      </c>
      <c r="G999">
        <v>2537</v>
      </c>
      <c r="H999" t="s">
        <v>11</v>
      </c>
      <c r="I999">
        <f t="shared" si="15"/>
        <v>128</v>
      </c>
    </row>
    <row r="1000" spans="1:9">
      <c r="A1000" t="s">
        <v>1046</v>
      </c>
      <c r="B1000" t="s">
        <v>1047</v>
      </c>
      <c r="C1000">
        <v>159</v>
      </c>
      <c r="D1000" t="s">
        <v>10</v>
      </c>
      <c r="E1000">
        <v>6</v>
      </c>
      <c r="F1000">
        <v>138</v>
      </c>
      <c r="G1000">
        <v>2537</v>
      </c>
      <c r="H1000" t="s">
        <v>11</v>
      </c>
      <c r="I1000">
        <f t="shared" si="15"/>
        <v>133</v>
      </c>
    </row>
    <row r="1001" spans="1:9">
      <c r="A1001" t="s">
        <v>1048</v>
      </c>
      <c r="B1001" t="s">
        <v>1049</v>
      </c>
      <c r="C1001">
        <v>166</v>
      </c>
      <c r="D1001" t="s">
        <v>10</v>
      </c>
      <c r="E1001">
        <v>9</v>
      </c>
      <c r="F1001">
        <v>141</v>
      </c>
      <c r="G1001">
        <v>2537</v>
      </c>
      <c r="H1001" t="s">
        <v>11</v>
      </c>
      <c r="I1001">
        <f t="shared" si="15"/>
        <v>133</v>
      </c>
    </row>
    <row r="1002" spans="1:9">
      <c r="A1002" t="s">
        <v>1050</v>
      </c>
      <c r="B1002" t="s">
        <v>1051</v>
      </c>
      <c r="C1002">
        <v>300</v>
      </c>
      <c r="D1002" t="s">
        <v>10</v>
      </c>
      <c r="E1002">
        <v>49</v>
      </c>
      <c r="F1002">
        <v>158</v>
      </c>
      <c r="G1002">
        <v>2537</v>
      </c>
      <c r="H1002" t="s">
        <v>11</v>
      </c>
      <c r="I1002">
        <f t="shared" si="15"/>
        <v>110</v>
      </c>
    </row>
    <row r="1003" spans="1:9" ht="15" hidden="1" customHeight="1">
      <c r="A1003" t="s">
        <v>1050</v>
      </c>
      <c r="B1003" t="s">
        <v>1051</v>
      </c>
      <c r="C1003">
        <v>300</v>
      </c>
      <c r="D1003" t="s">
        <v>12</v>
      </c>
      <c r="E1003">
        <v>180</v>
      </c>
      <c r="F1003">
        <v>294</v>
      </c>
      <c r="G1003">
        <v>6997</v>
      </c>
      <c r="H1003" t="s">
        <v>13</v>
      </c>
      <c r="I1003">
        <f t="shared" si="15"/>
        <v>115</v>
      </c>
    </row>
    <row r="1004" spans="1:9">
      <c r="A1004" t="s">
        <v>1052</v>
      </c>
      <c r="B1004" t="s">
        <v>1053</v>
      </c>
      <c r="C1004">
        <v>309</v>
      </c>
      <c r="D1004" t="s">
        <v>10</v>
      </c>
      <c r="E1004">
        <v>12</v>
      </c>
      <c r="F1004">
        <v>148</v>
      </c>
      <c r="G1004">
        <v>2537</v>
      </c>
      <c r="H1004" t="s">
        <v>11</v>
      </c>
      <c r="I1004">
        <f t="shared" si="15"/>
        <v>137</v>
      </c>
    </row>
    <row r="1005" spans="1:9" ht="15" hidden="1" customHeight="1">
      <c r="A1005" t="s">
        <v>1052</v>
      </c>
      <c r="B1005" t="s">
        <v>1053</v>
      </c>
      <c r="C1005">
        <v>309</v>
      </c>
      <c r="D1005" t="s">
        <v>12</v>
      </c>
      <c r="E1005">
        <v>175</v>
      </c>
      <c r="F1005">
        <v>298</v>
      </c>
      <c r="G1005">
        <v>6997</v>
      </c>
      <c r="H1005" t="s">
        <v>13</v>
      </c>
      <c r="I1005">
        <f t="shared" si="15"/>
        <v>124</v>
      </c>
    </row>
    <row r="1006" spans="1:9">
      <c r="A1006" t="s">
        <v>1054</v>
      </c>
      <c r="B1006" t="s">
        <v>1055</v>
      </c>
      <c r="C1006">
        <v>283</v>
      </c>
      <c r="D1006" t="s">
        <v>10</v>
      </c>
      <c r="E1006">
        <v>7</v>
      </c>
      <c r="F1006">
        <v>136</v>
      </c>
      <c r="G1006">
        <v>2537</v>
      </c>
      <c r="H1006" t="s">
        <v>11</v>
      </c>
      <c r="I1006">
        <f t="shared" si="15"/>
        <v>130</v>
      </c>
    </row>
    <row r="1007" spans="1:9" ht="15" hidden="1" customHeight="1">
      <c r="A1007" t="s">
        <v>1054</v>
      </c>
      <c r="B1007" t="s">
        <v>1055</v>
      </c>
      <c r="C1007">
        <v>283</v>
      </c>
      <c r="D1007" t="s">
        <v>12</v>
      </c>
      <c r="E1007">
        <v>158</v>
      </c>
      <c r="F1007">
        <v>276</v>
      </c>
      <c r="G1007">
        <v>6997</v>
      </c>
      <c r="H1007" t="s">
        <v>13</v>
      </c>
      <c r="I1007">
        <f t="shared" si="15"/>
        <v>119</v>
      </c>
    </row>
    <row r="1008" spans="1:9">
      <c r="A1008" t="s">
        <v>1056</v>
      </c>
      <c r="B1008" t="s">
        <v>1057</v>
      </c>
      <c r="C1008">
        <v>301</v>
      </c>
      <c r="D1008" t="s">
        <v>10</v>
      </c>
      <c r="E1008">
        <v>24</v>
      </c>
      <c r="F1008">
        <v>158</v>
      </c>
      <c r="G1008">
        <v>2537</v>
      </c>
      <c r="H1008" t="s">
        <v>11</v>
      </c>
      <c r="I1008">
        <f t="shared" si="15"/>
        <v>135</v>
      </c>
    </row>
    <row r="1009" spans="1:9">
      <c r="A1009" t="s">
        <v>1058</v>
      </c>
      <c r="B1009" t="s">
        <v>1059</v>
      </c>
      <c r="C1009">
        <v>297</v>
      </c>
      <c r="D1009" t="s">
        <v>10</v>
      </c>
      <c r="E1009">
        <v>9</v>
      </c>
      <c r="F1009">
        <v>140</v>
      </c>
      <c r="G1009">
        <v>2537</v>
      </c>
      <c r="H1009" t="s">
        <v>11</v>
      </c>
      <c r="I1009">
        <f t="shared" si="15"/>
        <v>132</v>
      </c>
    </row>
    <row r="1010" spans="1:9" ht="15" hidden="1" customHeight="1">
      <c r="A1010" t="s">
        <v>1058</v>
      </c>
      <c r="B1010" t="s">
        <v>1059</v>
      </c>
      <c r="C1010">
        <v>297</v>
      </c>
      <c r="D1010" t="s">
        <v>12</v>
      </c>
      <c r="E1010">
        <v>169</v>
      </c>
      <c r="F1010">
        <v>288</v>
      </c>
      <c r="G1010">
        <v>6997</v>
      </c>
      <c r="H1010" t="s">
        <v>13</v>
      </c>
      <c r="I1010">
        <f t="shared" si="15"/>
        <v>120</v>
      </c>
    </row>
    <row r="1011" spans="1:9">
      <c r="A1011" t="s">
        <v>1060</v>
      </c>
      <c r="B1011" t="s">
        <v>1061</v>
      </c>
      <c r="C1011">
        <v>146</v>
      </c>
      <c r="D1011" t="s">
        <v>10</v>
      </c>
      <c r="E1011">
        <v>5</v>
      </c>
      <c r="F1011">
        <v>137</v>
      </c>
      <c r="G1011">
        <v>2537</v>
      </c>
      <c r="H1011" t="s">
        <v>11</v>
      </c>
      <c r="I1011">
        <f t="shared" si="15"/>
        <v>133</v>
      </c>
    </row>
    <row r="1012" spans="1:9">
      <c r="A1012" t="s">
        <v>1062</v>
      </c>
      <c r="B1012" t="s">
        <v>1063</v>
      </c>
      <c r="C1012">
        <v>286</v>
      </c>
      <c r="D1012" t="s">
        <v>10</v>
      </c>
      <c r="E1012">
        <v>12</v>
      </c>
      <c r="F1012">
        <v>141</v>
      </c>
      <c r="G1012">
        <v>2537</v>
      </c>
      <c r="H1012" t="s">
        <v>11</v>
      </c>
      <c r="I1012">
        <f t="shared" si="15"/>
        <v>130</v>
      </c>
    </row>
    <row r="1013" spans="1:9">
      <c r="A1013" t="s">
        <v>1064</v>
      </c>
      <c r="B1013" t="s">
        <v>1065</v>
      </c>
      <c r="C1013">
        <v>286</v>
      </c>
      <c r="D1013" t="s">
        <v>10</v>
      </c>
      <c r="E1013">
        <v>17</v>
      </c>
      <c r="F1013">
        <v>139</v>
      </c>
      <c r="G1013">
        <v>2537</v>
      </c>
      <c r="H1013" t="s">
        <v>11</v>
      </c>
      <c r="I1013">
        <f t="shared" si="15"/>
        <v>123</v>
      </c>
    </row>
    <row r="1014" spans="1:9" ht="15" hidden="1" customHeight="1">
      <c r="A1014" t="s">
        <v>1064</v>
      </c>
      <c r="B1014" t="s">
        <v>1065</v>
      </c>
      <c r="C1014">
        <v>286</v>
      </c>
      <c r="D1014" t="s">
        <v>12</v>
      </c>
      <c r="E1014">
        <v>161</v>
      </c>
      <c r="F1014">
        <v>281</v>
      </c>
      <c r="G1014">
        <v>6997</v>
      </c>
      <c r="H1014" t="s">
        <v>13</v>
      </c>
      <c r="I1014">
        <f t="shared" si="15"/>
        <v>121</v>
      </c>
    </row>
    <row r="1015" spans="1:9">
      <c r="A1015" t="s">
        <v>1066</v>
      </c>
      <c r="B1015" t="s">
        <v>1067</v>
      </c>
      <c r="C1015">
        <v>309</v>
      </c>
      <c r="D1015" t="s">
        <v>10</v>
      </c>
      <c r="E1015">
        <v>11</v>
      </c>
      <c r="F1015">
        <v>147</v>
      </c>
      <c r="G1015">
        <v>2537</v>
      </c>
      <c r="H1015" t="s">
        <v>11</v>
      </c>
      <c r="I1015">
        <f t="shared" si="15"/>
        <v>137</v>
      </c>
    </row>
    <row r="1016" spans="1:9" ht="15" hidden="1" customHeight="1">
      <c r="A1016" t="s">
        <v>1066</v>
      </c>
      <c r="B1016" t="s">
        <v>1067</v>
      </c>
      <c r="C1016">
        <v>309</v>
      </c>
      <c r="D1016" t="s">
        <v>12</v>
      </c>
      <c r="E1016">
        <v>178</v>
      </c>
      <c r="F1016">
        <v>296</v>
      </c>
      <c r="G1016">
        <v>6997</v>
      </c>
      <c r="H1016" t="s">
        <v>13</v>
      </c>
      <c r="I1016">
        <f t="shared" si="15"/>
        <v>119</v>
      </c>
    </row>
    <row r="1017" spans="1:9">
      <c r="A1017" t="s">
        <v>1068</v>
      </c>
      <c r="B1017" t="s">
        <v>1069</v>
      </c>
      <c r="C1017">
        <v>157</v>
      </c>
      <c r="D1017" t="s">
        <v>10</v>
      </c>
      <c r="E1017">
        <v>1</v>
      </c>
      <c r="F1017">
        <v>144</v>
      </c>
      <c r="G1017">
        <v>2537</v>
      </c>
      <c r="H1017" t="s">
        <v>11</v>
      </c>
      <c r="I1017">
        <f t="shared" si="15"/>
        <v>144</v>
      </c>
    </row>
    <row r="1018" spans="1:9" ht="15" hidden="1" customHeight="1">
      <c r="A1018" t="s">
        <v>1070</v>
      </c>
      <c r="B1018" t="s">
        <v>1071</v>
      </c>
      <c r="C1018">
        <v>2037</v>
      </c>
      <c r="D1018" t="s">
        <v>118</v>
      </c>
      <c r="E1018">
        <v>1650</v>
      </c>
      <c r="F1018">
        <v>2025</v>
      </c>
      <c r="G1018">
        <v>13987</v>
      </c>
      <c r="H1018" t="s">
        <v>119</v>
      </c>
      <c r="I1018">
        <f t="shared" si="15"/>
        <v>376</v>
      </c>
    </row>
    <row r="1019" spans="1:9" ht="15" hidden="1" customHeight="1">
      <c r="A1019" t="s">
        <v>1070</v>
      </c>
      <c r="B1019" t="s">
        <v>1071</v>
      </c>
      <c r="C1019">
        <v>2037</v>
      </c>
      <c r="D1019" t="s">
        <v>120</v>
      </c>
      <c r="E1019">
        <v>1006</v>
      </c>
      <c r="F1019">
        <v>1062</v>
      </c>
      <c r="G1019">
        <v>433</v>
      </c>
      <c r="H1019" t="s">
        <v>121</v>
      </c>
      <c r="I1019">
        <f t="shared" si="15"/>
        <v>57</v>
      </c>
    </row>
    <row r="1020" spans="1:9">
      <c r="A1020" t="s">
        <v>1070</v>
      </c>
      <c r="B1020" t="s">
        <v>1071</v>
      </c>
      <c r="C1020">
        <v>2037</v>
      </c>
      <c r="D1020" t="s">
        <v>10</v>
      </c>
      <c r="E1020">
        <v>1267</v>
      </c>
      <c r="F1020">
        <v>1392</v>
      </c>
      <c r="G1020">
        <v>2537</v>
      </c>
      <c r="H1020" t="s">
        <v>11</v>
      </c>
      <c r="I1020">
        <f t="shared" si="15"/>
        <v>126</v>
      </c>
    </row>
    <row r="1021" spans="1:9" ht="15" hidden="1" customHeight="1">
      <c r="A1021" t="s">
        <v>1070</v>
      </c>
      <c r="B1021" t="s">
        <v>1071</v>
      </c>
      <c r="C1021">
        <v>2037</v>
      </c>
      <c r="D1021" t="s">
        <v>12</v>
      </c>
      <c r="E1021">
        <v>1505</v>
      </c>
      <c r="F1021">
        <v>1635</v>
      </c>
      <c r="G1021">
        <v>6997</v>
      </c>
      <c r="H1021" t="s">
        <v>13</v>
      </c>
      <c r="I1021">
        <f t="shared" si="15"/>
        <v>131</v>
      </c>
    </row>
    <row r="1022" spans="1:9" ht="15" hidden="1" customHeight="1">
      <c r="A1022" t="s">
        <v>1070</v>
      </c>
      <c r="B1022" t="s">
        <v>1071</v>
      </c>
      <c r="C1022">
        <v>2037</v>
      </c>
      <c r="D1022" t="s">
        <v>242</v>
      </c>
      <c r="E1022">
        <v>571</v>
      </c>
      <c r="F1022">
        <v>613</v>
      </c>
      <c r="G1022">
        <v>598</v>
      </c>
      <c r="H1022" t="s">
        <v>242</v>
      </c>
      <c r="I1022">
        <f t="shared" si="15"/>
        <v>43</v>
      </c>
    </row>
    <row r="1023" spans="1:9">
      <c r="A1023" t="s">
        <v>1072</v>
      </c>
      <c r="B1023" t="s">
        <v>1073</v>
      </c>
      <c r="C1023">
        <v>284</v>
      </c>
      <c r="D1023" t="s">
        <v>10</v>
      </c>
      <c r="E1023">
        <v>10</v>
      </c>
      <c r="F1023">
        <v>143</v>
      </c>
      <c r="G1023">
        <v>2537</v>
      </c>
      <c r="H1023" t="s">
        <v>11</v>
      </c>
      <c r="I1023">
        <f t="shared" si="15"/>
        <v>134</v>
      </c>
    </row>
    <row r="1024" spans="1:9">
      <c r="A1024" t="s">
        <v>1074</v>
      </c>
      <c r="B1024" t="s">
        <v>1075</v>
      </c>
      <c r="C1024">
        <v>278</v>
      </c>
      <c r="D1024" t="s">
        <v>10</v>
      </c>
      <c r="E1024">
        <v>10</v>
      </c>
      <c r="F1024">
        <v>141</v>
      </c>
      <c r="G1024">
        <v>2537</v>
      </c>
      <c r="H1024" t="s">
        <v>11</v>
      </c>
      <c r="I1024">
        <f t="shared" si="15"/>
        <v>132</v>
      </c>
    </row>
    <row r="1025" spans="1:9">
      <c r="A1025" t="s">
        <v>1076</v>
      </c>
      <c r="B1025" t="s">
        <v>1077</v>
      </c>
      <c r="C1025">
        <v>737</v>
      </c>
      <c r="D1025" t="s">
        <v>10</v>
      </c>
      <c r="E1025">
        <v>327</v>
      </c>
      <c r="F1025">
        <v>454</v>
      </c>
      <c r="G1025">
        <v>2537</v>
      </c>
      <c r="H1025" t="s">
        <v>11</v>
      </c>
      <c r="I1025">
        <f t="shared" si="15"/>
        <v>128</v>
      </c>
    </row>
    <row r="1026" spans="1:9" ht="15" hidden="1" customHeight="1">
      <c r="A1026" t="s">
        <v>1076</v>
      </c>
      <c r="B1026" t="s">
        <v>1077</v>
      </c>
      <c r="C1026">
        <v>737</v>
      </c>
      <c r="D1026" t="s">
        <v>12</v>
      </c>
      <c r="E1026">
        <v>481</v>
      </c>
      <c r="F1026">
        <v>602</v>
      </c>
      <c r="G1026">
        <v>6997</v>
      </c>
      <c r="H1026" t="s">
        <v>13</v>
      </c>
      <c r="I1026">
        <f t="shared" si="15"/>
        <v>122</v>
      </c>
    </row>
    <row r="1027" spans="1:9" ht="15" hidden="1" customHeight="1">
      <c r="A1027" t="s">
        <v>1076</v>
      </c>
      <c r="B1027" t="s">
        <v>1077</v>
      </c>
      <c r="C1027">
        <v>737</v>
      </c>
      <c r="D1027" t="s">
        <v>524</v>
      </c>
      <c r="E1027">
        <v>629</v>
      </c>
      <c r="F1027">
        <v>732</v>
      </c>
      <c r="G1027">
        <v>3603</v>
      </c>
      <c r="H1027" t="s">
        <v>525</v>
      </c>
      <c r="I1027">
        <f t="shared" ref="I1027:I1090" si="16">F1027-E1027+1</f>
        <v>104</v>
      </c>
    </row>
    <row r="1028" spans="1:9" ht="15" hidden="1" customHeight="1">
      <c r="A1028" t="s">
        <v>1076</v>
      </c>
      <c r="B1028" t="s">
        <v>1077</v>
      </c>
      <c r="C1028">
        <v>737</v>
      </c>
      <c r="D1028" t="s">
        <v>274</v>
      </c>
      <c r="E1028">
        <v>10</v>
      </c>
      <c r="F1028">
        <v>183</v>
      </c>
      <c r="G1028">
        <v>80936</v>
      </c>
      <c r="H1028" t="s">
        <v>275</v>
      </c>
      <c r="I1028">
        <f t="shared" si="16"/>
        <v>174</v>
      </c>
    </row>
    <row r="1029" spans="1:9" ht="15" hidden="1" customHeight="1">
      <c r="A1029" t="s">
        <v>1078</v>
      </c>
      <c r="B1029" t="s">
        <v>1079</v>
      </c>
      <c r="C1029">
        <v>929</v>
      </c>
      <c r="D1029" t="s">
        <v>1080</v>
      </c>
      <c r="E1029">
        <v>549</v>
      </c>
      <c r="F1029">
        <v>634</v>
      </c>
      <c r="G1029">
        <v>1053</v>
      </c>
      <c r="H1029" t="s">
        <v>1081</v>
      </c>
      <c r="I1029">
        <f t="shared" si="16"/>
        <v>86</v>
      </c>
    </row>
    <row r="1030" spans="1:9">
      <c r="A1030" t="s">
        <v>1078</v>
      </c>
      <c r="B1030" t="s">
        <v>1079</v>
      </c>
      <c r="C1030">
        <v>929</v>
      </c>
      <c r="D1030" t="s">
        <v>10</v>
      </c>
      <c r="E1030">
        <v>5</v>
      </c>
      <c r="F1030">
        <v>145</v>
      </c>
      <c r="G1030">
        <v>2537</v>
      </c>
      <c r="H1030" t="s">
        <v>11</v>
      </c>
      <c r="I1030">
        <f t="shared" si="16"/>
        <v>141</v>
      </c>
    </row>
    <row r="1031" spans="1:9" ht="15" hidden="1" customHeight="1">
      <c r="A1031" t="s">
        <v>1078</v>
      </c>
      <c r="B1031" t="s">
        <v>1079</v>
      </c>
      <c r="C1031">
        <v>929</v>
      </c>
      <c r="D1031" t="s">
        <v>12</v>
      </c>
      <c r="E1031">
        <v>169</v>
      </c>
      <c r="F1031">
        <v>291</v>
      </c>
      <c r="G1031">
        <v>6997</v>
      </c>
      <c r="H1031" t="s">
        <v>13</v>
      </c>
      <c r="I1031">
        <f t="shared" si="16"/>
        <v>123</v>
      </c>
    </row>
    <row r="1032" spans="1:9" ht="15" hidden="1" customHeight="1">
      <c r="A1032" t="s">
        <v>1078</v>
      </c>
      <c r="B1032" t="s">
        <v>1079</v>
      </c>
      <c r="C1032">
        <v>929</v>
      </c>
      <c r="D1032" t="s">
        <v>1082</v>
      </c>
      <c r="E1032">
        <v>406</v>
      </c>
      <c r="F1032">
        <v>445</v>
      </c>
      <c r="G1032">
        <v>20</v>
      </c>
      <c r="H1032" t="s">
        <v>1082</v>
      </c>
      <c r="I1032">
        <f t="shared" si="16"/>
        <v>40</v>
      </c>
    </row>
    <row r="1033" spans="1:9" ht="15" hidden="1" customHeight="1">
      <c r="A1033" t="s">
        <v>1078</v>
      </c>
      <c r="B1033" t="s">
        <v>1079</v>
      </c>
      <c r="C1033">
        <v>929</v>
      </c>
      <c r="D1033" t="s">
        <v>1083</v>
      </c>
      <c r="E1033">
        <v>649</v>
      </c>
      <c r="F1033">
        <v>905</v>
      </c>
      <c r="G1033">
        <v>5659</v>
      </c>
      <c r="H1033" t="s">
        <v>1084</v>
      </c>
      <c r="I1033">
        <f t="shared" si="16"/>
        <v>257</v>
      </c>
    </row>
    <row r="1034" spans="1:9" ht="15" hidden="1" customHeight="1">
      <c r="A1034" t="s">
        <v>1085</v>
      </c>
      <c r="B1034" t="s">
        <v>1086</v>
      </c>
      <c r="C1034">
        <v>2082</v>
      </c>
      <c r="D1034" t="s">
        <v>118</v>
      </c>
      <c r="E1034">
        <v>1691</v>
      </c>
      <c r="F1034">
        <v>2066</v>
      </c>
      <c r="G1034">
        <v>13987</v>
      </c>
      <c r="H1034" t="s">
        <v>119</v>
      </c>
      <c r="I1034">
        <f t="shared" si="16"/>
        <v>376</v>
      </c>
    </row>
    <row r="1035" spans="1:9" ht="15" hidden="1" customHeight="1">
      <c r="A1035" t="s">
        <v>1085</v>
      </c>
      <c r="B1035" t="s">
        <v>1086</v>
      </c>
      <c r="C1035">
        <v>2082</v>
      </c>
      <c r="D1035" t="s">
        <v>120</v>
      </c>
      <c r="E1035">
        <v>1031</v>
      </c>
      <c r="F1035">
        <v>1087</v>
      </c>
      <c r="G1035">
        <v>433</v>
      </c>
      <c r="H1035" t="s">
        <v>121</v>
      </c>
      <c r="I1035">
        <f t="shared" si="16"/>
        <v>57</v>
      </c>
    </row>
    <row r="1036" spans="1:9">
      <c r="A1036" t="s">
        <v>1085</v>
      </c>
      <c r="B1036" t="s">
        <v>1086</v>
      </c>
      <c r="C1036">
        <v>2082</v>
      </c>
      <c r="D1036" t="s">
        <v>10</v>
      </c>
      <c r="E1036">
        <v>1305</v>
      </c>
      <c r="F1036">
        <v>1430</v>
      </c>
      <c r="G1036">
        <v>2537</v>
      </c>
      <c r="H1036" t="s">
        <v>11</v>
      </c>
      <c r="I1036">
        <f t="shared" si="16"/>
        <v>126</v>
      </c>
    </row>
    <row r="1037" spans="1:9" ht="15" hidden="1" customHeight="1">
      <c r="A1037" t="s">
        <v>1085</v>
      </c>
      <c r="B1037" t="s">
        <v>1086</v>
      </c>
      <c r="C1037">
        <v>2082</v>
      </c>
      <c r="D1037" t="s">
        <v>12</v>
      </c>
      <c r="E1037">
        <v>1546</v>
      </c>
      <c r="F1037">
        <v>1677</v>
      </c>
      <c r="G1037">
        <v>6997</v>
      </c>
      <c r="H1037" t="s">
        <v>13</v>
      </c>
      <c r="I1037">
        <f t="shared" si="16"/>
        <v>132</v>
      </c>
    </row>
    <row r="1038" spans="1:9" ht="15" hidden="1" customHeight="1">
      <c r="A1038" t="s">
        <v>1085</v>
      </c>
      <c r="B1038" t="s">
        <v>1086</v>
      </c>
      <c r="C1038">
        <v>2082</v>
      </c>
      <c r="D1038" t="s">
        <v>122</v>
      </c>
      <c r="E1038">
        <v>770</v>
      </c>
      <c r="F1038">
        <v>917</v>
      </c>
      <c r="G1038">
        <v>257</v>
      </c>
      <c r="H1038" t="s">
        <v>122</v>
      </c>
      <c r="I1038">
        <f t="shared" si="16"/>
        <v>148</v>
      </c>
    </row>
    <row r="1039" spans="1:9" ht="15" hidden="1" customHeight="1">
      <c r="A1039" t="s">
        <v>1085</v>
      </c>
      <c r="B1039" t="s">
        <v>1086</v>
      </c>
      <c r="C1039">
        <v>2082</v>
      </c>
      <c r="D1039" t="s">
        <v>123</v>
      </c>
      <c r="E1039">
        <v>610</v>
      </c>
      <c r="F1039">
        <v>738</v>
      </c>
      <c r="G1039">
        <v>23</v>
      </c>
      <c r="H1039" t="s">
        <v>123</v>
      </c>
      <c r="I1039">
        <f t="shared" si="16"/>
        <v>129</v>
      </c>
    </row>
    <row r="1040" spans="1:9">
      <c r="A1040" t="s">
        <v>1087</v>
      </c>
      <c r="B1040" t="s">
        <v>1088</v>
      </c>
      <c r="C1040">
        <v>278</v>
      </c>
      <c r="D1040" t="s">
        <v>10</v>
      </c>
      <c r="E1040">
        <v>10</v>
      </c>
      <c r="F1040">
        <v>141</v>
      </c>
      <c r="G1040">
        <v>2537</v>
      </c>
      <c r="H1040" t="s">
        <v>11</v>
      </c>
      <c r="I1040">
        <f t="shared" si="16"/>
        <v>132</v>
      </c>
    </row>
    <row r="1041" spans="1:9" ht="15" hidden="1" customHeight="1">
      <c r="A1041" t="s">
        <v>1089</v>
      </c>
      <c r="B1041" t="s">
        <v>1090</v>
      </c>
      <c r="C1041">
        <v>2067</v>
      </c>
      <c r="D1041" t="s">
        <v>118</v>
      </c>
      <c r="E1041">
        <v>1672</v>
      </c>
      <c r="F1041">
        <v>2047</v>
      </c>
      <c r="G1041">
        <v>13987</v>
      </c>
      <c r="H1041" t="s">
        <v>119</v>
      </c>
      <c r="I1041">
        <f t="shared" si="16"/>
        <v>376</v>
      </c>
    </row>
    <row r="1042" spans="1:9" ht="15" hidden="1" customHeight="1">
      <c r="A1042" t="s">
        <v>1089</v>
      </c>
      <c r="B1042" t="s">
        <v>1090</v>
      </c>
      <c r="C1042">
        <v>2067</v>
      </c>
      <c r="D1042" t="s">
        <v>120</v>
      </c>
      <c r="E1042">
        <v>1031</v>
      </c>
      <c r="F1042">
        <v>1087</v>
      </c>
      <c r="G1042">
        <v>433</v>
      </c>
      <c r="H1042" t="s">
        <v>121</v>
      </c>
      <c r="I1042">
        <f t="shared" si="16"/>
        <v>57</v>
      </c>
    </row>
    <row r="1043" spans="1:9">
      <c r="A1043" t="s">
        <v>1089</v>
      </c>
      <c r="B1043" t="s">
        <v>1090</v>
      </c>
      <c r="C1043">
        <v>2067</v>
      </c>
      <c r="D1043" t="s">
        <v>10</v>
      </c>
      <c r="E1043">
        <v>1304</v>
      </c>
      <c r="F1043">
        <v>1430</v>
      </c>
      <c r="G1043">
        <v>2537</v>
      </c>
      <c r="H1043" t="s">
        <v>11</v>
      </c>
      <c r="I1043">
        <f t="shared" si="16"/>
        <v>127</v>
      </c>
    </row>
    <row r="1044" spans="1:9" ht="15" hidden="1" customHeight="1">
      <c r="A1044" t="s">
        <v>1089</v>
      </c>
      <c r="B1044" t="s">
        <v>1090</v>
      </c>
      <c r="C1044">
        <v>2067</v>
      </c>
      <c r="D1044" t="s">
        <v>12</v>
      </c>
      <c r="E1044">
        <v>1527</v>
      </c>
      <c r="F1044">
        <v>1658</v>
      </c>
      <c r="G1044">
        <v>6997</v>
      </c>
      <c r="H1044" t="s">
        <v>13</v>
      </c>
      <c r="I1044">
        <f t="shared" si="16"/>
        <v>132</v>
      </c>
    </row>
    <row r="1045" spans="1:9" ht="15" hidden="1" customHeight="1">
      <c r="A1045" t="s">
        <v>1089</v>
      </c>
      <c r="B1045" t="s">
        <v>1090</v>
      </c>
      <c r="C1045">
        <v>2067</v>
      </c>
      <c r="D1045" t="s">
        <v>122</v>
      </c>
      <c r="E1045">
        <v>770</v>
      </c>
      <c r="F1045">
        <v>917</v>
      </c>
      <c r="G1045">
        <v>257</v>
      </c>
      <c r="H1045" t="s">
        <v>122</v>
      </c>
      <c r="I1045">
        <f t="shared" si="16"/>
        <v>148</v>
      </c>
    </row>
    <row r="1046" spans="1:9" ht="15" hidden="1" customHeight="1">
      <c r="A1046" t="s">
        <v>1089</v>
      </c>
      <c r="B1046" t="s">
        <v>1090</v>
      </c>
      <c r="C1046">
        <v>2067</v>
      </c>
      <c r="D1046" t="s">
        <v>123</v>
      </c>
      <c r="E1046">
        <v>610</v>
      </c>
      <c r="F1046">
        <v>738</v>
      </c>
      <c r="G1046">
        <v>23</v>
      </c>
      <c r="H1046" t="s">
        <v>123</v>
      </c>
      <c r="I1046">
        <f t="shared" si="16"/>
        <v>129</v>
      </c>
    </row>
    <row r="1047" spans="1:9">
      <c r="A1047" t="s">
        <v>1091</v>
      </c>
      <c r="B1047" t="s">
        <v>1092</v>
      </c>
      <c r="C1047">
        <v>321</v>
      </c>
      <c r="D1047" t="s">
        <v>10</v>
      </c>
      <c r="E1047">
        <v>50</v>
      </c>
      <c r="F1047">
        <v>169</v>
      </c>
      <c r="G1047">
        <v>2537</v>
      </c>
      <c r="H1047" t="s">
        <v>11</v>
      </c>
      <c r="I1047">
        <f t="shared" si="16"/>
        <v>120</v>
      </c>
    </row>
    <row r="1048" spans="1:9" ht="15" hidden="1" customHeight="1">
      <c r="A1048" t="s">
        <v>1091</v>
      </c>
      <c r="B1048" t="s">
        <v>1092</v>
      </c>
      <c r="C1048">
        <v>321</v>
      </c>
      <c r="D1048" t="s">
        <v>12</v>
      </c>
      <c r="E1048">
        <v>201</v>
      </c>
      <c r="F1048">
        <v>312</v>
      </c>
      <c r="G1048">
        <v>6997</v>
      </c>
      <c r="H1048" t="s">
        <v>13</v>
      </c>
      <c r="I1048">
        <f t="shared" si="16"/>
        <v>112</v>
      </c>
    </row>
    <row r="1049" spans="1:9">
      <c r="A1049" t="s">
        <v>1093</v>
      </c>
      <c r="B1049" t="s">
        <v>1094</v>
      </c>
      <c r="C1049">
        <v>291</v>
      </c>
      <c r="D1049" t="s">
        <v>10</v>
      </c>
      <c r="E1049">
        <v>14</v>
      </c>
      <c r="F1049">
        <v>135</v>
      </c>
      <c r="G1049">
        <v>2537</v>
      </c>
      <c r="H1049" t="s">
        <v>11</v>
      </c>
      <c r="I1049">
        <f t="shared" si="16"/>
        <v>122</v>
      </c>
    </row>
    <row r="1050" spans="1:9" ht="15" hidden="1" customHeight="1">
      <c r="A1050" t="s">
        <v>1093</v>
      </c>
      <c r="B1050" t="s">
        <v>1094</v>
      </c>
      <c r="C1050">
        <v>291</v>
      </c>
      <c r="D1050" t="s">
        <v>12</v>
      </c>
      <c r="E1050">
        <v>162</v>
      </c>
      <c r="F1050">
        <v>279</v>
      </c>
      <c r="G1050">
        <v>6997</v>
      </c>
      <c r="H1050" t="s">
        <v>13</v>
      </c>
      <c r="I1050">
        <f t="shared" si="16"/>
        <v>118</v>
      </c>
    </row>
    <row r="1051" spans="1:9">
      <c r="A1051" t="s">
        <v>1095</v>
      </c>
      <c r="B1051" t="s">
        <v>1096</v>
      </c>
      <c r="C1051">
        <v>217</v>
      </c>
      <c r="D1051" t="s">
        <v>10</v>
      </c>
      <c r="E1051">
        <v>35</v>
      </c>
      <c r="F1051">
        <v>193</v>
      </c>
      <c r="G1051">
        <v>2537</v>
      </c>
      <c r="H1051" t="s">
        <v>11</v>
      </c>
      <c r="I1051">
        <f t="shared" si="16"/>
        <v>159</v>
      </c>
    </row>
    <row r="1052" spans="1:9">
      <c r="A1052" t="s">
        <v>1097</v>
      </c>
      <c r="B1052" t="s">
        <v>1098</v>
      </c>
      <c r="C1052">
        <v>151</v>
      </c>
      <c r="D1052" t="s">
        <v>10</v>
      </c>
      <c r="E1052">
        <v>6</v>
      </c>
      <c r="F1052">
        <v>138</v>
      </c>
      <c r="G1052">
        <v>2537</v>
      </c>
      <c r="H1052" t="s">
        <v>11</v>
      </c>
      <c r="I1052">
        <f t="shared" si="16"/>
        <v>133</v>
      </c>
    </row>
    <row r="1053" spans="1:9">
      <c r="A1053" t="s">
        <v>1099</v>
      </c>
      <c r="B1053" t="s">
        <v>1100</v>
      </c>
      <c r="C1053">
        <v>150</v>
      </c>
      <c r="D1053" t="s">
        <v>10</v>
      </c>
      <c r="E1053">
        <v>7</v>
      </c>
      <c r="F1053">
        <v>139</v>
      </c>
      <c r="G1053">
        <v>2537</v>
      </c>
      <c r="H1053" t="s">
        <v>11</v>
      </c>
      <c r="I1053">
        <f t="shared" si="16"/>
        <v>133</v>
      </c>
    </row>
    <row r="1054" spans="1:9" ht="15" hidden="1" customHeight="1">
      <c r="A1054" t="s">
        <v>1101</v>
      </c>
      <c r="B1054" t="s">
        <v>1102</v>
      </c>
      <c r="C1054">
        <v>335</v>
      </c>
      <c r="D1054" t="s">
        <v>43</v>
      </c>
      <c r="E1054">
        <v>235</v>
      </c>
      <c r="F1054">
        <v>297</v>
      </c>
      <c r="G1054">
        <v>1861</v>
      </c>
      <c r="H1054" t="s">
        <v>44</v>
      </c>
      <c r="I1054">
        <f t="shared" si="16"/>
        <v>63</v>
      </c>
    </row>
    <row r="1055" spans="1:9">
      <c r="A1055" t="s">
        <v>1101</v>
      </c>
      <c r="B1055" t="s">
        <v>1102</v>
      </c>
      <c r="C1055">
        <v>335</v>
      </c>
      <c r="D1055" t="s">
        <v>10</v>
      </c>
      <c r="E1055">
        <v>19</v>
      </c>
      <c r="F1055">
        <v>157</v>
      </c>
      <c r="G1055">
        <v>2537</v>
      </c>
      <c r="H1055" t="s">
        <v>11</v>
      </c>
      <c r="I1055">
        <f t="shared" si="16"/>
        <v>139</v>
      </c>
    </row>
    <row r="1056" spans="1:9">
      <c r="A1056" t="s">
        <v>1103</v>
      </c>
      <c r="B1056" t="s">
        <v>1104</v>
      </c>
      <c r="C1056">
        <v>285</v>
      </c>
      <c r="D1056" t="s">
        <v>10</v>
      </c>
      <c r="E1056">
        <v>7</v>
      </c>
      <c r="F1056">
        <v>139</v>
      </c>
      <c r="G1056">
        <v>2537</v>
      </c>
      <c r="H1056" t="s">
        <v>11</v>
      </c>
      <c r="I1056">
        <f t="shared" si="16"/>
        <v>133</v>
      </c>
    </row>
    <row r="1057" spans="1:9" ht="15" hidden="1" customHeight="1">
      <c r="A1057" t="s">
        <v>1103</v>
      </c>
      <c r="B1057" t="s">
        <v>1104</v>
      </c>
      <c r="C1057">
        <v>285</v>
      </c>
      <c r="D1057" t="s">
        <v>12</v>
      </c>
      <c r="E1057">
        <v>159</v>
      </c>
      <c r="F1057">
        <v>274</v>
      </c>
      <c r="G1057">
        <v>6997</v>
      </c>
      <c r="H1057" t="s">
        <v>13</v>
      </c>
      <c r="I1057">
        <f t="shared" si="16"/>
        <v>116</v>
      </c>
    </row>
    <row r="1058" spans="1:9">
      <c r="A1058" t="s">
        <v>1105</v>
      </c>
      <c r="B1058" t="s">
        <v>1106</v>
      </c>
      <c r="C1058">
        <v>390</v>
      </c>
      <c r="D1058" t="s">
        <v>10</v>
      </c>
      <c r="E1058">
        <v>28</v>
      </c>
      <c r="F1058">
        <v>162</v>
      </c>
      <c r="G1058">
        <v>2537</v>
      </c>
      <c r="H1058" t="s">
        <v>11</v>
      </c>
      <c r="I1058">
        <f t="shared" si="16"/>
        <v>135</v>
      </c>
    </row>
    <row r="1059" spans="1:9" ht="15" hidden="1" customHeight="1">
      <c r="A1059" t="s">
        <v>1105</v>
      </c>
      <c r="B1059" t="s">
        <v>1106</v>
      </c>
      <c r="C1059">
        <v>390</v>
      </c>
      <c r="D1059" t="s">
        <v>111</v>
      </c>
      <c r="E1059">
        <v>169</v>
      </c>
      <c r="F1059">
        <v>285</v>
      </c>
      <c r="G1059">
        <v>4</v>
      </c>
      <c r="H1059" t="s">
        <v>111</v>
      </c>
      <c r="I1059">
        <f t="shared" si="16"/>
        <v>117</v>
      </c>
    </row>
    <row r="1060" spans="1:9">
      <c r="A1060" t="s">
        <v>1107</v>
      </c>
      <c r="B1060" t="s">
        <v>1108</v>
      </c>
      <c r="C1060">
        <v>275</v>
      </c>
      <c r="D1060" t="s">
        <v>10</v>
      </c>
      <c r="E1060">
        <v>14</v>
      </c>
      <c r="F1060">
        <v>127</v>
      </c>
      <c r="G1060">
        <v>2537</v>
      </c>
      <c r="H1060" t="s">
        <v>11</v>
      </c>
      <c r="I1060">
        <f t="shared" si="16"/>
        <v>114</v>
      </c>
    </row>
    <row r="1061" spans="1:9" ht="15" hidden="1" customHeight="1">
      <c r="A1061" t="s">
        <v>1107</v>
      </c>
      <c r="B1061" t="s">
        <v>1108</v>
      </c>
      <c r="C1061">
        <v>275</v>
      </c>
      <c r="D1061" t="s">
        <v>12</v>
      </c>
      <c r="E1061">
        <v>151</v>
      </c>
      <c r="F1061">
        <v>267</v>
      </c>
      <c r="G1061">
        <v>6997</v>
      </c>
      <c r="H1061" t="s">
        <v>13</v>
      </c>
      <c r="I1061">
        <f t="shared" si="16"/>
        <v>117</v>
      </c>
    </row>
    <row r="1062" spans="1:9" ht="15" hidden="1" customHeight="1">
      <c r="A1062" t="s">
        <v>1109</v>
      </c>
      <c r="B1062" t="s">
        <v>1110</v>
      </c>
      <c r="C1062">
        <v>315</v>
      </c>
      <c r="D1062" t="s">
        <v>43</v>
      </c>
      <c r="E1062">
        <v>233</v>
      </c>
      <c r="F1062">
        <v>296</v>
      </c>
      <c r="G1062">
        <v>1861</v>
      </c>
      <c r="H1062" t="s">
        <v>44</v>
      </c>
      <c r="I1062">
        <f t="shared" si="16"/>
        <v>64</v>
      </c>
    </row>
    <row r="1063" spans="1:9" ht="15" hidden="1" customHeight="1">
      <c r="A1063" t="s">
        <v>1109</v>
      </c>
      <c r="B1063" t="s">
        <v>1110</v>
      </c>
      <c r="C1063">
        <v>315</v>
      </c>
      <c r="D1063" t="s">
        <v>412</v>
      </c>
      <c r="E1063">
        <v>196</v>
      </c>
      <c r="F1063">
        <v>232</v>
      </c>
      <c r="G1063">
        <v>1253</v>
      </c>
      <c r="H1063" t="s">
        <v>413</v>
      </c>
      <c r="I1063">
        <f t="shared" si="16"/>
        <v>37</v>
      </c>
    </row>
    <row r="1064" spans="1:9">
      <c r="A1064" t="s">
        <v>1109</v>
      </c>
      <c r="B1064" t="s">
        <v>1110</v>
      </c>
      <c r="C1064">
        <v>315</v>
      </c>
      <c r="D1064" t="s">
        <v>10</v>
      </c>
      <c r="E1064">
        <v>10</v>
      </c>
      <c r="F1064">
        <v>161</v>
      </c>
      <c r="G1064">
        <v>2537</v>
      </c>
      <c r="H1064" t="s">
        <v>11</v>
      </c>
      <c r="I1064">
        <f t="shared" si="16"/>
        <v>152</v>
      </c>
    </row>
    <row r="1065" spans="1:9">
      <c r="A1065" t="s">
        <v>1111</v>
      </c>
      <c r="B1065" t="s">
        <v>1112</v>
      </c>
      <c r="C1065">
        <v>289</v>
      </c>
      <c r="D1065" t="s">
        <v>10</v>
      </c>
      <c r="E1065">
        <v>9</v>
      </c>
      <c r="F1065">
        <v>142</v>
      </c>
      <c r="G1065">
        <v>2537</v>
      </c>
      <c r="H1065" t="s">
        <v>11</v>
      </c>
      <c r="I1065">
        <f t="shared" si="16"/>
        <v>134</v>
      </c>
    </row>
    <row r="1066" spans="1:9" ht="15" hidden="1" customHeight="1">
      <c r="A1066" t="s">
        <v>1111</v>
      </c>
      <c r="B1066" t="s">
        <v>1112</v>
      </c>
      <c r="C1066">
        <v>289</v>
      </c>
      <c r="D1066" t="s">
        <v>12</v>
      </c>
      <c r="E1066">
        <v>162</v>
      </c>
      <c r="F1066">
        <v>277</v>
      </c>
      <c r="G1066">
        <v>6997</v>
      </c>
      <c r="H1066" t="s">
        <v>13</v>
      </c>
      <c r="I1066">
        <f t="shared" si="16"/>
        <v>116</v>
      </c>
    </row>
    <row r="1067" spans="1:9">
      <c r="A1067" t="s">
        <v>1113</v>
      </c>
      <c r="B1067" t="s">
        <v>1114</v>
      </c>
      <c r="C1067">
        <v>149</v>
      </c>
      <c r="D1067" t="s">
        <v>10</v>
      </c>
      <c r="E1067">
        <v>7</v>
      </c>
      <c r="F1067">
        <v>138</v>
      </c>
      <c r="G1067">
        <v>2537</v>
      </c>
      <c r="H1067" t="s">
        <v>11</v>
      </c>
      <c r="I1067">
        <f t="shared" si="16"/>
        <v>132</v>
      </c>
    </row>
    <row r="1068" spans="1:9">
      <c r="A1068" t="s">
        <v>1115</v>
      </c>
      <c r="B1068" t="s">
        <v>1116</v>
      </c>
      <c r="C1068">
        <v>184</v>
      </c>
      <c r="D1068" t="s">
        <v>10</v>
      </c>
      <c r="E1068">
        <v>23</v>
      </c>
      <c r="F1068">
        <v>155</v>
      </c>
      <c r="G1068">
        <v>2537</v>
      </c>
      <c r="H1068" t="s">
        <v>11</v>
      </c>
      <c r="I1068">
        <f t="shared" si="16"/>
        <v>133</v>
      </c>
    </row>
    <row r="1069" spans="1:9">
      <c r="A1069" t="s">
        <v>1117</v>
      </c>
      <c r="B1069" t="s">
        <v>1118</v>
      </c>
      <c r="C1069">
        <v>290</v>
      </c>
      <c r="D1069" t="s">
        <v>10</v>
      </c>
      <c r="E1069">
        <v>6</v>
      </c>
      <c r="F1069">
        <v>135</v>
      </c>
      <c r="G1069">
        <v>2537</v>
      </c>
      <c r="H1069" t="s">
        <v>11</v>
      </c>
      <c r="I1069">
        <f t="shared" si="16"/>
        <v>130</v>
      </c>
    </row>
    <row r="1070" spans="1:9" ht="15" hidden="1" customHeight="1">
      <c r="A1070" t="s">
        <v>1117</v>
      </c>
      <c r="B1070" t="s">
        <v>1118</v>
      </c>
      <c r="C1070">
        <v>290</v>
      </c>
      <c r="D1070" t="s">
        <v>12</v>
      </c>
      <c r="E1070">
        <v>157</v>
      </c>
      <c r="F1070">
        <v>278</v>
      </c>
      <c r="G1070">
        <v>6997</v>
      </c>
      <c r="H1070" t="s">
        <v>13</v>
      </c>
      <c r="I1070">
        <f t="shared" si="16"/>
        <v>122</v>
      </c>
    </row>
    <row r="1071" spans="1:9">
      <c r="A1071" t="s">
        <v>1119</v>
      </c>
      <c r="B1071" t="s">
        <v>1120</v>
      </c>
      <c r="C1071">
        <v>286</v>
      </c>
      <c r="D1071" t="s">
        <v>10</v>
      </c>
      <c r="E1071">
        <v>7</v>
      </c>
      <c r="F1071">
        <v>139</v>
      </c>
      <c r="G1071">
        <v>2537</v>
      </c>
      <c r="H1071" t="s">
        <v>11</v>
      </c>
      <c r="I1071">
        <f t="shared" si="16"/>
        <v>133</v>
      </c>
    </row>
    <row r="1072" spans="1:9" ht="15" hidden="1" customHeight="1">
      <c r="A1072" t="s">
        <v>1119</v>
      </c>
      <c r="B1072" t="s">
        <v>1120</v>
      </c>
      <c r="C1072">
        <v>286</v>
      </c>
      <c r="D1072" t="s">
        <v>12</v>
      </c>
      <c r="E1072">
        <v>160</v>
      </c>
      <c r="F1072">
        <v>278</v>
      </c>
      <c r="G1072">
        <v>6997</v>
      </c>
      <c r="H1072" t="s">
        <v>13</v>
      </c>
      <c r="I1072">
        <f t="shared" si="16"/>
        <v>119</v>
      </c>
    </row>
    <row r="1073" spans="1:9" ht="15" hidden="1" customHeight="1">
      <c r="A1073" t="s">
        <v>1121</v>
      </c>
      <c r="B1073" t="s">
        <v>1122</v>
      </c>
      <c r="C1073">
        <v>311</v>
      </c>
      <c r="D1073" t="s">
        <v>43</v>
      </c>
      <c r="E1073">
        <v>234</v>
      </c>
      <c r="F1073">
        <v>297</v>
      </c>
      <c r="G1073">
        <v>1861</v>
      </c>
      <c r="H1073" t="s">
        <v>44</v>
      </c>
      <c r="I1073">
        <f t="shared" si="16"/>
        <v>64</v>
      </c>
    </row>
    <row r="1074" spans="1:9">
      <c r="A1074" t="s">
        <v>1121</v>
      </c>
      <c r="B1074" t="s">
        <v>1122</v>
      </c>
      <c r="C1074">
        <v>311</v>
      </c>
      <c r="D1074" t="s">
        <v>10</v>
      </c>
      <c r="E1074">
        <v>19</v>
      </c>
      <c r="F1074">
        <v>160</v>
      </c>
      <c r="G1074">
        <v>2537</v>
      </c>
      <c r="H1074" t="s">
        <v>11</v>
      </c>
      <c r="I1074">
        <f t="shared" si="16"/>
        <v>142</v>
      </c>
    </row>
    <row r="1075" spans="1:9">
      <c r="A1075" t="s">
        <v>1123</v>
      </c>
      <c r="B1075" t="s">
        <v>1124</v>
      </c>
      <c r="C1075">
        <v>280</v>
      </c>
      <c r="D1075" t="s">
        <v>10</v>
      </c>
      <c r="E1075">
        <v>29</v>
      </c>
      <c r="F1075">
        <v>138</v>
      </c>
      <c r="G1075">
        <v>2537</v>
      </c>
      <c r="H1075" t="s">
        <v>11</v>
      </c>
      <c r="I1075">
        <f t="shared" si="16"/>
        <v>110</v>
      </c>
    </row>
    <row r="1076" spans="1:9" ht="15" hidden="1" customHeight="1">
      <c r="A1076" t="s">
        <v>1123</v>
      </c>
      <c r="B1076" t="s">
        <v>1124</v>
      </c>
      <c r="C1076">
        <v>280</v>
      </c>
      <c r="D1076" t="s">
        <v>12</v>
      </c>
      <c r="E1076">
        <v>158</v>
      </c>
      <c r="F1076">
        <v>275</v>
      </c>
      <c r="G1076">
        <v>6997</v>
      </c>
      <c r="H1076" t="s">
        <v>13</v>
      </c>
      <c r="I1076">
        <f t="shared" si="16"/>
        <v>118</v>
      </c>
    </row>
    <row r="1077" spans="1:9">
      <c r="A1077" t="s">
        <v>1125</v>
      </c>
      <c r="B1077" t="s">
        <v>1126</v>
      </c>
      <c r="C1077">
        <v>166</v>
      </c>
      <c r="D1077" t="s">
        <v>10</v>
      </c>
      <c r="E1077">
        <v>9</v>
      </c>
      <c r="F1077">
        <v>141</v>
      </c>
      <c r="G1077">
        <v>2537</v>
      </c>
      <c r="H1077" t="s">
        <v>11</v>
      </c>
      <c r="I1077">
        <f t="shared" si="16"/>
        <v>133</v>
      </c>
    </row>
    <row r="1078" spans="1:9">
      <c r="A1078" t="s">
        <v>1127</v>
      </c>
      <c r="B1078" t="s">
        <v>1128</v>
      </c>
      <c r="C1078">
        <v>158</v>
      </c>
      <c r="D1078" t="s">
        <v>10</v>
      </c>
      <c r="E1078">
        <v>6</v>
      </c>
      <c r="F1078">
        <v>138</v>
      </c>
      <c r="G1078">
        <v>2537</v>
      </c>
      <c r="H1078" t="s">
        <v>11</v>
      </c>
      <c r="I1078">
        <f t="shared" si="16"/>
        <v>133</v>
      </c>
    </row>
    <row r="1079" spans="1:9">
      <c r="A1079" t="s">
        <v>1129</v>
      </c>
      <c r="B1079" t="s">
        <v>1130</v>
      </c>
      <c r="C1079">
        <v>166</v>
      </c>
      <c r="D1079" t="s">
        <v>10</v>
      </c>
      <c r="E1079">
        <v>11</v>
      </c>
      <c r="F1079">
        <v>138</v>
      </c>
      <c r="G1079">
        <v>2537</v>
      </c>
      <c r="H1079" t="s">
        <v>11</v>
      </c>
      <c r="I1079">
        <f t="shared" si="16"/>
        <v>128</v>
      </c>
    </row>
    <row r="1080" spans="1:9">
      <c r="A1080" t="s">
        <v>1131</v>
      </c>
      <c r="B1080" t="s">
        <v>1132</v>
      </c>
      <c r="C1080">
        <v>291</v>
      </c>
      <c r="D1080" t="s">
        <v>10</v>
      </c>
      <c r="E1080">
        <v>11</v>
      </c>
      <c r="F1080">
        <v>132</v>
      </c>
      <c r="G1080">
        <v>2537</v>
      </c>
      <c r="H1080" t="s">
        <v>11</v>
      </c>
      <c r="I1080">
        <f t="shared" si="16"/>
        <v>122</v>
      </c>
    </row>
    <row r="1081" spans="1:9" ht="15" hidden="1" customHeight="1">
      <c r="A1081" t="s">
        <v>1131</v>
      </c>
      <c r="B1081" t="s">
        <v>1132</v>
      </c>
      <c r="C1081">
        <v>291</v>
      </c>
      <c r="D1081" t="s">
        <v>12</v>
      </c>
      <c r="E1081">
        <v>156</v>
      </c>
      <c r="F1081">
        <v>278</v>
      </c>
      <c r="G1081">
        <v>6997</v>
      </c>
      <c r="H1081" t="s">
        <v>13</v>
      </c>
      <c r="I1081">
        <f t="shared" si="16"/>
        <v>123</v>
      </c>
    </row>
    <row r="1082" spans="1:9">
      <c r="A1082" t="s">
        <v>1133</v>
      </c>
      <c r="B1082" t="s">
        <v>1134</v>
      </c>
      <c r="C1082">
        <v>149</v>
      </c>
      <c r="D1082" t="s">
        <v>10</v>
      </c>
      <c r="E1082">
        <v>8</v>
      </c>
      <c r="F1082">
        <v>139</v>
      </c>
      <c r="G1082">
        <v>2537</v>
      </c>
      <c r="H1082" t="s">
        <v>11</v>
      </c>
      <c r="I1082">
        <f t="shared" si="16"/>
        <v>132</v>
      </c>
    </row>
    <row r="1083" spans="1:9">
      <c r="A1083" t="s">
        <v>1135</v>
      </c>
      <c r="B1083" t="s">
        <v>1136</v>
      </c>
      <c r="C1083">
        <v>290</v>
      </c>
      <c r="D1083" t="s">
        <v>10</v>
      </c>
      <c r="E1083">
        <v>7</v>
      </c>
      <c r="F1083">
        <v>142</v>
      </c>
      <c r="G1083">
        <v>2537</v>
      </c>
      <c r="H1083" t="s">
        <v>11</v>
      </c>
      <c r="I1083">
        <f t="shared" si="16"/>
        <v>136</v>
      </c>
    </row>
    <row r="1084" spans="1:9" ht="15" hidden="1" customHeight="1">
      <c r="A1084" t="s">
        <v>1135</v>
      </c>
      <c r="B1084" t="s">
        <v>1136</v>
      </c>
      <c r="C1084">
        <v>290</v>
      </c>
      <c r="D1084" t="s">
        <v>12</v>
      </c>
      <c r="E1084">
        <v>162</v>
      </c>
      <c r="F1084">
        <v>271</v>
      </c>
      <c r="G1084">
        <v>6997</v>
      </c>
      <c r="H1084" t="s">
        <v>13</v>
      </c>
      <c r="I1084">
        <f t="shared" si="16"/>
        <v>110</v>
      </c>
    </row>
    <row r="1085" spans="1:9" ht="15" hidden="1" customHeight="1">
      <c r="A1085" t="s">
        <v>1137</v>
      </c>
      <c r="B1085" t="s">
        <v>1138</v>
      </c>
      <c r="C1085">
        <v>312</v>
      </c>
      <c r="D1085" t="s">
        <v>43</v>
      </c>
      <c r="E1085">
        <v>230</v>
      </c>
      <c r="F1085">
        <v>293</v>
      </c>
      <c r="G1085">
        <v>1861</v>
      </c>
      <c r="H1085" t="s">
        <v>44</v>
      </c>
      <c r="I1085">
        <f t="shared" si="16"/>
        <v>64</v>
      </c>
    </row>
    <row r="1086" spans="1:9" ht="15" hidden="1" customHeight="1">
      <c r="A1086" t="s">
        <v>1137</v>
      </c>
      <c r="B1086" t="s">
        <v>1138</v>
      </c>
      <c r="C1086">
        <v>312</v>
      </c>
      <c r="D1086" t="s">
        <v>412</v>
      </c>
      <c r="E1086">
        <v>193</v>
      </c>
      <c r="F1086">
        <v>229</v>
      </c>
      <c r="G1086">
        <v>1253</v>
      </c>
      <c r="H1086" t="s">
        <v>413</v>
      </c>
      <c r="I1086">
        <f t="shared" si="16"/>
        <v>37</v>
      </c>
    </row>
    <row r="1087" spans="1:9">
      <c r="A1087" t="s">
        <v>1137</v>
      </c>
      <c r="B1087" t="s">
        <v>1138</v>
      </c>
      <c r="C1087">
        <v>312</v>
      </c>
      <c r="D1087" t="s">
        <v>10</v>
      </c>
      <c r="E1087">
        <v>13</v>
      </c>
      <c r="F1087">
        <v>161</v>
      </c>
      <c r="G1087">
        <v>2537</v>
      </c>
      <c r="H1087" t="s">
        <v>11</v>
      </c>
      <c r="I1087">
        <f t="shared" si="16"/>
        <v>149</v>
      </c>
    </row>
    <row r="1088" spans="1:9">
      <c r="A1088" t="s">
        <v>1139</v>
      </c>
      <c r="B1088" t="s">
        <v>1140</v>
      </c>
      <c r="C1088">
        <v>270</v>
      </c>
      <c r="D1088" t="s">
        <v>10</v>
      </c>
      <c r="E1088">
        <v>11</v>
      </c>
      <c r="F1088">
        <v>126</v>
      </c>
      <c r="G1088">
        <v>2537</v>
      </c>
      <c r="H1088" t="s">
        <v>11</v>
      </c>
      <c r="I1088">
        <f t="shared" si="16"/>
        <v>116</v>
      </c>
    </row>
    <row r="1089" spans="1:9" ht="15" hidden="1" customHeight="1">
      <c r="A1089" t="s">
        <v>1139</v>
      </c>
      <c r="B1089" t="s">
        <v>1140</v>
      </c>
      <c r="C1089">
        <v>270</v>
      </c>
      <c r="D1089" t="s">
        <v>12</v>
      </c>
      <c r="E1089">
        <v>148</v>
      </c>
      <c r="F1089">
        <v>266</v>
      </c>
      <c r="G1089">
        <v>6997</v>
      </c>
      <c r="H1089" t="s">
        <v>13</v>
      </c>
      <c r="I1089">
        <f t="shared" si="16"/>
        <v>119</v>
      </c>
    </row>
    <row r="1090" spans="1:9">
      <c r="A1090" t="s">
        <v>1141</v>
      </c>
      <c r="B1090" t="s">
        <v>1142</v>
      </c>
      <c r="C1090">
        <v>176</v>
      </c>
      <c r="D1090" t="s">
        <v>10</v>
      </c>
      <c r="E1090">
        <v>15</v>
      </c>
      <c r="F1090">
        <v>147</v>
      </c>
      <c r="G1090">
        <v>2537</v>
      </c>
      <c r="H1090" t="s">
        <v>11</v>
      </c>
      <c r="I1090">
        <f t="shared" si="16"/>
        <v>133</v>
      </c>
    </row>
    <row r="1091" spans="1:9">
      <c r="A1091" t="s">
        <v>1143</v>
      </c>
      <c r="B1091" t="s">
        <v>1144</v>
      </c>
      <c r="C1091">
        <v>154</v>
      </c>
      <c r="D1091" t="s">
        <v>10</v>
      </c>
      <c r="E1091">
        <v>6</v>
      </c>
      <c r="F1091">
        <v>139</v>
      </c>
      <c r="G1091">
        <v>2537</v>
      </c>
      <c r="H1091" t="s">
        <v>11</v>
      </c>
      <c r="I1091">
        <f t="shared" ref="I1091:I1154" si="17">F1091-E1091+1</f>
        <v>134</v>
      </c>
    </row>
    <row r="1092" spans="1:9">
      <c r="A1092" t="s">
        <v>1145</v>
      </c>
      <c r="B1092" t="s">
        <v>1146</v>
      </c>
      <c r="C1092">
        <v>289</v>
      </c>
      <c r="D1092" t="s">
        <v>10</v>
      </c>
      <c r="E1092">
        <v>6</v>
      </c>
      <c r="F1092">
        <v>135</v>
      </c>
      <c r="G1092">
        <v>2537</v>
      </c>
      <c r="H1092" t="s">
        <v>11</v>
      </c>
      <c r="I1092">
        <f t="shared" si="17"/>
        <v>130</v>
      </c>
    </row>
    <row r="1093" spans="1:9" ht="15" hidden="1" customHeight="1">
      <c r="A1093" t="s">
        <v>1145</v>
      </c>
      <c r="B1093" t="s">
        <v>1146</v>
      </c>
      <c r="C1093">
        <v>289</v>
      </c>
      <c r="D1093" t="s">
        <v>12</v>
      </c>
      <c r="E1093">
        <v>156</v>
      </c>
      <c r="F1093">
        <v>276</v>
      </c>
      <c r="G1093">
        <v>6997</v>
      </c>
      <c r="H1093" t="s">
        <v>13</v>
      </c>
      <c r="I1093">
        <f t="shared" si="17"/>
        <v>121</v>
      </c>
    </row>
    <row r="1094" spans="1:9">
      <c r="A1094" t="s">
        <v>1147</v>
      </c>
      <c r="B1094" t="s">
        <v>1148</v>
      </c>
      <c r="C1094">
        <v>410</v>
      </c>
      <c r="D1094" t="s">
        <v>10</v>
      </c>
      <c r="E1094">
        <v>34</v>
      </c>
      <c r="F1094">
        <v>165</v>
      </c>
      <c r="G1094">
        <v>2537</v>
      </c>
      <c r="H1094" t="s">
        <v>11</v>
      </c>
      <c r="I1094">
        <f t="shared" si="17"/>
        <v>132</v>
      </c>
    </row>
    <row r="1095" spans="1:9">
      <c r="A1095" t="s">
        <v>1149</v>
      </c>
      <c r="B1095" t="s">
        <v>1150</v>
      </c>
      <c r="C1095">
        <v>149</v>
      </c>
      <c r="D1095" t="s">
        <v>10</v>
      </c>
      <c r="E1095">
        <v>9</v>
      </c>
      <c r="F1095">
        <v>135</v>
      </c>
      <c r="G1095">
        <v>2537</v>
      </c>
      <c r="H1095" t="s">
        <v>11</v>
      </c>
      <c r="I1095">
        <f t="shared" si="17"/>
        <v>127</v>
      </c>
    </row>
    <row r="1096" spans="1:9" ht="15" hidden="1" customHeight="1">
      <c r="A1096" t="s">
        <v>1151</v>
      </c>
      <c r="B1096" t="s">
        <v>1152</v>
      </c>
      <c r="C1096">
        <v>332</v>
      </c>
      <c r="D1096" t="s">
        <v>43</v>
      </c>
      <c r="E1096">
        <v>242</v>
      </c>
      <c r="F1096">
        <v>304</v>
      </c>
      <c r="G1096">
        <v>1861</v>
      </c>
      <c r="H1096" t="s">
        <v>44</v>
      </c>
      <c r="I1096">
        <f t="shared" si="17"/>
        <v>63</v>
      </c>
    </row>
    <row r="1097" spans="1:9">
      <c r="A1097" t="s">
        <v>1151</v>
      </c>
      <c r="B1097" t="s">
        <v>1152</v>
      </c>
      <c r="C1097">
        <v>332</v>
      </c>
      <c r="D1097" t="s">
        <v>10</v>
      </c>
      <c r="E1097">
        <v>17</v>
      </c>
      <c r="F1097">
        <v>160</v>
      </c>
      <c r="G1097">
        <v>2537</v>
      </c>
      <c r="H1097" t="s">
        <v>11</v>
      </c>
      <c r="I1097">
        <f t="shared" si="17"/>
        <v>144</v>
      </c>
    </row>
    <row r="1098" spans="1:9">
      <c r="A1098" t="s">
        <v>1153</v>
      </c>
      <c r="B1098" t="s">
        <v>1154</v>
      </c>
      <c r="C1098">
        <v>288</v>
      </c>
      <c r="D1098" t="s">
        <v>10</v>
      </c>
      <c r="E1098">
        <v>7</v>
      </c>
      <c r="F1098">
        <v>139</v>
      </c>
      <c r="G1098">
        <v>2537</v>
      </c>
      <c r="H1098" t="s">
        <v>11</v>
      </c>
      <c r="I1098">
        <f t="shared" si="17"/>
        <v>133</v>
      </c>
    </row>
    <row r="1099" spans="1:9" ht="15" hidden="1" customHeight="1">
      <c r="A1099" t="s">
        <v>1153</v>
      </c>
      <c r="B1099" t="s">
        <v>1154</v>
      </c>
      <c r="C1099">
        <v>288</v>
      </c>
      <c r="D1099" t="s">
        <v>12</v>
      </c>
      <c r="E1099">
        <v>159</v>
      </c>
      <c r="F1099">
        <v>272</v>
      </c>
      <c r="G1099">
        <v>6997</v>
      </c>
      <c r="H1099" t="s">
        <v>13</v>
      </c>
      <c r="I1099">
        <f t="shared" si="17"/>
        <v>114</v>
      </c>
    </row>
    <row r="1100" spans="1:9">
      <c r="A1100" t="s">
        <v>1155</v>
      </c>
      <c r="B1100" t="s">
        <v>1156</v>
      </c>
      <c r="C1100">
        <v>150</v>
      </c>
      <c r="D1100" t="s">
        <v>10</v>
      </c>
      <c r="E1100">
        <v>7</v>
      </c>
      <c r="F1100">
        <v>139</v>
      </c>
      <c r="G1100">
        <v>2537</v>
      </c>
      <c r="H1100" t="s">
        <v>11</v>
      </c>
      <c r="I1100">
        <f t="shared" si="17"/>
        <v>133</v>
      </c>
    </row>
    <row r="1101" spans="1:9">
      <c r="A1101" t="s">
        <v>1157</v>
      </c>
      <c r="B1101" t="s">
        <v>1158</v>
      </c>
      <c r="C1101">
        <v>161</v>
      </c>
      <c r="D1101" t="s">
        <v>10</v>
      </c>
      <c r="E1101">
        <v>22</v>
      </c>
      <c r="F1101">
        <v>150</v>
      </c>
      <c r="G1101">
        <v>2537</v>
      </c>
      <c r="H1101" t="s">
        <v>11</v>
      </c>
      <c r="I1101">
        <f t="shared" si="17"/>
        <v>129</v>
      </c>
    </row>
    <row r="1102" spans="1:9" ht="15" hidden="1" customHeight="1">
      <c r="A1102" t="s">
        <v>1159</v>
      </c>
      <c r="B1102" t="s">
        <v>1160</v>
      </c>
      <c r="C1102">
        <v>2086</v>
      </c>
      <c r="D1102" t="s">
        <v>118</v>
      </c>
      <c r="E1102">
        <v>1691</v>
      </c>
      <c r="F1102">
        <v>2066</v>
      </c>
      <c r="G1102">
        <v>13987</v>
      </c>
      <c r="H1102" t="s">
        <v>119</v>
      </c>
      <c r="I1102">
        <f t="shared" si="17"/>
        <v>376</v>
      </c>
    </row>
    <row r="1103" spans="1:9" ht="15" hidden="1" customHeight="1">
      <c r="A1103" t="s">
        <v>1159</v>
      </c>
      <c r="B1103" t="s">
        <v>1160</v>
      </c>
      <c r="C1103">
        <v>2086</v>
      </c>
      <c r="D1103" t="s">
        <v>120</v>
      </c>
      <c r="E1103">
        <v>1031</v>
      </c>
      <c r="F1103">
        <v>1087</v>
      </c>
      <c r="G1103">
        <v>433</v>
      </c>
      <c r="H1103" t="s">
        <v>121</v>
      </c>
      <c r="I1103">
        <f t="shared" si="17"/>
        <v>57</v>
      </c>
    </row>
    <row r="1104" spans="1:9">
      <c r="A1104" t="s">
        <v>1159</v>
      </c>
      <c r="B1104" t="s">
        <v>1160</v>
      </c>
      <c r="C1104">
        <v>2086</v>
      </c>
      <c r="D1104" t="s">
        <v>10</v>
      </c>
      <c r="E1104">
        <v>1304</v>
      </c>
      <c r="F1104">
        <v>1430</v>
      </c>
      <c r="G1104">
        <v>2537</v>
      </c>
      <c r="H1104" t="s">
        <v>11</v>
      </c>
      <c r="I1104">
        <f t="shared" si="17"/>
        <v>127</v>
      </c>
    </row>
    <row r="1105" spans="1:9" ht="15" hidden="1" customHeight="1">
      <c r="A1105" t="s">
        <v>1159</v>
      </c>
      <c r="B1105" t="s">
        <v>1160</v>
      </c>
      <c r="C1105">
        <v>2086</v>
      </c>
      <c r="D1105" t="s">
        <v>12</v>
      </c>
      <c r="E1105">
        <v>1546</v>
      </c>
      <c r="F1105">
        <v>1677</v>
      </c>
      <c r="G1105">
        <v>6997</v>
      </c>
      <c r="H1105" t="s">
        <v>13</v>
      </c>
      <c r="I1105">
        <f t="shared" si="17"/>
        <v>132</v>
      </c>
    </row>
    <row r="1106" spans="1:9" ht="15" hidden="1" customHeight="1">
      <c r="A1106" t="s">
        <v>1159</v>
      </c>
      <c r="B1106" t="s">
        <v>1160</v>
      </c>
      <c r="C1106">
        <v>2086</v>
      </c>
      <c r="D1106" t="s">
        <v>122</v>
      </c>
      <c r="E1106">
        <v>770</v>
      </c>
      <c r="F1106">
        <v>917</v>
      </c>
      <c r="G1106">
        <v>257</v>
      </c>
      <c r="H1106" t="s">
        <v>122</v>
      </c>
      <c r="I1106">
        <f t="shared" si="17"/>
        <v>148</v>
      </c>
    </row>
    <row r="1107" spans="1:9" ht="15" hidden="1" customHeight="1">
      <c r="A1107" t="s">
        <v>1159</v>
      </c>
      <c r="B1107" t="s">
        <v>1160</v>
      </c>
      <c r="C1107">
        <v>2086</v>
      </c>
      <c r="D1107" t="s">
        <v>123</v>
      </c>
      <c r="E1107">
        <v>610</v>
      </c>
      <c r="F1107">
        <v>738</v>
      </c>
      <c r="G1107">
        <v>23</v>
      </c>
      <c r="H1107" t="s">
        <v>123</v>
      </c>
      <c r="I1107">
        <f t="shared" si="17"/>
        <v>129</v>
      </c>
    </row>
    <row r="1108" spans="1:9">
      <c r="A1108" t="s">
        <v>1161</v>
      </c>
      <c r="B1108" t="s">
        <v>1162</v>
      </c>
      <c r="C1108">
        <v>308</v>
      </c>
      <c r="D1108" t="s">
        <v>10</v>
      </c>
      <c r="E1108">
        <v>5</v>
      </c>
      <c r="F1108">
        <v>144</v>
      </c>
      <c r="G1108">
        <v>2537</v>
      </c>
      <c r="H1108" t="s">
        <v>11</v>
      </c>
      <c r="I1108">
        <f t="shared" si="17"/>
        <v>140</v>
      </c>
    </row>
    <row r="1109" spans="1:9" ht="15" hidden="1" customHeight="1">
      <c r="A1109" t="s">
        <v>1161</v>
      </c>
      <c r="B1109" t="s">
        <v>1162</v>
      </c>
      <c r="C1109">
        <v>308</v>
      </c>
      <c r="D1109" t="s">
        <v>12</v>
      </c>
      <c r="E1109">
        <v>169</v>
      </c>
      <c r="F1109">
        <v>291</v>
      </c>
      <c r="G1109">
        <v>6997</v>
      </c>
      <c r="H1109" t="s">
        <v>13</v>
      </c>
      <c r="I1109">
        <f t="shared" si="17"/>
        <v>123</v>
      </c>
    </row>
    <row r="1110" spans="1:9" ht="15" hidden="1" customHeight="1">
      <c r="A1110" t="s">
        <v>1163</v>
      </c>
      <c r="B1110" t="s">
        <v>1164</v>
      </c>
      <c r="C1110">
        <v>2086</v>
      </c>
      <c r="D1110" t="s">
        <v>118</v>
      </c>
      <c r="E1110">
        <v>1691</v>
      </c>
      <c r="F1110">
        <v>2066</v>
      </c>
      <c r="G1110">
        <v>13987</v>
      </c>
      <c r="H1110" t="s">
        <v>119</v>
      </c>
      <c r="I1110">
        <f t="shared" si="17"/>
        <v>376</v>
      </c>
    </row>
    <row r="1111" spans="1:9" ht="15" hidden="1" customHeight="1">
      <c r="A1111" t="s">
        <v>1163</v>
      </c>
      <c r="B1111" t="s">
        <v>1164</v>
      </c>
      <c r="C1111">
        <v>2086</v>
      </c>
      <c r="D1111" t="s">
        <v>120</v>
      </c>
      <c r="E1111">
        <v>1031</v>
      </c>
      <c r="F1111">
        <v>1087</v>
      </c>
      <c r="G1111">
        <v>433</v>
      </c>
      <c r="H1111" t="s">
        <v>121</v>
      </c>
      <c r="I1111">
        <f t="shared" si="17"/>
        <v>57</v>
      </c>
    </row>
    <row r="1112" spans="1:9">
      <c r="A1112" t="s">
        <v>1163</v>
      </c>
      <c r="B1112" t="s">
        <v>1164</v>
      </c>
      <c r="C1112">
        <v>2086</v>
      </c>
      <c r="D1112" t="s">
        <v>10</v>
      </c>
      <c r="E1112">
        <v>1304</v>
      </c>
      <c r="F1112">
        <v>1430</v>
      </c>
      <c r="G1112">
        <v>2537</v>
      </c>
      <c r="H1112" t="s">
        <v>11</v>
      </c>
      <c r="I1112">
        <f t="shared" si="17"/>
        <v>127</v>
      </c>
    </row>
    <row r="1113" spans="1:9" ht="15" hidden="1" customHeight="1">
      <c r="A1113" t="s">
        <v>1163</v>
      </c>
      <c r="B1113" t="s">
        <v>1164</v>
      </c>
      <c r="C1113">
        <v>2086</v>
      </c>
      <c r="D1113" t="s">
        <v>12</v>
      </c>
      <c r="E1113">
        <v>1546</v>
      </c>
      <c r="F1113">
        <v>1677</v>
      </c>
      <c r="G1113">
        <v>6997</v>
      </c>
      <c r="H1113" t="s">
        <v>13</v>
      </c>
      <c r="I1113">
        <f t="shared" si="17"/>
        <v>132</v>
      </c>
    </row>
    <row r="1114" spans="1:9" ht="15" hidden="1" customHeight="1">
      <c r="A1114" t="s">
        <v>1163</v>
      </c>
      <c r="B1114" t="s">
        <v>1164</v>
      </c>
      <c r="C1114">
        <v>2086</v>
      </c>
      <c r="D1114" t="s">
        <v>122</v>
      </c>
      <c r="E1114">
        <v>770</v>
      </c>
      <c r="F1114">
        <v>917</v>
      </c>
      <c r="G1114">
        <v>257</v>
      </c>
      <c r="H1114" t="s">
        <v>122</v>
      </c>
      <c r="I1114">
        <f t="shared" si="17"/>
        <v>148</v>
      </c>
    </row>
    <row r="1115" spans="1:9" ht="15" hidden="1" customHeight="1">
      <c r="A1115" t="s">
        <v>1163</v>
      </c>
      <c r="B1115" t="s">
        <v>1164</v>
      </c>
      <c r="C1115">
        <v>2086</v>
      </c>
      <c r="D1115" t="s">
        <v>123</v>
      </c>
      <c r="E1115">
        <v>610</v>
      </c>
      <c r="F1115">
        <v>738</v>
      </c>
      <c r="G1115">
        <v>23</v>
      </c>
      <c r="H1115" t="s">
        <v>123</v>
      </c>
      <c r="I1115">
        <f t="shared" si="17"/>
        <v>129</v>
      </c>
    </row>
    <row r="1116" spans="1:9">
      <c r="A1116" t="s">
        <v>1165</v>
      </c>
      <c r="B1116" t="s">
        <v>1166</v>
      </c>
      <c r="C1116">
        <v>308</v>
      </c>
      <c r="D1116" t="s">
        <v>10</v>
      </c>
      <c r="E1116">
        <v>5</v>
      </c>
      <c r="F1116">
        <v>144</v>
      </c>
      <c r="G1116">
        <v>2537</v>
      </c>
      <c r="H1116" t="s">
        <v>11</v>
      </c>
      <c r="I1116">
        <f t="shared" si="17"/>
        <v>140</v>
      </c>
    </row>
    <row r="1117" spans="1:9" ht="15" hidden="1" customHeight="1">
      <c r="A1117" t="s">
        <v>1165</v>
      </c>
      <c r="B1117" t="s">
        <v>1166</v>
      </c>
      <c r="C1117">
        <v>308</v>
      </c>
      <c r="D1117" t="s">
        <v>12</v>
      </c>
      <c r="E1117">
        <v>169</v>
      </c>
      <c r="F1117">
        <v>290</v>
      </c>
      <c r="G1117">
        <v>6997</v>
      </c>
      <c r="H1117" t="s">
        <v>13</v>
      </c>
      <c r="I1117">
        <f t="shared" si="17"/>
        <v>122</v>
      </c>
    </row>
    <row r="1118" spans="1:9">
      <c r="A1118" t="s">
        <v>1167</v>
      </c>
      <c r="B1118" t="s">
        <v>1168</v>
      </c>
      <c r="C1118">
        <v>309</v>
      </c>
      <c r="D1118" t="s">
        <v>10</v>
      </c>
      <c r="E1118">
        <v>46</v>
      </c>
      <c r="F1118">
        <v>156</v>
      </c>
      <c r="G1118">
        <v>2537</v>
      </c>
      <c r="H1118" t="s">
        <v>11</v>
      </c>
      <c r="I1118">
        <f t="shared" si="17"/>
        <v>111</v>
      </c>
    </row>
    <row r="1119" spans="1:9" ht="15" hidden="1" customHeight="1">
      <c r="A1119" t="s">
        <v>1167</v>
      </c>
      <c r="B1119" t="s">
        <v>1168</v>
      </c>
      <c r="C1119">
        <v>309</v>
      </c>
      <c r="D1119" t="s">
        <v>12</v>
      </c>
      <c r="E1119">
        <v>183</v>
      </c>
      <c r="F1119">
        <v>298</v>
      </c>
      <c r="G1119">
        <v>6997</v>
      </c>
      <c r="H1119" t="s">
        <v>13</v>
      </c>
      <c r="I1119">
        <f t="shared" si="17"/>
        <v>116</v>
      </c>
    </row>
    <row r="1120" spans="1:9">
      <c r="A1120" t="s">
        <v>1169</v>
      </c>
      <c r="B1120" t="s">
        <v>1170</v>
      </c>
      <c r="C1120">
        <v>150</v>
      </c>
      <c r="D1120" t="s">
        <v>10</v>
      </c>
      <c r="E1120">
        <v>7</v>
      </c>
      <c r="F1120">
        <v>139</v>
      </c>
      <c r="G1120">
        <v>2537</v>
      </c>
      <c r="H1120" t="s">
        <v>11</v>
      </c>
      <c r="I1120">
        <f t="shared" si="17"/>
        <v>133</v>
      </c>
    </row>
    <row r="1121" spans="1:9">
      <c r="A1121" t="s">
        <v>1171</v>
      </c>
      <c r="B1121" t="s">
        <v>1172</v>
      </c>
      <c r="C1121">
        <v>273</v>
      </c>
      <c r="D1121" t="s">
        <v>10</v>
      </c>
      <c r="E1121">
        <v>12</v>
      </c>
      <c r="F1121">
        <v>125</v>
      </c>
      <c r="G1121">
        <v>2537</v>
      </c>
      <c r="H1121" t="s">
        <v>11</v>
      </c>
      <c r="I1121">
        <f t="shared" si="17"/>
        <v>114</v>
      </c>
    </row>
    <row r="1122" spans="1:9" ht="15" hidden="1" customHeight="1">
      <c r="A1122" t="s">
        <v>1171</v>
      </c>
      <c r="B1122" t="s">
        <v>1172</v>
      </c>
      <c r="C1122">
        <v>273</v>
      </c>
      <c r="D1122" t="s">
        <v>12</v>
      </c>
      <c r="E1122">
        <v>149</v>
      </c>
      <c r="F1122">
        <v>265</v>
      </c>
      <c r="G1122">
        <v>6997</v>
      </c>
      <c r="H1122" t="s">
        <v>13</v>
      </c>
      <c r="I1122">
        <f t="shared" si="17"/>
        <v>117</v>
      </c>
    </row>
    <row r="1123" spans="1:9" ht="15" hidden="1" customHeight="1">
      <c r="A1123" t="s">
        <v>1173</v>
      </c>
      <c r="B1123" t="s">
        <v>1174</v>
      </c>
      <c r="C1123">
        <v>315</v>
      </c>
      <c r="D1123" t="s">
        <v>43</v>
      </c>
      <c r="E1123">
        <v>233</v>
      </c>
      <c r="F1123">
        <v>296</v>
      </c>
      <c r="G1123">
        <v>1861</v>
      </c>
      <c r="H1123" t="s">
        <v>44</v>
      </c>
      <c r="I1123">
        <f t="shared" si="17"/>
        <v>64</v>
      </c>
    </row>
    <row r="1124" spans="1:9" ht="15" hidden="1" customHeight="1">
      <c r="A1124" t="s">
        <v>1173</v>
      </c>
      <c r="B1124" t="s">
        <v>1174</v>
      </c>
      <c r="C1124">
        <v>315</v>
      </c>
      <c r="D1124" t="s">
        <v>412</v>
      </c>
      <c r="E1124">
        <v>196</v>
      </c>
      <c r="F1124">
        <v>232</v>
      </c>
      <c r="G1124">
        <v>1253</v>
      </c>
      <c r="H1124" t="s">
        <v>413</v>
      </c>
      <c r="I1124">
        <f t="shared" si="17"/>
        <v>37</v>
      </c>
    </row>
    <row r="1125" spans="1:9">
      <c r="A1125" t="s">
        <v>1173</v>
      </c>
      <c r="B1125" t="s">
        <v>1174</v>
      </c>
      <c r="C1125">
        <v>315</v>
      </c>
      <c r="D1125" t="s">
        <v>10</v>
      </c>
      <c r="E1125">
        <v>10</v>
      </c>
      <c r="F1125">
        <v>161</v>
      </c>
      <c r="G1125">
        <v>2537</v>
      </c>
      <c r="H1125" t="s">
        <v>11</v>
      </c>
      <c r="I1125">
        <f t="shared" si="17"/>
        <v>152</v>
      </c>
    </row>
    <row r="1126" spans="1:9">
      <c r="A1126" t="s">
        <v>1175</v>
      </c>
      <c r="B1126" t="s">
        <v>1176</v>
      </c>
      <c r="C1126">
        <v>289</v>
      </c>
      <c r="D1126" t="s">
        <v>10</v>
      </c>
      <c r="E1126">
        <v>9</v>
      </c>
      <c r="F1126">
        <v>142</v>
      </c>
      <c r="G1126">
        <v>2537</v>
      </c>
      <c r="H1126" t="s">
        <v>11</v>
      </c>
      <c r="I1126">
        <f t="shared" si="17"/>
        <v>134</v>
      </c>
    </row>
    <row r="1127" spans="1:9" ht="15" hidden="1" customHeight="1">
      <c r="A1127" t="s">
        <v>1175</v>
      </c>
      <c r="B1127" t="s">
        <v>1176</v>
      </c>
      <c r="C1127">
        <v>289</v>
      </c>
      <c r="D1127" t="s">
        <v>12</v>
      </c>
      <c r="E1127">
        <v>162</v>
      </c>
      <c r="F1127">
        <v>277</v>
      </c>
      <c r="G1127">
        <v>6997</v>
      </c>
      <c r="H1127" t="s">
        <v>13</v>
      </c>
      <c r="I1127">
        <f t="shared" si="17"/>
        <v>116</v>
      </c>
    </row>
    <row r="1128" spans="1:9">
      <c r="A1128" t="s">
        <v>1177</v>
      </c>
      <c r="B1128" t="s">
        <v>1178</v>
      </c>
      <c r="C1128">
        <v>146</v>
      </c>
      <c r="D1128" t="s">
        <v>10</v>
      </c>
      <c r="E1128">
        <v>4</v>
      </c>
      <c r="F1128">
        <v>135</v>
      </c>
      <c r="G1128">
        <v>2537</v>
      </c>
      <c r="H1128" t="s">
        <v>11</v>
      </c>
      <c r="I1128">
        <f t="shared" si="17"/>
        <v>132</v>
      </c>
    </row>
    <row r="1129" spans="1:9">
      <c r="A1129" t="s">
        <v>1179</v>
      </c>
      <c r="B1129" t="s">
        <v>1180</v>
      </c>
      <c r="C1129">
        <v>161</v>
      </c>
      <c r="D1129" t="s">
        <v>10</v>
      </c>
      <c r="E1129">
        <v>1</v>
      </c>
      <c r="F1129">
        <v>132</v>
      </c>
      <c r="G1129">
        <v>2537</v>
      </c>
      <c r="H1129" t="s">
        <v>11</v>
      </c>
      <c r="I1129">
        <f t="shared" si="17"/>
        <v>132</v>
      </c>
    </row>
    <row r="1130" spans="1:9">
      <c r="A1130" t="s">
        <v>1181</v>
      </c>
      <c r="B1130" t="s">
        <v>1182</v>
      </c>
      <c r="C1130">
        <v>140</v>
      </c>
      <c r="D1130" t="s">
        <v>10</v>
      </c>
      <c r="E1130">
        <v>2</v>
      </c>
      <c r="F1130">
        <v>123</v>
      </c>
      <c r="G1130">
        <v>2537</v>
      </c>
      <c r="H1130" t="s">
        <v>11</v>
      </c>
      <c r="I1130">
        <f t="shared" si="17"/>
        <v>122</v>
      </c>
    </row>
    <row r="1131" spans="1:9">
      <c r="A1131" t="s">
        <v>1183</v>
      </c>
      <c r="B1131" t="s">
        <v>1184</v>
      </c>
      <c r="C1131">
        <v>192</v>
      </c>
      <c r="D1131" t="s">
        <v>10</v>
      </c>
      <c r="E1131">
        <v>10</v>
      </c>
      <c r="F1131">
        <v>168</v>
      </c>
      <c r="G1131">
        <v>2537</v>
      </c>
      <c r="H1131" t="s">
        <v>11</v>
      </c>
      <c r="I1131">
        <f t="shared" si="17"/>
        <v>159</v>
      </c>
    </row>
    <row r="1132" spans="1:9">
      <c r="A1132" t="s">
        <v>1185</v>
      </c>
      <c r="B1132" t="s">
        <v>1186</v>
      </c>
      <c r="C1132">
        <v>291</v>
      </c>
      <c r="D1132" t="s">
        <v>10</v>
      </c>
      <c r="E1132">
        <v>14</v>
      </c>
      <c r="F1132">
        <v>135</v>
      </c>
      <c r="G1132">
        <v>2537</v>
      </c>
      <c r="H1132" t="s">
        <v>11</v>
      </c>
      <c r="I1132">
        <f t="shared" si="17"/>
        <v>122</v>
      </c>
    </row>
    <row r="1133" spans="1:9" ht="15" hidden="1" customHeight="1">
      <c r="A1133" t="s">
        <v>1185</v>
      </c>
      <c r="B1133" t="s">
        <v>1186</v>
      </c>
      <c r="C1133">
        <v>291</v>
      </c>
      <c r="D1133" t="s">
        <v>12</v>
      </c>
      <c r="E1133">
        <v>162</v>
      </c>
      <c r="F1133">
        <v>279</v>
      </c>
      <c r="G1133">
        <v>6997</v>
      </c>
      <c r="H1133" t="s">
        <v>13</v>
      </c>
      <c r="I1133">
        <f t="shared" si="17"/>
        <v>118</v>
      </c>
    </row>
    <row r="1134" spans="1:9">
      <c r="A1134" t="s">
        <v>1187</v>
      </c>
      <c r="B1134" t="s">
        <v>1188</v>
      </c>
      <c r="C1134">
        <v>149</v>
      </c>
      <c r="D1134" t="s">
        <v>10</v>
      </c>
      <c r="E1134">
        <v>5</v>
      </c>
      <c r="F1134">
        <v>134</v>
      </c>
      <c r="G1134">
        <v>2537</v>
      </c>
      <c r="H1134" t="s">
        <v>11</v>
      </c>
      <c r="I1134">
        <f t="shared" si="17"/>
        <v>130</v>
      </c>
    </row>
    <row r="1135" spans="1:9" ht="15" hidden="1" customHeight="1">
      <c r="A1135" t="s">
        <v>1189</v>
      </c>
      <c r="B1135" t="s">
        <v>1190</v>
      </c>
      <c r="C1135">
        <v>332</v>
      </c>
      <c r="D1135" t="s">
        <v>43</v>
      </c>
      <c r="E1135">
        <v>235</v>
      </c>
      <c r="F1135">
        <v>298</v>
      </c>
      <c r="G1135">
        <v>1861</v>
      </c>
      <c r="H1135" t="s">
        <v>44</v>
      </c>
      <c r="I1135">
        <f t="shared" si="17"/>
        <v>64</v>
      </c>
    </row>
    <row r="1136" spans="1:9">
      <c r="A1136" t="s">
        <v>1189</v>
      </c>
      <c r="B1136" t="s">
        <v>1190</v>
      </c>
      <c r="C1136">
        <v>332</v>
      </c>
      <c r="D1136" t="s">
        <v>10</v>
      </c>
      <c r="E1136">
        <v>19</v>
      </c>
      <c r="F1136">
        <v>157</v>
      </c>
      <c r="G1136">
        <v>2537</v>
      </c>
      <c r="H1136" t="s">
        <v>11</v>
      </c>
      <c r="I1136">
        <f t="shared" si="17"/>
        <v>139</v>
      </c>
    </row>
    <row r="1137" spans="1:9">
      <c r="A1137" t="s">
        <v>1191</v>
      </c>
      <c r="B1137" t="s">
        <v>1192</v>
      </c>
      <c r="C1137">
        <v>285</v>
      </c>
      <c r="D1137" t="s">
        <v>10</v>
      </c>
      <c r="E1137">
        <v>7</v>
      </c>
      <c r="F1137">
        <v>139</v>
      </c>
      <c r="G1137">
        <v>2537</v>
      </c>
      <c r="H1137" t="s">
        <v>11</v>
      </c>
      <c r="I1137">
        <f t="shared" si="17"/>
        <v>133</v>
      </c>
    </row>
    <row r="1138" spans="1:9" ht="15" hidden="1" customHeight="1">
      <c r="A1138" t="s">
        <v>1191</v>
      </c>
      <c r="B1138" t="s">
        <v>1192</v>
      </c>
      <c r="C1138">
        <v>285</v>
      </c>
      <c r="D1138" t="s">
        <v>12</v>
      </c>
      <c r="E1138">
        <v>159</v>
      </c>
      <c r="F1138">
        <v>274</v>
      </c>
      <c r="G1138">
        <v>6997</v>
      </c>
      <c r="H1138" t="s">
        <v>13</v>
      </c>
      <c r="I1138">
        <f t="shared" si="17"/>
        <v>116</v>
      </c>
    </row>
    <row r="1139" spans="1:9">
      <c r="A1139" t="s">
        <v>1193</v>
      </c>
      <c r="B1139" t="s">
        <v>1194</v>
      </c>
      <c r="C1139">
        <v>272</v>
      </c>
      <c r="D1139" t="s">
        <v>10</v>
      </c>
      <c r="E1139">
        <v>52</v>
      </c>
      <c r="F1139">
        <v>135</v>
      </c>
      <c r="G1139">
        <v>2537</v>
      </c>
      <c r="H1139" t="s">
        <v>11</v>
      </c>
      <c r="I1139">
        <f t="shared" si="17"/>
        <v>84</v>
      </c>
    </row>
    <row r="1140" spans="1:9">
      <c r="A1140" t="s">
        <v>1195</v>
      </c>
      <c r="B1140" t="s">
        <v>1196</v>
      </c>
      <c r="C1140">
        <v>296</v>
      </c>
      <c r="D1140" t="s">
        <v>10</v>
      </c>
      <c r="E1140">
        <v>49</v>
      </c>
      <c r="F1140">
        <v>150</v>
      </c>
      <c r="G1140">
        <v>2537</v>
      </c>
      <c r="H1140" t="s">
        <v>11</v>
      </c>
      <c r="I1140">
        <f t="shared" si="17"/>
        <v>102</v>
      </c>
    </row>
    <row r="1141" spans="1:9" ht="15" hidden="1" customHeight="1">
      <c r="A1141" t="s">
        <v>1195</v>
      </c>
      <c r="B1141" t="s">
        <v>1196</v>
      </c>
      <c r="C1141">
        <v>296</v>
      </c>
      <c r="D1141" t="s">
        <v>12</v>
      </c>
      <c r="E1141">
        <v>172</v>
      </c>
      <c r="F1141">
        <v>284</v>
      </c>
      <c r="G1141">
        <v>6997</v>
      </c>
      <c r="H1141" t="s">
        <v>13</v>
      </c>
      <c r="I1141">
        <f t="shared" si="17"/>
        <v>113</v>
      </c>
    </row>
    <row r="1142" spans="1:9">
      <c r="A1142" t="s">
        <v>1197</v>
      </c>
      <c r="B1142" t="s">
        <v>1198</v>
      </c>
      <c r="C1142">
        <v>309</v>
      </c>
      <c r="D1142" t="s">
        <v>10</v>
      </c>
      <c r="E1142">
        <v>40</v>
      </c>
      <c r="F1142">
        <v>152</v>
      </c>
      <c r="G1142">
        <v>2537</v>
      </c>
      <c r="H1142" t="s">
        <v>11</v>
      </c>
      <c r="I1142">
        <f t="shared" si="17"/>
        <v>113</v>
      </c>
    </row>
    <row r="1143" spans="1:9" ht="15" hidden="1" customHeight="1">
      <c r="A1143" t="s">
        <v>1197</v>
      </c>
      <c r="B1143" t="s">
        <v>1198</v>
      </c>
      <c r="C1143">
        <v>309</v>
      </c>
      <c r="D1143" t="s">
        <v>12</v>
      </c>
      <c r="E1143">
        <v>179</v>
      </c>
      <c r="F1143">
        <v>295</v>
      </c>
      <c r="G1143">
        <v>6997</v>
      </c>
      <c r="H1143" t="s">
        <v>13</v>
      </c>
      <c r="I1143">
        <f t="shared" si="17"/>
        <v>117</v>
      </c>
    </row>
    <row r="1144" spans="1:9">
      <c r="A1144" t="s">
        <v>1199</v>
      </c>
      <c r="B1144" t="s">
        <v>1200</v>
      </c>
      <c r="C1144">
        <v>648</v>
      </c>
      <c r="D1144" t="s">
        <v>10</v>
      </c>
      <c r="E1144">
        <v>145</v>
      </c>
      <c r="F1144">
        <v>247</v>
      </c>
      <c r="G1144">
        <v>2537</v>
      </c>
      <c r="H1144" t="s">
        <v>11</v>
      </c>
      <c r="I1144">
        <f t="shared" si="17"/>
        <v>103</v>
      </c>
    </row>
    <row r="1145" spans="1:9" ht="15" hidden="1" customHeight="1">
      <c r="A1145" t="s">
        <v>1199</v>
      </c>
      <c r="B1145" t="s">
        <v>1200</v>
      </c>
      <c r="C1145">
        <v>648</v>
      </c>
      <c r="D1145" t="s">
        <v>12</v>
      </c>
      <c r="E1145">
        <v>270</v>
      </c>
      <c r="F1145">
        <v>391</v>
      </c>
      <c r="G1145">
        <v>6997</v>
      </c>
      <c r="H1145" t="s">
        <v>13</v>
      </c>
      <c r="I1145">
        <f t="shared" si="17"/>
        <v>122</v>
      </c>
    </row>
    <row r="1146" spans="1:9" ht="15" hidden="1" customHeight="1">
      <c r="A1146" t="s">
        <v>1199</v>
      </c>
      <c r="B1146" t="s">
        <v>1200</v>
      </c>
      <c r="C1146">
        <v>648</v>
      </c>
      <c r="D1146" t="s">
        <v>524</v>
      </c>
      <c r="E1146">
        <v>417</v>
      </c>
      <c r="F1146">
        <v>521</v>
      </c>
      <c r="G1146">
        <v>3603</v>
      </c>
      <c r="H1146" t="s">
        <v>525</v>
      </c>
      <c r="I1146">
        <f t="shared" si="17"/>
        <v>105</v>
      </c>
    </row>
    <row r="1147" spans="1:9" ht="15" hidden="1" customHeight="1">
      <c r="A1147" t="s">
        <v>1199</v>
      </c>
      <c r="B1147" t="s">
        <v>1200</v>
      </c>
      <c r="C1147">
        <v>648</v>
      </c>
      <c r="D1147" t="s">
        <v>524</v>
      </c>
      <c r="E1147">
        <v>539</v>
      </c>
      <c r="F1147">
        <v>642</v>
      </c>
      <c r="G1147">
        <v>3603</v>
      </c>
      <c r="H1147" t="s">
        <v>525</v>
      </c>
      <c r="I1147">
        <f t="shared" si="17"/>
        <v>104</v>
      </c>
    </row>
    <row r="1148" spans="1:9" ht="15" hidden="1" customHeight="1">
      <c r="A1148" t="s">
        <v>1199</v>
      </c>
      <c r="B1148" t="s">
        <v>1200</v>
      </c>
      <c r="C1148">
        <v>648</v>
      </c>
      <c r="D1148" t="s">
        <v>274</v>
      </c>
      <c r="E1148">
        <v>2</v>
      </c>
      <c r="F1148">
        <v>55</v>
      </c>
      <c r="G1148">
        <v>80936</v>
      </c>
      <c r="H1148" t="s">
        <v>275</v>
      </c>
      <c r="I1148">
        <f t="shared" si="17"/>
        <v>54</v>
      </c>
    </row>
    <row r="1149" spans="1:9">
      <c r="A1149" t="s">
        <v>1201</v>
      </c>
      <c r="B1149" t="s">
        <v>1202</v>
      </c>
      <c r="C1149">
        <v>278</v>
      </c>
      <c r="D1149" t="s">
        <v>10</v>
      </c>
      <c r="E1149">
        <v>10</v>
      </c>
      <c r="F1149">
        <v>141</v>
      </c>
      <c r="G1149">
        <v>2537</v>
      </c>
      <c r="H1149" t="s">
        <v>11</v>
      </c>
      <c r="I1149">
        <f t="shared" si="17"/>
        <v>132</v>
      </c>
    </row>
    <row r="1150" spans="1:9" ht="15" hidden="1" customHeight="1">
      <c r="A1150" t="s">
        <v>1203</v>
      </c>
      <c r="B1150" t="s">
        <v>1204</v>
      </c>
      <c r="C1150">
        <v>2086</v>
      </c>
      <c r="D1150" t="s">
        <v>118</v>
      </c>
      <c r="E1150">
        <v>1692</v>
      </c>
      <c r="F1150">
        <v>2067</v>
      </c>
      <c r="G1150">
        <v>13987</v>
      </c>
      <c r="H1150" t="s">
        <v>119</v>
      </c>
      <c r="I1150">
        <f t="shared" si="17"/>
        <v>376</v>
      </c>
    </row>
    <row r="1151" spans="1:9" ht="15" hidden="1" customHeight="1">
      <c r="A1151" t="s">
        <v>1203</v>
      </c>
      <c r="B1151" t="s">
        <v>1204</v>
      </c>
      <c r="C1151">
        <v>2086</v>
      </c>
      <c r="D1151" t="s">
        <v>120</v>
      </c>
      <c r="E1151">
        <v>1032</v>
      </c>
      <c r="F1151">
        <v>1088</v>
      </c>
      <c r="G1151">
        <v>433</v>
      </c>
      <c r="H1151" t="s">
        <v>121</v>
      </c>
      <c r="I1151">
        <f t="shared" si="17"/>
        <v>57</v>
      </c>
    </row>
    <row r="1152" spans="1:9">
      <c r="A1152" t="s">
        <v>1203</v>
      </c>
      <c r="B1152" t="s">
        <v>1204</v>
      </c>
      <c r="C1152">
        <v>2086</v>
      </c>
      <c r="D1152" t="s">
        <v>10</v>
      </c>
      <c r="E1152">
        <v>1306</v>
      </c>
      <c r="F1152">
        <v>1431</v>
      </c>
      <c r="G1152">
        <v>2537</v>
      </c>
      <c r="H1152" t="s">
        <v>11</v>
      </c>
      <c r="I1152">
        <f t="shared" si="17"/>
        <v>126</v>
      </c>
    </row>
    <row r="1153" spans="1:9" ht="15" hidden="1" customHeight="1">
      <c r="A1153" t="s">
        <v>1203</v>
      </c>
      <c r="B1153" t="s">
        <v>1204</v>
      </c>
      <c r="C1153">
        <v>2086</v>
      </c>
      <c r="D1153" t="s">
        <v>12</v>
      </c>
      <c r="E1153">
        <v>1547</v>
      </c>
      <c r="F1153">
        <v>1678</v>
      </c>
      <c r="G1153">
        <v>6997</v>
      </c>
      <c r="H1153" t="s">
        <v>13</v>
      </c>
      <c r="I1153">
        <f t="shared" si="17"/>
        <v>132</v>
      </c>
    </row>
    <row r="1154" spans="1:9" ht="15" hidden="1" customHeight="1">
      <c r="A1154" t="s">
        <v>1205</v>
      </c>
      <c r="B1154" t="s">
        <v>1206</v>
      </c>
      <c r="C1154">
        <v>2087</v>
      </c>
      <c r="D1154" t="s">
        <v>118</v>
      </c>
      <c r="E1154">
        <v>1688</v>
      </c>
      <c r="F1154">
        <v>2052</v>
      </c>
      <c r="G1154">
        <v>13987</v>
      </c>
      <c r="H1154" t="s">
        <v>119</v>
      </c>
      <c r="I1154">
        <f t="shared" si="17"/>
        <v>365</v>
      </c>
    </row>
    <row r="1155" spans="1:9" ht="15" hidden="1" customHeight="1">
      <c r="A1155" t="s">
        <v>1205</v>
      </c>
      <c r="B1155" t="s">
        <v>1206</v>
      </c>
      <c r="C1155">
        <v>2087</v>
      </c>
      <c r="D1155" t="s">
        <v>120</v>
      </c>
      <c r="E1155">
        <v>1034</v>
      </c>
      <c r="F1155">
        <v>1090</v>
      </c>
      <c r="G1155">
        <v>433</v>
      </c>
      <c r="H1155" t="s">
        <v>121</v>
      </c>
      <c r="I1155">
        <f t="shared" ref="I1155:I1218" si="18">F1155-E1155+1</f>
        <v>57</v>
      </c>
    </row>
    <row r="1156" spans="1:9">
      <c r="A1156" t="s">
        <v>1205</v>
      </c>
      <c r="B1156" t="s">
        <v>1206</v>
      </c>
      <c r="C1156">
        <v>2087</v>
      </c>
      <c r="D1156" t="s">
        <v>10</v>
      </c>
      <c r="E1156">
        <v>1304</v>
      </c>
      <c r="F1156">
        <v>1428</v>
      </c>
      <c r="G1156">
        <v>2537</v>
      </c>
      <c r="H1156" t="s">
        <v>11</v>
      </c>
      <c r="I1156">
        <f t="shared" si="18"/>
        <v>125</v>
      </c>
    </row>
    <row r="1157" spans="1:9" ht="15" hidden="1" customHeight="1">
      <c r="A1157" t="s">
        <v>1205</v>
      </c>
      <c r="B1157" t="s">
        <v>1206</v>
      </c>
      <c r="C1157">
        <v>2087</v>
      </c>
      <c r="D1157" t="s">
        <v>12</v>
      </c>
      <c r="E1157">
        <v>1549</v>
      </c>
      <c r="F1157">
        <v>1673</v>
      </c>
      <c r="G1157">
        <v>6997</v>
      </c>
      <c r="H1157" t="s">
        <v>13</v>
      </c>
      <c r="I1157">
        <f t="shared" si="18"/>
        <v>125</v>
      </c>
    </row>
    <row r="1158" spans="1:9" ht="15" hidden="1" customHeight="1">
      <c r="A1158" t="s">
        <v>1207</v>
      </c>
      <c r="B1158" t="s">
        <v>1208</v>
      </c>
      <c r="C1158">
        <v>2069</v>
      </c>
      <c r="D1158" t="s">
        <v>118</v>
      </c>
      <c r="E1158">
        <v>1680</v>
      </c>
      <c r="F1158">
        <v>2055</v>
      </c>
      <c r="G1158">
        <v>13987</v>
      </c>
      <c r="H1158" t="s">
        <v>119</v>
      </c>
      <c r="I1158">
        <f t="shared" si="18"/>
        <v>376</v>
      </c>
    </row>
    <row r="1159" spans="1:9" ht="15" hidden="1" customHeight="1">
      <c r="A1159" t="s">
        <v>1207</v>
      </c>
      <c r="B1159" t="s">
        <v>1208</v>
      </c>
      <c r="C1159">
        <v>2069</v>
      </c>
      <c r="D1159" t="s">
        <v>120</v>
      </c>
      <c r="E1159">
        <v>1028</v>
      </c>
      <c r="F1159">
        <v>1084</v>
      </c>
      <c r="G1159">
        <v>433</v>
      </c>
      <c r="H1159" t="s">
        <v>121</v>
      </c>
      <c r="I1159">
        <f t="shared" si="18"/>
        <v>57</v>
      </c>
    </row>
    <row r="1160" spans="1:9">
      <c r="A1160" t="s">
        <v>1207</v>
      </c>
      <c r="B1160" t="s">
        <v>1208</v>
      </c>
      <c r="C1160">
        <v>2069</v>
      </c>
      <c r="D1160" t="s">
        <v>10</v>
      </c>
      <c r="E1160">
        <v>1296</v>
      </c>
      <c r="F1160">
        <v>1420</v>
      </c>
      <c r="G1160">
        <v>2537</v>
      </c>
      <c r="H1160" t="s">
        <v>11</v>
      </c>
      <c r="I1160">
        <f t="shared" si="18"/>
        <v>125</v>
      </c>
    </row>
    <row r="1161" spans="1:9" ht="15" hidden="1" customHeight="1">
      <c r="A1161" t="s">
        <v>1207</v>
      </c>
      <c r="B1161" t="s">
        <v>1208</v>
      </c>
      <c r="C1161">
        <v>2069</v>
      </c>
      <c r="D1161" t="s">
        <v>12</v>
      </c>
      <c r="E1161">
        <v>1535</v>
      </c>
      <c r="F1161">
        <v>1666</v>
      </c>
      <c r="G1161">
        <v>6997</v>
      </c>
      <c r="H1161" t="s">
        <v>13</v>
      </c>
      <c r="I1161">
        <f t="shared" si="18"/>
        <v>132</v>
      </c>
    </row>
    <row r="1162" spans="1:9" ht="15" hidden="1" customHeight="1">
      <c r="A1162" t="s">
        <v>1207</v>
      </c>
      <c r="B1162" t="s">
        <v>1208</v>
      </c>
      <c r="C1162">
        <v>2069</v>
      </c>
      <c r="D1162" t="s">
        <v>1209</v>
      </c>
      <c r="E1162">
        <v>10</v>
      </c>
      <c r="F1162">
        <v>42</v>
      </c>
      <c r="G1162">
        <v>6</v>
      </c>
      <c r="H1162" t="s">
        <v>1209</v>
      </c>
      <c r="I1162">
        <f t="shared" si="18"/>
        <v>33</v>
      </c>
    </row>
    <row r="1163" spans="1:9" ht="15" hidden="1" customHeight="1">
      <c r="A1163" t="s">
        <v>1207</v>
      </c>
      <c r="B1163" t="s">
        <v>1208</v>
      </c>
      <c r="C1163">
        <v>2069</v>
      </c>
      <c r="D1163" t="s">
        <v>1210</v>
      </c>
      <c r="E1163">
        <v>44</v>
      </c>
      <c r="F1163">
        <v>122</v>
      </c>
      <c r="G1163">
        <v>4</v>
      </c>
      <c r="H1163" t="s">
        <v>1210</v>
      </c>
      <c r="I1163">
        <f t="shared" si="18"/>
        <v>79</v>
      </c>
    </row>
    <row r="1164" spans="1:9">
      <c r="A1164" t="s">
        <v>1211</v>
      </c>
      <c r="B1164" t="s">
        <v>1212</v>
      </c>
      <c r="C1164">
        <v>148</v>
      </c>
      <c r="D1164" t="s">
        <v>10</v>
      </c>
      <c r="E1164">
        <v>6</v>
      </c>
      <c r="F1164">
        <v>138</v>
      </c>
      <c r="G1164">
        <v>2537</v>
      </c>
      <c r="H1164" t="s">
        <v>11</v>
      </c>
      <c r="I1164">
        <f t="shared" si="18"/>
        <v>133</v>
      </c>
    </row>
    <row r="1165" spans="1:9" ht="15" hidden="1" customHeight="1">
      <c r="A1165" t="s">
        <v>1213</v>
      </c>
      <c r="B1165" t="s">
        <v>1214</v>
      </c>
      <c r="C1165">
        <v>2061</v>
      </c>
      <c r="D1165" t="s">
        <v>118</v>
      </c>
      <c r="E1165">
        <v>1672</v>
      </c>
      <c r="F1165">
        <v>2047</v>
      </c>
      <c r="G1165">
        <v>13987</v>
      </c>
      <c r="H1165" t="s">
        <v>119</v>
      </c>
      <c r="I1165">
        <f t="shared" si="18"/>
        <v>376</v>
      </c>
    </row>
    <row r="1166" spans="1:9" ht="15" hidden="1" customHeight="1">
      <c r="A1166" t="s">
        <v>1213</v>
      </c>
      <c r="B1166" t="s">
        <v>1214</v>
      </c>
      <c r="C1166">
        <v>2061</v>
      </c>
      <c r="D1166" t="s">
        <v>120</v>
      </c>
      <c r="E1166">
        <v>1020</v>
      </c>
      <c r="F1166">
        <v>1076</v>
      </c>
      <c r="G1166">
        <v>433</v>
      </c>
      <c r="H1166" t="s">
        <v>121</v>
      </c>
      <c r="I1166">
        <f t="shared" si="18"/>
        <v>57</v>
      </c>
    </row>
    <row r="1167" spans="1:9">
      <c r="A1167" t="s">
        <v>1213</v>
      </c>
      <c r="B1167" t="s">
        <v>1214</v>
      </c>
      <c r="C1167">
        <v>2061</v>
      </c>
      <c r="D1167" t="s">
        <v>10</v>
      </c>
      <c r="E1167">
        <v>1286</v>
      </c>
      <c r="F1167">
        <v>1412</v>
      </c>
      <c r="G1167">
        <v>2537</v>
      </c>
      <c r="H1167" t="s">
        <v>11</v>
      </c>
      <c r="I1167">
        <f t="shared" si="18"/>
        <v>127</v>
      </c>
    </row>
    <row r="1168" spans="1:9" ht="15" hidden="1" customHeight="1">
      <c r="A1168" t="s">
        <v>1213</v>
      </c>
      <c r="B1168" t="s">
        <v>1214</v>
      </c>
      <c r="C1168">
        <v>2061</v>
      </c>
      <c r="D1168" t="s">
        <v>12</v>
      </c>
      <c r="E1168">
        <v>1527</v>
      </c>
      <c r="F1168">
        <v>1658</v>
      </c>
      <c r="G1168">
        <v>6997</v>
      </c>
      <c r="H1168" t="s">
        <v>13</v>
      </c>
      <c r="I1168">
        <f t="shared" si="18"/>
        <v>132</v>
      </c>
    </row>
    <row r="1169" spans="1:9" ht="15" hidden="1" customHeight="1">
      <c r="A1169" t="s">
        <v>1215</v>
      </c>
      <c r="B1169" t="s">
        <v>1216</v>
      </c>
      <c r="C1169">
        <v>1956</v>
      </c>
      <c r="D1169" t="s">
        <v>118</v>
      </c>
      <c r="E1169">
        <v>1650</v>
      </c>
      <c r="F1169">
        <v>1933</v>
      </c>
      <c r="G1169">
        <v>13987</v>
      </c>
      <c r="H1169" t="s">
        <v>119</v>
      </c>
      <c r="I1169">
        <f t="shared" si="18"/>
        <v>284</v>
      </c>
    </row>
    <row r="1170" spans="1:9" ht="15" hidden="1" customHeight="1">
      <c r="A1170" t="s">
        <v>1215</v>
      </c>
      <c r="B1170" t="s">
        <v>1216</v>
      </c>
      <c r="C1170">
        <v>1956</v>
      </c>
      <c r="D1170" t="s">
        <v>120</v>
      </c>
      <c r="E1170">
        <v>1006</v>
      </c>
      <c r="F1170">
        <v>1062</v>
      </c>
      <c r="G1170">
        <v>433</v>
      </c>
      <c r="H1170" t="s">
        <v>121</v>
      </c>
      <c r="I1170">
        <f t="shared" si="18"/>
        <v>57</v>
      </c>
    </row>
    <row r="1171" spans="1:9">
      <c r="A1171" t="s">
        <v>1215</v>
      </c>
      <c r="B1171" t="s">
        <v>1216</v>
      </c>
      <c r="C1171">
        <v>1956</v>
      </c>
      <c r="D1171" t="s">
        <v>10</v>
      </c>
      <c r="E1171">
        <v>1267</v>
      </c>
      <c r="F1171">
        <v>1392</v>
      </c>
      <c r="G1171">
        <v>2537</v>
      </c>
      <c r="H1171" t="s">
        <v>11</v>
      </c>
      <c r="I1171">
        <f t="shared" si="18"/>
        <v>126</v>
      </c>
    </row>
    <row r="1172" spans="1:9" ht="15" hidden="1" customHeight="1">
      <c r="A1172" t="s">
        <v>1215</v>
      </c>
      <c r="B1172" t="s">
        <v>1216</v>
      </c>
      <c r="C1172">
        <v>1956</v>
      </c>
      <c r="D1172" t="s">
        <v>12</v>
      </c>
      <c r="E1172">
        <v>1505</v>
      </c>
      <c r="F1172">
        <v>1635</v>
      </c>
      <c r="G1172">
        <v>6997</v>
      </c>
      <c r="H1172" t="s">
        <v>13</v>
      </c>
      <c r="I1172">
        <f t="shared" si="18"/>
        <v>131</v>
      </c>
    </row>
    <row r="1173" spans="1:9" ht="15" hidden="1" customHeight="1">
      <c r="A1173" t="s">
        <v>1215</v>
      </c>
      <c r="B1173" t="s">
        <v>1216</v>
      </c>
      <c r="C1173">
        <v>1956</v>
      </c>
      <c r="D1173" t="s">
        <v>242</v>
      </c>
      <c r="E1173">
        <v>571</v>
      </c>
      <c r="F1173">
        <v>613</v>
      </c>
      <c r="G1173">
        <v>598</v>
      </c>
      <c r="H1173" t="s">
        <v>242</v>
      </c>
      <c r="I1173">
        <f t="shared" si="18"/>
        <v>43</v>
      </c>
    </row>
    <row r="1174" spans="1:9">
      <c r="A1174" t="s">
        <v>1217</v>
      </c>
      <c r="B1174" t="s">
        <v>1218</v>
      </c>
      <c r="C1174">
        <v>151</v>
      </c>
      <c r="D1174" t="s">
        <v>10</v>
      </c>
      <c r="E1174">
        <v>9</v>
      </c>
      <c r="F1174">
        <v>140</v>
      </c>
      <c r="G1174">
        <v>2537</v>
      </c>
      <c r="H1174" t="s">
        <v>11</v>
      </c>
      <c r="I1174">
        <f t="shared" si="18"/>
        <v>132</v>
      </c>
    </row>
    <row r="1175" spans="1:9">
      <c r="A1175" t="s">
        <v>1219</v>
      </c>
      <c r="B1175" t="s">
        <v>1220</v>
      </c>
      <c r="C1175">
        <v>147</v>
      </c>
      <c r="D1175" t="s">
        <v>10</v>
      </c>
      <c r="E1175">
        <v>4</v>
      </c>
      <c r="F1175">
        <v>136</v>
      </c>
      <c r="G1175">
        <v>2537</v>
      </c>
      <c r="H1175" t="s">
        <v>11</v>
      </c>
      <c r="I1175">
        <f t="shared" si="18"/>
        <v>133</v>
      </c>
    </row>
    <row r="1176" spans="1:9">
      <c r="A1176" t="s">
        <v>1221</v>
      </c>
      <c r="B1176" t="s">
        <v>1222</v>
      </c>
      <c r="C1176">
        <v>302</v>
      </c>
      <c r="D1176" t="s">
        <v>10</v>
      </c>
      <c r="E1176">
        <v>35</v>
      </c>
      <c r="F1176">
        <v>158</v>
      </c>
      <c r="G1176">
        <v>2537</v>
      </c>
      <c r="H1176" t="s">
        <v>11</v>
      </c>
      <c r="I1176">
        <f t="shared" si="18"/>
        <v>124</v>
      </c>
    </row>
    <row r="1177" spans="1:9">
      <c r="A1177" t="s">
        <v>1223</v>
      </c>
      <c r="B1177" t="s">
        <v>1224</v>
      </c>
      <c r="C1177">
        <v>147</v>
      </c>
      <c r="D1177" t="s">
        <v>10</v>
      </c>
      <c r="E1177">
        <v>5</v>
      </c>
      <c r="F1177">
        <v>138</v>
      </c>
      <c r="G1177">
        <v>2537</v>
      </c>
      <c r="H1177" t="s">
        <v>11</v>
      </c>
      <c r="I1177">
        <f t="shared" si="18"/>
        <v>134</v>
      </c>
    </row>
    <row r="1178" spans="1:9">
      <c r="A1178" t="s">
        <v>1225</v>
      </c>
      <c r="B1178" t="s">
        <v>1226</v>
      </c>
      <c r="C1178">
        <v>149</v>
      </c>
      <c r="D1178" t="s">
        <v>10</v>
      </c>
      <c r="E1178">
        <v>4</v>
      </c>
      <c r="F1178">
        <v>133</v>
      </c>
      <c r="G1178">
        <v>2537</v>
      </c>
      <c r="H1178" t="s">
        <v>11</v>
      </c>
      <c r="I1178">
        <f t="shared" si="18"/>
        <v>130</v>
      </c>
    </row>
    <row r="1179" spans="1:9" ht="15" hidden="1" customHeight="1">
      <c r="A1179" t="s">
        <v>1227</v>
      </c>
      <c r="B1179" t="s">
        <v>1228</v>
      </c>
      <c r="C1179">
        <v>2050</v>
      </c>
      <c r="D1179" t="s">
        <v>118</v>
      </c>
      <c r="E1179">
        <v>1663</v>
      </c>
      <c r="F1179">
        <v>2037</v>
      </c>
      <c r="G1179">
        <v>13987</v>
      </c>
      <c r="H1179" t="s">
        <v>119</v>
      </c>
      <c r="I1179">
        <f t="shared" si="18"/>
        <v>375</v>
      </c>
    </row>
    <row r="1180" spans="1:9" ht="15" hidden="1" customHeight="1">
      <c r="A1180" t="s">
        <v>1227</v>
      </c>
      <c r="B1180" t="s">
        <v>1228</v>
      </c>
      <c r="C1180">
        <v>2050</v>
      </c>
      <c r="D1180" t="s">
        <v>120</v>
      </c>
      <c r="E1180">
        <v>1021</v>
      </c>
      <c r="F1180">
        <v>1077</v>
      </c>
      <c r="G1180">
        <v>433</v>
      </c>
      <c r="H1180" t="s">
        <v>121</v>
      </c>
      <c r="I1180">
        <f t="shared" si="18"/>
        <v>57</v>
      </c>
    </row>
    <row r="1181" spans="1:9">
      <c r="A1181" t="s">
        <v>1227</v>
      </c>
      <c r="B1181" t="s">
        <v>1228</v>
      </c>
      <c r="C1181">
        <v>2050</v>
      </c>
      <c r="D1181" t="s">
        <v>10</v>
      </c>
      <c r="E1181">
        <v>1280</v>
      </c>
      <c r="F1181">
        <v>1406</v>
      </c>
      <c r="G1181">
        <v>2537</v>
      </c>
      <c r="H1181" t="s">
        <v>11</v>
      </c>
      <c r="I1181">
        <f t="shared" si="18"/>
        <v>127</v>
      </c>
    </row>
    <row r="1182" spans="1:9" ht="15" hidden="1" customHeight="1">
      <c r="A1182" t="s">
        <v>1227</v>
      </c>
      <c r="B1182" t="s">
        <v>1228</v>
      </c>
      <c r="C1182">
        <v>2050</v>
      </c>
      <c r="D1182" t="s">
        <v>12</v>
      </c>
      <c r="E1182">
        <v>1522</v>
      </c>
      <c r="F1182">
        <v>1650</v>
      </c>
      <c r="G1182">
        <v>6997</v>
      </c>
      <c r="H1182" t="s">
        <v>13</v>
      </c>
      <c r="I1182">
        <f t="shared" si="18"/>
        <v>129</v>
      </c>
    </row>
    <row r="1183" spans="1:9">
      <c r="A1183" t="s">
        <v>1229</v>
      </c>
      <c r="B1183" t="s">
        <v>1230</v>
      </c>
      <c r="C1183">
        <v>905</v>
      </c>
      <c r="D1183" t="s">
        <v>10</v>
      </c>
      <c r="E1183">
        <v>640</v>
      </c>
      <c r="F1183">
        <v>746</v>
      </c>
      <c r="G1183">
        <v>2537</v>
      </c>
      <c r="H1183" t="s">
        <v>11</v>
      </c>
      <c r="I1183">
        <f t="shared" si="18"/>
        <v>107</v>
      </c>
    </row>
    <row r="1184" spans="1:9" ht="15" hidden="1" customHeight="1">
      <c r="A1184" t="s">
        <v>1229</v>
      </c>
      <c r="B1184" t="s">
        <v>1230</v>
      </c>
      <c r="C1184">
        <v>905</v>
      </c>
      <c r="D1184" t="s">
        <v>12</v>
      </c>
      <c r="E1184">
        <v>777</v>
      </c>
      <c r="F1184">
        <v>894</v>
      </c>
      <c r="G1184">
        <v>6997</v>
      </c>
      <c r="H1184" t="s">
        <v>13</v>
      </c>
      <c r="I1184">
        <f t="shared" si="18"/>
        <v>118</v>
      </c>
    </row>
    <row r="1185" spans="1:9" ht="15" hidden="1" customHeight="1">
      <c r="A1185" t="s">
        <v>1229</v>
      </c>
      <c r="B1185" t="s">
        <v>1230</v>
      </c>
      <c r="C1185">
        <v>905</v>
      </c>
      <c r="D1185" t="s">
        <v>274</v>
      </c>
      <c r="E1185">
        <v>9</v>
      </c>
      <c r="F1185">
        <v>183</v>
      </c>
      <c r="G1185">
        <v>80936</v>
      </c>
      <c r="H1185" t="s">
        <v>275</v>
      </c>
      <c r="I1185">
        <f t="shared" si="18"/>
        <v>175</v>
      </c>
    </row>
    <row r="1186" spans="1:9" ht="15" hidden="1" customHeight="1">
      <c r="A1186" t="s">
        <v>1229</v>
      </c>
      <c r="B1186" t="s">
        <v>1230</v>
      </c>
      <c r="C1186">
        <v>905</v>
      </c>
      <c r="D1186" t="s">
        <v>274</v>
      </c>
      <c r="E1186">
        <v>323</v>
      </c>
      <c r="F1186">
        <v>488</v>
      </c>
      <c r="G1186">
        <v>80936</v>
      </c>
      <c r="H1186" t="s">
        <v>275</v>
      </c>
      <c r="I1186">
        <f t="shared" si="18"/>
        <v>166</v>
      </c>
    </row>
    <row r="1187" spans="1:9" ht="15" hidden="1" customHeight="1">
      <c r="A1187" t="s">
        <v>1231</v>
      </c>
      <c r="B1187" t="s">
        <v>1232</v>
      </c>
      <c r="C1187">
        <v>2057</v>
      </c>
      <c r="D1187" t="s">
        <v>118</v>
      </c>
      <c r="E1187">
        <v>1670</v>
      </c>
      <c r="F1187">
        <v>2044</v>
      </c>
      <c r="G1187">
        <v>13987</v>
      </c>
      <c r="H1187" t="s">
        <v>119</v>
      </c>
      <c r="I1187">
        <f t="shared" si="18"/>
        <v>375</v>
      </c>
    </row>
    <row r="1188" spans="1:9" ht="15" hidden="1" customHeight="1">
      <c r="A1188" t="s">
        <v>1231</v>
      </c>
      <c r="B1188" t="s">
        <v>1232</v>
      </c>
      <c r="C1188">
        <v>2057</v>
      </c>
      <c r="D1188" t="s">
        <v>120</v>
      </c>
      <c r="E1188">
        <v>1022</v>
      </c>
      <c r="F1188">
        <v>1078</v>
      </c>
      <c r="G1188">
        <v>433</v>
      </c>
      <c r="H1188" t="s">
        <v>121</v>
      </c>
      <c r="I1188">
        <f t="shared" si="18"/>
        <v>57</v>
      </c>
    </row>
    <row r="1189" spans="1:9">
      <c r="A1189" t="s">
        <v>1231</v>
      </c>
      <c r="B1189" t="s">
        <v>1232</v>
      </c>
      <c r="C1189">
        <v>2057</v>
      </c>
      <c r="D1189" t="s">
        <v>10</v>
      </c>
      <c r="E1189">
        <v>1289</v>
      </c>
      <c r="F1189">
        <v>1413</v>
      </c>
      <c r="G1189">
        <v>2537</v>
      </c>
      <c r="H1189" t="s">
        <v>11</v>
      </c>
      <c r="I1189">
        <f t="shared" si="18"/>
        <v>125</v>
      </c>
    </row>
    <row r="1190" spans="1:9" ht="15" hidden="1" customHeight="1">
      <c r="A1190" t="s">
        <v>1231</v>
      </c>
      <c r="B1190" t="s">
        <v>1232</v>
      </c>
      <c r="C1190">
        <v>2057</v>
      </c>
      <c r="D1190" t="s">
        <v>12</v>
      </c>
      <c r="E1190">
        <v>1529</v>
      </c>
      <c r="F1190">
        <v>1657</v>
      </c>
      <c r="G1190">
        <v>6997</v>
      </c>
      <c r="H1190" t="s">
        <v>13</v>
      </c>
      <c r="I1190">
        <f t="shared" si="18"/>
        <v>129</v>
      </c>
    </row>
    <row r="1191" spans="1:9" ht="15" hidden="1" customHeight="1">
      <c r="A1191" t="s">
        <v>1231</v>
      </c>
      <c r="B1191" t="s">
        <v>1232</v>
      </c>
      <c r="C1191">
        <v>2057</v>
      </c>
      <c r="D1191" t="s">
        <v>231</v>
      </c>
      <c r="E1191">
        <v>584</v>
      </c>
      <c r="F1191">
        <v>849</v>
      </c>
      <c r="G1191">
        <v>5886</v>
      </c>
      <c r="H1191" t="s">
        <v>232</v>
      </c>
      <c r="I1191">
        <f t="shared" si="18"/>
        <v>266</v>
      </c>
    </row>
    <row r="1192" spans="1:9">
      <c r="A1192" t="s">
        <v>1233</v>
      </c>
      <c r="B1192" t="s">
        <v>1234</v>
      </c>
      <c r="C1192">
        <v>308</v>
      </c>
      <c r="D1192" t="s">
        <v>10</v>
      </c>
      <c r="E1192">
        <v>5</v>
      </c>
      <c r="F1192">
        <v>146</v>
      </c>
      <c r="G1192">
        <v>2537</v>
      </c>
      <c r="H1192" t="s">
        <v>11</v>
      </c>
      <c r="I1192">
        <f t="shared" si="18"/>
        <v>142</v>
      </c>
    </row>
    <row r="1193" spans="1:9" ht="15" hidden="1" customHeight="1">
      <c r="A1193" t="s">
        <v>1233</v>
      </c>
      <c r="B1193" t="s">
        <v>1234</v>
      </c>
      <c r="C1193">
        <v>308</v>
      </c>
      <c r="D1193" t="s">
        <v>12</v>
      </c>
      <c r="E1193">
        <v>169</v>
      </c>
      <c r="F1193">
        <v>291</v>
      </c>
      <c r="G1193">
        <v>6997</v>
      </c>
      <c r="H1193" t="s">
        <v>13</v>
      </c>
      <c r="I1193">
        <f t="shared" si="18"/>
        <v>123</v>
      </c>
    </row>
    <row r="1194" spans="1:9" ht="15" hidden="1" customHeight="1">
      <c r="A1194" t="s">
        <v>1235</v>
      </c>
      <c r="B1194" t="s">
        <v>1236</v>
      </c>
      <c r="C1194">
        <v>2084</v>
      </c>
      <c r="D1194" t="s">
        <v>118</v>
      </c>
      <c r="E1194">
        <v>1684</v>
      </c>
      <c r="F1194">
        <v>2059</v>
      </c>
      <c r="G1194">
        <v>13987</v>
      </c>
      <c r="H1194" t="s">
        <v>119</v>
      </c>
      <c r="I1194">
        <f t="shared" si="18"/>
        <v>376</v>
      </c>
    </row>
    <row r="1195" spans="1:9" ht="15" hidden="1" customHeight="1">
      <c r="A1195" t="s">
        <v>1235</v>
      </c>
      <c r="B1195" t="s">
        <v>1236</v>
      </c>
      <c r="C1195">
        <v>2084</v>
      </c>
      <c r="D1195" t="s">
        <v>120</v>
      </c>
      <c r="E1195">
        <v>1025</v>
      </c>
      <c r="F1195">
        <v>1081</v>
      </c>
      <c r="G1195">
        <v>433</v>
      </c>
      <c r="H1195" t="s">
        <v>121</v>
      </c>
      <c r="I1195">
        <f t="shared" si="18"/>
        <v>57</v>
      </c>
    </row>
    <row r="1196" spans="1:9">
      <c r="A1196" t="s">
        <v>1235</v>
      </c>
      <c r="B1196" t="s">
        <v>1236</v>
      </c>
      <c r="C1196">
        <v>2084</v>
      </c>
      <c r="D1196" t="s">
        <v>10</v>
      </c>
      <c r="E1196">
        <v>1300</v>
      </c>
      <c r="F1196">
        <v>1424</v>
      </c>
      <c r="G1196">
        <v>2537</v>
      </c>
      <c r="H1196" t="s">
        <v>11</v>
      </c>
      <c r="I1196">
        <f t="shared" si="18"/>
        <v>125</v>
      </c>
    </row>
    <row r="1197" spans="1:9" ht="15" hidden="1" customHeight="1">
      <c r="A1197" t="s">
        <v>1235</v>
      </c>
      <c r="B1197" t="s">
        <v>1236</v>
      </c>
      <c r="C1197">
        <v>2084</v>
      </c>
      <c r="D1197" t="s">
        <v>12</v>
      </c>
      <c r="E1197">
        <v>1540</v>
      </c>
      <c r="F1197">
        <v>1670</v>
      </c>
      <c r="G1197">
        <v>6997</v>
      </c>
      <c r="H1197" t="s">
        <v>13</v>
      </c>
      <c r="I1197">
        <f t="shared" si="18"/>
        <v>131</v>
      </c>
    </row>
    <row r="1198" spans="1:9" ht="15" hidden="1" customHeight="1">
      <c r="A1198" t="s">
        <v>1237</v>
      </c>
      <c r="B1198" t="s">
        <v>1238</v>
      </c>
      <c r="C1198">
        <v>2056</v>
      </c>
      <c r="D1198" t="s">
        <v>118</v>
      </c>
      <c r="E1198">
        <v>1680</v>
      </c>
      <c r="F1198">
        <v>2044</v>
      </c>
      <c r="G1198">
        <v>13987</v>
      </c>
      <c r="H1198" t="s">
        <v>119</v>
      </c>
      <c r="I1198">
        <f t="shared" si="18"/>
        <v>365</v>
      </c>
    </row>
    <row r="1199" spans="1:9" ht="15" hidden="1" customHeight="1">
      <c r="A1199" t="s">
        <v>1237</v>
      </c>
      <c r="B1199" t="s">
        <v>1238</v>
      </c>
      <c r="C1199">
        <v>2056</v>
      </c>
      <c r="D1199" t="s">
        <v>120</v>
      </c>
      <c r="E1199">
        <v>1015</v>
      </c>
      <c r="F1199">
        <v>1071</v>
      </c>
      <c r="G1199">
        <v>433</v>
      </c>
      <c r="H1199" t="s">
        <v>121</v>
      </c>
      <c r="I1199">
        <f t="shared" si="18"/>
        <v>57</v>
      </c>
    </row>
    <row r="1200" spans="1:9">
      <c r="A1200" t="s">
        <v>1237</v>
      </c>
      <c r="B1200" t="s">
        <v>1238</v>
      </c>
      <c r="C1200">
        <v>2056</v>
      </c>
      <c r="D1200" t="s">
        <v>10</v>
      </c>
      <c r="E1200">
        <v>1291</v>
      </c>
      <c r="F1200">
        <v>1419</v>
      </c>
      <c r="G1200">
        <v>2537</v>
      </c>
      <c r="H1200" t="s">
        <v>11</v>
      </c>
      <c r="I1200">
        <f t="shared" si="18"/>
        <v>129</v>
      </c>
    </row>
    <row r="1201" spans="1:9" ht="15" hidden="1" customHeight="1">
      <c r="A1201" t="s">
        <v>1237</v>
      </c>
      <c r="B1201" t="s">
        <v>1238</v>
      </c>
      <c r="C1201">
        <v>2056</v>
      </c>
      <c r="D1201" t="s">
        <v>12</v>
      </c>
      <c r="E1201">
        <v>1545</v>
      </c>
      <c r="F1201">
        <v>1666</v>
      </c>
      <c r="G1201">
        <v>6997</v>
      </c>
      <c r="H1201" t="s">
        <v>13</v>
      </c>
      <c r="I1201">
        <f t="shared" si="18"/>
        <v>122</v>
      </c>
    </row>
    <row r="1202" spans="1:9" ht="15" hidden="1" customHeight="1">
      <c r="A1202" t="s">
        <v>1237</v>
      </c>
      <c r="B1202" t="s">
        <v>1238</v>
      </c>
      <c r="C1202">
        <v>2056</v>
      </c>
      <c r="D1202" t="s">
        <v>879</v>
      </c>
      <c r="E1202">
        <v>784</v>
      </c>
      <c r="F1202">
        <v>882</v>
      </c>
      <c r="G1202">
        <v>15</v>
      </c>
      <c r="H1202" t="s">
        <v>879</v>
      </c>
      <c r="I1202">
        <f t="shared" si="18"/>
        <v>99</v>
      </c>
    </row>
    <row r="1203" spans="1:9">
      <c r="A1203" t="s">
        <v>1239</v>
      </c>
      <c r="B1203" t="s">
        <v>1240</v>
      </c>
      <c r="C1203">
        <v>308</v>
      </c>
      <c r="D1203" t="s">
        <v>10</v>
      </c>
      <c r="E1203">
        <v>5</v>
      </c>
      <c r="F1203">
        <v>146</v>
      </c>
      <c r="G1203">
        <v>2537</v>
      </c>
      <c r="H1203" t="s">
        <v>11</v>
      </c>
      <c r="I1203">
        <f t="shared" si="18"/>
        <v>142</v>
      </c>
    </row>
    <row r="1204" spans="1:9" ht="15" hidden="1" customHeight="1">
      <c r="A1204" t="s">
        <v>1239</v>
      </c>
      <c r="B1204" t="s">
        <v>1240</v>
      </c>
      <c r="C1204">
        <v>308</v>
      </c>
      <c r="D1204" t="s">
        <v>12</v>
      </c>
      <c r="E1204">
        <v>169</v>
      </c>
      <c r="F1204">
        <v>290</v>
      </c>
      <c r="G1204">
        <v>6997</v>
      </c>
      <c r="H1204" t="s">
        <v>13</v>
      </c>
      <c r="I1204">
        <f t="shared" si="18"/>
        <v>122</v>
      </c>
    </row>
    <row r="1205" spans="1:9">
      <c r="A1205" t="s">
        <v>1241</v>
      </c>
      <c r="B1205" t="s">
        <v>1242</v>
      </c>
      <c r="C1205">
        <v>327</v>
      </c>
      <c r="D1205" t="s">
        <v>10</v>
      </c>
      <c r="E1205">
        <v>8</v>
      </c>
      <c r="F1205">
        <v>151</v>
      </c>
      <c r="G1205">
        <v>2537</v>
      </c>
      <c r="H1205" t="s">
        <v>11</v>
      </c>
      <c r="I1205">
        <f t="shared" si="18"/>
        <v>144</v>
      </c>
    </row>
    <row r="1206" spans="1:9" ht="15" hidden="1" customHeight="1">
      <c r="A1206" t="s">
        <v>1241</v>
      </c>
      <c r="B1206" t="s">
        <v>1242</v>
      </c>
      <c r="C1206">
        <v>327</v>
      </c>
      <c r="D1206" t="s">
        <v>12</v>
      </c>
      <c r="E1206">
        <v>177</v>
      </c>
      <c r="F1206">
        <v>295</v>
      </c>
      <c r="G1206">
        <v>6997</v>
      </c>
      <c r="H1206" t="s">
        <v>13</v>
      </c>
      <c r="I1206">
        <f t="shared" si="18"/>
        <v>119</v>
      </c>
    </row>
    <row r="1207" spans="1:9" ht="15" hidden="1" customHeight="1">
      <c r="A1207" t="s">
        <v>1243</v>
      </c>
      <c r="B1207" t="s">
        <v>1244</v>
      </c>
      <c r="C1207">
        <v>2082</v>
      </c>
      <c r="D1207" t="s">
        <v>118</v>
      </c>
      <c r="E1207">
        <v>1691</v>
      </c>
      <c r="F1207">
        <v>2066</v>
      </c>
      <c r="G1207">
        <v>13987</v>
      </c>
      <c r="H1207" t="s">
        <v>119</v>
      </c>
      <c r="I1207">
        <f t="shared" si="18"/>
        <v>376</v>
      </c>
    </row>
    <row r="1208" spans="1:9" ht="15" hidden="1" customHeight="1">
      <c r="A1208" t="s">
        <v>1243</v>
      </c>
      <c r="B1208" t="s">
        <v>1244</v>
      </c>
      <c r="C1208">
        <v>2082</v>
      </c>
      <c r="D1208" t="s">
        <v>120</v>
      </c>
      <c r="E1208">
        <v>1031</v>
      </c>
      <c r="F1208">
        <v>1087</v>
      </c>
      <c r="G1208">
        <v>433</v>
      </c>
      <c r="H1208" t="s">
        <v>121</v>
      </c>
      <c r="I1208">
        <f t="shared" si="18"/>
        <v>57</v>
      </c>
    </row>
    <row r="1209" spans="1:9">
      <c r="A1209" t="s">
        <v>1243</v>
      </c>
      <c r="B1209" t="s">
        <v>1244</v>
      </c>
      <c r="C1209">
        <v>2082</v>
      </c>
      <c r="D1209" t="s">
        <v>10</v>
      </c>
      <c r="E1209">
        <v>1305</v>
      </c>
      <c r="F1209">
        <v>1430</v>
      </c>
      <c r="G1209">
        <v>2537</v>
      </c>
      <c r="H1209" t="s">
        <v>11</v>
      </c>
      <c r="I1209">
        <f t="shared" si="18"/>
        <v>126</v>
      </c>
    </row>
    <row r="1210" spans="1:9" ht="15" hidden="1" customHeight="1">
      <c r="A1210" t="s">
        <v>1243</v>
      </c>
      <c r="B1210" t="s">
        <v>1244</v>
      </c>
      <c r="C1210">
        <v>2082</v>
      </c>
      <c r="D1210" t="s">
        <v>12</v>
      </c>
      <c r="E1210">
        <v>1546</v>
      </c>
      <c r="F1210">
        <v>1677</v>
      </c>
      <c r="G1210">
        <v>6997</v>
      </c>
      <c r="H1210" t="s">
        <v>13</v>
      </c>
      <c r="I1210">
        <f t="shared" si="18"/>
        <v>132</v>
      </c>
    </row>
    <row r="1211" spans="1:9" ht="15" hidden="1" customHeight="1">
      <c r="A1211" t="s">
        <v>1243</v>
      </c>
      <c r="B1211" t="s">
        <v>1244</v>
      </c>
      <c r="C1211">
        <v>2082</v>
      </c>
      <c r="D1211" t="s">
        <v>122</v>
      </c>
      <c r="E1211">
        <v>770</v>
      </c>
      <c r="F1211">
        <v>917</v>
      </c>
      <c r="G1211">
        <v>257</v>
      </c>
      <c r="H1211" t="s">
        <v>122</v>
      </c>
      <c r="I1211">
        <f t="shared" si="18"/>
        <v>148</v>
      </c>
    </row>
    <row r="1212" spans="1:9" ht="15" hidden="1" customHeight="1">
      <c r="A1212" t="s">
        <v>1243</v>
      </c>
      <c r="B1212" t="s">
        <v>1244</v>
      </c>
      <c r="C1212">
        <v>2082</v>
      </c>
      <c r="D1212" t="s">
        <v>123</v>
      </c>
      <c r="E1212">
        <v>610</v>
      </c>
      <c r="F1212">
        <v>738</v>
      </c>
      <c r="G1212">
        <v>23</v>
      </c>
      <c r="H1212" t="s">
        <v>123</v>
      </c>
      <c r="I1212">
        <f t="shared" si="18"/>
        <v>129</v>
      </c>
    </row>
    <row r="1213" spans="1:9">
      <c r="A1213" t="s">
        <v>1245</v>
      </c>
      <c r="B1213" t="s">
        <v>1246</v>
      </c>
      <c r="C1213">
        <v>285</v>
      </c>
      <c r="D1213" t="s">
        <v>10</v>
      </c>
      <c r="E1213">
        <v>7</v>
      </c>
      <c r="F1213">
        <v>139</v>
      </c>
      <c r="G1213">
        <v>2537</v>
      </c>
      <c r="H1213" t="s">
        <v>11</v>
      </c>
      <c r="I1213">
        <f t="shared" si="18"/>
        <v>133</v>
      </c>
    </row>
    <row r="1214" spans="1:9" ht="15" hidden="1" customHeight="1">
      <c r="A1214" t="s">
        <v>1245</v>
      </c>
      <c r="B1214" t="s">
        <v>1246</v>
      </c>
      <c r="C1214">
        <v>285</v>
      </c>
      <c r="D1214" t="s">
        <v>12</v>
      </c>
      <c r="E1214">
        <v>159</v>
      </c>
      <c r="F1214">
        <v>274</v>
      </c>
      <c r="G1214">
        <v>6997</v>
      </c>
      <c r="H1214" t="s">
        <v>13</v>
      </c>
      <c r="I1214">
        <f t="shared" si="18"/>
        <v>116</v>
      </c>
    </row>
    <row r="1215" spans="1:9">
      <c r="A1215" t="s">
        <v>1247</v>
      </c>
      <c r="B1215" t="s">
        <v>1248</v>
      </c>
      <c r="C1215">
        <v>327</v>
      </c>
      <c r="D1215" t="s">
        <v>10</v>
      </c>
      <c r="E1215">
        <v>8</v>
      </c>
      <c r="F1215">
        <v>151</v>
      </c>
      <c r="G1215">
        <v>2537</v>
      </c>
      <c r="H1215" t="s">
        <v>11</v>
      </c>
      <c r="I1215">
        <f t="shared" si="18"/>
        <v>144</v>
      </c>
    </row>
    <row r="1216" spans="1:9" ht="15" hidden="1" customHeight="1">
      <c r="A1216" t="s">
        <v>1247</v>
      </c>
      <c r="B1216" t="s">
        <v>1248</v>
      </c>
      <c r="C1216">
        <v>327</v>
      </c>
      <c r="D1216" t="s">
        <v>12</v>
      </c>
      <c r="E1216">
        <v>177</v>
      </c>
      <c r="F1216">
        <v>295</v>
      </c>
      <c r="G1216">
        <v>6997</v>
      </c>
      <c r="H1216" t="s">
        <v>13</v>
      </c>
      <c r="I1216">
        <f t="shared" si="18"/>
        <v>119</v>
      </c>
    </row>
    <row r="1217" spans="1:9">
      <c r="A1217" t="s">
        <v>1249</v>
      </c>
      <c r="B1217" t="s">
        <v>1250</v>
      </c>
      <c r="C1217">
        <v>308</v>
      </c>
      <c r="D1217" t="s">
        <v>10</v>
      </c>
      <c r="E1217">
        <v>5</v>
      </c>
      <c r="F1217">
        <v>146</v>
      </c>
      <c r="G1217">
        <v>2537</v>
      </c>
      <c r="H1217" t="s">
        <v>11</v>
      </c>
      <c r="I1217">
        <f t="shared" si="18"/>
        <v>142</v>
      </c>
    </row>
    <row r="1218" spans="1:9" ht="15" hidden="1" customHeight="1">
      <c r="A1218" t="s">
        <v>1249</v>
      </c>
      <c r="B1218" t="s">
        <v>1250</v>
      </c>
      <c r="C1218">
        <v>308</v>
      </c>
      <c r="D1218" t="s">
        <v>12</v>
      </c>
      <c r="E1218">
        <v>169</v>
      </c>
      <c r="F1218">
        <v>290</v>
      </c>
      <c r="G1218">
        <v>6997</v>
      </c>
      <c r="H1218" t="s">
        <v>13</v>
      </c>
      <c r="I1218">
        <f t="shared" si="18"/>
        <v>122</v>
      </c>
    </row>
    <row r="1219" spans="1:9" ht="15" hidden="1" customHeight="1">
      <c r="A1219" t="s">
        <v>1251</v>
      </c>
      <c r="B1219" t="s">
        <v>1252</v>
      </c>
      <c r="C1219">
        <v>2082</v>
      </c>
      <c r="D1219" t="s">
        <v>118</v>
      </c>
      <c r="E1219">
        <v>1691</v>
      </c>
      <c r="F1219">
        <v>2066</v>
      </c>
      <c r="G1219">
        <v>13987</v>
      </c>
      <c r="H1219" t="s">
        <v>119</v>
      </c>
      <c r="I1219">
        <f t="shared" ref="I1219:I1282" si="19">F1219-E1219+1</f>
        <v>376</v>
      </c>
    </row>
    <row r="1220" spans="1:9" ht="15" hidden="1" customHeight="1">
      <c r="A1220" t="s">
        <v>1251</v>
      </c>
      <c r="B1220" t="s">
        <v>1252</v>
      </c>
      <c r="C1220">
        <v>2082</v>
      </c>
      <c r="D1220" t="s">
        <v>120</v>
      </c>
      <c r="E1220">
        <v>1031</v>
      </c>
      <c r="F1220">
        <v>1087</v>
      </c>
      <c r="G1220">
        <v>433</v>
      </c>
      <c r="H1220" t="s">
        <v>121</v>
      </c>
      <c r="I1220">
        <f t="shared" si="19"/>
        <v>57</v>
      </c>
    </row>
    <row r="1221" spans="1:9">
      <c r="A1221" t="s">
        <v>1251</v>
      </c>
      <c r="B1221" t="s">
        <v>1252</v>
      </c>
      <c r="C1221">
        <v>2082</v>
      </c>
      <c r="D1221" t="s">
        <v>10</v>
      </c>
      <c r="E1221">
        <v>1305</v>
      </c>
      <c r="F1221">
        <v>1430</v>
      </c>
      <c r="G1221">
        <v>2537</v>
      </c>
      <c r="H1221" t="s">
        <v>11</v>
      </c>
      <c r="I1221">
        <f t="shared" si="19"/>
        <v>126</v>
      </c>
    </row>
    <row r="1222" spans="1:9" ht="15" hidden="1" customHeight="1">
      <c r="A1222" t="s">
        <v>1251</v>
      </c>
      <c r="B1222" t="s">
        <v>1252</v>
      </c>
      <c r="C1222">
        <v>2082</v>
      </c>
      <c r="D1222" t="s">
        <v>12</v>
      </c>
      <c r="E1222">
        <v>1546</v>
      </c>
      <c r="F1222">
        <v>1677</v>
      </c>
      <c r="G1222">
        <v>6997</v>
      </c>
      <c r="H1222" t="s">
        <v>13</v>
      </c>
      <c r="I1222">
        <f t="shared" si="19"/>
        <v>132</v>
      </c>
    </row>
    <row r="1223" spans="1:9" ht="15" hidden="1" customHeight="1">
      <c r="A1223" t="s">
        <v>1251</v>
      </c>
      <c r="B1223" t="s">
        <v>1252</v>
      </c>
      <c r="C1223">
        <v>2082</v>
      </c>
      <c r="D1223" t="s">
        <v>122</v>
      </c>
      <c r="E1223">
        <v>770</v>
      </c>
      <c r="F1223">
        <v>917</v>
      </c>
      <c r="G1223">
        <v>257</v>
      </c>
      <c r="H1223" t="s">
        <v>122</v>
      </c>
      <c r="I1223">
        <f t="shared" si="19"/>
        <v>148</v>
      </c>
    </row>
    <row r="1224" spans="1:9" ht="15" hidden="1" customHeight="1">
      <c r="A1224" t="s">
        <v>1251</v>
      </c>
      <c r="B1224" t="s">
        <v>1252</v>
      </c>
      <c r="C1224">
        <v>2082</v>
      </c>
      <c r="D1224" t="s">
        <v>123</v>
      </c>
      <c r="E1224">
        <v>610</v>
      </c>
      <c r="F1224">
        <v>738</v>
      </c>
      <c r="G1224">
        <v>23</v>
      </c>
      <c r="H1224" t="s">
        <v>123</v>
      </c>
      <c r="I1224">
        <f t="shared" si="19"/>
        <v>129</v>
      </c>
    </row>
    <row r="1225" spans="1:9" ht="15" hidden="1" customHeight="1">
      <c r="A1225" t="s">
        <v>1253</v>
      </c>
      <c r="B1225" t="s">
        <v>1254</v>
      </c>
      <c r="C1225">
        <v>2039</v>
      </c>
      <c r="D1225" t="s">
        <v>118</v>
      </c>
      <c r="E1225">
        <v>1652</v>
      </c>
      <c r="F1225">
        <v>2027</v>
      </c>
      <c r="G1225">
        <v>13987</v>
      </c>
      <c r="H1225" t="s">
        <v>119</v>
      </c>
      <c r="I1225">
        <f t="shared" si="19"/>
        <v>376</v>
      </c>
    </row>
    <row r="1226" spans="1:9" ht="15" hidden="1" customHeight="1">
      <c r="A1226" t="s">
        <v>1253</v>
      </c>
      <c r="B1226" t="s">
        <v>1254</v>
      </c>
      <c r="C1226">
        <v>2039</v>
      </c>
      <c r="D1226" t="s">
        <v>120</v>
      </c>
      <c r="E1226">
        <v>1007</v>
      </c>
      <c r="F1226">
        <v>1063</v>
      </c>
      <c r="G1226">
        <v>433</v>
      </c>
      <c r="H1226" t="s">
        <v>121</v>
      </c>
      <c r="I1226">
        <f t="shared" si="19"/>
        <v>57</v>
      </c>
    </row>
    <row r="1227" spans="1:9">
      <c r="A1227" t="s">
        <v>1253</v>
      </c>
      <c r="B1227" t="s">
        <v>1254</v>
      </c>
      <c r="C1227">
        <v>2039</v>
      </c>
      <c r="D1227" t="s">
        <v>10</v>
      </c>
      <c r="E1227">
        <v>1269</v>
      </c>
      <c r="F1227">
        <v>1394</v>
      </c>
      <c r="G1227">
        <v>2537</v>
      </c>
      <c r="H1227" t="s">
        <v>11</v>
      </c>
      <c r="I1227">
        <f t="shared" si="19"/>
        <v>126</v>
      </c>
    </row>
    <row r="1228" spans="1:9" ht="15" hidden="1" customHeight="1">
      <c r="A1228" t="s">
        <v>1253</v>
      </c>
      <c r="B1228" t="s">
        <v>1254</v>
      </c>
      <c r="C1228">
        <v>2039</v>
      </c>
      <c r="D1228" t="s">
        <v>12</v>
      </c>
      <c r="E1228">
        <v>1507</v>
      </c>
      <c r="F1228">
        <v>1638</v>
      </c>
      <c r="G1228">
        <v>6997</v>
      </c>
      <c r="H1228" t="s">
        <v>13</v>
      </c>
      <c r="I1228">
        <f t="shared" si="19"/>
        <v>132</v>
      </c>
    </row>
    <row r="1229" spans="1:9" ht="15" hidden="1" customHeight="1">
      <c r="A1229" t="s">
        <v>1255</v>
      </c>
      <c r="B1229" t="s">
        <v>1256</v>
      </c>
      <c r="C1229">
        <v>2086</v>
      </c>
      <c r="D1229" t="s">
        <v>118</v>
      </c>
      <c r="E1229">
        <v>1692</v>
      </c>
      <c r="F1229">
        <v>2067</v>
      </c>
      <c r="G1229">
        <v>13987</v>
      </c>
      <c r="H1229" t="s">
        <v>119</v>
      </c>
      <c r="I1229">
        <f t="shared" si="19"/>
        <v>376</v>
      </c>
    </row>
    <row r="1230" spans="1:9" ht="15" hidden="1" customHeight="1">
      <c r="A1230" t="s">
        <v>1255</v>
      </c>
      <c r="B1230" t="s">
        <v>1256</v>
      </c>
      <c r="C1230">
        <v>2086</v>
      </c>
      <c r="D1230" t="s">
        <v>120</v>
      </c>
      <c r="E1230">
        <v>1032</v>
      </c>
      <c r="F1230">
        <v>1088</v>
      </c>
      <c r="G1230">
        <v>433</v>
      </c>
      <c r="H1230" t="s">
        <v>121</v>
      </c>
      <c r="I1230">
        <f t="shared" si="19"/>
        <v>57</v>
      </c>
    </row>
    <row r="1231" spans="1:9">
      <c r="A1231" t="s">
        <v>1255</v>
      </c>
      <c r="B1231" t="s">
        <v>1256</v>
      </c>
      <c r="C1231">
        <v>2086</v>
      </c>
      <c r="D1231" t="s">
        <v>10</v>
      </c>
      <c r="E1231">
        <v>1305</v>
      </c>
      <c r="F1231">
        <v>1431</v>
      </c>
      <c r="G1231">
        <v>2537</v>
      </c>
      <c r="H1231" t="s">
        <v>11</v>
      </c>
      <c r="I1231">
        <f t="shared" si="19"/>
        <v>127</v>
      </c>
    </row>
    <row r="1232" spans="1:9" ht="15" hidden="1" customHeight="1">
      <c r="A1232" t="s">
        <v>1255</v>
      </c>
      <c r="B1232" t="s">
        <v>1256</v>
      </c>
      <c r="C1232">
        <v>2086</v>
      </c>
      <c r="D1232" t="s">
        <v>12</v>
      </c>
      <c r="E1232">
        <v>1547</v>
      </c>
      <c r="F1232">
        <v>1678</v>
      </c>
      <c r="G1232">
        <v>6997</v>
      </c>
      <c r="H1232" t="s">
        <v>13</v>
      </c>
      <c r="I1232">
        <f t="shared" si="19"/>
        <v>132</v>
      </c>
    </row>
    <row r="1233" spans="1:9" ht="15" hidden="1" customHeight="1">
      <c r="A1233" t="s">
        <v>1255</v>
      </c>
      <c r="B1233" t="s">
        <v>1256</v>
      </c>
      <c r="C1233">
        <v>2086</v>
      </c>
      <c r="D1233" t="s">
        <v>1257</v>
      </c>
      <c r="E1233">
        <v>81</v>
      </c>
      <c r="F1233">
        <v>119</v>
      </c>
      <c r="G1233">
        <v>2</v>
      </c>
      <c r="H1233" t="s">
        <v>1257</v>
      </c>
      <c r="I1233">
        <f t="shared" si="19"/>
        <v>39</v>
      </c>
    </row>
    <row r="1234" spans="1:9" ht="15" hidden="1" customHeight="1">
      <c r="A1234" t="s">
        <v>1258</v>
      </c>
      <c r="B1234" t="s">
        <v>1259</v>
      </c>
      <c r="C1234">
        <v>2019</v>
      </c>
      <c r="D1234" t="s">
        <v>118</v>
      </c>
      <c r="E1234">
        <v>1645</v>
      </c>
      <c r="F1234">
        <v>2010</v>
      </c>
      <c r="G1234">
        <v>13987</v>
      </c>
      <c r="H1234" t="s">
        <v>119</v>
      </c>
      <c r="I1234">
        <f t="shared" si="19"/>
        <v>366</v>
      </c>
    </row>
    <row r="1235" spans="1:9" ht="15" hidden="1" customHeight="1">
      <c r="A1235" t="s">
        <v>1258</v>
      </c>
      <c r="B1235" t="s">
        <v>1259</v>
      </c>
      <c r="C1235">
        <v>2019</v>
      </c>
      <c r="D1235" t="s">
        <v>120</v>
      </c>
      <c r="E1235">
        <v>989</v>
      </c>
      <c r="F1235">
        <v>1045</v>
      </c>
      <c r="G1235">
        <v>433</v>
      </c>
      <c r="H1235" t="s">
        <v>121</v>
      </c>
      <c r="I1235">
        <f t="shared" si="19"/>
        <v>57</v>
      </c>
    </row>
    <row r="1236" spans="1:9">
      <c r="A1236" t="s">
        <v>1258</v>
      </c>
      <c r="B1236" t="s">
        <v>1259</v>
      </c>
      <c r="C1236">
        <v>2019</v>
      </c>
      <c r="D1236" t="s">
        <v>10</v>
      </c>
      <c r="E1236">
        <v>1256</v>
      </c>
      <c r="F1236">
        <v>1383</v>
      </c>
      <c r="G1236">
        <v>2537</v>
      </c>
      <c r="H1236" t="s">
        <v>11</v>
      </c>
      <c r="I1236">
        <f t="shared" si="19"/>
        <v>128</v>
      </c>
    </row>
    <row r="1237" spans="1:9" ht="15" hidden="1" customHeight="1">
      <c r="A1237" t="s">
        <v>1258</v>
      </c>
      <c r="B1237" t="s">
        <v>1259</v>
      </c>
      <c r="C1237">
        <v>2019</v>
      </c>
      <c r="D1237" t="s">
        <v>12</v>
      </c>
      <c r="E1237">
        <v>1496</v>
      </c>
      <c r="F1237">
        <v>1631</v>
      </c>
      <c r="G1237">
        <v>6997</v>
      </c>
      <c r="H1237" t="s">
        <v>13</v>
      </c>
      <c r="I1237">
        <f t="shared" si="19"/>
        <v>136</v>
      </c>
    </row>
    <row r="1238" spans="1:9" ht="15" hidden="1" customHeight="1">
      <c r="A1238" t="s">
        <v>1258</v>
      </c>
      <c r="B1238" t="s">
        <v>1259</v>
      </c>
      <c r="C1238">
        <v>2019</v>
      </c>
      <c r="D1238" t="s">
        <v>1260</v>
      </c>
      <c r="E1238">
        <v>201</v>
      </c>
      <c r="F1238">
        <v>249</v>
      </c>
      <c r="G1238">
        <v>2</v>
      </c>
      <c r="H1238" t="s">
        <v>1260</v>
      </c>
      <c r="I1238">
        <f t="shared" si="19"/>
        <v>49</v>
      </c>
    </row>
    <row r="1239" spans="1:9" ht="15" hidden="1" customHeight="1">
      <c r="A1239" t="s">
        <v>1258</v>
      </c>
      <c r="B1239" t="s">
        <v>1259</v>
      </c>
      <c r="C1239">
        <v>2019</v>
      </c>
      <c r="D1239" t="s">
        <v>1261</v>
      </c>
      <c r="E1239">
        <v>251</v>
      </c>
      <c r="F1239">
        <v>303</v>
      </c>
      <c r="G1239">
        <v>2</v>
      </c>
      <c r="H1239" t="s">
        <v>1261</v>
      </c>
      <c r="I1239">
        <f t="shared" si="19"/>
        <v>53</v>
      </c>
    </row>
    <row r="1240" spans="1:9">
      <c r="A1240" t="s">
        <v>1262</v>
      </c>
      <c r="B1240" t="s">
        <v>1263</v>
      </c>
      <c r="C1240">
        <v>308</v>
      </c>
      <c r="D1240" t="s">
        <v>10</v>
      </c>
      <c r="E1240">
        <v>5</v>
      </c>
      <c r="F1240">
        <v>146</v>
      </c>
      <c r="G1240">
        <v>2537</v>
      </c>
      <c r="H1240" t="s">
        <v>11</v>
      </c>
      <c r="I1240">
        <f t="shared" si="19"/>
        <v>142</v>
      </c>
    </row>
    <row r="1241" spans="1:9" ht="15" hidden="1" customHeight="1">
      <c r="A1241" t="s">
        <v>1262</v>
      </c>
      <c r="B1241" t="s">
        <v>1263</v>
      </c>
      <c r="C1241">
        <v>308</v>
      </c>
      <c r="D1241" t="s">
        <v>12</v>
      </c>
      <c r="E1241">
        <v>169</v>
      </c>
      <c r="F1241">
        <v>290</v>
      </c>
      <c r="G1241">
        <v>6997</v>
      </c>
      <c r="H1241" t="s">
        <v>13</v>
      </c>
      <c r="I1241">
        <f t="shared" si="19"/>
        <v>122</v>
      </c>
    </row>
    <row r="1242" spans="1:9">
      <c r="A1242" t="s">
        <v>1264</v>
      </c>
      <c r="B1242" t="s">
        <v>1265</v>
      </c>
      <c r="C1242">
        <v>294</v>
      </c>
      <c r="D1242" t="s">
        <v>10</v>
      </c>
      <c r="E1242">
        <v>80</v>
      </c>
      <c r="F1242">
        <v>153</v>
      </c>
      <c r="G1242">
        <v>2537</v>
      </c>
      <c r="H1242" t="s">
        <v>11</v>
      </c>
      <c r="I1242">
        <f t="shared" si="19"/>
        <v>74</v>
      </c>
    </row>
    <row r="1243" spans="1:9" ht="15" hidden="1" customHeight="1">
      <c r="A1243" t="s">
        <v>1264</v>
      </c>
      <c r="B1243" t="s">
        <v>1265</v>
      </c>
      <c r="C1243">
        <v>294</v>
      </c>
      <c r="D1243" t="s">
        <v>216</v>
      </c>
      <c r="E1243">
        <v>19</v>
      </c>
      <c r="F1243">
        <v>53</v>
      </c>
      <c r="G1243">
        <v>4</v>
      </c>
      <c r="H1243" t="s">
        <v>216</v>
      </c>
      <c r="I1243">
        <f t="shared" si="19"/>
        <v>35</v>
      </c>
    </row>
    <row r="1244" spans="1:9">
      <c r="A1244" t="s">
        <v>1266</v>
      </c>
      <c r="B1244" t="s">
        <v>1267</v>
      </c>
      <c r="C1244">
        <v>301</v>
      </c>
      <c r="D1244" t="s">
        <v>10</v>
      </c>
      <c r="E1244">
        <v>24</v>
      </c>
      <c r="F1244">
        <v>158</v>
      </c>
      <c r="G1244">
        <v>2537</v>
      </c>
      <c r="H1244" t="s">
        <v>11</v>
      </c>
      <c r="I1244">
        <f t="shared" si="19"/>
        <v>135</v>
      </c>
    </row>
    <row r="1245" spans="1:9">
      <c r="A1245" t="s">
        <v>1268</v>
      </c>
      <c r="B1245" t="s">
        <v>1269</v>
      </c>
      <c r="C1245">
        <v>192</v>
      </c>
      <c r="D1245" t="s">
        <v>10</v>
      </c>
      <c r="E1245">
        <v>9</v>
      </c>
      <c r="F1245">
        <v>140</v>
      </c>
      <c r="G1245">
        <v>2537</v>
      </c>
      <c r="H1245" t="s">
        <v>11</v>
      </c>
      <c r="I1245">
        <f t="shared" si="19"/>
        <v>132</v>
      </c>
    </row>
    <row r="1246" spans="1:9">
      <c r="A1246" t="s">
        <v>1270</v>
      </c>
      <c r="B1246" t="s">
        <v>1271</v>
      </c>
      <c r="C1246">
        <v>162</v>
      </c>
      <c r="D1246" t="s">
        <v>10</v>
      </c>
      <c r="E1246">
        <v>27</v>
      </c>
      <c r="F1246">
        <v>152</v>
      </c>
      <c r="G1246">
        <v>2537</v>
      </c>
      <c r="H1246" t="s">
        <v>11</v>
      </c>
      <c r="I1246">
        <f t="shared" si="19"/>
        <v>126</v>
      </c>
    </row>
    <row r="1247" spans="1:9">
      <c r="A1247" t="s">
        <v>1272</v>
      </c>
      <c r="B1247" t="s">
        <v>1273</v>
      </c>
      <c r="C1247">
        <v>314</v>
      </c>
      <c r="D1247" t="s">
        <v>10</v>
      </c>
      <c r="E1247">
        <v>16</v>
      </c>
      <c r="F1247">
        <v>151</v>
      </c>
      <c r="G1247">
        <v>2537</v>
      </c>
      <c r="H1247" t="s">
        <v>11</v>
      </c>
      <c r="I1247">
        <f t="shared" si="19"/>
        <v>136</v>
      </c>
    </row>
    <row r="1248" spans="1:9" ht="15" hidden="1" customHeight="1">
      <c r="A1248" t="s">
        <v>1272</v>
      </c>
      <c r="B1248" t="s">
        <v>1273</v>
      </c>
      <c r="C1248">
        <v>314</v>
      </c>
      <c r="D1248" t="s">
        <v>12</v>
      </c>
      <c r="E1248">
        <v>183</v>
      </c>
      <c r="F1248">
        <v>303</v>
      </c>
      <c r="G1248">
        <v>6997</v>
      </c>
      <c r="H1248" t="s">
        <v>13</v>
      </c>
      <c r="I1248">
        <f t="shared" si="19"/>
        <v>121</v>
      </c>
    </row>
    <row r="1249" spans="1:9">
      <c r="A1249" t="s">
        <v>1274</v>
      </c>
      <c r="B1249" t="s">
        <v>1275</v>
      </c>
      <c r="C1249">
        <v>294</v>
      </c>
      <c r="D1249" t="s">
        <v>10</v>
      </c>
      <c r="E1249">
        <v>62</v>
      </c>
      <c r="F1249">
        <v>182</v>
      </c>
      <c r="G1249">
        <v>2537</v>
      </c>
      <c r="H1249" t="s">
        <v>11</v>
      </c>
      <c r="I1249">
        <f t="shared" si="19"/>
        <v>121</v>
      </c>
    </row>
    <row r="1250" spans="1:9" ht="15" hidden="1" customHeight="1">
      <c r="A1250" t="s">
        <v>1274</v>
      </c>
      <c r="B1250" t="s">
        <v>1275</v>
      </c>
      <c r="C1250">
        <v>294</v>
      </c>
      <c r="D1250" t="s">
        <v>12</v>
      </c>
      <c r="E1250">
        <v>201</v>
      </c>
      <c r="F1250">
        <v>294</v>
      </c>
      <c r="G1250">
        <v>6997</v>
      </c>
      <c r="H1250" t="s">
        <v>13</v>
      </c>
      <c r="I1250">
        <f t="shared" si="19"/>
        <v>94</v>
      </c>
    </row>
    <row r="1251" spans="1:9">
      <c r="A1251" t="s">
        <v>1276</v>
      </c>
      <c r="B1251" t="s">
        <v>1277</v>
      </c>
      <c r="C1251">
        <v>306</v>
      </c>
      <c r="D1251" t="s">
        <v>10</v>
      </c>
      <c r="E1251">
        <v>45</v>
      </c>
      <c r="F1251">
        <v>157</v>
      </c>
      <c r="G1251">
        <v>2537</v>
      </c>
      <c r="H1251" t="s">
        <v>11</v>
      </c>
      <c r="I1251">
        <f t="shared" si="19"/>
        <v>113</v>
      </c>
    </row>
    <row r="1252" spans="1:9" ht="15" hidden="1" customHeight="1">
      <c r="A1252" t="s">
        <v>1276</v>
      </c>
      <c r="B1252" t="s">
        <v>1277</v>
      </c>
      <c r="C1252">
        <v>306</v>
      </c>
      <c r="D1252" t="s">
        <v>12</v>
      </c>
      <c r="E1252">
        <v>180</v>
      </c>
      <c r="F1252">
        <v>255</v>
      </c>
      <c r="G1252">
        <v>6997</v>
      </c>
      <c r="H1252" t="s">
        <v>13</v>
      </c>
      <c r="I1252">
        <f t="shared" si="19"/>
        <v>76</v>
      </c>
    </row>
    <row r="1253" spans="1:9">
      <c r="A1253" t="s">
        <v>1278</v>
      </c>
      <c r="B1253" t="s">
        <v>1279</v>
      </c>
      <c r="C1253">
        <v>290</v>
      </c>
      <c r="D1253" t="s">
        <v>10</v>
      </c>
      <c r="E1253">
        <v>6</v>
      </c>
      <c r="F1253">
        <v>135</v>
      </c>
      <c r="G1253">
        <v>2537</v>
      </c>
      <c r="H1253" t="s">
        <v>11</v>
      </c>
      <c r="I1253">
        <f t="shared" si="19"/>
        <v>130</v>
      </c>
    </row>
    <row r="1254" spans="1:9" ht="15" hidden="1" customHeight="1">
      <c r="A1254" t="s">
        <v>1278</v>
      </c>
      <c r="B1254" t="s">
        <v>1279</v>
      </c>
      <c r="C1254">
        <v>290</v>
      </c>
      <c r="D1254" t="s">
        <v>12</v>
      </c>
      <c r="E1254">
        <v>157</v>
      </c>
      <c r="F1254">
        <v>278</v>
      </c>
      <c r="G1254">
        <v>6997</v>
      </c>
      <c r="H1254" t="s">
        <v>13</v>
      </c>
      <c r="I1254">
        <f t="shared" si="19"/>
        <v>122</v>
      </c>
    </row>
    <row r="1255" spans="1:9">
      <c r="A1255" t="s">
        <v>1280</v>
      </c>
      <c r="B1255" t="s">
        <v>1281</v>
      </c>
      <c r="C1255">
        <v>286</v>
      </c>
      <c r="D1255" t="s">
        <v>10</v>
      </c>
      <c r="E1255">
        <v>7</v>
      </c>
      <c r="F1255">
        <v>139</v>
      </c>
      <c r="G1255">
        <v>2537</v>
      </c>
      <c r="H1255" t="s">
        <v>11</v>
      </c>
      <c r="I1255">
        <f t="shared" si="19"/>
        <v>133</v>
      </c>
    </row>
    <row r="1256" spans="1:9" ht="15" hidden="1" customHeight="1">
      <c r="A1256" t="s">
        <v>1280</v>
      </c>
      <c r="B1256" t="s">
        <v>1281</v>
      </c>
      <c r="C1256">
        <v>286</v>
      </c>
      <c r="D1256" t="s">
        <v>12</v>
      </c>
      <c r="E1256">
        <v>160</v>
      </c>
      <c r="F1256">
        <v>278</v>
      </c>
      <c r="G1256">
        <v>6997</v>
      </c>
      <c r="H1256" t="s">
        <v>13</v>
      </c>
      <c r="I1256">
        <f t="shared" si="19"/>
        <v>119</v>
      </c>
    </row>
    <row r="1257" spans="1:9" ht="15" hidden="1" customHeight="1">
      <c r="A1257" t="s">
        <v>1282</v>
      </c>
      <c r="B1257" t="s">
        <v>1283</v>
      </c>
      <c r="C1257">
        <v>311</v>
      </c>
      <c r="D1257" t="s">
        <v>43</v>
      </c>
      <c r="E1257">
        <v>234</v>
      </c>
      <c r="F1257">
        <v>297</v>
      </c>
      <c r="G1257">
        <v>1861</v>
      </c>
      <c r="H1257" t="s">
        <v>44</v>
      </c>
      <c r="I1257">
        <f t="shared" si="19"/>
        <v>64</v>
      </c>
    </row>
    <row r="1258" spans="1:9">
      <c r="A1258" t="s">
        <v>1282</v>
      </c>
      <c r="B1258" t="s">
        <v>1283</v>
      </c>
      <c r="C1258">
        <v>311</v>
      </c>
      <c r="D1258" t="s">
        <v>10</v>
      </c>
      <c r="E1258">
        <v>19</v>
      </c>
      <c r="F1258">
        <v>160</v>
      </c>
      <c r="G1258">
        <v>2537</v>
      </c>
      <c r="H1258" t="s">
        <v>11</v>
      </c>
      <c r="I1258">
        <f t="shared" si="19"/>
        <v>142</v>
      </c>
    </row>
    <row r="1259" spans="1:9">
      <c r="A1259" t="s">
        <v>1284</v>
      </c>
      <c r="B1259" t="s">
        <v>1285</v>
      </c>
      <c r="C1259">
        <v>280</v>
      </c>
      <c r="D1259" t="s">
        <v>10</v>
      </c>
      <c r="E1259">
        <v>29</v>
      </c>
      <c r="F1259">
        <v>138</v>
      </c>
      <c r="G1259">
        <v>2537</v>
      </c>
      <c r="H1259" t="s">
        <v>11</v>
      </c>
      <c r="I1259">
        <f t="shared" si="19"/>
        <v>110</v>
      </c>
    </row>
    <row r="1260" spans="1:9" ht="15" hidden="1" customHeight="1">
      <c r="A1260" t="s">
        <v>1284</v>
      </c>
      <c r="B1260" t="s">
        <v>1285</v>
      </c>
      <c r="C1260">
        <v>280</v>
      </c>
      <c r="D1260" t="s">
        <v>12</v>
      </c>
      <c r="E1260">
        <v>158</v>
      </c>
      <c r="F1260">
        <v>275</v>
      </c>
      <c r="G1260">
        <v>6997</v>
      </c>
      <c r="H1260" t="s">
        <v>13</v>
      </c>
      <c r="I1260">
        <f t="shared" si="19"/>
        <v>118</v>
      </c>
    </row>
    <row r="1261" spans="1:9">
      <c r="A1261" t="s">
        <v>1286</v>
      </c>
      <c r="B1261" t="s">
        <v>1287</v>
      </c>
      <c r="C1261">
        <v>166</v>
      </c>
      <c r="D1261" t="s">
        <v>10</v>
      </c>
      <c r="E1261">
        <v>9</v>
      </c>
      <c r="F1261">
        <v>141</v>
      </c>
      <c r="G1261">
        <v>2537</v>
      </c>
      <c r="H1261" t="s">
        <v>11</v>
      </c>
      <c r="I1261">
        <f t="shared" si="19"/>
        <v>133</v>
      </c>
    </row>
    <row r="1262" spans="1:9">
      <c r="A1262" t="s">
        <v>1288</v>
      </c>
      <c r="B1262" t="s">
        <v>1289</v>
      </c>
      <c r="C1262">
        <v>158</v>
      </c>
      <c r="D1262" t="s">
        <v>10</v>
      </c>
      <c r="E1262">
        <v>6</v>
      </c>
      <c r="F1262">
        <v>138</v>
      </c>
      <c r="G1262">
        <v>2537</v>
      </c>
      <c r="H1262" t="s">
        <v>11</v>
      </c>
      <c r="I1262">
        <f t="shared" si="19"/>
        <v>133</v>
      </c>
    </row>
    <row r="1263" spans="1:9">
      <c r="A1263" t="s">
        <v>1290</v>
      </c>
      <c r="B1263" t="s">
        <v>1291</v>
      </c>
      <c r="C1263">
        <v>166</v>
      </c>
      <c r="D1263" t="s">
        <v>10</v>
      </c>
      <c r="E1263">
        <v>11</v>
      </c>
      <c r="F1263">
        <v>138</v>
      </c>
      <c r="G1263">
        <v>2537</v>
      </c>
      <c r="H1263" t="s">
        <v>11</v>
      </c>
      <c r="I1263">
        <f t="shared" si="19"/>
        <v>128</v>
      </c>
    </row>
    <row r="1264" spans="1:9">
      <c r="A1264" t="s">
        <v>1292</v>
      </c>
      <c r="B1264" t="s">
        <v>1293</v>
      </c>
      <c r="C1264">
        <v>286</v>
      </c>
      <c r="D1264" t="s">
        <v>10</v>
      </c>
      <c r="E1264">
        <v>7</v>
      </c>
      <c r="F1264">
        <v>139</v>
      </c>
      <c r="G1264">
        <v>2537</v>
      </c>
      <c r="H1264" t="s">
        <v>11</v>
      </c>
      <c r="I1264">
        <f t="shared" si="19"/>
        <v>133</v>
      </c>
    </row>
    <row r="1265" spans="1:9" ht="15" hidden="1" customHeight="1">
      <c r="A1265" t="s">
        <v>1292</v>
      </c>
      <c r="B1265" t="s">
        <v>1293</v>
      </c>
      <c r="C1265">
        <v>286</v>
      </c>
      <c r="D1265" t="s">
        <v>12</v>
      </c>
      <c r="E1265">
        <v>159</v>
      </c>
      <c r="F1265">
        <v>275</v>
      </c>
      <c r="G1265">
        <v>6997</v>
      </c>
      <c r="H1265" t="s">
        <v>13</v>
      </c>
      <c r="I1265">
        <f t="shared" si="19"/>
        <v>117</v>
      </c>
    </row>
    <row r="1266" spans="1:9" ht="15" hidden="1" customHeight="1">
      <c r="A1266" t="s">
        <v>1294</v>
      </c>
      <c r="B1266" t="s">
        <v>1295</v>
      </c>
      <c r="C1266">
        <v>1319</v>
      </c>
      <c r="D1266" t="s">
        <v>118</v>
      </c>
      <c r="E1266">
        <v>928</v>
      </c>
      <c r="F1266">
        <v>1303</v>
      </c>
      <c r="G1266">
        <v>13987</v>
      </c>
      <c r="H1266" t="s">
        <v>119</v>
      </c>
      <c r="I1266">
        <f t="shared" si="19"/>
        <v>376</v>
      </c>
    </row>
    <row r="1267" spans="1:9" ht="15" hidden="1" customHeight="1">
      <c r="A1267" t="s">
        <v>1294</v>
      </c>
      <c r="B1267" t="s">
        <v>1295</v>
      </c>
      <c r="C1267">
        <v>1319</v>
      </c>
      <c r="D1267" t="s">
        <v>120</v>
      </c>
      <c r="E1267">
        <v>268</v>
      </c>
      <c r="F1267">
        <v>324</v>
      </c>
      <c r="G1267">
        <v>433</v>
      </c>
      <c r="H1267" t="s">
        <v>121</v>
      </c>
      <c r="I1267">
        <f t="shared" si="19"/>
        <v>57</v>
      </c>
    </row>
    <row r="1268" spans="1:9">
      <c r="A1268" t="s">
        <v>1294</v>
      </c>
      <c r="B1268" t="s">
        <v>1295</v>
      </c>
      <c r="C1268">
        <v>1319</v>
      </c>
      <c r="D1268" t="s">
        <v>10</v>
      </c>
      <c r="E1268">
        <v>542</v>
      </c>
      <c r="F1268">
        <v>667</v>
      </c>
      <c r="G1268">
        <v>2537</v>
      </c>
      <c r="H1268" t="s">
        <v>11</v>
      </c>
      <c r="I1268">
        <f t="shared" si="19"/>
        <v>126</v>
      </c>
    </row>
    <row r="1269" spans="1:9" ht="15" hidden="1" customHeight="1">
      <c r="A1269" t="s">
        <v>1294</v>
      </c>
      <c r="B1269" t="s">
        <v>1295</v>
      </c>
      <c r="C1269">
        <v>1319</v>
      </c>
      <c r="D1269" t="s">
        <v>12</v>
      </c>
      <c r="E1269">
        <v>783</v>
      </c>
      <c r="F1269">
        <v>914</v>
      </c>
      <c r="G1269">
        <v>6997</v>
      </c>
      <c r="H1269" t="s">
        <v>13</v>
      </c>
      <c r="I1269">
        <f t="shared" si="19"/>
        <v>132</v>
      </c>
    </row>
    <row r="1270" spans="1:9" ht="15" hidden="1" customHeight="1">
      <c r="A1270" t="s">
        <v>1294</v>
      </c>
      <c r="B1270" t="s">
        <v>1295</v>
      </c>
      <c r="C1270">
        <v>1319</v>
      </c>
      <c r="D1270" t="s">
        <v>122</v>
      </c>
      <c r="E1270">
        <v>7</v>
      </c>
      <c r="F1270">
        <v>154</v>
      </c>
      <c r="G1270">
        <v>257</v>
      </c>
      <c r="H1270" t="s">
        <v>122</v>
      </c>
      <c r="I1270">
        <f t="shared" si="19"/>
        <v>148</v>
      </c>
    </row>
    <row r="1271" spans="1:9">
      <c r="A1271" t="s">
        <v>1296</v>
      </c>
      <c r="B1271" t="s">
        <v>1297</v>
      </c>
      <c r="C1271">
        <v>308</v>
      </c>
      <c r="D1271" t="s">
        <v>10</v>
      </c>
      <c r="E1271">
        <v>5</v>
      </c>
      <c r="F1271">
        <v>146</v>
      </c>
      <c r="G1271">
        <v>2537</v>
      </c>
      <c r="H1271" t="s">
        <v>11</v>
      </c>
      <c r="I1271">
        <f t="shared" si="19"/>
        <v>142</v>
      </c>
    </row>
    <row r="1272" spans="1:9" ht="15" hidden="1" customHeight="1">
      <c r="A1272" t="s">
        <v>1296</v>
      </c>
      <c r="B1272" t="s">
        <v>1297</v>
      </c>
      <c r="C1272">
        <v>308</v>
      </c>
      <c r="D1272" t="s">
        <v>12</v>
      </c>
      <c r="E1272">
        <v>169</v>
      </c>
      <c r="F1272">
        <v>291</v>
      </c>
      <c r="G1272">
        <v>6997</v>
      </c>
      <c r="H1272" t="s">
        <v>13</v>
      </c>
      <c r="I1272">
        <f t="shared" si="19"/>
        <v>123</v>
      </c>
    </row>
    <row r="1273" spans="1:9">
      <c r="A1273" t="s">
        <v>1298</v>
      </c>
      <c r="B1273" t="s">
        <v>1299</v>
      </c>
      <c r="C1273">
        <v>150</v>
      </c>
      <c r="D1273" t="s">
        <v>10</v>
      </c>
      <c r="E1273">
        <v>6</v>
      </c>
      <c r="F1273">
        <v>138</v>
      </c>
      <c r="G1273">
        <v>2537</v>
      </c>
      <c r="H1273" t="s">
        <v>11</v>
      </c>
      <c r="I1273">
        <f t="shared" si="19"/>
        <v>133</v>
      </c>
    </row>
    <row r="1274" spans="1:9">
      <c r="A1274" t="s">
        <v>1300</v>
      </c>
      <c r="B1274" t="s">
        <v>1301</v>
      </c>
      <c r="C1274">
        <v>175</v>
      </c>
      <c r="D1274" t="s">
        <v>10</v>
      </c>
      <c r="E1274">
        <v>12</v>
      </c>
      <c r="F1274">
        <v>146</v>
      </c>
      <c r="G1274">
        <v>2537</v>
      </c>
      <c r="H1274" t="s">
        <v>11</v>
      </c>
      <c r="I1274">
        <f t="shared" si="19"/>
        <v>135</v>
      </c>
    </row>
    <row r="1275" spans="1:9">
      <c r="A1275" t="s">
        <v>1302</v>
      </c>
      <c r="B1275" t="s">
        <v>1303</v>
      </c>
      <c r="C1275">
        <v>148</v>
      </c>
      <c r="D1275" t="s">
        <v>10</v>
      </c>
      <c r="E1275">
        <v>6</v>
      </c>
      <c r="F1275">
        <v>138</v>
      </c>
      <c r="G1275">
        <v>2537</v>
      </c>
      <c r="H1275" t="s">
        <v>11</v>
      </c>
      <c r="I1275">
        <f t="shared" si="19"/>
        <v>133</v>
      </c>
    </row>
    <row r="1276" spans="1:9">
      <c r="A1276" t="s">
        <v>1304</v>
      </c>
      <c r="B1276" t="s">
        <v>1305</v>
      </c>
      <c r="C1276">
        <v>267</v>
      </c>
      <c r="D1276" t="s">
        <v>10</v>
      </c>
      <c r="E1276">
        <v>21</v>
      </c>
      <c r="F1276">
        <v>135</v>
      </c>
      <c r="G1276">
        <v>2537</v>
      </c>
      <c r="H1276" t="s">
        <v>11</v>
      </c>
      <c r="I1276">
        <f t="shared" si="19"/>
        <v>115</v>
      </c>
    </row>
    <row r="1277" spans="1:9" ht="15" hidden="1" customHeight="1">
      <c r="A1277" t="s">
        <v>1304</v>
      </c>
      <c r="B1277" t="s">
        <v>1305</v>
      </c>
      <c r="C1277">
        <v>267</v>
      </c>
      <c r="D1277" t="s">
        <v>12</v>
      </c>
      <c r="E1277">
        <v>156</v>
      </c>
      <c r="F1277">
        <v>249</v>
      </c>
      <c r="G1277">
        <v>6997</v>
      </c>
      <c r="H1277" t="s">
        <v>13</v>
      </c>
      <c r="I1277">
        <f t="shared" si="19"/>
        <v>94</v>
      </c>
    </row>
    <row r="1278" spans="1:9">
      <c r="A1278" t="s">
        <v>1306</v>
      </c>
      <c r="B1278" t="s">
        <v>1307</v>
      </c>
      <c r="C1278">
        <v>347</v>
      </c>
      <c r="D1278" t="s">
        <v>10</v>
      </c>
      <c r="E1278">
        <v>13</v>
      </c>
      <c r="F1278">
        <v>140</v>
      </c>
      <c r="G1278">
        <v>2537</v>
      </c>
      <c r="H1278" t="s">
        <v>11</v>
      </c>
      <c r="I1278">
        <f t="shared" si="19"/>
        <v>128</v>
      </c>
    </row>
    <row r="1279" spans="1:9" ht="15" hidden="1" customHeight="1">
      <c r="A1279" t="s">
        <v>1308</v>
      </c>
      <c r="B1279" t="s">
        <v>1309</v>
      </c>
      <c r="C1279">
        <v>2051</v>
      </c>
      <c r="D1279" t="s">
        <v>118</v>
      </c>
      <c r="E1279">
        <v>1663</v>
      </c>
      <c r="F1279">
        <v>2037</v>
      </c>
      <c r="G1279">
        <v>13987</v>
      </c>
      <c r="H1279" t="s">
        <v>119</v>
      </c>
      <c r="I1279">
        <f t="shared" si="19"/>
        <v>375</v>
      </c>
    </row>
    <row r="1280" spans="1:9" ht="15" hidden="1" customHeight="1">
      <c r="A1280" t="s">
        <v>1308</v>
      </c>
      <c r="B1280" t="s">
        <v>1309</v>
      </c>
      <c r="C1280">
        <v>2051</v>
      </c>
      <c r="D1280" t="s">
        <v>120</v>
      </c>
      <c r="E1280">
        <v>1018</v>
      </c>
      <c r="F1280">
        <v>1074</v>
      </c>
      <c r="G1280">
        <v>433</v>
      </c>
      <c r="H1280" t="s">
        <v>121</v>
      </c>
      <c r="I1280">
        <f t="shared" si="19"/>
        <v>57</v>
      </c>
    </row>
    <row r="1281" spans="1:9">
      <c r="A1281" t="s">
        <v>1308</v>
      </c>
      <c r="B1281" t="s">
        <v>1309</v>
      </c>
      <c r="C1281">
        <v>2051</v>
      </c>
      <c r="D1281" t="s">
        <v>10</v>
      </c>
      <c r="E1281">
        <v>1282</v>
      </c>
      <c r="F1281">
        <v>1406</v>
      </c>
      <c r="G1281">
        <v>2537</v>
      </c>
      <c r="H1281" t="s">
        <v>11</v>
      </c>
      <c r="I1281">
        <f t="shared" si="19"/>
        <v>125</v>
      </c>
    </row>
    <row r="1282" spans="1:9" ht="15" hidden="1" customHeight="1">
      <c r="A1282" t="s">
        <v>1308</v>
      </c>
      <c r="B1282" t="s">
        <v>1309</v>
      </c>
      <c r="C1282">
        <v>2051</v>
      </c>
      <c r="D1282" t="s">
        <v>12</v>
      </c>
      <c r="E1282">
        <v>1522</v>
      </c>
      <c r="F1282">
        <v>1650</v>
      </c>
      <c r="G1282">
        <v>6997</v>
      </c>
      <c r="H1282" t="s">
        <v>13</v>
      </c>
      <c r="I1282">
        <f t="shared" si="19"/>
        <v>129</v>
      </c>
    </row>
    <row r="1283" spans="1:9">
      <c r="A1283" t="s">
        <v>1310</v>
      </c>
      <c r="B1283" t="s">
        <v>1311</v>
      </c>
      <c r="C1283">
        <v>900</v>
      </c>
      <c r="D1283" t="s">
        <v>10</v>
      </c>
      <c r="E1283">
        <v>618</v>
      </c>
      <c r="F1283">
        <v>740</v>
      </c>
      <c r="G1283">
        <v>2537</v>
      </c>
      <c r="H1283" t="s">
        <v>11</v>
      </c>
      <c r="I1283">
        <f t="shared" ref="I1283:I1346" si="20">F1283-E1283+1</f>
        <v>123</v>
      </c>
    </row>
    <row r="1284" spans="1:9" ht="15" hidden="1" customHeight="1">
      <c r="A1284" t="s">
        <v>1310</v>
      </c>
      <c r="B1284" t="s">
        <v>1311</v>
      </c>
      <c r="C1284">
        <v>900</v>
      </c>
      <c r="D1284" t="s">
        <v>12</v>
      </c>
      <c r="E1284">
        <v>773</v>
      </c>
      <c r="F1284">
        <v>889</v>
      </c>
      <c r="G1284">
        <v>6997</v>
      </c>
      <c r="H1284" t="s">
        <v>13</v>
      </c>
      <c r="I1284">
        <f t="shared" si="20"/>
        <v>117</v>
      </c>
    </row>
    <row r="1285" spans="1:9" ht="15" hidden="1" customHeight="1">
      <c r="A1285" t="s">
        <v>1310</v>
      </c>
      <c r="B1285" t="s">
        <v>1311</v>
      </c>
      <c r="C1285">
        <v>900</v>
      </c>
      <c r="D1285" t="s">
        <v>274</v>
      </c>
      <c r="E1285">
        <v>10</v>
      </c>
      <c r="F1285">
        <v>184</v>
      </c>
      <c r="G1285">
        <v>80936</v>
      </c>
      <c r="H1285" t="s">
        <v>275</v>
      </c>
      <c r="I1285">
        <f t="shared" si="20"/>
        <v>175</v>
      </c>
    </row>
    <row r="1286" spans="1:9" ht="15" hidden="1" customHeight="1">
      <c r="A1286" t="s">
        <v>1310</v>
      </c>
      <c r="B1286" t="s">
        <v>1311</v>
      </c>
      <c r="C1286">
        <v>900</v>
      </c>
      <c r="D1286" t="s">
        <v>274</v>
      </c>
      <c r="E1286">
        <v>323</v>
      </c>
      <c r="F1286">
        <v>488</v>
      </c>
      <c r="G1286">
        <v>80936</v>
      </c>
      <c r="H1286" t="s">
        <v>275</v>
      </c>
      <c r="I1286">
        <f t="shared" si="20"/>
        <v>166</v>
      </c>
    </row>
    <row r="1287" spans="1:9">
      <c r="A1287" t="s">
        <v>1312</v>
      </c>
      <c r="B1287" t="s">
        <v>1313</v>
      </c>
      <c r="C1287">
        <v>278</v>
      </c>
      <c r="D1287" t="s">
        <v>10</v>
      </c>
      <c r="E1287">
        <v>10</v>
      </c>
      <c r="F1287">
        <v>141</v>
      </c>
      <c r="G1287">
        <v>2537</v>
      </c>
      <c r="H1287" t="s">
        <v>11</v>
      </c>
      <c r="I1287">
        <f t="shared" si="20"/>
        <v>132</v>
      </c>
    </row>
    <row r="1288" spans="1:9">
      <c r="A1288" t="s">
        <v>1314</v>
      </c>
      <c r="B1288" t="s">
        <v>1315</v>
      </c>
      <c r="C1288">
        <v>149</v>
      </c>
      <c r="D1288" t="s">
        <v>10</v>
      </c>
      <c r="E1288">
        <v>8</v>
      </c>
      <c r="F1288">
        <v>140</v>
      </c>
      <c r="G1288">
        <v>2537</v>
      </c>
      <c r="H1288" t="s">
        <v>11</v>
      </c>
      <c r="I1288">
        <f t="shared" si="20"/>
        <v>133</v>
      </c>
    </row>
    <row r="1289" spans="1:9">
      <c r="A1289" t="s">
        <v>1316</v>
      </c>
      <c r="B1289" t="s">
        <v>1317</v>
      </c>
      <c r="C1289">
        <v>301</v>
      </c>
      <c r="D1289" t="s">
        <v>10</v>
      </c>
      <c r="E1289">
        <v>44</v>
      </c>
      <c r="F1289">
        <v>158</v>
      </c>
      <c r="G1289">
        <v>2537</v>
      </c>
      <c r="H1289" t="s">
        <v>11</v>
      </c>
      <c r="I1289">
        <f t="shared" si="20"/>
        <v>115</v>
      </c>
    </row>
    <row r="1290" spans="1:9" ht="15" hidden="1" customHeight="1">
      <c r="A1290" t="s">
        <v>1316</v>
      </c>
      <c r="B1290" t="s">
        <v>1317</v>
      </c>
      <c r="C1290">
        <v>301</v>
      </c>
      <c r="D1290" t="s">
        <v>12</v>
      </c>
      <c r="E1290">
        <v>170</v>
      </c>
      <c r="F1290">
        <v>268</v>
      </c>
      <c r="G1290">
        <v>6997</v>
      </c>
      <c r="H1290" t="s">
        <v>13</v>
      </c>
      <c r="I1290">
        <f t="shared" si="20"/>
        <v>99</v>
      </c>
    </row>
    <row r="1291" spans="1:9">
      <c r="A1291" t="s">
        <v>1318</v>
      </c>
      <c r="B1291" t="s">
        <v>1319</v>
      </c>
      <c r="C1291">
        <v>286</v>
      </c>
      <c r="D1291" t="s">
        <v>10</v>
      </c>
      <c r="E1291">
        <v>45</v>
      </c>
      <c r="F1291">
        <v>150</v>
      </c>
      <c r="G1291">
        <v>2537</v>
      </c>
      <c r="H1291" t="s">
        <v>11</v>
      </c>
      <c r="I1291">
        <f t="shared" si="20"/>
        <v>106</v>
      </c>
    </row>
    <row r="1292" spans="1:9" ht="15" hidden="1" customHeight="1">
      <c r="A1292" t="s">
        <v>1318</v>
      </c>
      <c r="B1292" t="s">
        <v>1319</v>
      </c>
      <c r="C1292">
        <v>286</v>
      </c>
      <c r="D1292" t="s">
        <v>12</v>
      </c>
      <c r="E1292">
        <v>161</v>
      </c>
      <c r="F1292">
        <v>275</v>
      </c>
      <c r="G1292">
        <v>6997</v>
      </c>
      <c r="H1292" t="s">
        <v>13</v>
      </c>
      <c r="I1292">
        <f t="shared" si="20"/>
        <v>115</v>
      </c>
    </row>
    <row r="1293" spans="1:9">
      <c r="A1293" t="s">
        <v>1320</v>
      </c>
      <c r="B1293" t="s">
        <v>1321</v>
      </c>
      <c r="C1293">
        <v>147</v>
      </c>
      <c r="D1293" t="s">
        <v>10</v>
      </c>
      <c r="E1293">
        <v>6</v>
      </c>
      <c r="F1293">
        <v>138</v>
      </c>
      <c r="G1293">
        <v>2537</v>
      </c>
      <c r="H1293" t="s">
        <v>11</v>
      </c>
      <c r="I1293">
        <f t="shared" si="20"/>
        <v>133</v>
      </c>
    </row>
    <row r="1294" spans="1:9">
      <c r="A1294" t="s">
        <v>1322</v>
      </c>
      <c r="B1294" t="s">
        <v>1323</v>
      </c>
      <c r="C1294">
        <v>180</v>
      </c>
      <c r="D1294" t="s">
        <v>10</v>
      </c>
      <c r="E1294">
        <v>19</v>
      </c>
      <c r="F1294">
        <v>149</v>
      </c>
      <c r="G1294">
        <v>2537</v>
      </c>
      <c r="H1294" t="s">
        <v>11</v>
      </c>
      <c r="I1294">
        <f t="shared" si="20"/>
        <v>131</v>
      </c>
    </row>
    <row r="1295" spans="1:9">
      <c r="A1295" t="s">
        <v>1324</v>
      </c>
      <c r="B1295" t="s">
        <v>1325</v>
      </c>
      <c r="C1295">
        <v>279</v>
      </c>
      <c r="D1295" t="s">
        <v>10</v>
      </c>
      <c r="E1295">
        <v>6</v>
      </c>
      <c r="F1295">
        <v>127</v>
      </c>
      <c r="G1295">
        <v>2537</v>
      </c>
      <c r="H1295" t="s">
        <v>11</v>
      </c>
      <c r="I1295">
        <f t="shared" si="20"/>
        <v>122</v>
      </c>
    </row>
    <row r="1296" spans="1:9" ht="15" hidden="1" customHeight="1">
      <c r="A1296" t="s">
        <v>1324</v>
      </c>
      <c r="B1296" t="s">
        <v>1325</v>
      </c>
      <c r="C1296">
        <v>279</v>
      </c>
      <c r="D1296" t="s">
        <v>12</v>
      </c>
      <c r="E1296">
        <v>152</v>
      </c>
      <c r="F1296">
        <v>272</v>
      </c>
      <c r="G1296">
        <v>6997</v>
      </c>
      <c r="H1296" t="s">
        <v>13</v>
      </c>
      <c r="I1296">
        <f t="shared" si="20"/>
        <v>121</v>
      </c>
    </row>
    <row r="1297" spans="1:9">
      <c r="A1297" t="s">
        <v>1326</v>
      </c>
      <c r="B1297" t="s">
        <v>1327</v>
      </c>
      <c r="C1297">
        <v>165</v>
      </c>
      <c r="D1297" t="s">
        <v>10</v>
      </c>
      <c r="E1297">
        <v>6</v>
      </c>
      <c r="F1297">
        <v>137</v>
      </c>
      <c r="G1297">
        <v>2537</v>
      </c>
      <c r="H1297" t="s">
        <v>11</v>
      </c>
      <c r="I1297">
        <f t="shared" si="20"/>
        <v>132</v>
      </c>
    </row>
    <row r="1298" spans="1:9">
      <c r="A1298" t="s">
        <v>1328</v>
      </c>
      <c r="B1298" t="s">
        <v>1329</v>
      </c>
      <c r="C1298">
        <v>179</v>
      </c>
      <c r="D1298" t="s">
        <v>10</v>
      </c>
      <c r="E1298">
        <v>15</v>
      </c>
      <c r="F1298">
        <v>158</v>
      </c>
      <c r="G1298">
        <v>2537</v>
      </c>
      <c r="H1298" t="s">
        <v>11</v>
      </c>
      <c r="I1298">
        <f t="shared" si="20"/>
        <v>144</v>
      </c>
    </row>
    <row r="1299" spans="1:9">
      <c r="A1299" t="s">
        <v>1330</v>
      </c>
      <c r="B1299" t="s">
        <v>1331</v>
      </c>
      <c r="C1299">
        <v>285</v>
      </c>
      <c r="D1299" t="s">
        <v>10</v>
      </c>
      <c r="E1299">
        <v>10</v>
      </c>
      <c r="F1299">
        <v>136</v>
      </c>
      <c r="G1299">
        <v>2537</v>
      </c>
      <c r="H1299" t="s">
        <v>11</v>
      </c>
      <c r="I1299">
        <f t="shared" si="20"/>
        <v>127</v>
      </c>
    </row>
    <row r="1300" spans="1:9" ht="15" hidden="1" customHeight="1">
      <c r="A1300" t="s">
        <v>1330</v>
      </c>
      <c r="B1300" t="s">
        <v>1331</v>
      </c>
      <c r="C1300">
        <v>285</v>
      </c>
      <c r="D1300" t="s">
        <v>12</v>
      </c>
      <c r="E1300">
        <v>156</v>
      </c>
      <c r="F1300">
        <v>275</v>
      </c>
      <c r="G1300">
        <v>6997</v>
      </c>
      <c r="H1300" t="s">
        <v>13</v>
      </c>
      <c r="I1300">
        <f t="shared" si="20"/>
        <v>120</v>
      </c>
    </row>
    <row r="1301" spans="1:9">
      <c r="A1301" t="s">
        <v>1332</v>
      </c>
      <c r="B1301" t="s">
        <v>1333</v>
      </c>
      <c r="C1301">
        <v>173</v>
      </c>
      <c r="D1301" t="s">
        <v>10</v>
      </c>
      <c r="E1301">
        <v>19</v>
      </c>
      <c r="F1301">
        <v>159</v>
      </c>
      <c r="G1301">
        <v>2537</v>
      </c>
      <c r="H1301" t="s">
        <v>11</v>
      </c>
      <c r="I1301">
        <f t="shared" si="20"/>
        <v>141</v>
      </c>
    </row>
    <row r="1302" spans="1:9">
      <c r="A1302" t="s">
        <v>1334</v>
      </c>
      <c r="B1302" t="s">
        <v>1335</v>
      </c>
      <c r="C1302">
        <v>160</v>
      </c>
      <c r="D1302" t="s">
        <v>10</v>
      </c>
      <c r="E1302">
        <v>6</v>
      </c>
      <c r="F1302">
        <v>131</v>
      </c>
      <c r="G1302">
        <v>2537</v>
      </c>
      <c r="H1302" t="s">
        <v>11</v>
      </c>
      <c r="I1302">
        <f t="shared" si="20"/>
        <v>126</v>
      </c>
    </row>
    <row r="1303" spans="1:9">
      <c r="A1303" t="s">
        <v>1336</v>
      </c>
      <c r="B1303" t="s">
        <v>1337</v>
      </c>
      <c r="C1303">
        <v>317</v>
      </c>
      <c r="D1303" t="s">
        <v>10</v>
      </c>
      <c r="E1303">
        <v>72</v>
      </c>
      <c r="F1303">
        <v>174</v>
      </c>
      <c r="G1303">
        <v>2537</v>
      </c>
      <c r="H1303" t="s">
        <v>11</v>
      </c>
      <c r="I1303">
        <f t="shared" si="20"/>
        <v>103</v>
      </c>
    </row>
    <row r="1304" spans="1:9" ht="15" hidden="1" customHeight="1">
      <c r="A1304" t="s">
        <v>1336</v>
      </c>
      <c r="B1304" t="s">
        <v>1337</v>
      </c>
      <c r="C1304">
        <v>317</v>
      </c>
      <c r="D1304" t="s">
        <v>12</v>
      </c>
      <c r="E1304">
        <v>199</v>
      </c>
      <c r="F1304">
        <v>300</v>
      </c>
      <c r="G1304">
        <v>6997</v>
      </c>
      <c r="H1304" t="s">
        <v>13</v>
      </c>
      <c r="I1304">
        <f t="shared" si="20"/>
        <v>102</v>
      </c>
    </row>
    <row r="1305" spans="1:9" ht="15" hidden="1" customHeight="1">
      <c r="A1305" t="s">
        <v>1336</v>
      </c>
      <c r="B1305" t="s">
        <v>1337</v>
      </c>
      <c r="C1305">
        <v>317</v>
      </c>
      <c r="D1305" t="s">
        <v>1338</v>
      </c>
      <c r="E1305">
        <v>1</v>
      </c>
      <c r="F1305">
        <v>49</v>
      </c>
      <c r="G1305">
        <v>2</v>
      </c>
      <c r="H1305" t="s">
        <v>1338</v>
      </c>
      <c r="I1305">
        <f t="shared" si="20"/>
        <v>49</v>
      </c>
    </row>
    <row r="1306" spans="1:9">
      <c r="A1306" t="s">
        <v>1339</v>
      </c>
      <c r="B1306" t="s">
        <v>1340</v>
      </c>
      <c r="C1306">
        <v>395</v>
      </c>
      <c r="D1306" t="s">
        <v>10</v>
      </c>
      <c r="E1306">
        <v>37</v>
      </c>
      <c r="F1306">
        <v>164</v>
      </c>
      <c r="G1306">
        <v>2537</v>
      </c>
      <c r="H1306" t="s">
        <v>11</v>
      </c>
      <c r="I1306">
        <f t="shared" si="20"/>
        <v>128</v>
      </c>
    </row>
    <row r="1307" spans="1:9" ht="15" hidden="1" customHeight="1">
      <c r="A1307" t="s">
        <v>1339</v>
      </c>
      <c r="B1307" t="s">
        <v>1340</v>
      </c>
      <c r="C1307">
        <v>395</v>
      </c>
      <c r="D1307" t="s">
        <v>1341</v>
      </c>
      <c r="E1307">
        <v>338</v>
      </c>
      <c r="F1307">
        <v>391</v>
      </c>
      <c r="G1307">
        <v>15</v>
      </c>
      <c r="H1307" t="s">
        <v>1341</v>
      </c>
      <c r="I1307">
        <f t="shared" si="20"/>
        <v>54</v>
      </c>
    </row>
    <row r="1308" spans="1:9">
      <c r="A1308" t="s">
        <v>1342</v>
      </c>
      <c r="B1308" t="s">
        <v>1343</v>
      </c>
      <c r="C1308">
        <v>284</v>
      </c>
      <c r="D1308" t="s">
        <v>10</v>
      </c>
      <c r="E1308">
        <v>31</v>
      </c>
      <c r="F1308">
        <v>142</v>
      </c>
      <c r="G1308">
        <v>2537</v>
      </c>
      <c r="H1308" t="s">
        <v>11</v>
      </c>
      <c r="I1308">
        <f t="shared" si="20"/>
        <v>112</v>
      </c>
    </row>
    <row r="1309" spans="1:9">
      <c r="A1309" t="s">
        <v>1344</v>
      </c>
      <c r="B1309" t="s">
        <v>1345</v>
      </c>
      <c r="C1309">
        <v>146</v>
      </c>
      <c r="D1309" t="s">
        <v>10</v>
      </c>
      <c r="E1309">
        <v>6</v>
      </c>
      <c r="F1309">
        <v>138</v>
      </c>
      <c r="G1309">
        <v>2537</v>
      </c>
      <c r="H1309" t="s">
        <v>11</v>
      </c>
      <c r="I1309">
        <f t="shared" si="20"/>
        <v>133</v>
      </c>
    </row>
    <row r="1310" spans="1:9">
      <c r="A1310" t="s">
        <v>1346</v>
      </c>
      <c r="B1310" t="s">
        <v>1347</v>
      </c>
      <c r="C1310">
        <v>312</v>
      </c>
      <c r="D1310" t="s">
        <v>10</v>
      </c>
      <c r="E1310">
        <v>5</v>
      </c>
      <c r="F1310">
        <v>143</v>
      </c>
      <c r="G1310">
        <v>2537</v>
      </c>
      <c r="H1310" t="s">
        <v>11</v>
      </c>
      <c r="I1310">
        <f t="shared" si="20"/>
        <v>139</v>
      </c>
    </row>
    <row r="1311" spans="1:9" ht="15" hidden="1" customHeight="1">
      <c r="A1311" t="s">
        <v>1346</v>
      </c>
      <c r="B1311" t="s">
        <v>1347</v>
      </c>
      <c r="C1311">
        <v>312</v>
      </c>
      <c r="D1311" t="s">
        <v>12</v>
      </c>
      <c r="E1311">
        <v>169</v>
      </c>
      <c r="F1311">
        <v>289</v>
      </c>
      <c r="G1311">
        <v>6997</v>
      </c>
      <c r="H1311" t="s">
        <v>13</v>
      </c>
      <c r="I1311">
        <f t="shared" si="20"/>
        <v>121</v>
      </c>
    </row>
    <row r="1312" spans="1:9">
      <c r="A1312" t="s">
        <v>1348</v>
      </c>
      <c r="B1312" t="s">
        <v>1349</v>
      </c>
      <c r="C1312">
        <v>293</v>
      </c>
      <c r="D1312" t="s">
        <v>10</v>
      </c>
      <c r="E1312">
        <v>31</v>
      </c>
      <c r="F1312">
        <v>173</v>
      </c>
      <c r="G1312">
        <v>2537</v>
      </c>
      <c r="H1312" t="s">
        <v>11</v>
      </c>
      <c r="I1312">
        <f t="shared" si="20"/>
        <v>143</v>
      </c>
    </row>
    <row r="1313" spans="1:9">
      <c r="A1313" t="s">
        <v>1350</v>
      </c>
      <c r="B1313" t="s">
        <v>1351</v>
      </c>
      <c r="C1313">
        <v>897</v>
      </c>
      <c r="D1313" t="s">
        <v>10</v>
      </c>
      <c r="E1313">
        <v>613</v>
      </c>
      <c r="F1313">
        <v>742</v>
      </c>
      <c r="G1313">
        <v>2537</v>
      </c>
      <c r="H1313" t="s">
        <v>11</v>
      </c>
      <c r="I1313">
        <f t="shared" si="20"/>
        <v>130</v>
      </c>
    </row>
    <row r="1314" spans="1:9" ht="15" hidden="1" customHeight="1">
      <c r="A1314" t="s">
        <v>1350</v>
      </c>
      <c r="B1314" t="s">
        <v>1351</v>
      </c>
      <c r="C1314">
        <v>897</v>
      </c>
      <c r="D1314" t="s">
        <v>12</v>
      </c>
      <c r="E1314">
        <v>768</v>
      </c>
      <c r="F1314">
        <v>885</v>
      </c>
      <c r="G1314">
        <v>6997</v>
      </c>
      <c r="H1314" t="s">
        <v>13</v>
      </c>
      <c r="I1314">
        <f t="shared" si="20"/>
        <v>118</v>
      </c>
    </row>
    <row r="1315" spans="1:9" ht="15" hidden="1" customHeight="1">
      <c r="A1315" t="s">
        <v>1350</v>
      </c>
      <c r="B1315" t="s">
        <v>1351</v>
      </c>
      <c r="C1315">
        <v>897</v>
      </c>
      <c r="D1315" t="s">
        <v>757</v>
      </c>
      <c r="E1315">
        <v>501</v>
      </c>
      <c r="F1315">
        <v>538</v>
      </c>
      <c r="G1315">
        <v>37</v>
      </c>
      <c r="H1315" t="s">
        <v>757</v>
      </c>
      <c r="I1315">
        <f t="shared" si="20"/>
        <v>38</v>
      </c>
    </row>
    <row r="1316" spans="1:9" ht="15" hidden="1" customHeight="1">
      <c r="A1316" t="s">
        <v>1350</v>
      </c>
      <c r="B1316" t="s">
        <v>1351</v>
      </c>
      <c r="C1316">
        <v>897</v>
      </c>
      <c r="D1316" t="s">
        <v>274</v>
      </c>
      <c r="E1316">
        <v>10</v>
      </c>
      <c r="F1316">
        <v>183</v>
      </c>
      <c r="G1316">
        <v>80936</v>
      </c>
      <c r="H1316" t="s">
        <v>275</v>
      </c>
      <c r="I1316">
        <f t="shared" si="20"/>
        <v>174</v>
      </c>
    </row>
    <row r="1317" spans="1:9" ht="15" hidden="1" customHeight="1">
      <c r="A1317" t="s">
        <v>1350</v>
      </c>
      <c r="B1317" t="s">
        <v>1351</v>
      </c>
      <c r="C1317">
        <v>897</v>
      </c>
      <c r="D1317" t="s">
        <v>274</v>
      </c>
      <c r="E1317">
        <v>315</v>
      </c>
      <c r="F1317">
        <v>477</v>
      </c>
      <c r="G1317">
        <v>80936</v>
      </c>
      <c r="H1317" t="s">
        <v>275</v>
      </c>
      <c r="I1317">
        <f t="shared" si="20"/>
        <v>163</v>
      </c>
    </row>
    <row r="1318" spans="1:9">
      <c r="A1318" t="s">
        <v>1352</v>
      </c>
      <c r="B1318" t="s">
        <v>1353</v>
      </c>
      <c r="C1318">
        <v>322</v>
      </c>
      <c r="D1318" t="s">
        <v>10</v>
      </c>
      <c r="E1318">
        <v>22</v>
      </c>
      <c r="F1318">
        <v>162</v>
      </c>
      <c r="G1318">
        <v>2537</v>
      </c>
      <c r="H1318" t="s">
        <v>11</v>
      </c>
      <c r="I1318">
        <f t="shared" si="20"/>
        <v>141</v>
      </c>
    </row>
    <row r="1319" spans="1:9" ht="15" hidden="1" customHeight="1">
      <c r="A1319" t="s">
        <v>1352</v>
      </c>
      <c r="B1319" t="s">
        <v>1353</v>
      </c>
      <c r="C1319">
        <v>322</v>
      </c>
      <c r="D1319" t="s">
        <v>12</v>
      </c>
      <c r="E1319">
        <v>185</v>
      </c>
      <c r="F1319">
        <v>306</v>
      </c>
      <c r="G1319">
        <v>6997</v>
      </c>
      <c r="H1319" t="s">
        <v>13</v>
      </c>
      <c r="I1319">
        <f t="shared" si="20"/>
        <v>122</v>
      </c>
    </row>
    <row r="1320" spans="1:9">
      <c r="A1320" t="s">
        <v>1354</v>
      </c>
      <c r="B1320" t="s">
        <v>1355</v>
      </c>
      <c r="C1320">
        <v>821</v>
      </c>
      <c r="D1320" t="s">
        <v>10</v>
      </c>
      <c r="E1320">
        <v>577</v>
      </c>
      <c r="F1320">
        <v>703</v>
      </c>
      <c r="G1320">
        <v>2537</v>
      </c>
      <c r="H1320" t="s">
        <v>11</v>
      </c>
      <c r="I1320">
        <f t="shared" si="20"/>
        <v>127</v>
      </c>
    </row>
    <row r="1321" spans="1:9" ht="15" hidden="1" customHeight="1">
      <c r="A1321" t="s">
        <v>1354</v>
      </c>
      <c r="B1321" t="s">
        <v>1355</v>
      </c>
      <c r="C1321">
        <v>821</v>
      </c>
      <c r="D1321" t="s">
        <v>12</v>
      </c>
      <c r="E1321">
        <v>726</v>
      </c>
      <c r="F1321">
        <v>821</v>
      </c>
      <c r="G1321">
        <v>6997</v>
      </c>
      <c r="H1321" t="s">
        <v>13</v>
      </c>
      <c r="I1321">
        <f t="shared" si="20"/>
        <v>96</v>
      </c>
    </row>
    <row r="1322" spans="1:9" ht="15" hidden="1" customHeight="1">
      <c r="A1322" t="s">
        <v>1354</v>
      </c>
      <c r="B1322" t="s">
        <v>1355</v>
      </c>
      <c r="C1322">
        <v>821</v>
      </c>
      <c r="D1322" t="s">
        <v>1356</v>
      </c>
      <c r="E1322">
        <v>205</v>
      </c>
      <c r="F1322">
        <v>265</v>
      </c>
      <c r="G1322">
        <v>2</v>
      </c>
      <c r="H1322" t="s">
        <v>1356</v>
      </c>
      <c r="I1322">
        <f t="shared" si="20"/>
        <v>61</v>
      </c>
    </row>
    <row r="1323" spans="1:9" ht="15" hidden="1" customHeight="1">
      <c r="A1323" t="s">
        <v>1354</v>
      </c>
      <c r="B1323" t="s">
        <v>1355</v>
      </c>
      <c r="C1323">
        <v>821</v>
      </c>
      <c r="D1323" t="s">
        <v>274</v>
      </c>
      <c r="E1323">
        <v>27</v>
      </c>
      <c r="F1323">
        <v>159</v>
      </c>
      <c r="G1323">
        <v>80936</v>
      </c>
      <c r="H1323" t="s">
        <v>275</v>
      </c>
      <c r="I1323">
        <f t="shared" si="20"/>
        <v>133</v>
      </c>
    </row>
    <row r="1324" spans="1:9" ht="15" hidden="1" customHeight="1">
      <c r="A1324" t="s">
        <v>1354</v>
      </c>
      <c r="B1324" t="s">
        <v>1355</v>
      </c>
      <c r="C1324">
        <v>821</v>
      </c>
      <c r="D1324" t="s">
        <v>274</v>
      </c>
      <c r="E1324">
        <v>281</v>
      </c>
      <c r="F1324">
        <v>443</v>
      </c>
      <c r="G1324">
        <v>80936</v>
      </c>
      <c r="H1324" t="s">
        <v>275</v>
      </c>
      <c r="I1324">
        <f t="shared" si="20"/>
        <v>163</v>
      </c>
    </row>
    <row r="1325" spans="1:9" ht="15" hidden="1" customHeight="1">
      <c r="A1325" t="s">
        <v>1357</v>
      </c>
      <c r="B1325" t="s">
        <v>1358</v>
      </c>
      <c r="C1325">
        <v>2105</v>
      </c>
      <c r="D1325" t="s">
        <v>118</v>
      </c>
      <c r="E1325">
        <v>1693</v>
      </c>
      <c r="F1325">
        <v>2066</v>
      </c>
      <c r="G1325">
        <v>13987</v>
      </c>
      <c r="H1325" t="s">
        <v>119</v>
      </c>
      <c r="I1325">
        <f t="shared" si="20"/>
        <v>374</v>
      </c>
    </row>
    <row r="1326" spans="1:9" ht="15" hidden="1" customHeight="1">
      <c r="A1326" t="s">
        <v>1357</v>
      </c>
      <c r="B1326" t="s">
        <v>1358</v>
      </c>
      <c r="C1326">
        <v>2105</v>
      </c>
      <c r="D1326" t="s">
        <v>120</v>
      </c>
      <c r="E1326">
        <v>1032</v>
      </c>
      <c r="F1326">
        <v>1088</v>
      </c>
      <c r="G1326">
        <v>433</v>
      </c>
      <c r="H1326" t="s">
        <v>121</v>
      </c>
      <c r="I1326">
        <f t="shared" si="20"/>
        <v>57</v>
      </c>
    </row>
    <row r="1327" spans="1:9">
      <c r="A1327" t="s">
        <v>1357</v>
      </c>
      <c r="B1327" t="s">
        <v>1358</v>
      </c>
      <c r="C1327">
        <v>2105</v>
      </c>
      <c r="D1327" t="s">
        <v>10</v>
      </c>
      <c r="E1327">
        <v>1303</v>
      </c>
      <c r="F1327">
        <v>1430</v>
      </c>
      <c r="G1327">
        <v>2537</v>
      </c>
      <c r="H1327" t="s">
        <v>11</v>
      </c>
      <c r="I1327">
        <f t="shared" si="20"/>
        <v>128</v>
      </c>
    </row>
    <row r="1328" spans="1:9" ht="15" hidden="1" customHeight="1">
      <c r="A1328" t="s">
        <v>1357</v>
      </c>
      <c r="B1328" t="s">
        <v>1358</v>
      </c>
      <c r="C1328">
        <v>2105</v>
      </c>
      <c r="D1328" t="s">
        <v>12</v>
      </c>
      <c r="E1328">
        <v>1548</v>
      </c>
      <c r="F1328">
        <v>1679</v>
      </c>
      <c r="G1328">
        <v>6997</v>
      </c>
      <c r="H1328" t="s">
        <v>13</v>
      </c>
      <c r="I1328">
        <f t="shared" si="20"/>
        <v>132</v>
      </c>
    </row>
    <row r="1329" spans="1:9">
      <c r="A1329" t="s">
        <v>1359</v>
      </c>
      <c r="B1329" t="s">
        <v>1360</v>
      </c>
      <c r="C1329">
        <v>309</v>
      </c>
      <c r="D1329" t="s">
        <v>10</v>
      </c>
      <c r="E1329">
        <v>38</v>
      </c>
      <c r="F1329">
        <v>151</v>
      </c>
      <c r="G1329">
        <v>2537</v>
      </c>
      <c r="H1329" t="s">
        <v>11</v>
      </c>
      <c r="I1329">
        <f t="shared" si="20"/>
        <v>114</v>
      </c>
    </row>
    <row r="1330" spans="1:9" ht="15" hidden="1" customHeight="1">
      <c r="A1330" t="s">
        <v>1359</v>
      </c>
      <c r="B1330" t="s">
        <v>1360</v>
      </c>
      <c r="C1330">
        <v>309</v>
      </c>
      <c r="D1330" t="s">
        <v>12</v>
      </c>
      <c r="E1330">
        <v>183</v>
      </c>
      <c r="F1330">
        <v>288</v>
      </c>
      <c r="G1330">
        <v>6997</v>
      </c>
      <c r="H1330" t="s">
        <v>13</v>
      </c>
      <c r="I1330">
        <f t="shared" si="20"/>
        <v>106</v>
      </c>
    </row>
    <row r="1331" spans="1:9">
      <c r="A1331" t="s">
        <v>1361</v>
      </c>
      <c r="B1331" t="s">
        <v>1362</v>
      </c>
      <c r="C1331">
        <v>295</v>
      </c>
      <c r="D1331" t="s">
        <v>10</v>
      </c>
      <c r="E1331">
        <v>4</v>
      </c>
      <c r="F1331">
        <v>135</v>
      </c>
      <c r="G1331">
        <v>2537</v>
      </c>
      <c r="H1331" t="s">
        <v>11</v>
      </c>
      <c r="I1331">
        <f t="shared" si="20"/>
        <v>132</v>
      </c>
    </row>
    <row r="1332" spans="1:9" ht="15" hidden="1" customHeight="1">
      <c r="A1332" t="s">
        <v>1361</v>
      </c>
      <c r="B1332" t="s">
        <v>1362</v>
      </c>
      <c r="C1332">
        <v>295</v>
      </c>
      <c r="D1332" t="s">
        <v>12</v>
      </c>
      <c r="E1332">
        <v>159</v>
      </c>
      <c r="F1332">
        <v>281</v>
      </c>
      <c r="G1332">
        <v>6997</v>
      </c>
      <c r="H1332" t="s">
        <v>13</v>
      </c>
      <c r="I1332">
        <f t="shared" si="20"/>
        <v>123</v>
      </c>
    </row>
    <row r="1333" spans="1:9">
      <c r="A1333" t="s">
        <v>1363</v>
      </c>
      <c r="B1333" t="s">
        <v>1364</v>
      </c>
      <c r="C1333">
        <v>291</v>
      </c>
      <c r="D1333" t="s">
        <v>10</v>
      </c>
      <c r="E1333">
        <v>18</v>
      </c>
      <c r="F1333">
        <v>150</v>
      </c>
      <c r="G1333">
        <v>2537</v>
      </c>
      <c r="H1333" t="s">
        <v>11</v>
      </c>
      <c r="I1333">
        <f t="shared" si="20"/>
        <v>133</v>
      </c>
    </row>
    <row r="1334" spans="1:9">
      <c r="A1334" t="s">
        <v>1365</v>
      </c>
      <c r="B1334" t="s">
        <v>1366</v>
      </c>
      <c r="C1334">
        <v>151</v>
      </c>
      <c r="D1334" t="s">
        <v>10</v>
      </c>
      <c r="E1334">
        <v>8</v>
      </c>
      <c r="F1334">
        <v>137</v>
      </c>
      <c r="G1334">
        <v>2537</v>
      </c>
      <c r="H1334" t="s">
        <v>11</v>
      </c>
      <c r="I1334">
        <f t="shared" si="20"/>
        <v>130</v>
      </c>
    </row>
    <row r="1335" spans="1:9">
      <c r="A1335" t="s">
        <v>1367</v>
      </c>
      <c r="B1335" t="s">
        <v>1368</v>
      </c>
      <c r="C1335">
        <v>149</v>
      </c>
      <c r="D1335" t="s">
        <v>10</v>
      </c>
      <c r="E1335">
        <v>6</v>
      </c>
      <c r="F1335">
        <v>138</v>
      </c>
      <c r="G1335">
        <v>2537</v>
      </c>
      <c r="H1335" t="s">
        <v>11</v>
      </c>
      <c r="I1335">
        <f t="shared" si="20"/>
        <v>133</v>
      </c>
    </row>
    <row r="1336" spans="1:9" ht="15" hidden="1" customHeight="1">
      <c r="A1336" t="s">
        <v>1369</v>
      </c>
      <c r="B1336" t="s">
        <v>1370</v>
      </c>
      <c r="C1336">
        <v>2051</v>
      </c>
      <c r="D1336" t="s">
        <v>118</v>
      </c>
      <c r="E1336">
        <v>1663</v>
      </c>
      <c r="F1336">
        <v>2037</v>
      </c>
      <c r="G1336">
        <v>13987</v>
      </c>
      <c r="H1336" t="s">
        <v>119</v>
      </c>
      <c r="I1336">
        <f t="shared" si="20"/>
        <v>375</v>
      </c>
    </row>
    <row r="1337" spans="1:9" ht="15" hidden="1" customHeight="1">
      <c r="A1337" t="s">
        <v>1369</v>
      </c>
      <c r="B1337" t="s">
        <v>1370</v>
      </c>
      <c r="C1337">
        <v>2051</v>
      </c>
      <c r="D1337" t="s">
        <v>120</v>
      </c>
      <c r="E1337">
        <v>1018</v>
      </c>
      <c r="F1337">
        <v>1074</v>
      </c>
      <c r="G1337">
        <v>433</v>
      </c>
      <c r="H1337" t="s">
        <v>121</v>
      </c>
      <c r="I1337">
        <f t="shared" si="20"/>
        <v>57</v>
      </c>
    </row>
    <row r="1338" spans="1:9">
      <c r="A1338" t="s">
        <v>1369</v>
      </c>
      <c r="B1338" t="s">
        <v>1370</v>
      </c>
      <c r="C1338">
        <v>2051</v>
      </c>
      <c r="D1338" t="s">
        <v>10</v>
      </c>
      <c r="E1338">
        <v>1282</v>
      </c>
      <c r="F1338">
        <v>1406</v>
      </c>
      <c r="G1338">
        <v>2537</v>
      </c>
      <c r="H1338" t="s">
        <v>11</v>
      </c>
      <c r="I1338">
        <f t="shared" si="20"/>
        <v>125</v>
      </c>
    </row>
    <row r="1339" spans="1:9" ht="15" hidden="1" customHeight="1">
      <c r="A1339" t="s">
        <v>1369</v>
      </c>
      <c r="B1339" t="s">
        <v>1370</v>
      </c>
      <c r="C1339">
        <v>2051</v>
      </c>
      <c r="D1339" t="s">
        <v>12</v>
      </c>
      <c r="E1339">
        <v>1522</v>
      </c>
      <c r="F1339">
        <v>1650</v>
      </c>
      <c r="G1339">
        <v>6997</v>
      </c>
      <c r="H1339" t="s">
        <v>13</v>
      </c>
      <c r="I1339">
        <f t="shared" si="20"/>
        <v>129</v>
      </c>
    </row>
    <row r="1340" spans="1:9">
      <c r="A1340" t="s">
        <v>1371</v>
      </c>
      <c r="B1340" t="s">
        <v>1372</v>
      </c>
      <c r="C1340">
        <v>876</v>
      </c>
      <c r="D1340" t="s">
        <v>10</v>
      </c>
      <c r="E1340">
        <v>618</v>
      </c>
      <c r="F1340">
        <v>740</v>
      </c>
      <c r="G1340">
        <v>2537</v>
      </c>
      <c r="H1340" t="s">
        <v>11</v>
      </c>
      <c r="I1340">
        <f t="shared" si="20"/>
        <v>123</v>
      </c>
    </row>
    <row r="1341" spans="1:9" ht="15" hidden="1" customHeight="1">
      <c r="A1341" t="s">
        <v>1371</v>
      </c>
      <c r="B1341" t="s">
        <v>1372</v>
      </c>
      <c r="C1341">
        <v>876</v>
      </c>
      <c r="D1341" t="s">
        <v>12</v>
      </c>
      <c r="E1341">
        <v>773</v>
      </c>
      <c r="F1341">
        <v>875</v>
      </c>
      <c r="G1341">
        <v>6997</v>
      </c>
      <c r="H1341" t="s">
        <v>13</v>
      </c>
      <c r="I1341">
        <f t="shared" si="20"/>
        <v>103</v>
      </c>
    </row>
    <row r="1342" spans="1:9" ht="15" hidden="1" customHeight="1">
      <c r="A1342" t="s">
        <v>1371</v>
      </c>
      <c r="B1342" t="s">
        <v>1372</v>
      </c>
      <c r="C1342">
        <v>876</v>
      </c>
      <c r="D1342" t="s">
        <v>274</v>
      </c>
      <c r="E1342">
        <v>10</v>
      </c>
      <c r="F1342">
        <v>184</v>
      </c>
      <c r="G1342">
        <v>80936</v>
      </c>
      <c r="H1342" t="s">
        <v>275</v>
      </c>
      <c r="I1342">
        <f t="shared" si="20"/>
        <v>175</v>
      </c>
    </row>
    <row r="1343" spans="1:9" ht="15" hidden="1" customHeight="1">
      <c r="A1343" t="s">
        <v>1371</v>
      </c>
      <c r="B1343" t="s">
        <v>1372</v>
      </c>
      <c r="C1343">
        <v>876</v>
      </c>
      <c r="D1343" t="s">
        <v>274</v>
      </c>
      <c r="E1343">
        <v>323</v>
      </c>
      <c r="F1343">
        <v>488</v>
      </c>
      <c r="G1343">
        <v>80936</v>
      </c>
      <c r="H1343" t="s">
        <v>275</v>
      </c>
      <c r="I1343">
        <f t="shared" si="20"/>
        <v>166</v>
      </c>
    </row>
    <row r="1344" spans="1:9">
      <c r="A1344" t="s">
        <v>1373</v>
      </c>
      <c r="B1344" t="s">
        <v>1374</v>
      </c>
      <c r="C1344">
        <v>376</v>
      </c>
      <c r="D1344" t="s">
        <v>10</v>
      </c>
      <c r="E1344">
        <v>33</v>
      </c>
      <c r="F1344">
        <v>144</v>
      </c>
      <c r="G1344">
        <v>2537</v>
      </c>
      <c r="H1344" t="s">
        <v>11</v>
      </c>
      <c r="I1344">
        <f t="shared" si="20"/>
        <v>112</v>
      </c>
    </row>
    <row r="1345" spans="1:9">
      <c r="A1345" t="s">
        <v>1375</v>
      </c>
      <c r="B1345" t="s">
        <v>1376</v>
      </c>
      <c r="C1345">
        <v>149</v>
      </c>
      <c r="D1345" t="s">
        <v>10</v>
      </c>
      <c r="E1345">
        <v>4</v>
      </c>
      <c r="F1345">
        <v>133</v>
      </c>
      <c r="G1345">
        <v>2537</v>
      </c>
      <c r="H1345" t="s">
        <v>11</v>
      </c>
      <c r="I1345">
        <f t="shared" si="20"/>
        <v>130</v>
      </c>
    </row>
    <row r="1346" spans="1:9" ht="15" hidden="1" customHeight="1">
      <c r="A1346" t="s">
        <v>1377</v>
      </c>
      <c r="B1346" t="s">
        <v>1378</v>
      </c>
      <c r="C1346">
        <v>1975</v>
      </c>
      <c r="D1346" t="s">
        <v>118</v>
      </c>
      <c r="E1346">
        <v>1568</v>
      </c>
      <c r="F1346">
        <v>1941</v>
      </c>
      <c r="G1346">
        <v>13987</v>
      </c>
      <c r="H1346" t="s">
        <v>119</v>
      </c>
      <c r="I1346">
        <f t="shared" si="20"/>
        <v>374</v>
      </c>
    </row>
    <row r="1347" spans="1:9" ht="15" hidden="1" customHeight="1">
      <c r="A1347" t="s">
        <v>1377</v>
      </c>
      <c r="B1347" t="s">
        <v>1378</v>
      </c>
      <c r="C1347">
        <v>1975</v>
      </c>
      <c r="D1347" t="s">
        <v>120</v>
      </c>
      <c r="E1347">
        <v>971</v>
      </c>
      <c r="F1347">
        <v>1027</v>
      </c>
      <c r="G1347">
        <v>433</v>
      </c>
      <c r="H1347" t="s">
        <v>121</v>
      </c>
      <c r="I1347">
        <f t="shared" ref="I1347:I1410" si="21">F1347-E1347+1</f>
        <v>57</v>
      </c>
    </row>
    <row r="1348" spans="1:9">
      <c r="A1348" t="s">
        <v>1377</v>
      </c>
      <c r="B1348" t="s">
        <v>1378</v>
      </c>
      <c r="C1348">
        <v>1975</v>
      </c>
      <c r="D1348" t="s">
        <v>10</v>
      </c>
      <c r="E1348">
        <v>1243</v>
      </c>
      <c r="F1348">
        <v>1370</v>
      </c>
      <c r="G1348">
        <v>2537</v>
      </c>
      <c r="H1348" t="s">
        <v>11</v>
      </c>
      <c r="I1348">
        <f t="shared" si="21"/>
        <v>128</v>
      </c>
    </row>
    <row r="1349" spans="1:9" ht="15" hidden="1" customHeight="1">
      <c r="A1349" t="s">
        <v>1377</v>
      </c>
      <c r="B1349" t="s">
        <v>1378</v>
      </c>
      <c r="C1349">
        <v>1975</v>
      </c>
      <c r="D1349" t="s">
        <v>12</v>
      </c>
      <c r="E1349">
        <v>1488</v>
      </c>
      <c r="F1349">
        <v>1577</v>
      </c>
      <c r="G1349">
        <v>6997</v>
      </c>
      <c r="H1349" t="s">
        <v>13</v>
      </c>
      <c r="I1349">
        <f t="shared" si="21"/>
        <v>90</v>
      </c>
    </row>
    <row r="1350" spans="1:9">
      <c r="A1350" t="s">
        <v>1379</v>
      </c>
      <c r="B1350" t="s">
        <v>1380</v>
      </c>
      <c r="C1350">
        <v>308</v>
      </c>
      <c r="D1350" t="s">
        <v>10</v>
      </c>
      <c r="E1350">
        <v>5</v>
      </c>
      <c r="F1350">
        <v>146</v>
      </c>
      <c r="G1350">
        <v>2537</v>
      </c>
      <c r="H1350" t="s">
        <v>11</v>
      </c>
      <c r="I1350">
        <f t="shared" si="21"/>
        <v>142</v>
      </c>
    </row>
    <row r="1351" spans="1:9" ht="15" hidden="1" customHeight="1">
      <c r="A1351" t="s">
        <v>1379</v>
      </c>
      <c r="B1351" t="s">
        <v>1380</v>
      </c>
      <c r="C1351">
        <v>308</v>
      </c>
      <c r="D1351" t="s">
        <v>12</v>
      </c>
      <c r="E1351">
        <v>169</v>
      </c>
      <c r="F1351">
        <v>289</v>
      </c>
      <c r="G1351">
        <v>6997</v>
      </c>
      <c r="H1351" t="s">
        <v>13</v>
      </c>
      <c r="I1351">
        <f t="shared" si="21"/>
        <v>121</v>
      </c>
    </row>
    <row r="1352" spans="1:9">
      <c r="A1352" t="s">
        <v>1381</v>
      </c>
      <c r="B1352" t="s">
        <v>1382</v>
      </c>
      <c r="C1352">
        <v>278</v>
      </c>
      <c r="D1352" t="s">
        <v>10</v>
      </c>
      <c r="E1352">
        <v>10</v>
      </c>
      <c r="F1352">
        <v>141</v>
      </c>
      <c r="G1352">
        <v>2537</v>
      </c>
      <c r="H1352" t="s">
        <v>11</v>
      </c>
      <c r="I1352">
        <f t="shared" si="21"/>
        <v>132</v>
      </c>
    </row>
    <row r="1353" spans="1:9">
      <c r="A1353" t="s">
        <v>1383</v>
      </c>
      <c r="B1353" t="s">
        <v>1384</v>
      </c>
      <c r="C1353">
        <v>278</v>
      </c>
      <c r="D1353" t="s">
        <v>10</v>
      </c>
      <c r="E1353">
        <v>10</v>
      </c>
      <c r="F1353">
        <v>141</v>
      </c>
      <c r="G1353">
        <v>2537</v>
      </c>
      <c r="H1353" t="s">
        <v>11</v>
      </c>
      <c r="I1353">
        <f t="shared" si="21"/>
        <v>132</v>
      </c>
    </row>
    <row r="1354" spans="1:9">
      <c r="A1354" t="s">
        <v>1385</v>
      </c>
      <c r="B1354" t="s">
        <v>1386</v>
      </c>
      <c r="C1354">
        <v>278</v>
      </c>
      <c r="D1354" t="s">
        <v>10</v>
      </c>
      <c r="E1354">
        <v>10</v>
      </c>
      <c r="F1354">
        <v>141</v>
      </c>
      <c r="G1354">
        <v>2537</v>
      </c>
      <c r="H1354" t="s">
        <v>11</v>
      </c>
      <c r="I1354">
        <f t="shared" si="21"/>
        <v>132</v>
      </c>
    </row>
    <row r="1355" spans="1:9">
      <c r="A1355" t="s">
        <v>1387</v>
      </c>
      <c r="B1355" t="s">
        <v>1388</v>
      </c>
      <c r="C1355">
        <v>278</v>
      </c>
      <c r="D1355" t="s">
        <v>10</v>
      </c>
      <c r="E1355">
        <v>10</v>
      </c>
      <c r="F1355">
        <v>141</v>
      </c>
      <c r="G1355">
        <v>2537</v>
      </c>
      <c r="H1355" t="s">
        <v>11</v>
      </c>
      <c r="I1355">
        <f t="shared" si="21"/>
        <v>132</v>
      </c>
    </row>
    <row r="1356" spans="1:9">
      <c r="A1356" t="s">
        <v>1389</v>
      </c>
      <c r="B1356" t="s">
        <v>1390</v>
      </c>
      <c r="C1356">
        <v>278</v>
      </c>
      <c r="D1356" t="s">
        <v>10</v>
      </c>
      <c r="E1356">
        <v>10</v>
      </c>
      <c r="F1356">
        <v>141</v>
      </c>
      <c r="G1356">
        <v>2537</v>
      </c>
      <c r="H1356" t="s">
        <v>11</v>
      </c>
      <c r="I1356">
        <f t="shared" si="21"/>
        <v>132</v>
      </c>
    </row>
    <row r="1357" spans="1:9">
      <c r="A1357" t="s">
        <v>1391</v>
      </c>
      <c r="B1357" t="s">
        <v>1392</v>
      </c>
      <c r="C1357">
        <v>278</v>
      </c>
      <c r="D1357" t="s">
        <v>10</v>
      </c>
      <c r="E1357">
        <v>10</v>
      </c>
      <c r="F1357">
        <v>141</v>
      </c>
      <c r="G1357">
        <v>2537</v>
      </c>
      <c r="H1357" t="s">
        <v>11</v>
      </c>
      <c r="I1357">
        <f t="shared" si="21"/>
        <v>132</v>
      </c>
    </row>
    <row r="1358" spans="1:9">
      <c r="A1358" t="s">
        <v>1393</v>
      </c>
      <c r="B1358" t="s">
        <v>1394</v>
      </c>
      <c r="C1358">
        <v>278</v>
      </c>
      <c r="D1358" t="s">
        <v>10</v>
      </c>
      <c r="E1358">
        <v>10</v>
      </c>
      <c r="F1358">
        <v>141</v>
      </c>
      <c r="G1358">
        <v>2537</v>
      </c>
      <c r="H1358" t="s">
        <v>11</v>
      </c>
      <c r="I1358">
        <f t="shared" si="21"/>
        <v>132</v>
      </c>
    </row>
    <row r="1359" spans="1:9">
      <c r="A1359" t="s">
        <v>1395</v>
      </c>
      <c r="B1359" t="s">
        <v>1396</v>
      </c>
      <c r="C1359">
        <v>278</v>
      </c>
      <c r="D1359" t="s">
        <v>10</v>
      </c>
      <c r="E1359">
        <v>10</v>
      </c>
      <c r="F1359">
        <v>141</v>
      </c>
      <c r="G1359">
        <v>2537</v>
      </c>
      <c r="H1359" t="s">
        <v>11</v>
      </c>
      <c r="I1359">
        <f t="shared" si="21"/>
        <v>132</v>
      </c>
    </row>
    <row r="1360" spans="1:9">
      <c r="A1360" t="s">
        <v>1397</v>
      </c>
      <c r="B1360" t="s">
        <v>1398</v>
      </c>
      <c r="C1360">
        <v>278</v>
      </c>
      <c r="D1360" t="s">
        <v>10</v>
      </c>
      <c r="E1360">
        <v>10</v>
      </c>
      <c r="F1360">
        <v>141</v>
      </c>
      <c r="G1360">
        <v>2537</v>
      </c>
      <c r="H1360" t="s">
        <v>11</v>
      </c>
      <c r="I1360">
        <f t="shared" si="21"/>
        <v>132</v>
      </c>
    </row>
    <row r="1361" spans="1:9">
      <c r="A1361" t="s">
        <v>1399</v>
      </c>
      <c r="B1361" t="s">
        <v>1400</v>
      </c>
      <c r="C1361">
        <v>278</v>
      </c>
      <c r="D1361" t="s">
        <v>10</v>
      </c>
      <c r="E1361">
        <v>10</v>
      </c>
      <c r="F1361">
        <v>141</v>
      </c>
      <c r="G1361">
        <v>2537</v>
      </c>
      <c r="H1361" t="s">
        <v>11</v>
      </c>
      <c r="I1361">
        <f t="shared" si="21"/>
        <v>132</v>
      </c>
    </row>
    <row r="1362" spans="1:9">
      <c r="A1362" t="s">
        <v>1401</v>
      </c>
      <c r="B1362" t="s">
        <v>1402</v>
      </c>
      <c r="C1362">
        <v>278</v>
      </c>
      <c r="D1362" t="s">
        <v>10</v>
      </c>
      <c r="E1362">
        <v>10</v>
      </c>
      <c r="F1362">
        <v>141</v>
      </c>
      <c r="G1362">
        <v>2537</v>
      </c>
      <c r="H1362" t="s">
        <v>11</v>
      </c>
      <c r="I1362">
        <f t="shared" si="21"/>
        <v>132</v>
      </c>
    </row>
    <row r="1363" spans="1:9">
      <c r="A1363" t="s">
        <v>1403</v>
      </c>
      <c r="B1363" t="s">
        <v>1404</v>
      </c>
      <c r="C1363">
        <v>305</v>
      </c>
      <c r="D1363" t="s">
        <v>10</v>
      </c>
      <c r="E1363">
        <v>69</v>
      </c>
      <c r="F1363">
        <v>161</v>
      </c>
      <c r="G1363">
        <v>2537</v>
      </c>
      <c r="H1363" t="s">
        <v>11</v>
      </c>
      <c r="I1363">
        <f t="shared" si="21"/>
        <v>93</v>
      </c>
    </row>
    <row r="1364" spans="1:9">
      <c r="A1364" t="s">
        <v>1405</v>
      </c>
      <c r="B1364" t="s">
        <v>1406</v>
      </c>
      <c r="C1364">
        <v>150</v>
      </c>
      <c r="D1364" t="s">
        <v>10</v>
      </c>
      <c r="E1364">
        <v>6</v>
      </c>
      <c r="F1364">
        <v>138</v>
      </c>
      <c r="G1364">
        <v>2537</v>
      </c>
      <c r="H1364" t="s">
        <v>11</v>
      </c>
      <c r="I1364">
        <f t="shared" si="21"/>
        <v>133</v>
      </c>
    </row>
    <row r="1365" spans="1:9" ht="15" hidden="1" customHeight="1">
      <c r="A1365" t="s">
        <v>1407</v>
      </c>
      <c r="B1365" t="s">
        <v>1408</v>
      </c>
      <c r="C1365">
        <v>396</v>
      </c>
      <c r="D1365" t="s">
        <v>43</v>
      </c>
      <c r="E1365">
        <v>280</v>
      </c>
      <c r="F1365">
        <v>343</v>
      </c>
      <c r="G1365">
        <v>1861</v>
      </c>
      <c r="H1365" t="s">
        <v>44</v>
      </c>
      <c r="I1365">
        <f t="shared" si="21"/>
        <v>64</v>
      </c>
    </row>
    <row r="1366" spans="1:9" ht="15" hidden="1" customHeight="1">
      <c r="A1366" t="s">
        <v>1407</v>
      </c>
      <c r="B1366" t="s">
        <v>1408</v>
      </c>
      <c r="C1366">
        <v>396</v>
      </c>
      <c r="D1366" t="s">
        <v>412</v>
      </c>
      <c r="E1366">
        <v>243</v>
      </c>
      <c r="F1366">
        <v>279</v>
      </c>
      <c r="G1366">
        <v>1253</v>
      </c>
      <c r="H1366" t="s">
        <v>413</v>
      </c>
      <c r="I1366">
        <f t="shared" si="21"/>
        <v>37</v>
      </c>
    </row>
    <row r="1367" spans="1:9">
      <c r="A1367" t="s">
        <v>1407</v>
      </c>
      <c r="B1367" t="s">
        <v>1408</v>
      </c>
      <c r="C1367">
        <v>396</v>
      </c>
      <c r="D1367" t="s">
        <v>10</v>
      </c>
      <c r="E1367">
        <v>19</v>
      </c>
      <c r="F1367">
        <v>153</v>
      </c>
      <c r="G1367">
        <v>2537</v>
      </c>
      <c r="H1367" t="s">
        <v>11</v>
      </c>
      <c r="I1367">
        <f t="shared" si="21"/>
        <v>135</v>
      </c>
    </row>
    <row r="1368" spans="1:9" ht="15" hidden="1" customHeight="1">
      <c r="A1368" t="s">
        <v>1407</v>
      </c>
      <c r="B1368" t="s">
        <v>1408</v>
      </c>
      <c r="C1368">
        <v>396</v>
      </c>
      <c r="D1368" t="s">
        <v>1409</v>
      </c>
      <c r="E1368">
        <v>351</v>
      </c>
      <c r="F1368">
        <v>394</v>
      </c>
      <c r="G1368">
        <v>202</v>
      </c>
      <c r="H1368" t="s">
        <v>1409</v>
      </c>
      <c r="I1368">
        <f t="shared" si="21"/>
        <v>44</v>
      </c>
    </row>
    <row r="1369" spans="1:9">
      <c r="A1369" t="s">
        <v>1410</v>
      </c>
      <c r="B1369" t="s">
        <v>1411</v>
      </c>
      <c r="C1369">
        <v>286</v>
      </c>
      <c r="D1369" t="s">
        <v>10</v>
      </c>
      <c r="E1369">
        <v>8</v>
      </c>
      <c r="F1369">
        <v>138</v>
      </c>
      <c r="G1369">
        <v>2537</v>
      </c>
      <c r="H1369" t="s">
        <v>11</v>
      </c>
      <c r="I1369">
        <f t="shared" si="21"/>
        <v>131</v>
      </c>
    </row>
    <row r="1370" spans="1:9" ht="15" hidden="1" customHeight="1">
      <c r="A1370" t="s">
        <v>1410</v>
      </c>
      <c r="B1370" t="s">
        <v>1411</v>
      </c>
      <c r="C1370">
        <v>286</v>
      </c>
      <c r="D1370" t="s">
        <v>12</v>
      </c>
      <c r="E1370">
        <v>158</v>
      </c>
      <c r="F1370">
        <v>276</v>
      </c>
      <c r="G1370">
        <v>6997</v>
      </c>
      <c r="H1370" t="s">
        <v>13</v>
      </c>
      <c r="I1370">
        <f t="shared" si="21"/>
        <v>119</v>
      </c>
    </row>
    <row r="1371" spans="1:9">
      <c r="A1371" t="s">
        <v>1412</v>
      </c>
      <c r="B1371" t="s">
        <v>1413</v>
      </c>
      <c r="C1371">
        <v>278</v>
      </c>
      <c r="D1371" t="s">
        <v>10</v>
      </c>
      <c r="E1371">
        <v>10</v>
      </c>
      <c r="F1371">
        <v>141</v>
      </c>
      <c r="G1371">
        <v>2537</v>
      </c>
      <c r="H1371" t="s">
        <v>11</v>
      </c>
      <c r="I1371">
        <f t="shared" si="21"/>
        <v>132</v>
      </c>
    </row>
    <row r="1372" spans="1:9">
      <c r="A1372" t="s">
        <v>1414</v>
      </c>
      <c r="B1372" t="s">
        <v>1415</v>
      </c>
      <c r="C1372">
        <v>278</v>
      </c>
      <c r="D1372" t="s">
        <v>10</v>
      </c>
      <c r="E1372">
        <v>10</v>
      </c>
      <c r="F1372">
        <v>141</v>
      </c>
      <c r="G1372">
        <v>2537</v>
      </c>
      <c r="H1372" t="s">
        <v>11</v>
      </c>
      <c r="I1372">
        <f t="shared" si="21"/>
        <v>132</v>
      </c>
    </row>
    <row r="1373" spans="1:9">
      <c r="A1373" t="s">
        <v>1416</v>
      </c>
      <c r="B1373" t="s">
        <v>1417</v>
      </c>
      <c r="C1373">
        <v>278</v>
      </c>
      <c r="D1373" t="s">
        <v>10</v>
      </c>
      <c r="E1373">
        <v>10</v>
      </c>
      <c r="F1373">
        <v>141</v>
      </c>
      <c r="G1373">
        <v>2537</v>
      </c>
      <c r="H1373" t="s">
        <v>11</v>
      </c>
      <c r="I1373">
        <f t="shared" si="21"/>
        <v>132</v>
      </c>
    </row>
    <row r="1374" spans="1:9">
      <c r="A1374" t="s">
        <v>1418</v>
      </c>
      <c r="B1374" t="s">
        <v>1419</v>
      </c>
      <c r="C1374">
        <v>342</v>
      </c>
      <c r="D1374" t="s">
        <v>10</v>
      </c>
      <c r="E1374">
        <v>14</v>
      </c>
      <c r="F1374">
        <v>141</v>
      </c>
      <c r="G1374">
        <v>2537</v>
      </c>
      <c r="H1374" t="s">
        <v>11</v>
      </c>
      <c r="I1374">
        <f t="shared" si="21"/>
        <v>128</v>
      </c>
    </row>
    <row r="1375" spans="1:9">
      <c r="A1375" t="s">
        <v>1420</v>
      </c>
      <c r="B1375" t="s">
        <v>1421</v>
      </c>
      <c r="C1375">
        <v>343</v>
      </c>
      <c r="D1375" t="s">
        <v>10</v>
      </c>
      <c r="E1375">
        <v>14</v>
      </c>
      <c r="F1375">
        <v>141</v>
      </c>
      <c r="G1375">
        <v>2537</v>
      </c>
      <c r="H1375" t="s">
        <v>11</v>
      </c>
      <c r="I1375">
        <f t="shared" si="21"/>
        <v>128</v>
      </c>
    </row>
    <row r="1376" spans="1:9">
      <c r="A1376" t="s">
        <v>1422</v>
      </c>
      <c r="B1376" t="s">
        <v>1423</v>
      </c>
      <c r="C1376">
        <v>157</v>
      </c>
      <c r="D1376" t="s">
        <v>10</v>
      </c>
      <c r="E1376">
        <v>17</v>
      </c>
      <c r="F1376">
        <v>144</v>
      </c>
      <c r="G1376">
        <v>2537</v>
      </c>
      <c r="H1376" t="s">
        <v>11</v>
      </c>
      <c r="I1376">
        <f t="shared" si="21"/>
        <v>128</v>
      </c>
    </row>
    <row r="1377" spans="1:9">
      <c r="A1377" t="s">
        <v>1424</v>
      </c>
      <c r="B1377" t="s">
        <v>1425</v>
      </c>
      <c r="C1377">
        <v>278</v>
      </c>
      <c r="D1377" t="s">
        <v>10</v>
      </c>
      <c r="E1377">
        <v>10</v>
      </c>
      <c r="F1377">
        <v>141</v>
      </c>
      <c r="G1377">
        <v>2537</v>
      </c>
      <c r="H1377" t="s">
        <v>11</v>
      </c>
      <c r="I1377">
        <f t="shared" si="21"/>
        <v>132</v>
      </c>
    </row>
    <row r="1378" spans="1:9">
      <c r="A1378" t="s">
        <v>1426</v>
      </c>
      <c r="B1378" t="s">
        <v>1427</v>
      </c>
      <c r="C1378">
        <v>296</v>
      </c>
      <c r="D1378" t="s">
        <v>10</v>
      </c>
      <c r="E1378">
        <v>20</v>
      </c>
      <c r="F1378">
        <v>153</v>
      </c>
      <c r="G1378">
        <v>2537</v>
      </c>
      <c r="H1378" t="s">
        <v>11</v>
      </c>
      <c r="I1378">
        <f t="shared" si="21"/>
        <v>134</v>
      </c>
    </row>
    <row r="1379" spans="1:9" ht="15" hidden="1" customHeight="1">
      <c r="A1379" t="s">
        <v>1428</v>
      </c>
      <c r="B1379" t="s">
        <v>1429</v>
      </c>
      <c r="C1379">
        <v>314</v>
      </c>
      <c r="D1379" t="s">
        <v>43</v>
      </c>
      <c r="E1379">
        <v>236</v>
      </c>
      <c r="F1379">
        <v>299</v>
      </c>
      <c r="G1379">
        <v>1861</v>
      </c>
      <c r="H1379" t="s">
        <v>44</v>
      </c>
      <c r="I1379">
        <f t="shared" si="21"/>
        <v>64</v>
      </c>
    </row>
    <row r="1380" spans="1:9" ht="15" hidden="1" customHeight="1">
      <c r="A1380" t="s">
        <v>1428</v>
      </c>
      <c r="B1380" t="s">
        <v>1429</v>
      </c>
      <c r="C1380">
        <v>314</v>
      </c>
      <c r="D1380" t="s">
        <v>412</v>
      </c>
      <c r="E1380">
        <v>199</v>
      </c>
      <c r="F1380">
        <v>235</v>
      </c>
      <c r="G1380">
        <v>1253</v>
      </c>
      <c r="H1380" t="s">
        <v>413</v>
      </c>
      <c r="I1380">
        <f t="shared" si="21"/>
        <v>37</v>
      </c>
    </row>
    <row r="1381" spans="1:9">
      <c r="A1381" t="s">
        <v>1428</v>
      </c>
      <c r="B1381" t="s">
        <v>1429</v>
      </c>
      <c r="C1381">
        <v>314</v>
      </c>
      <c r="D1381" t="s">
        <v>10</v>
      </c>
      <c r="E1381">
        <v>12</v>
      </c>
      <c r="F1381">
        <v>150</v>
      </c>
      <c r="G1381">
        <v>2537</v>
      </c>
      <c r="H1381" t="s">
        <v>11</v>
      </c>
      <c r="I1381">
        <f t="shared" si="21"/>
        <v>139</v>
      </c>
    </row>
    <row r="1382" spans="1:9">
      <c r="A1382" t="s">
        <v>1430</v>
      </c>
      <c r="B1382" t="s">
        <v>1431</v>
      </c>
      <c r="C1382">
        <v>146</v>
      </c>
      <c r="D1382" t="s">
        <v>10</v>
      </c>
      <c r="E1382">
        <v>5</v>
      </c>
      <c r="F1382">
        <v>138</v>
      </c>
      <c r="G1382">
        <v>2537</v>
      </c>
      <c r="H1382" t="s">
        <v>11</v>
      </c>
      <c r="I1382">
        <f t="shared" si="21"/>
        <v>134</v>
      </c>
    </row>
    <row r="1383" spans="1:9" ht="15" hidden="1" customHeight="1">
      <c r="A1383" t="s">
        <v>1432</v>
      </c>
      <c r="B1383" t="s">
        <v>1433</v>
      </c>
      <c r="C1383">
        <v>333</v>
      </c>
      <c r="D1383" t="s">
        <v>43</v>
      </c>
      <c r="E1383">
        <v>243</v>
      </c>
      <c r="F1383">
        <v>306</v>
      </c>
      <c r="G1383">
        <v>1861</v>
      </c>
      <c r="H1383" t="s">
        <v>44</v>
      </c>
      <c r="I1383">
        <f t="shared" si="21"/>
        <v>64</v>
      </c>
    </row>
    <row r="1384" spans="1:9">
      <c r="A1384" t="s">
        <v>1432</v>
      </c>
      <c r="B1384" t="s">
        <v>1433</v>
      </c>
      <c r="C1384">
        <v>333</v>
      </c>
      <c r="D1384" t="s">
        <v>10</v>
      </c>
      <c r="E1384">
        <v>24</v>
      </c>
      <c r="F1384">
        <v>161</v>
      </c>
      <c r="G1384">
        <v>2537</v>
      </c>
      <c r="H1384" t="s">
        <v>11</v>
      </c>
      <c r="I1384">
        <f t="shared" si="21"/>
        <v>138</v>
      </c>
    </row>
    <row r="1385" spans="1:9">
      <c r="A1385" t="s">
        <v>1434</v>
      </c>
      <c r="B1385" t="s">
        <v>1435</v>
      </c>
      <c r="C1385">
        <v>287</v>
      </c>
      <c r="D1385" t="s">
        <v>10</v>
      </c>
      <c r="E1385">
        <v>7</v>
      </c>
      <c r="F1385">
        <v>140</v>
      </c>
      <c r="G1385">
        <v>2537</v>
      </c>
      <c r="H1385" t="s">
        <v>11</v>
      </c>
      <c r="I1385">
        <f t="shared" si="21"/>
        <v>134</v>
      </c>
    </row>
    <row r="1386" spans="1:9" ht="15" hidden="1" customHeight="1">
      <c r="A1386" t="s">
        <v>1434</v>
      </c>
      <c r="B1386" t="s">
        <v>1435</v>
      </c>
      <c r="C1386">
        <v>287</v>
      </c>
      <c r="D1386" t="s">
        <v>12</v>
      </c>
      <c r="E1386">
        <v>160</v>
      </c>
      <c r="F1386">
        <v>276</v>
      </c>
      <c r="G1386">
        <v>6997</v>
      </c>
      <c r="H1386" t="s">
        <v>13</v>
      </c>
      <c r="I1386">
        <f t="shared" si="21"/>
        <v>117</v>
      </c>
    </row>
    <row r="1387" spans="1:9">
      <c r="A1387" t="s">
        <v>1436</v>
      </c>
      <c r="B1387" t="s">
        <v>1437</v>
      </c>
      <c r="C1387">
        <v>352</v>
      </c>
      <c r="D1387" t="s">
        <v>10</v>
      </c>
      <c r="E1387">
        <v>21</v>
      </c>
      <c r="F1387">
        <v>156</v>
      </c>
      <c r="G1387">
        <v>2537</v>
      </c>
      <c r="H1387" t="s">
        <v>11</v>
      </c>
      <c r="I1387">
        <f t="shared" si="21"/>
        <v>136</v>
      </c>
    </row>
    <row r="1388" spans="1:9" ht="15" hidden="1" customHeight="1">
      <c r="A1388" t="s">
        <v>1436</v>
      </c>
      <c r="B1388" t="s">
        <v>1437</v>
      </c>
      <c r="C1388">
        <v>352</v>
      </c>
      <c r="D1388" t="s">
        <v>12</v>
      </c>
      <c r="E1388">
        <v>217</v>
      </c>
      <c r="F1388">
        <v>335</v>
      </c>
      <c r="G1388">
        <v>6997</v>
      </c>
      <c r="H1388" t="s">
        <v>13</v>
      </c>
      <c r="I1388">
        <f t="shared" si="21"/>
        <v>119</v>
      </c>
    </row>
    <row r="1389" spans="1:9">
      <c r="A1389" t="s">
        <v>1438</v>
      </c>
      <c r="B1389" t="s">
        <v>1439</v>
      </c>
      <c r="C1389">
        <v>296</v>
      </c>
      <c r="D1389" t="s">
        <v>10</v>
      </c>
      <c r="E1389">
        <v>40</v>
      </c>
      <c r="F1389">
        <v>154</v>
      </c>
      <c r="G1389">
        <v>2537</v>
      </c>
      <c r="H1389" t="s">
        <v>11</v>
      </c>
      <c r="I1389">
        <f t="shared" si="21"/>
        <v>115</v>
      </c>
    </row>
    <row r="1390" spans="1:9" ht="15" hidden="1" customHeight="1">
      <c r="A1390" t="s">
        <v>1438</v>
      </c>
      <c r="B1390" t="s">
        <v>1439</v>
      </c>
      <c r="C1390">
        <v>296</v>
      </c>
      <c r="D1390" t="s">
        <v>12</v>
      </c>
      <c r="E1390">
        <v>168</v>
      </c>
      <c r="F1390">
        <v>284</v>
      </c>
      <c r="G1390">
        <v>6997</v>
      </c>
      <c r="H1390" t="s">
        <v>13</v>
      </c>
      <c r="I1390">
        <f t="shared" si="21"/>
        <v>117</v>
      </c>
    </row>
    <row r="1391" spans="1:9">
      <c r="A1391" t="s">
        <v>1440</v>
      </c>
      <c r="B1391" t="s">
        <v>1441</v>
      </c>
      <c r="C1391">
        <v>339</v>
      </c>
      <c r="D1391" t="s">
        <v>10</v>
      </c>
      <c r="E1391">
        <v>11</v>
      </c>
      <c r="F1391">
        <v>141</v>
      </c>
      <c r="G1391">
        <v>2537</v>
      </c>
      <c r="H1391" t="s">
        <v>11</v>
      </c>
      <c r="I1391">
        <f t="shared" si="21"/>
        <v>131</v>
      </c>
    </row>
    <row r="1392" spans="1:9" ht="15" hidden="1" customHeight="1">
      <c r="A1392" t="s">
        <v>1440</v>
      </c>
      <c r="B1392" t="s">
        <v>1441</v>
      </c>
      <c r="C1392">
        <v>339</v>
      </c>
      <c r="D1392" t="s">
        <v>12</v>
      </c>
      <c r="E1392">
        <v>204</v>
      </c>
      <c r="F1392">
        <v>319</v>
      </c>
      <c r="G1392">
        <v>6997</v>
      </c>
      <c r="H1392" t="s">
        <v>13</v>
      </c>
      <c r="I1392">
        <f t="shared" si="21"/>
        <v>116</v>
      </c>
    </row>
    <row r="1393" spans="1:9">
      <c r="A1393" t="s">
        <v>1442</v>
      </c>
      <c r="B1393" t="s">
        <v>1443</v>
      </c>
      <c r="C1393">
        <v>288</v>
      </c>
      <c r="D1393" t="s">
        <v>10</v>
      </c>
      <c r="E1393">
        <v>7</v>
      </c>
      <c r="F1393">
        <v>132</v>
      </c>
      <c r="G1393">
        <v>2537</v>
      </c>
      <c r="H1393" t="s">
        <v>11</v>
      </c>
      <c r="I1393">
        <f t="shared" si="21"/>
        <v>126</v>
      </c>
    </row>
    <row r="1394" spans="1:9" ht="15" hidden="1" customHeight="1">
      <c r="A1394" t="s">
        <v>1442</v>
      </c>
      <c r="B1394" t="s">
        <v>1443</v>
      </c>
      <c r="C1394">
        <v>288</v>
      </c>
      <c r="D1394" t="s">
        <v>12</v>
      </c>
      <c r="E1394">
        <v>160</v>
      </c>
      <c r="F1394">
        <v>281</v>
      </c>
      <c r="G1394">
        <v>6997</v>
      </c>
      <c r="H1394" t="s">
        <v>13</v>
      </c>
      <c r="I1394">
        <f t="shared" si="21"/>
        <v>122</v>
      </c>
    </row>
    <row r="1395" spans="1:9">
      <c r="A1395" t="s">
        <v>1444</v>
      </c>
      <c r="B1395" t="s">
        <v>1445</v>
      </c>
      <c r="C1395">
        <v>298</v>
      </c>
      <c r="D1395" t="s">
        <v>10</v>
      </c>
      <c r="E1395">
        <v>11</v>
      </c>
      <c r="F1395">
        <v>142</v>
      </c>
      <c r="G1395">
        <v>2537</v>
      </c>
      <c r="H1395" t="s">
        <v>11</v>
      </c>
      <c r="I1395">
        <f t="shared" si="21"/>
        <v>132</v>
      </c>
    </row>
    <row r="1396" spans="1:9" ht="15" hidden="1" customHeight="1">
      <c r="A1396" t="s">
        <v>1444</v>
      </c>
      <c r="B1396" t="s">
        <v>1445</v>
      </c>
      <c r="C1396">
        <v>298</v>
      </c>
      <c r="D1396" t="s">
        <v>12</v>
      </c>
      <c r="E1396">
        <v>165</v>
      </c>
      <c r="F1396">
        <v>285</v>
      </c>
      <c r="G1396">
        <v>6997</v>
      </c>
      <c r="H1396" t="s">
        <v>13</v>
      </c>
      <c r="I1396">
        <f t="shared" si="21"/>
        <v>121</v>
      </c>
    </row>
    <row r="1397" spans="1:9">
      <c r="A1397" t="s">
        <v>1446</v>
      </c>
      <c r="B1397" t="s">
        <v>1447</v>
      </c>
      <c r="C1397">
        <v>278</v>
      </c>
      <c r="D1397" t="s">
        <v>10</v>
      </c>
      <c r="E1397">
        <v>10</v>
      </c>
      <c r="F1397">
        <v>141</v>
      </c>
      <c r="G1397">
        <v>2537</v>
      </c>
      <c r="H1397" t="s">
        <v>11</v>
      </c>
      <c r="I1397">
        <f t="shared" si="21"/>
        <v>132</v>
      </c>
    </row>
    <row r="1398" spans="1:9">
      <c r="A1398" t="s">
        <v>1448</v>
      </c>
      <c r="B1398" t="s">
        <v>1449</v>
      </c>
      <c r="C1398">
        <v>278</v>
      </c>
      <c r="D1398" t="s">
        <v>10</v>
      </c>
      <c r="E1398">
        <v>10</v>
      </c>
      <c r="F1398">
        <v>141</v>
      </c>
      <c r="G1398">
        <v>2537</v>
      </c>
      <c r="H1398" t="s">
        <v>11</v>
      </c>
      <c r="I1398">
        <f t="shared" si="21"/>
        <v>132</v>
      </c>
    </row>
    <row r="1399" spans="1:9">
      <c r="A1399" t="s">
        <v>1450</v>
      </c>
      <c r="B1399" t="s">
        <v>1451</v>
      </c>
      <c r="C1399">
        <v>292</v>
      </c>
      <c r="D1399" t="s">
        <v>10</v>
      </c>
      <c r="E1399">
        <v>35</v>
      </c>
      <c r="F1399">
        <v>139</v>
      </c>
      <c r="G1399">
        <v>2537</v>
      </c>
      <c r="H1399" t="s">
        <v>11</v>
      </c>
      <c r="I1399">
        <f t="shared" si="21"/>
        <v>105</v>
      </c>
    </row>
    <row r="1400" spans="1:9" ht="15" hidden="1" customHeight="1">
      <c r="A1400" t="s">
        <v>1450</v>
      </c>
      <c r="B1400" t="s">
        <v>1451</v>
      </c>
      <c r="C1400">
        <v>292</v>
      </c>
      <c r="D1400" t="s">
        <v>12</v>
      </c>
      <c r="E1400">
        <v>182</v>
      </c>
      <c r="F1400">
        <v>276</v>
      </c>
      <c r="G1400">
        <v>6997</v>
      </c>
      <c r="H1400" t="s">
        <v>13</v>
      </c>
      <c r="I1400">
        <f t="shared" si="21"/>
        <v>95</v>
      </c>
    </row>
    <row r="1401" spans="1:9">
      <c r="A1401" t="s">
        <v>1452</v>
      </c>
      <c r="B1401" t="s">
        <v>1453</v>
      </c>
      <c r="C1401">
        <v>291</v>
      </c>
      <c r="D1401" t="s">
        <v>10</v>
      </c>
      <c r="E1401">
        <v>6</v>
      </c>
      <c r="F1401">
        <v>140</v>
      </c>
      <c r="G1401">
        <v>2537</v>
      </c>
      <c r="H1401" t="s">
        <v>11</v>
      </c>
      <c r="I1401">
        <f t="shared" si="21"/>
        <v>135</v>
      </c>
    </row>
    <row r="1402" spans="1:9" ht="15" hidden="1" customHeight="1">
      <c r="A1402" t="s">
        <v>1452</v>
      </c>
      <c r="B1402" t="s">
        <v>1453</v>
      </c>
      <c r="C1402">
        <v>291</v>
      </c>
      <c r="D1402" t="s">
        <v>12</v>
      </c>
      <c r="E1402">
        <v>160</v>
      </c>
      <c r="F1402">
        <v>279</v>
      </c>
      <c r="G1402">
        <v>6997</v>
      </c>
      <c r="H1402" t="s">
        <v>13</v>
      </c>
      <c r="I1402">
        <f t="shared" si="21"/>
        <v>120</v>
      </c>
    </row>
    <row r="1403" spans="1:9">
      <c r="A1403" t="s">
        <v>1454</v>
      </c>
      <c r="B1403" t="s">
        <v>1455</v>
      </c>
      <c r="C1403">
        <v>145</v>
      </c>
      <c r="D1403" t="s">
        <v>10</v>
      </c>
      <c r="E1403">
        <v>6</v>
      </c>
      <c r="F1403">
        <v>136</v>
      </c>
      <c r="G1403">
        <v>2537</v>
      </c>
      <c r="H1403" t="s">
        <v>11</v>
      </c>
      <c r="I1403">
        <f t="shared" si="21"/>
        <v>131</v>
      </c>
    </row>
    <row r="1404" spans="1:9">
      <c r="A1404" t="s">
        <v>1456</v>
      </c>
      <c r="B1404" t="s">
        <v>1457</v>
      </c>
      <c r="C1404">
        <v>280</v>
      </c>
      <c r="D1404" t="s">
        <v>10</v>
      </c>
      <c r="E1404">
        <v>39</v>
      </c>
      <c r="F1404">
        <v>143</v>
      </c>
      <c r="G1404">
        <v>2537</v>
      </c>
      <c r="H1404" t="s">
        <v>11</v>
      </c>
      <c r="I1404">
        <f t="shared" si="21"/>
        <v>105</v>
      </c>
    </row>
    <row r="1405" spans="1:9" ht="15" hidden="1" customHeight="1">
      <c r="A1405" t="s">
        <v>1456</v>
      </c>
      <c r="B1405" t="s">
        <v>1457</v>
      </c>
      <c r="C1405">
        <v>280</v>
      </c>
      <c r="D1405" t="s">
        <v>12</v>
      </c>
      <c r="E1405">
        <v>165</v>
      </c>
      <c r="F1405">
        <v>268</v>
      </c>
      <c r="G1405">
        <v>6997</v>
      </c>
      <c r="H1405" t="s">
        <v>13</v>
      </c>
      <c r="I1405">
        <f t="shared" si="21"/>
        <v>104</v>
      </c>
    </row>
    <row r="1406" spans="1:9">
      <c r="A1406" t="s">
        <v>1458</v>
      </c>
      <c r="B1406" t="s">
        <v>1459</v>
      </c>
      <c r="C1406">
        <v>265</v>
      </c>
      <c r="D1406" t="s">
        <v>10</v>
      </c>
      <c r="E1406">
        <v>5</v>
      </c>
      <c r="F1406">
        <v>123</v>
      </c>
      <c r="G1406">
        <v>2537</v>
      </c>
      <c r="H1406" t="s">
        <v>11</v>
      </c>
      <c r="I1406">
        <f t="shared" si="21"/>
        <v>119</v>
      </c>
    </row>
    <row r="1407" spans="1:9" ht="15" hidden="1" customHeight="1">
      <c r="A1407" t="s">
        <v>1458</v>
      </c>
      <c r="B1407" t="s">
        <v>1459</v>
      </c>
      <c r="C1407">
        <v>265</v>
      </c>
      <c r="D1407" t="s">
        <v>12</v>
      </c>
      <c r="E1407">
        <v>141</v>
      </c>
      <c r="F1407">
        <v>260</v>
      </c>
      <c r="G1407">
        <v>6997</v>
      </c>
      <c r="H1407" t="s">
        <v>13</v>
      </c>
      <c r="I1407">
        <f t="shared" si="21"/>
        <v>120</v>
      </c>
    </row>
    <row r="1408" spans="1:9" ht="15" hidden="1" customHeight="1">
      <c r="A1408" t="s">
        <v>1460</v>
      </c>
      <c r="B1408" t="s">
        <v>1461</v>
      </c>
      <c r="C1408">
        <v>319</v>
      </c>
      <c r="D1408" t="s">
        <v>43</v>
      </c>
      <c r="E1408">
        <v>236</v>
      </c>
      <c r="F1408">
        <v>299</v>
      </c>
      <c r="G1408">
        <v>1861</v>
      </c>
      <c r="H1408" t="s">
        <v>44</v>
      </c>
      <c r="I1408">
        <f t="shared" si="21"/>
        <v>64</v>
      </c>
    </row>
    <row r="1409" spans="1:9" ht="15" hidden="1" customHeight="1">
      <c r="A1409" t="s">
        <v>1460</v>
      </c>
      <c r="B1409" t="s">
        <v>1461</v>
      </c>
      <c r="C1409">
        <v>319</v>
      </c>
      <c r="D1409" t="s">
        <v>412</v>
      </c>
      <c r="E1409">
        <v>199</v>
      </c>
      <c r="F1409">
        <v>235</v>
      </c>
      <c r="G1409">
        <v>1253</v>
      </c>
      <c r="H1409" t="s">
        <v>413</v>
      </c>
      <c r="I1409">
        <f t="shared" si="21"/>
        <v>37</v>
      </c>
    </row>
    <row r="1410" spans="1:9">
      <c r="A1410" t="s">
        <v>1460</v>
      </c>
      <c r="B1410" t="s">
        <v>1461</v>
      </c>
      <c r="C1410">
        <v>319</v>
      </c>
      <c r="D1410" t="s">
        <v>10</v>
      </c>
      <c r="E1410">
        <v>12</v>
      </c>
      <c r="F1410">
        <v>163</v>
      </c>
      <c r="G1410">
        <v>2537</v>
      </c>
      <c r="H1410" t="s">
        <v>11</v>
      </c>
      <c r="I1410">
        <f t="shared" si="21"/>
        <v>152</v>
      </c>
    </row>
    <row r="1411" spans="1:9">
      <c r="A1411" t="s">
        <v>1462</v>
      </c>
      <c r="B1411" t="s">
        <v>1463</v>
      </c>
      <c r="C1411">
        <v>167</v>
      </c>
      <c r="D1411" t="s">
        <v>10</v>
      </c>
      <c r="E1411">
        <v>9</v>
      </c>
      <c r="F1411">
        <v>131</v>
      </c>
      <c r="G1411">
        <v>2537</v>
      </c>
      <c r="H1411" t="s">
        <v>11</v>
      </c>
      <c r="I1411">
        <f t="shared" ref="I1411:I1439" si="22">F1411-E1411+1</f>
        <v>123</v>
      </c>
    </row>
    <row r="1412" spans="1:9">
      <c r="A1412" t="s">
        <v>1464</v>
      </c>
      <c r="B1412" t="s">
        <v>1465</v>
      </c>
      <c r="C1412">
        <v>153</v>
      </c>
      <c r="D1412" t="s">
        <v>10</v>
      </c>
      <c r="E1412">
        <v>9</v>
      </c>
      <c r="F1412">
        <v>142</v>
      </c>
      <c r="G1412">
        <v>2537</v>
      </c>
      <c r="H1412" t="s">
        <v>11</v>
      </c>
      <c r="I1412">
        <f t="shared" si="22"/>
        <v>134</v>
      </c>
    </row>
    <row r="1413" spans="1:9">
      <c r="A1413" t="s">
        <v>1466</v>
      </c>
      <c r="B1413" t="s">
        <v>1467</v>
      </c>
      <c r="C1413">
        <v>278</v>
      </c>
      <c r="D1413" t="s">
        <v>10</v>
      </c>
      <c r="E1413">
        <v>10</v>
      </c>
      <c r="F1413">
        <v>141</v>
      </c>
      <c r="G1413">
        <v>2537</v>
      </c>
      <c r="H1413" t="s">
        <v>11</v>
      </c>
      <c r="I1413">
        <f t="shared" si="22"/>
        <v>132</v>
      </c>
    </row>
    <row r="1414" spans="1:9">
      <c r="A1414" t="s">
        <v>1468</v>
      </c>
      <c r="B1414" t="s">
        <v>1469</v>
      </c>
      <c r="C1414">
        <v>278</v>
      </c>
      <c r="D1414" t="s">
        <v>10</v>
      </c>
      <c r="E1414">
        <v>10</v>
      </c>
      <c r="F1414">
        <v>141</v>
      </c>
      <c r="G1414">
        <v>2537</v>
      </c>
      <c r="H1414" t="s">
        <v>11</v>
      </c>
      <c r="I1414">
        <f t="shared" si="22"/>
        <v>132</v>
      </c>
    </row>
    <row r="1415" spans="1:9">
      <c r="A1415" t="s">
        <v>1470</v>
      </c>
      <c r="B1415" t="s">
        <v>1471</v>
      </c>
      <c r="C1415">
        <v>278</v>
      </c>
      <c r="D1415" t="s">
        <v>10</v>
      </c>
      <c r="E1415">
        <v>10</v>
      </c>
      <c r="F1415">
        <v>141</v>
      </c>
      <c r="G1415">
        <v>2537</v>
      </c>
      <c r="H1415" t="s">
        <v>11</v>
      </c>
      <c r="I1415">
        <f t="shared" si="22"/>
        <v>132</v>
      </c>
    </row>
    <row r="1416" spans="1:9">
      <c r="A1416" t="s">
        <v>1472</v>
      </c>
      <c r="B1416" t="s">
        <v>1473</v>
      </c>
      <c r="C1416">
        <v>278</v>
      </c>
      <c r="D1416" t="s">
        <v>10</v>
      </c>
      <c r="E1416">
        <v>10</v>
      </c>
      <c r="F1416">
        <v>141</v>
      </c>
      <c r="G1416">
        <v>2537</v>
      </c>
      <c r="H1416" t="s">
        <v>11</v>
      </c>
      <c r="I1416">
        <f t="shared" si="22"/>
        <v>132</v>
      </c>
    </row>
    <row r="1417" spans="1:9">
      <c r="A1417" t="s">
        <v>1474</v>
      </c>
      <c r="B1417" t="s">
        <v>1475</v>
      </c>
      <c r="C1417">
        <v>278</v>
      </c>
      <c r="D1417" t="s">
        <v>10</v>
      </c>
      <c r="E1417">
        <v>10</v>
      </c>
      <c r="F1417">
        <v>141</v>
      </c>
      <c r="G1417">
        <v>2537</v>
      </c>
      <c r="H1417" t="s">
        <v>11</v>
      </c>
      <c r="I1417">
        <f t="shared" si="22"/>
        <v>132</v>
      </c>
    </row>
    <row r="1418" spans="1:9">
      <c r="A1418" t="s">
        <v>1476</v>
      </c>
      <c r="B1418" t="s">
        <v>1477</v>
      </c>
      <c r="C1418">
        <v>142</v>
      </c>
      <c r="D1418" t="s">
        <v>10</v>
      </c>
      <c r="E1418">
        <v>6</v>
      </c>
      <c r="F1418">
        <v>129</v>
      </c>
      <c r="G1418">
        <v>2537</v>
      </c>
      <c r="H1418" t="s">
        <v>11</v>
      </c>
      <c r="I1418">
        <f t="shared" si="22"/>
        <v>124</v>
      </c>
    </row>
    <row r="1419" spans="1:9" ht="15" hidden="1" customHeight="1">
      <c r="A1419" t="s">
        <v>1478</v>
      </c>
      <c r="B1419" t="s">
        <v>1479</v>
      </c>
      <c r="C1419">
        <v>319</v>
      </c>
      <c r="D1419" t="s">
        <v>43</v>
      </c>
      <c r="E1419">
        <v>240</v>
      </c>
      <c r="F1419">
        <v>303</v>
      </c>
      <c r="G1419">
        <v>1861</v>
      </c>
      <c r="H1419" t="s">
        <v>44</v>
      </c>
      <c r="I1419">
        <f t="shared" si="22"/>
        <v>64</v>
      </c>
    </row>
    <row r="1420" spans="1:9" ht="15" hidden="1" customHeight="1">
      <c r="A1420" t="s">
        <v>1478</v>
      </c>
      <c r="B1420" t="s">
        <v>1479</v>
      </c>
      <c r="C1420">
        <v>319</v>
      </c>
      <c r="D1420" t="s">
        <v>412</v>
      </c>
      <c r="E1420">
        <v>203</v>
      </c>
      <c r="F1420">
        <v>238</v>
      </c>
      <c r="G1420">
        <v>1253</v>
      </c>
      <c r="H1420" t="s">
        <v>413</v>
      </c>
      <c r="I1420">
        <f t="shared" si="22"/>
        <v>36</v>
      </c>
    </row>
    <row r="1421" spans="1:9">
      <c r="A1421" t="s">
        <v>1478</v>
      </c>
      <c r="B1421" t="s">
        <v>1479</v>
      </c>
      <c r="C1421">
        <v>319</v>
      </c>
      <c r="D1421" t="s">
        <v>10</v>
      </c>
      <c r="E1421">
        <v>25</v>
      </c>
      <c r="F1421">
        <v>167</v>
      </c>
      <c r="G1421">
        <v>2537</v>
      </c>
      <c r="H1421" t="s">
        <v>11</v>
      </c>
      <c r="I1421">
        <f t="shared" si="22"/>
        <v>143</v>
      </c>
    </row>
    <row r="1422" spans="1:9">
      <c r="A1422" t="s">
        <v>1480</v>
      </c>
      <c r="B1422" t="s">
        <v>1481</v>
      </c>
      <c r="C1422">
        <v>158</v>
      </c>
      <c r="D1422" t="s">
        <v>10</v>
      </c>
      <c r="E1422">
        <v>10</v>
      </c>
      <c r="F1422">
        <v>148</v>
      </c>
      <c r="G1422">
        <v>2537</v>
      </c>
      <c r="H1422" t="s">
        <v>11</v>
      </c>
      <c r="I1422">
        <f t="shared" si="22"/>
        <v>139</v>
      </c>
    </row>
    <row r="1423" spans="1:9">
      <c r="A1423" t="s">
        <v>1482</v>
      </c>
      <c r="B1423" t="s">
        <v>1483</v>
      </c>
      <c r="C1423">
        <v>148</v>
      </c>
      <c r="D1423" t="s">
        <v>10</v>
      </c>
      <c r="E1423">
        <v>6</v>
      </c>
      <c r="F1423">
        <v>137</v>
      </c>
      <c r="G1423">
        <v>2537</v>
      </c>
      <c r="H1423" t="s">
        <v>11</v>
      </c>
      <c r="I1423">
        <f t="shared" si="22"/>
        <v>132</v>
      </c>
    </row>
    <row r="1424" spans="1:9">
      <c r="A1424" t="s">
        <v>1484</v>
      </c>
      <c r="B1424" t="s">
        <v>1485</v>
      </c>
      <c r="C1424">
        <v>140</v>
      </c>
      <c r="D1424" t="s">
        <v>10</v>
      </c>
      <c r="E1424">
        <v>13</v>
      </c>
      <c r="F1424">
        <v>131</v>
      </c>
      <c r="G1424">
        <v>2537</v>
      </c>
      <c r="H1424" t="s">
        <v>11</v>
      </c>
      <c r="I1424">
        <f t="shared" si="22"/>
        <v>119</v>
      </c>
    </row>
    <row r="1425" spans="1:9">
      <c r="A1425" t="s">
        <v>1486</v>
      </c>
      <c r="B1425" t="s">
        <v>1487</v>
      </c>
      <c r="C1425">
        <v>700</v>
      </c>
      <c r="D1425" t="s">
        <v>10</v>
      </c>
      <c r="E1425">
        <v>290</v>
      </c>
      <c r="F1425">
        <v>416</v>
      </c>
      <c r="G1425">
        <v>2537</v>
      </c>
      <c r="H1425" t="s">
        <v>11</v>
      </c>
      <c r="I1425">
        <f t="shared" si="22"/>
        <v>127</v>
      </c>
    </row>
    <row r="1426" spans="1:9" ht="15" hidden="1" customHeight="1">
      <c r="A1426" t="s">
        <v>1486</v>
      </c>
      <c r="B1426" t="s">
        <v>1487</v>
      </c>
      <c r="C1426">
        <v>700</v>
      </c>
      <c r="D1426" t="s">
        <v>12</v>
      </c>
      <c r="E1426">
        <v>444</v>
      </c>
      <c r="F1426">
        <v>565</v>
      </c>
      <c r="G1426">
        <v>6997</v>
      </c>
      <c r="H1426" t="s">
        <v>13</v>
      </c>
      <c r="I1426">
        <f t="shared" si="22"/>
        <v>122</v>
      </c>
    </row>
    <row r="1427" spans="1:9" ht="15" hidden="1" customHeight="1">
      <c r="A1427" t="s">
        <v>1486</v>
      </c>
      <c r="B1427" t="s">
        <v>1487</v>
      </c>
      <c r="C1427">
        <v>700</v>
      </c>
      <c r="D1427" t="s">
        <v>524</v>
      </c>
      <c r="E1427">
        <v>592</v>
      </c>
      <c r="F1427">
        <v>695</v>
      </c>
      <c r="G1427">
        <v>3603</v>
      </c>
      <c r="H1427" t="s">
        <v>525</v>
      </c>
      <c r="I1427">
        <f t="shared" si="22"/>
        <v>104</v>
      </c>
    </row>
    <row r="1428" spans="1:9" ht="15" hidden="1" customHeight="1">
      <c r="A1428" t="s">
        <v>1486</v>
      </c>
      <c r="B1428" t="s">
        <v>1487</v>
      </c>
      <c r="C1428">
        <v>700</v>
      </c>
      <c r="D1428" t="s">
        <v>274</v>
      </c>
      <c r="E1428">
        <v>11</v>
      </c>
      <c r="F1428">
        <v>147</v>
      </c>
      <c r="G1428">
        <v>80936</v>
      </c>
      <c r="H1428" t="s">
        <v>275</v>
      </c>
      <c r="I1428">
        <f t="shared" si="22"/>
        <v>137</v>
      </c>
    </row>
    <row r="1429" spans="1:9">
      <c r="A1429" t="s">
        <v>1488</v>
      </c>
      <c r="B1429" t="s">
        <v>1489</v>
      </c>
      <c r="C1429">
        <v>278</v>
      </c>
      <c r="D1429" t="s">
        <v>10</v>
      </c>
      <c r="E1429">
        <v>58</v>
      </c>
      <c r="F1429">
        <v>140</v>
      </c>
      <c r="G1429">
        <v>2537</v>
      </c>
      <c r="H1429" t="s">
        <v>11</v>
      </c>
      <c r="I1429">
        <f t="shared" si="22"/>
        <v>83</v>
      </c>
    </row>
    <row r="1430" spans="1:9" ht="15" hidden="1" customHeight="1">
      <c r="A1430" t="s">
        <v>1490</v>
      </c>
      <c r="B1430" t="s">
        <v>1491</v>
      </c>
      <c r="C1430">
        <v>1184</v>
      </c>
      <c r="D1430" t="s">
        <v>118</v>
      </c>
      <c r="E1430">
        <v>447</v>
      </c>
      <c r="F1430">
        <v>651</v>
      </c>
      <c r="G1430">
        <v>13987</v>
      </c>
      <c r="H1430" t="s">
        <v>119</v>
      </c>
      <c r="I1430">
        <f t="shared" si="22"/>
        <v>205</v>
      </c>
    </row>
    <row r="1431" spans="1:9">
      <c r="A1431" t="s">
        <v>1490</v>
      </c>
      <c r="B1431" t="s">
        <v>1491</v>
      </c>
      <c r="C1431">
        <v>1184</v>
      </c>
      <c r="D1431" t="s">
        <v>10</v>
      </c>
      <c r="E1431">
        <v>61</v>
      </c>
      <c r="F1431">
        <v>185</v>
      </c>
      <c r="G1431">
        <v>2537</v>
      </c>
      <c r="H1431" t="s">
        <v>11</v>
      </c>
      <c r="I1431">
        <f t="shared" si="22"/>
        <v>125</v>
      </c>
    </row>
    <row r="1432" spans="1:9" ht="15" hidden="1" customHeight="1">
      <c r="A1432" t="s">
        <v>1490</v>
      </c>
      <c r="B1432" t="s">
        <v>1491</v>
      </c>
      <c r="C1432">
        <v>1184</v>
      </c>
      <c r="D1432" t="s">
        <v>12</v>
      </c>
      <c r="E1432">
        <v>315</v>
      </c>
      <c r="F1432">
        <v>434</v>
      </c>
      <c r="G1432">
        <v>6997</v>
      </c>
      <c r="H1432" t="s">
        <v>13</v>
      </c>
      <c r="I1432">
        <f t="shared" si="22"/>
        <v>120</v>
      </c>
    </row>
    <row r="1433" spans="1:9" ht="15" hidden="1" customHeight="1">
      <c r="A1433" t="s">
        <v>1490</v>
      </c>
      <c r="B1433" t="s">
        <v>1491</v>
      </c>
      <c r="C1433">
        <v>1184</v>
      </c>
      <c r="D1433" t="s">
        <v>1492</v>
      </c>
      <c r="E1433">
        <v>911</v>
      </c>
      <c r="F1433">
        <v>959</v>
      </c>
      <c r="G1433">
        <v>5</v>
      </c>
      <c r="H1433" t="s">
        <v>1492</v>
      </c>
      <c r="I1433">
        <f t="shared" si="22"/>
        <v>49</v>
      </c>
    </row>
    <row r="1434" spans="1:9" ht="15" hidden="1" customHeight="1">
      <c r="A1434" t="s">
        <v>1490</v>
      </c>
      <c r="B1434" t="s">
        <v>1491</v>
      </c>
      <c r="C1434">
        <v>1184</v>
      </c>
      <c r="D1434" t="s">
        <v>608</v>
      </c>
      <c r="E1434">
        <v>1</v>
      </c>
      <c r="F1434">
        <v>59</v>
      </c>
      <c r="G1434">
        <v>75</v>
      </c>
      <c r="H1434" t="s">
        <v>608</v>
      </c>
      <c r="I1434">
        <f t="shared" si="22"/>
        <v>59</v>
      </c>
    </row>
    <row r="1435" spans="1:9">
      <c r="A1435" t="s">
        <v>1493</v>
      </c>
      <c r="B1435" t="s">
        <v>1494</v>
      </c>
      <c r="C1435">
        <v>150</v>
      </c>
      <c r="D1435" t="s">
        <v>10</v>
      </c>
      <c r="E1435">
        <v>6</v>
      </c>
      <c r="F1435">
        <v>138</v>
      </c>
      <c r="G1435">
        <v>2537</v>
      </c>
      <c r="H1435" t="s">
        <v>11</v>
      </c>
      <c r="I1435">
        <f t="shared" si="22"/>
        <v>133</v>
      </c>
    </row>
    <row r="1436" spans="1:9">
      <c r="A1436" t="s">
        <v>1495</v>
      </c>
      <c r="B1436" t="s">
        <v>1496</v>
      </c>
      <c r="C1436">
        <v>140</v>
      </c>
      <c r="D1436" t="s">
        <v>10</v>
      </c>
      <c r="E1436">
        <v>6</v>
      </c>
      <c r="F1436">
        <v>129</v>
      </c>
      <c r="G1436">
        <v>2537</v>
      </c>
      <c r="H1436" t="s">
        <v>11</v>
      </c>
      <c r="I1436">
        <f t="shared" si="22"/>
        <v>124</v>
      </c>
    </row>
    <row r="1437" spans="1:9">
      <c r="A1437" t="s">
        <v>1497</v>
      </c>
      <c r="B1437" t="s">
        <v>1498</v>
      </c>
      <c r="C1437">
        <v>335</v>
      </c>
      <c r="D1437" t="s">
        <v>10</v>
      </c>
      <c r="E1437">
        <v>6</v>
      </c>
      <c r="F1437">
        <v>146</v>
      </c>
      <c r="G1437">
        <v>2537</v>
      </c>
      <c r="H1437" t="s">
        <v>11</v>
      </c>
      <c r="I1437">
        <f t="shared" si="22"/>
        <v>141</v>
      </c>
    </row>
    <row r="1438" spans="1:9" ht="15" hidden="1" customHeight="1">
      <c r="A1438" t="s">
        <v>1497</v>
      </c>
      <c r="B1438" t="s">
        <v>1498</v>
      </c>
      <c r="C1438">
        <v>335</v>
      </c>
      <c r="D1438" t="s">
        <v>12</v>
      </c>
      <c r="E1438">
        <v>194</v>
      </c>
      <c r="F1438">
        <v>321</v>
      </c>
      <c r="G1438">
        <v>6997</v>
      </c>
      <c r="H1438" t="s">
        <v>13</v>
      </c>
    </row>
    <row r="1439" spans="1:9">
      <c r="A1439" t="s">
        <v>1499</v>
      </c>
      <c r="B1439" t="s">
        <v>1500</v>
      </c>
      <c r="C1439">
        <v>151</v>
      </c>
      <c r="D1439" t="s">
        <v>10</v>
      </c>
      <c r="E1439">
        <v>5</v>
      </c>
      <c r="F1439">
        <v>142</v>
      </c>
      <c r="G1439">
        <v>2537</v>
      </c>
      <c r="H1439" t="s">
        <v>11</v>
      </c>
      <c r="I1439">
        <f t="shared" si="22"/>
        <v>138</v>
      </c>
    </row>
    <row r="1440" spans="1:9">
      <c r="A1440" t="s">
        <v>1501</v>
      </c>
      <c r="B1440" t="s">
        <v>1502</v>
      </c>
      <c r="C1440">
        <v>148</v>
      </c>
      <c r="D1440" t="s">
        <v>10</v>
      </c>
      <c r="E1440">
        <v>6</v>
      </c>
      <c r="F1440">
        <v>138</v>
      </c>
      <c r="G1440">
        <v>2537</v>
      </c>
      <c r="H1440" t="s">
        <v>11</v>
      </c>
      <c r="I1440">
        <f t="shared" ref="I1440:I1472" si="23">F1440-E1440+1</f>
        <v>133</v>
      </c>
    </row>
    <row r="1441" spans="1:9">
      <c r="A1441" t="s">
        <v>1503</v>
      </c>
      <c r="B1441" t="s">
        <v>1504</v>
      </c>
      <c r="C1441">
        <v>145</v>
      </c>
      <c r="D1441" t="s">
        <v>10</v>
      </c>
      <c r="E1441">
        <v>10</v>
      </c>
      <c r="F1441">
        <v>137</v>
      </c>
      <c r="G1441">
        <v>2537</v>
      </c>
      <c r="H1441" t="s">
        <v>11</v>
      </c>
      <c r="I1441">
        <f t="shared" si="23"/>
        <v>128</v>
      </c>
    </row>
    <row r="1442" spans="1:9">
      <c r="A1442" t="s">
        <v>1505</v>
      </c>
      <c r="B1442" t="s">
        <v>1506</v>
      </c>
      <c r="C1442">
        <v>294</v>
      </c>
      <c r="D1442" t="s">
        <v>10</v>
      </c>
      <c r="E1442">
        <v>8</v>
      </c>
      <c r="F1442">
        <v>136</v>
      </c>
      <c r="G1442">
        <v>2537</v>
      </c>
      <c r="H1442" t="s">
        <v>11</v>
      </c>
      <c r="I1442">
        <f t="shared" si="23"/>
        <v>129</v>
      </c>
    </row>
    <row r="1443" spans="1:9" ht="15" hidden="1" customHeight="1">
      <c r="A1443" t="s">
        <v>1505</v>
      </c>
      <c r="B1443" t="s">
        <v>1506</v>
      </c>
      <c r="C1443">
        <v>294</v>
      </c>
      <c r="D1443" t="s">
        <v>12</v>
      </c>
      <c r="E1443">
        <v>160</v>
      </c>
      <c r="F1443">
        <v>281</v>
      </c>
      <c r="G1443">
        <v>6997</v>
      </c>
      <c r="H1443" t="s">
        <v>13</v>
      </c>
      <c r="I1443">
        <f t="shared" si="23"/>
        <v>122</v>
      </c>
    </row>
    <row r="1444" spans="1:9">
      <c r="A1444" t="s">
        <v>1507</v>
      </c>
      <c r="B1444" t="s">
        <v>1508</v>
      </c>
      <c r="C1444">
        <v>286</v>
      </c>
      <c r="D1444" t="s">
        <v>10</v>
      </c>
      <c r="E1444">
        <v>8</v>
      </c>
      <c r="F1444">
        <v>140</v>
      </c>
      <c r="G1444">
        <v>2537</v>
      </c>
      <c r="H1444" t="s">
        <v>11</v>
      </c>
      <c r="I1444">
        <f t="shared" si="23"/>
        <v>133</v>
      </c>
    </row>
    <row r="1445" spans="1:9" ht="15" hidden="1" customHeight="1">
      <c r="A1445" t="s">
        <v>1507</v>
      </c>
      <c r="B1445" t="s">
        <v>1508</v>
      </c>
      <c r="C1445">
        <v>286</v>
      </c>
      <c r="D1445" t="s">
        <v>12</v>
      </c>
      <c r="E1445">
        <v>162</v>
      </c>
      <c r="F1445">
        <v>281</v>
      </c>
      <c r="G1445">
        <v>6997</v>
      </c>
      <c r="H1445" t="s">
        <v>13</v>
      </c>
      <c r="I1445">
        <f t="shared" si="23"/>
        <v>120</v>
      </c>
    </row>
    <row r="1446" spans="1:9">
      <c r="A1446" t="s">
        <v>1509</v>
      </c>
      <c r="B1446" t="s">
        <v>1510</v>
      </c>
      <c r="C1446">
        <v>303</v>
      </c>
      <c r="D1446" t="s">
        <v>10</v>
      </c>
      <c r="E1446">
        <v>4</v>
      </c>
      <c r="F1446">
        <v>135</v>
      </c>
      <c r="G1446">
        <v>2537</v>
      </c>
      <c r="H1446" t="s">
        <v>11</v>
      </c>
      <c r="I1446">
        <f t="shared" si="23"/>
        <v>132</v>
      </c>
    </row>
    <row r="1447" spans="1:9" ht="15" hidden="1" customHeight="1">
      <c r="A1447" t="s">
        <v>1509</v>
      </c>
      <c r="B1447" t="s">
        <v>1510</v>
      </c>
      <c r="C1447">
        <v>303</v>
      </c>
      <c r="D1447" t="s">
        <v>12</v>
      </c>
      <c r="E1447">
        <v>170</v>
      </c>
      <c r="F1447">
        <v>289</v>
      </c>
      <c r="G1447">
        <v>6997</v>
      </c>
      <c r="H1447" t="s">
        <v>13</v>
      </c>
      <c r="I1447">
        <f t="shared" si="23"/>
        <v>120</v>
      </c>
    </row>
    <row r="1448" spans="1:9">
      <c r="A1448" t="s">
        <v>1511</v>
      </c>
      <c r="B1448" t="s">
        <v>1512</v>
      </c>
      <c r="C1448">
        <v>407</v>
      </c>
      <c r="D1448" t="s">
        <v>10</v>
      </c>
      <c r="E1448">
        <v>21</v>
      </c>
      <c r="F1448">
        <v>157</v>
      </c>
      <c r="G1448">
        <v>2537</v>
      </c>
      <c r="H1448" t="s">
        <v>11</v>
      </c>
      <c r="I1448">
        <f t="shared" si="23"/>
        <v>137</v>
      </c>
    </row>
    <row r="1449" spans="1:9">
      <c r="A1449" t="s">
        <v>1513</v>
      </c>
      <c r="B1449" t="s">
        <v>1514</v>
      </c>
      <c r="C1449">
        <v>151</v>
      </c>
      <c r="D1449" t="s">
        <v>10</v>
      </c>
      <c r="E1449">
        <v>6</v>
      </c>
      <c r="F1449">
        <v>138</v>
      </c>
      <c r="G1449">
        <v>2537</v>
      </c>
      <c r="H1449" t="s">
        <v>11</v>
      </c>
      <c r="I1449">
        <f t="shared" si="23"/>
        <v>133</v>
      </c>
    </row>
    <row r="1450" spans="1:9" ht="15" hidden="1" customHeight="1">
      <c r="A1450" t="s">
        <v>1515</v>
      </c>
      <c r="B1450" t="s">
        <v>1516</v>
      </c>
      <c r="C1450">
        <v>571</v>
      </c>
      <c r="D1450" t="s">
        <v>43</v>
      </c>
      <c r="E1450">
        <v>297</v>
      </c>
      <c r="F1450">
        <v>360</v>
      </c>
      <c r="G1450">
        <v>1861</v>
      </c>
      <c r="H1450" t="s">
        <v>44</v>
      </c>
      <c r="I1450">
        <f t="shared" si="23"/>
        <v>64</v>
      </c>
    </row>
    <row r="1451" spans="1:9" ht="15" hidden="1" customHeight="1">
      <c r="A1451" t="s">
        <v>1515</v>
      </c>
      <c r="B1451" t="s">
        <v>1516</v>
      </c>
      <c r="C1451">
        <v>571</v>
      </c>
      <c r="D1451" t="s">
        <v>412</v>
      </c>
      <c r="E1451">
        <v>260</v>
      </c>
      <c r="F1451">
        <v>296</v>
      </c>
      <c r="G1451">
        <v>1253</v>
      </c>
      <c r="H1451" t="s">
        <v>413</v>
      </c>
      <c r="I1451">
        <f t="shared" si="23"/>
        <v>37</v>
      </c>
    </row>
    <row r="1452" spans="1:9">
      <c r="A1452" t="s">
        <v>1515</v>
      </c>
      <c r="B1452" t="s">
        <v>1516</v>
      </c>
      <c r="C1452">
        <v>571</v>
      </c>
      <c r="D1452" t="s">
        <v>10</v>
      </c>
      <c r="E1452">
        <v>48</v>
      </c>
      <c r="F1452">
        <v>195</v>
      </c>
      <c r="G1452">
        <v>2537</v>
      </c>
      <c r="H1452" t="s">
        <v>11</v>
      </c>
      <c r="I1452">
        <f t="shared" si="23"/>
        <v>148</v>
      </c>
    </row>
    <row r="1453" spans="1:9" ht="15" hidden="1" customHeight="1">
      <c r="A1453" t="s">
        <v>1515</v>
      </c>
      <c r="B1453" t="s">
        <v>1516</v>
      </c>
      <c r="C1453">
        <v>571</v>
      </c>
      <c r="D1453" t="s">
        <v>12</v>
      </c>
      <c r="E1453">
        <v>419</v>
      </c>
      <c r="F1453">
        <v>528</v>
      </c>
      <c r="G1453">
        <v>6997</v>
      </c>
      <c r="H1453" t="s">
        <v>13</v>
      </c>
      <c r="I1453">
        <f t="shared" si="23"/>
        <v>110</v>
      </c>
    </row>
    <row r="1454" spans="1:9">
      <c r="A1454" t="s">
        <v>1517</v>
      </c>
      <c r="B1454" t="s">
        <v>1518</v>
      </c>
      <c r="C1454">
        <v>412</v>
      </c>
      <c r="D1454" t="s">
        <v>10</v>
      </c>
      <c r="E1454">
        <v>29</v>
      </c>
      <c r="F1454">
        <v>163</v>
      </c>
      <c r="G1454">
        <v>2537</v>
      </c>
      <c r="H1454" t="s">
        <v>11</v>
      </c>
      <c r="I1454">
        <f t="shared" si="23"/>
        <v>135</v>
      </c>
    </row>
    <row r="1455" spans="1:9">
      <c r="A1455" t="s">
        <v>1519</v>
      </c>
      <c r="B1455" t="s">
        <v>1520</v>
      </c>
      <c r="C1455">
        <v>162</v>
      </c>
      <c r="D1455" t="s">
        <v>10</v>
      </c>
      <c r="E1455">
        <v>5</v>
      </c>
      <c r="F1455">
        <v>154</v>
      </c>
      <c r="G1455">
        <v>2537</v>
      </c>
      <c r="H1455" t="s">
        <v>11</v>
      </c>
      <c r="I1455">
        <f t="shared" si="23"/>
        <v>150</v>
      </c>
    </row>
    <row r="1456" spans="1:9">
      <c r="A1456" t="s">
        <v>1521</v>
      </c>
      <c r="B1456" t="s">
        <v>1522</v>
      </c>
      <c r="C1456">
        <v>261</v>
      </c>
      <c r="D1456" t="s">
        <v>10</v>
      </c>
      <c r="E1456">
        <v>5</v>
      </c>
      <c r="F1456">
        <v>122</v>
      </c>
      <c r="G1456">
        <v>2537</v>
      </c>
      <c r="H1456" t="s">
        <v>11</v>
      </c>
      <c r="I1456">
        <f t="shared" si="23"/>
        <v>118</v>
      </c>
    </row>
    <row r="1457" spans="1:9" ht="15" hidden="1" customHeight="1">
      <c r="A1457" t="s">
        <v>1521</v>
      </c>
      <c r="B1457" t="s">
        <v>1522</v>
      </c>
      <c r="C1457">
        <v>261</v>
      </c>
      <c r="D1457" t="s">
        <v>12</v>
      </c>
      <c r="E1457">
        <v>145</v>
      </c>
      <c r="F1457">
        <v>253</v>
      </c>
      <c r="G1457">
        <v>6997</v>
      </c>
      <c r="H1457" t="s">
        <v>13</v>
      </c>
      <c r="I1457">
        <f t="shared" si="23"/>
        <v>109</v>
      </c>
    </row>
    <row r="1458" spans="1:9">
      <c r="A1458" t="s">
        <v>1523</v>
      </c>
      <c r="B1458" t="s">
        <v>1524</v>
      </c>
      <c r="C1458">
        <v>420</v>
      </c>
      <c r="D1458" t="s">
        <v>10</v>
      </c>
      <c r="E1458">
        <v>34</v>
      </c>
      <c r="F1458">
        <v>170</v>
      </c>
      <c r="G1458">
        <v>2537</v>
      </c>
      <c r="H1458" t="s">
        <v>11</v>
      </c>
      <c r="I1458">
        <f t="shared" si="23"/>
        <v>137</v>
      </c>
    </row>
    <row r="1459" spans="1:9">
      <c r="A1459" t="s">
        <v>1525</v>
      </c>
      <c r="B1459" t="s">
        <v>1526</v>
      </c>
      <c r="C1459">
        <v>283</v>
      </c>
      <c r="D1459" t="s">
        <v>10</v>
      </c>
      <c r="E1459">
        <v>23</v>
      </c>
      <c r="F1459">
        <v>137</v>
      </c>
      <c r="G1459">
        <v>2537</v>
      </c>
      <c r="H1459" t="s">
        <v>11</v>
      </c>
      <c r="I1459">
        <f t="shared" si="23"/>
        <v>115</v>
      </c>
    </row>
    <row r="1460" spans="1:9" ht="15" hidden="1" customHeight="1">
      <c r="A1460" t="s">
        <v>1525</v>
      </c>
      <c r="B1460" t="s">
        <v>1526</v>
      </c>
      <c r="C1460">
        <v>283</v>
      </c>
      <c r="D1460" t="s">
        <v>12</v>
      </c>
      <c r="E1460">
        <v>159</v>
      </c>
      <c r="F1460">
        <v>279</v>
      </c>
      <c r="G1460">
        <v>6997</v>
      </c>
      <c r="H1460" t="s">
        <v>13</v>
      </c>
      <c r="I1460">
        <f t="shared" si="23"/>
        <v>121</v>
      </c>
    </row>
    <row r="1461" spans="1:9">
      <c r="A1461" t="s">
        <v>1527</v>
      </c>
      <c r="B1461" t="s">
        <v>1528</v>
      </c>
      <c r="C1461">
        <v>146</v>
      </c>
      <c r="D1461" t="s">
        <v>10</v>
      </c>
      <c r="E1461">
        <v>6</v>
      </c>
      <c r="F1461">
        <v>137</v>
      </c>
      <c r="G1461">
        <v>2537</v>
      </c>
      <c r="H1461" t="s">
        <v>11</v>
      </c>
      <c r="I1461">
        <f t="shared" si="23"/>
        <v>132</v>
      </c>
    </row>
    <row r="1462" spans="1:9">
      <c r="A1462" t="s">
        <v>1529</v>
      </c>
      <c r="B1462" t="s">
        <v>1530</v>
      </c>
      <c r="C1462">
        <v>149</v>
      </c>
      <c r="D1462" t="s">
        <v>10</v>
      </c>
      <c r="E1462">
        <v>6</v>
      </c>
      <c r="F1462">
        <v>138</v>
      </c>
      <c r="G1462">
        <v>2537</v>
      </c>
      <c r="H1462" t="s">
        <v>11</v>
      </c>
      <c r="I1462">
        <f t="shared" si="23"/>
        <v>133</v>
      </c>
    </row>
    <row r="1463" spans="1:9">
      <c r="A1463" t="s">
        <v>1531</v>
      </c>
      <c r="B1463" t="s">
        <v>1532</v>
      </c>
      <c r="C1463">
        <v>142</v>
      </c>
      <c r="D1463" t="s">
        <v>10</v>
      </c>
      <c r="E1463">
        <v>6</v>
      </c>
      <c r="F1463">
        <v>129</v>
      </c>
      <c r="G1463">
        <v>2537</v>
      </c>
      <c r="H1463" t="s">
        <v>11</v>
      </c>
      <c r="I1463">
        <f t="shared" si="23"/>
        <v>124</v>
      </c>
    </row>
    <row r="1464" spans="1:9">
      <c r="A1464" t="s">
        <v>1533</v>
      </c>
      <c r="B1464" t="s">
        <v>1534</v>
      </c>
      <c r="C1464">
        <v>142</v>
      </c>
      <c r="D1464" t="s">
        <v>10</v>
      </c>
      <c r="E1464">
        <v>6</v>
      </c>
      <c r="F1464">
        <v>129</v>
      </c>
      <c r="G1464">
        <v>2537</v>
      </c>
      <c r="H1464" t="s">
        <v>11</v>
      </c>
      <c r="I1464">
        <f t="shared" si="23"/>
        <v>124</v>
      </c>
    </row>
    <row r="1465" spans="1:9">
      <c r="A1465" t="s">
        <v>1535</v>
      </c>
      <c r="B1465" t="s">
        <v>1536</v>
      </c>
      <c r="C1465">
        <v>289</v>
      </c>
      <c r="D1465" t="s">
        <v>10</v>
      </c>
      <c r="E1465">
        <v>8</v>
      </c>
      <c r="F1465">
        <v>139</v>
      </c>
      <c r="G1465">
        <v>2537</v>
      </c>
      <c r="H1465" t="s">
        <v>11</v>
      </c>
      <c r="I1465">
        <f t="shared" si="23"/>
        <v>132</v>
      </c>
    </row>
    <row r="1466" spans="1:9" ht="15" hidden="1" customHeight="1">
      <c r="A1466" t="s">
        <v>1535</v>
      </c>
      <c r="B1466" t="s">
        <v>1536</v>
      </c>
      <c r="C1466">
        <v>289</v>
      </c>
      <c r="D1466" t="s">
        <v>12</v>
      </c>
      <c r="E1466">
        <v>163</v>
      </c>
      <c r="F1466">
        <v>283</v>
      </c>
      <c r="G1466">
        <v>6997</v>
      </c>
      <c r="H1466" t="s">
        <v>13</v>
      </c>
      <c r="I1466">
        <f t="shared" si="23"/>
        <v>121</v>
      </c>
    </row>
    <row r="1467" spans="1:9">
      <c r="A1467" t="s">
        <v>1537</v>
      </c>
      <c r="B1467" t="s">
        <v>1538</v>
      </c>
      <c r="C1467">
        <v>190</v>
      </c>
      <c r="D1467" t="s">
        <v>10</v>
      </c>
      <c r="E1467">
        <v>17</v>
      </c>
      <c r="F1467">
        <v>179</v>
      </c>
      <c r="G1467">
        <v>2537</v>
      </c>
      <c r="H1467" t="s">
        <v>11</v>
      </c>
      <c r="I1467">
        <f t="shared" si="23"/>
        <v>163</v>
      </c>
    </row>
    <row r="1468" spans="1:9">
      <c r="A1468" t="s">
        <v>1539</v>
      </c>
      <c r="B1468" t="s">
        <v>1540</v>
      </c>
      <c r="C1468">
        <v>133</v>
      </c>
      <c r="D1468" t="s">
        <v>10</v>
      </c>
      <c r="E1468">
        <v>5</v>
      </c>
      <c r="F1468">
        <v>123</v>
      </c>
      <c r="G1468">
        <v>2537</v>
      </c>
      <c r="H1468" t="s">
        <v>11</v>
      </c>
      <c r="I1468">
        <f t="shared" si="23"/>
        <v>119</v>
      </c>
    </row>
    <row r="1469" spans="1:9">
      <c r="A1469" t="s">
        <v>1541</v>
      </c>
      <c r="B1469" t="s">
        <v>1542</v>
      </c>
      <c r="C1469">
        <v>285</v>
      </c>
      <c r="D1469" t="s">
        <v>10</v>
      </c>
      <c r="E1469">
        <v>32</v>
      </c>
      <c r="F1469">
        <v>142</v>
      </c>
      <c r="G1469">
        <v>2537</v>
      </c>
      <c r="H1469" t="s">
        <v>11</v>
      </c>
      <c r="I1469">
        <f t="shared" si="23"/>
        <v>111</v>
      </c>
    </row>
    <row r="1470" spans="1:9" ht="15" hidden="1" customHeight="1">
      <c r="A1470" t="s">
        <v>1541</v>
      </c>
      <c r="B1470" t="s">
        <v>1542</v>
      </c>
      <c r="C1470">
        <v>285</v>
      </c>
      <c r="D1470" t="s">
        <v>12</v>
      </c>
      <c r="E1470">
        <v>182</v>
      </c>
      <c r="F1470">
        <v>246</v>
      </c>
      <c r="G1470">
        <v>6997</v>
      </c>
      <c r="H1470" t="s">
        <v>13</v>
      </c>
      <c r="I1470">
        <f t="shared" si="23"/>
        <v>65</v>
      </c>
    </row>
    <row r="1471" spans="1:9">
      <c r="A1471" t="s">
        <v>1543</v>
      </c>
      <c r="B1471" t="s">
        <v>1544</v>
      </c>
      <c r="C1471">
        <v>140</v>
      </c>
      <c r="D1471" t="s">
        <v>10</v>
      </c>
      <c r="E1471">
        <v>13</v>
      </c>
      <c r="F1471">
        <v>131</v>
      </c>
      <c r="G1471">
        <v>2537</v>
      </c>
      <c r="H1471" t="s">
        <v>11</v>
      </c>
      <c r="I1471">
        <f t="shared" si="23"/>
        <v>119</v>
      </c>
    </row>
    <row r="1472" spans="1:9">
      <c r="A1472" t="s">
        <v>1545</v>
      </c>
      <c r="B1472" t="s">
        <v>1546</v>
      </c>
      <c r="C1472">
        <v>337</v>
      </c>
      <c r="D1472" t="s">
        <v>10</v>
      </c>
      <c r="E1472">
        <v>11</v>
      </c>
      <c r="F1472">
        <v>159</v>
      </c>
      <c r="G1472">
        <v>2537</v>
      </c>
      <c r="H1472" t="s">
        <v>11</v>
      </c>
      <c r="I1472">
        <f t="shared" si="23"/>
        <v>149</v>
      </c>
    </row>
    <row r="1473" spans="1:9" ht="15" hidden="1" customHeight="1">
      <c r="A1473" t="s">
        <v>1545</v>
      </c>
      <c r="B1473" t="s">
        <v>1546</v>
      </c>
      <c r="C1473">
        <v>337</v>
      </c>
      <c r="D1473" t="s">
        <v>12</v>
      </c>
      <c r="E1473">
        <v>189</v>
      </c>
      <c r="F1473">
        <v>318</v>
      </c>
      <c r="G1473">
        <v>6997</v>
      </c>
      <c r="H1473" t="s">
        <v>13</v>
      </c>
    </row>
    <row r="1474" spans="1:9" ht="15" hidden="1" customHeight="1">
      <c r="A1474" t="s">
        <v>1547</v>
      </c>
      <c r="B1474" t="s">
        <v>1548</v>
      </c>
      <c r="C1474">
        <v>2091</v>
      </c>
      <c r="D1474" t="s">
        <v>118</v>
      </c>
      <c r="E1474">
        <v>1691</v>
      </c>
      <c r="F1474">
        <v>2066</v>
      </c>
      <c r="G1474">
        <v>13987</v>
      </c>
      <c r="H1474" t="s">
        <v>119</v>
      </c>
      <c r="I1474">
        <f t="shared" ref="I1474:I1537" si="24">F1474-E1474+1</f>
        <v>376</v>
      </c>
    </row>
    <row r="1475" spans="1:9" ht="15" hidden="1" customHeight="1">
      <c r="A1475" t="s">
        <v>1547</v>
      </c>
      <c r="B1475" t="s">
        <v>1548</v>
      </c>
      <c r="C1475">
        <v>2091</v>
      </c>
      <c r="D1475" t="s">
        <v>120</v>
      </c>
      <c r="E1475">
        <v>1032</v>
      </c>
      <c r="F1475">
        <v>1088</v>
      </c>
      <c r="G1475">
        <v>433</v>
      </c>
      <c r="H1475" t="s">
        <v>121</v>
      </c>
      <c r="I1475">
        <f t="shared" si="24"/>
        <v>57</v>
      </c>
    </row>
    <row r="1476" spans="1:9">
      <c r="A1476" t="s">
        <v>1547</v>
      </c>
      <c r="B1476" t="s">
        <v>1548</v>
      </c>
      <c r="C1476">
        <v>2091</v>
      </c>
      <c r="D1476" t="s">
        <v>10</v>
      </c>
      <c r="E1476">
        <v>1307</v>
      </c>
      <c r="F1476">
        <v>1431</v>
      </c>
      <c r="G1476">
        <v>2537</v>
      </c>
      <c r="H1476" t="s">
        <v>11</v>
      </c>
      <c r="I1476">
        <f t="shared" si="24"/>
        <v>125</v>
      </c>
    </row>
    <row r="1477" spans="1:9" ht="15" hidden="1" customHeight="1">
      <c r="A1477" t="s">
        <v>1547</v>
      </c>
      <c r="B1477" t="s">
        <v>1548</v>
      </c>
      <c r="C1477">
        <v>2091</v>
      </c>
      <c r="D1477" t="s">
        <v>12</v>
      </c>
      <c r="E1477">
        <v>1547</v>
      </c>
      <c r="F1477">
        <v>1677</v>
      </c>
      <c r="G1477">
        <v>6997</v>
      </c>
      <c r="H1477" t="s">
        <v>13</v>
      </c>
      <c r="I1477">
        <f t="shared" si="24"/>
        <v>131</v>
      </c>
    </row>
    <row r="1478" spans="1:9" ht="15" hidden="1" customHeight="1">
      <c r="A1478" t="s">
        <v>1549</v>
      </c>
      <c r="B1478" t="s">
        <v>1550</v>
      </c>
      <c r="C1478">
        <v>2024</v>
      </c>
      <c r="D1478" t="s">
        <v>118</v>
      </c>
      <c r="E1478">
        <v>1649</v>
      </c>
      <c r="F1478">
        <v>2013</v>
      </c>
      <c r="G1478">
        <v>13987</v>
      </c>
      <c r="H1478" t="s">
        <v>119</v>
      </c>
      <c r="I1478">
        <f t="shared" si="24"/>
        <v>365</v>
      </c>
    </row>
    <row r="1479" spans="1:9" ht="15" hidden="1" customHeight="1">
      <c r="A1479" t="s">
        <v>1549</v>
      </c>
      <c r="B1479" t="s">
        <v>1550</v>
      </c>
      <c r="C1479">
        <v>2024</v>
      </c>
      <c r="D1479" t="s">
        <v>120</v>
      </c>
      <c r="E1479">
        <v>983</v>
      </c>
      <c r="F1479">
        <v>1039</v>
      </c>
      <c r="G1479">
        <v>433</v>
      </c>
      <c r="H1479" t="s">
        <v>121</v>
      </c>
      <c r="I1479">
        <f t="shared" si="24"/>
        <v>57</v>
      </c>
    </row>
    <row r="1480" spans="1:9">
      <c r="A1480" t="s">
        <v>1549</v>
      </c>
      <c r="B1480" t="s">
        <v>1550</v>
      </c>
      <c r="C1480">
        <v>2024</v>
      </c>
      <c r="D1480" t="s">
        <v>10</v>
      </c>
      <c r="E1480">
        <v>1260</v>
      </c>
      <c r="F1480">
        <v>1388</v>
      </c>
      <c r="G1480">
        <v>2537</v>
      </c>
      <c r="H1480" t="s">
        <v>11</v>
      </c>
      <c r="I1480">
        <f t="shared" si="24"/>
        <v>129</v>
      </c>
    </row>
    <row r="1481" spans="1:9" ht="15" hidden="1" customHeight="1">
      <c r="A1481" t="s">
        <v>1549</v>
      </c>
      <c r="B1481" t="s">
        <v>1550</v>
      </c>
      <c r="C1481">
        <v>2024</v>
      </c>
      <c r="D1481" t="s">
        <v>12</v>
      </c>
      <c r="E1481">
        <v>1515</v>
      </c>
      <c r="F1481">
        <v>1635</v>
      </c>
      <c r="G1481">
        <v>6997</v>
      </c>
      <c r="H1481" t="s">
        <v>13</v>
      </c>
      <c r="I1481">
        <f t="shared" si="24"/>
        <v>121</v>
      </c>
    </row>
    <row r="1482" spans="1:9" ht="15" hidden="1" customHeight="1">
      <c r="A1482" t="s">
        <v>1549</v>
      </c>
      <c r="B1482" t="s">
        <v>1550</v>
      </c>
      <c r="C1482">
        <v>2024</v>
      </c>
      <c r="D1482" t="s">
        <v>879</v>
      </c>
      <c r="E1482">
        <v>741</v>
      </c>
      <c r="F1482">
        <v>839</v>
      </c>
      <c r="G1482">
        <v>15</v>
      </c>
      <c r="H1482" t="s">
        <v>879</v>
      </c>
      <c r="I1482">
        <f t="shared" si="24"/>
        <v>99</v>
      </c>
    </row>
    <row r="1483" spans="1:9">
      <c r="A1483" t="s">
        <v>1551</v>
      </c>
      <c r="B1483" t="s">
        <v>1552</v>
      </c>
      <c r="C1483">
        <v>315</v>
      </c>
      <c r="D1483" t="s">
        <v>10</v>
      </c>
      <c r="E1483">
        <v>5</v>
      </c>
      <c r="F1483">
        <v>153</v>
      </c>
      <c r="G1483">
        <v>2537</v>
      </c>
      <c r="H1483" t="s">
        <v>11</v>
      </c>
      <c r="I1483">
        <f t="shared" si="24"/>
        <v>149</v>
      </c>
    </row>
    <row r="1484" spans="1:9" ht="15" hidden="1" customHeight="1">
      <c r="A1484" t="s">
        <v>1551</v>
      </c>
      <c r="B1484" t="s">
        <v>1552</v>
      </c>
      <c r="C1484">
        <v>315</v>
      </c>
      <c r="D1484" t="s">
        <v>12</v>
      </c>
      <c r="E1484">
        <v>176</v>
      </c>
      <c r="F1484">
        <v>298</v>
      </c>
      <c r="G1484">
        <v>6997</v>
      </c>
      <c r="H1484" t="s">
        <v>13</v>
      </c>
      <c r="I1484">
        <f t="shared" si="24"/>
        <v>123</v>
      </c>
    </row>
    <row r="1485" spans="1:9" ht="15" hidden="1" customHeight="1">
      <c r="A1485" t="s">
        <v>1553</v>
      </c>
      <c r="B1485" t="s">
        <v>1554</v>
      </c>
      <c r="C1485">
        <v>2024</v>
      </c>
      <c r="D1485" t="s">
        <v>118</v>
      </c>
      <c r="E1485">
        <v>1649</v>
      </c>
      <c r="F1485">
        <v>2013</v>
      </c>
      <c r="G1485">
        <v>13987</v>
      </c>
      <c r="H1485" t="s">
        <v>119</v>
      </c>
      <c r="I1485">
        <f t="shared" si="24"/>
        <v>365</v>
      </c>
    </row>
    <row r="1486" spans="1:9" ht="15" hidden="1" customHeight="1">
      <c r="A1486" t="s">
        <v>1553</v>
      </c>
      <c r="B1486" t="s">
        <v>1554</v>
      </c>
      <c r="C1486">
        <v>2024</v>
      </c>
      <c r="D1486" t="s">
        <v>120</v>
      </c>
      <c r="E1486">
        <v>983</v>
      </c>
      <c r="F1486">
        <v>1039</v>
      </c>
      <c r="G1486">
        <v>433</v>
      </c>
      <c r="H1486" t="s">
        <v>121</v>
      </c>
      <c r="I1486">
        <f t="shared" si="24"/>
        <v>57</v>
      </c>
    </row>
    <row r="1487" spans="1:9">
      <c r="A1487" t="s">
        <v>1553</v>
      </c>
      <c r="B1487" t="s">
        <v>1554</v>
      </c>
      <c r="C1487">
        <v>2024</v>
      </c>
      <c r="D1487" t="s">
        <v>10</v>
      </c>
      <c r="E1487">
        <v>1260</v>
      </c>
      <c r="F1487">
        <v>1388</v>
      </c>
      <c r="G1487">
        <v>2537</v>
      </c>
      <c r="H1487" t="s">
        <v>11</v>
      </c>
      <c r="I1487">
        <f t="shared" si="24"/>
        <v>129</v>
      </c>
    </row>
    <row r="1488" spans="1:9" ht="15" hidden="1" customHeight="1">
      <c r="A1488" t="s">
        <v>1553</v>
      </c>
      <c r="B1488" t="s">
        <v>1554</v>
      </c>
      <c r="C1488">
        <v>2024</v>
      </c>
      <c r="D1488" t="s">
        <v>12</v>
      </c>
      <c r="E1488">
        <v>1512</v>
      </c>
      <c r="F1488">
        <v>1635</v>
      </c>
      <c r="G1488">
        <v>6997</v>
      </c>
      <c r="H1488" t="s">
        <v>13</v>
      </c>
      <c r="I1488">
        <f t="shared" si="24"/>
        <v>124</v>
      </c>
    </row>
    <row r="1489" spans="1:9" ht="15" hidden="1" customHeight="1">
      <c r="A1489" t="s">
        <v>1553</v>
      </c>
      <c r="B1489" t="s">
        <v>1554</v>
      </c>
      <c r="C1489">
        <v>2024</v>
      </c>
      <c r="D1489" t="s">
        <v>879</v>
      </c>
      <c r="E1489">
        <v>741</v>
      </c>
      <c r="F1489">
        <v>839</v>
      </c>
      <c r="G1489">
        <v>15</v>
      </c>
      <c r="H1489" t="s">
        <v>879</v>
      </c>
      <c r="I1489">
        <f t="shared" si="24"/>
        <v>99</v>
      </c>
    </row>
    <row r="1490" spans="1:9" ht="15" hidden="1" customHeight="1">
      <c r="A1490" t="s">
        <v>1555</v>
      </c>
      <c r="B1490" t="s">
        <v>1556</v>
      </c>
      <c r="C1490">
        <v>2111</v>
      </c>
      <c r="D1490" t="s">
        <v>118</v>
      </c>
      <c r="E1490">
        <v>1691</v>
      </c>
      <c r="F1490">
        <v>2086</v>
      </c>
      <c r="G1490">
        <v>13987</v>
      </c>
      <c r="H1490" t="s">
        <v>119</v>
      </c>
      <c r="I1490">
        <f t="shared" si="24"/>
        <v>396</v>
      </c>
    </row>
    <row r="1491" spans="1:9" ht="15" hidden="1" customHeight="1">
      <c r="A1491" t="s">
        <v>1555</v>
      </c>
      <c r="B1491" t="s">
        <v>1556</v>
      </c>
      <c r="C1491">
        <v>2111</v>
      </c>
      <c r="D1491" t="s">
        <v>120</v>
      </c>
      <c r="E1491">
        <v>1032</v>
      </c>
      <c r="F1491">
        <v>1088</v>
      </c>
      <c r="G1491">
        <v>433</v>
      </c>
      <c r="H1491" t="s">
        <v>121</v>
      </c>
      <c r="I1491">
        <f t="shared" si="24"/>
        <v>57</v>
      </c>
    </row>
    <row r="1492" spans="1:9">
      <c r="A1492" t="s">
        <v>1555</v>
      </c>
      <c r="B1492" t="s">
        <v>1556</v>
      </c>
      <c r="C1492">
        <v>2111</v>
      </c>
      <c r="D1492" t="s">
        <v>10</v>
      </c>
      <c r="E1492">
        <v>1307</v>
      </c>
      <c r="F1492">
        <v>1431</v>
      </c>
      <c r="G1492">
        <v>2537</v>
      </c>
      <c r="H1492" t="s">
        <v>11</v>
      </c>
      <c r="I1492">
        <f t="shared" si="24"/>
        <v>125</v>
      </c>
    </row>
    <row r="1493" spans="1:9" ht="15" hidden="1" customHeight="1">
      <c r="A1493" t="s">
        <v>1555</v>
      </c>
      <c r="B1493" t="s">
        <v>1556</v>
      </c>
      <c r="C1493">
        <v>2111</v>
      </c>
      <c r="D1493" t="s">
        <v>12</v>
      </c>
      <c r="E1493">
        <v>1547</v>
      </c>
      <c r="F1493">
        <v>1677</v>
      </c>
      <c r="G1493">
        <v>6997</v>
      </c>
      <c r="H1493" t="s">
        <v>13</v>
      </c>
      <c r="I1493">
        <f t="shared" si="24"/>
        <v>131</v>
      </c>
    </row>
    <row r="1494" spans="1:9">
      <c r="A1494" t="s">
        <v>1557</v>
      </c>
      <c r="B1494" t="s">
        <v>1558</v>
      </c>
      <c r="C1494">
        <v>142</v>
      </c>
      <c r="D1494" t="s">
        <v>10</v>
      </c>
      <c r="E1494">
        <v>6</v>
      </c>
      <c r="F1494">
        <v>129</v>
      </c>
      <c r="G1494">
        <v>2537</v>
      </c>
      <c r="H1494" t="s">
        <v>11</v>
      </c>
      <c r="I1494">
        <f t="shared" si="24"/>
        <v>124</v>
      </c>
    </row>
    <row r="1495" spans="1:9">
      <c r="A1495" t="s">
        <v>1559</v>
      </c>
      <c r="B1495" t="s">
        <v>1560</v>
      </c>
      <c r="C1495">
        <v>295</v>
      </c>
      <c r="D1495" t="s">
        <v>10</v>
      </c>
      <c r="E1495">
        <v>10</v>
      </c>
      <c r="F1495">
        <v>148</v>
      </c>
      <c r="G1495">
        <v>2537</v>
      </c>
      <c r="H1495" t="s">
        <v>11</v>
      </c>
      <c r="I1495">
        <f t="shared" si="24"/>
        <v>139</v>
      </c>
    </row>
    <row r="1496" spans="1:9" ht="15" hidden="1" customHeight="1">
      <c r="A1496" t="s">
        <v>1559</v>
      </c>
      <c r="B1496" t="s">
        <v>1560</v>
      </c>
      <c r="C1496">
        <v>295</v>
      </c>
      <c r="D1496" t="s">
        <v>12</v>
      </c>
      <c r="E1496">
        <v>169</v>
      </c>
      <c r="F1496">
        <v>288</v>
      </c>
      <c r="G1496">
        <v>6997</v>
      </c>
      <c r="H1496" t="s">
        <v>13</v>
      </c>
      <c r="I1496">
        <f t="shared" si="24"/>
        <v>120</v>
      </c>
    </row>
    <row r="1497" spans="1:9">
      <c r="A1497" t="s">
        <v>1561</v>
      </c>
      <c r="B1497" t="s">
        <v>1562</v>
      </c>
      <c r="C1497">
        <v>286</v>
      </c>
      <c r="D1497" t="s">
        <v>10</v>
      </c>
      <c r="E1497">
        <v>8</v>
      </c>
      <c r="F1497">
        <v>137</v>
      </c>
      <c r="G1497">
        <v>2537</v>
      </c>
      <c r="H1497" t="s">
        <v>11</v>
      </c>
      <c r="I1497">
        <f t="shared" si="24"/>
        <v>130</v>
      </c>
    </row>
    <row r="1498" spans="1:9" ht="15" hidden="1" customHeight="1">
      <c r="A1498" t="s">
        <v>1561</v>
      </c>
      <c r="B1498" t="s">
        <v>1562</v>
      </c>
      <c r="C1498">
        <v>286</v>
      </c>
      <c r="D1498" t="s">
        <v>12</v>
      </c>
      <c r="E1498">
        <v>158</v>
      </c>
      <c r="F1498">
        <v>278</v>
      </c>
      <c r="G1498">
        <v>6997</v>
      </c>
      <c r="H1498" t="s">
        <v>13</v>
      </c>
      <c r="I1498">
        <f t="shared" si="24"/>
        <v>121</v>
      </c>
    </row>
    <row r="1499" spans="1:9">
      <c r="A1499" t="s">
        <v>1563</v>
      </c>
      <c r="B1499" t="s">
        <v>1564</v>
      </c>
      <c r="C1499">
        <v>276</v>
      </c>
      <c r="D1499" t="s">
        <v>10</v>
      </c>
      <c r="E1499">
        <v>41</v>
      </c>
      <c r="F1499">
        <v>138</v>
      </c>
      <c r="G1499">
        <v>2537</v>
      </c>
      <c r="H1499" t="s">
        <v>11</v>
      </c>
      <c r="I1499">
        <f t="shared" si="24"/>
        <v>98</v>
      </c>
    </row>
    <row r="1500" spans="1:9">
      <c r="A1500" t="s">
        <v>1565</v>
      </c>
      <c r="B1500" t="s">
        <v>1566</v>
      </c>
      <c r="C1500">
        <v>393</v>
      </c>
      <c r="D1500" t="s">
        <v>10</v>
      </c>
      <c r="E1500">
        <v>40</v>
      </c>
      <c r="F1500">
        <v>171</v>
      </c>
      <c r="G1500">
        <v>2537</v>
      </c>
      <c r="H1500" t="s">
        <v>11</v>
      </c>
      <c r="I1500">
        <f t="shared" si="24"/>
        <v>132</v>
      </c>
    </row>
    <row r="1501" spans="1:9">
      <c r="A1501" t="s">
        <v>1567</v>
      </c>
      <c r="B1501" t="s">
        <v>1568</v>
      </c>
      <c r="C1501">
        <v>151</v>
      </c>
      <c r="D1501" t="s">
        <v>10</v>
      </c>
      <c r="E1501">
        <v>9</v>
      </c>
      <c r="F1501">
        <v>139</v>
      </c>
      <c r="G1501">
        <v>2537</v>
      </c>
      <c r="H1501" t="s">
        <v>11</v>
      </c>
      <c r="I1501">
        <f t="shared" si="24"/>
        <v>131</v>
      </c>
    </row>
    <row r="1502" spans="1:9">
      <c r="A1502" t="s">
        <v>1569</v>
      </c>
      <c r="B1502" t="s">
        <v>1570</v>
      </c>
      <c r="C1502">
        <v>168</v>
      </c>
      <c r="D1502" t="s">
        <v>10</v>
      </c>
      <c r="E1502">
        <v>14</v>
      </c>
      <c r="F1502">
        <v>161</v>
      </c>
      <c r="G1502">
        <v>2537</v>
      </c>
      <c r="H1502" t="s">
        <v>11</v>
      </c>
      <c r="I1502">
        <f t="shared" si="24"/>
        <v>148</v>
      </c>
    </row>
    <row r="1503" spans="1:9">
      <c r="A1503" t="s">
        <v>1571</v>
      </c>
      <c r="B1503" t="s">
        <v>1572</v>
      </c>
      <c r="C1503">
        <v>287</v>
      </c>
      <c r="D1503" t="s">
        <v>10</v>
      </c>
      <c r="E1503">
        <v>35</v>
      </c>
      <c r="F1503">
        <v>137</v>
      </c>
      <c r="G1503">
        <v>2537</v>
      </c>
      <c r="H1503" t="s">
        <v>11</v>
      </c>
      <c r="I1503">
        <f t="shared" si="24"/>
        <v>103</v>
      </c>
    </row>
    <row r="1504" spans="1:9" ht="15" hidden="1" customHeight="1">
      <c r="A1504" t="s">
        <v>1571</v>
      </c>
      <c r="B1504" t="s">
        <v>1572</v>
      </c>
      <c r="C1504">
        <v>287</v>
      </c>
      <c r="D1504" t="s">
        <v>12</v>
      </c>
      <c r="E1504">
        <v>161</v>
      </c>
      <c r="F1504">
        <v>277</v>
      </c>
      <c r="G1504">
        <v>6997</v>
      </c>
      <c r="H1504" t="s">
        <v>13</v>
      </c>
      <c r="I1504">
        <f t="shared" si="24"/>
        <v>117</v>
      </c>
    </row>
    <row r="1505" spans="1:9">
      <c r="A1505" t="s">
        <v>1573</v>
      </c>
      <c r="B1505" t="s">
        <v>1574</v>
      </c>
      <c r="C1505">
        <v>272</v>
      </c>
      <c r="D1505" t="s">
        <v>10</v>
      </c>
      <c r="E1505">
        <v>5</v>
      </c>
      <c r="F1505">
        <v>133</v>
      </c>
      <c r="G1505">
        <v>2537</v>
      </c>
      <c r="H1505" t="s">
        <v>11</v>
      </c>
      <c r="I1505">
        <f t="shared" si="24"/>
        <v>129</v>
      </c>
    </row>
    <row r="1506" spans="1:9" ht="15" hidden="1" customHeight="1">
      <c r="A1506" t="s">
        <v>1573</v>
      </c>
      <c r="B1506" t="s">
        <v>1574</v>
      </c>
      <c r="C1506">
        <v>272</v>
      </c>
      <c r="D1506" t="s">
        <v>318</v>
      </c>
      <c r="E1506">
        <v>205</v>
      </c>
      <c r="F1506">
        <v>236</v>
      </c>
      <c r="G1506">
        <v>6</v>
      </c>
      <c r="H1506" t="s">
        <v>318</v>
      </c>
      <c r="I1506">
        <f t="shared" si="24"/>
        <v>32</v>
      </c>
    </row>
    <row r="1507" spans="1:9" ht="15" hidden="1" customHeight="1">
      <c r="A1507" t="s">
        <v>1573</v>
      </c>
      <c r="B1507" t="s">
        <v>1574</v>
      </c>
      <c r="C1507">
        <v>272</v>
      </c>
      <c r="D1507" t="s">
        <v>319</v>
      </c>
      <c r="E1507">
        <v>181</v>
      </c>
      <c r="F1507">
        <v>204</v>
      </c>
      <c r="G1507">
        <v>11</v>
      </c>
      <c r="H1507" t="s">
        <v>319</v>
      </c>
      <c r="I1507">
        <f t="shared" si="24"/>
        <v>24</v>
      </c>
    </row>
    <row r="1508" spans="1:9">
      <c r="A1508" t="s">
        <v>1575</v>
      </c>
      <c r="B1508" t="s">
        <v>1576</v>
      </c>
      <c r="C1508">
        <v>876</v>
      </c>
      <c r="D1508" t="s">
        <v>10</v>
      </c>
      <c r="E1508">
        <v>595</v>
      </c>
      <c r="F1508">
        <v>723</v>
      </c>
      <c r="G1508">
        <v>2537</v>
      </c>
      <c r="H1508" t="s">
        <v>11</v>
      </c>
      <c r="I1508">
        <f t="shared" si="24"/>
        <v>129</v>
      </c>
    </row>
    <row r="1509" spans="1:9" ht="15" hidden="1" customHeight="1">
      <c r="A1509" t="s">
        <v>1575</v>
      </c>
      <c r="B1509" t="s">
        <v>1576</v>
      </c>
      <c r="C1509">
        <v>876</v>
      </c>
      <c r="D1509" t="s">
        <v>12</v>
      </c>
      <c r="E1509">
        <v>749</v>
      </c>
      <c r="F1509">
        <v>865</v>
      </c>
      <c r="G1509">
        <v>6997</v>
      </c>
      <c r="H1509" t="s">
        <v>13</v>
      </c>
      <c r="I1509">
        <f t="shared" si="24"/>
        <v>117</v>
      </c>
    </row>
    <row r="1510" spans="1:9" ht="15" hidden="1" customHeight="1">
      <c r="A1510" t="s">
        <v>1575</v>
      </c>
      <c r="B1510" t="s">
        <v>1576</v>
      </c>
      <c r="C1510">
        <v>876</v>
      </c>
      <c r="D1510" t="s">
        <v>1577</v>
      </c>
      <c r="E1510">
        <v>505</v>
      </c>
      <c r="F1510">
        <v>548</v>
      </c>
      <c r="G1510">
        <v>2</v>
      </c>
      <c r="H1510" t="s">
        <v>1577</v>
      </c>
      <c r="I1510">
        <f t="shared" si="24"/>
        <v>44</v>
      </c>
    </row>
    <row r="1511" spans="1:9" ht="15" hidden="1" customHeight="1">
      <c r="A1511" t="s">
        <v>1575</v>
      </c>
      <c r="B1511" t="s">
        <v>1576</v>
      </c>
      <c r="C1511">
        <v>876</v>
      </c>
      <c r="D1511" t="s">
        <v>274</v>
      </c>
      <c r="E1511">
        <v>15</v>
      </c>
      <c r="F1511">
        <v>188</v>
      </c>
      <c r="G1511">
        <v>80936</v>
      </c>
      <c r="H1511" t="s">
        <v>275</v>
      </c>
      <c r="I1511">
        <f t="shared" si="24"/>
        <v>174</v>
      </c>
    </row>
    <row r="1512" spans="1:9" ht="15" hidden="1" customHeight="1">
      <c r="A1512" t="s">
        <v>1575</v>
      </c>
      <c r="B1512" t="s">
        <v>1576</v>
      </c>
      <c r="C1512">
        <v>876</v>
      </c>
      <c r="D1512" t="s">
        <v>274</v>
      </c>
      <c r="E1512">
        <v>320</v>
      </c>
      <c r="F1512">
        <v>445</v>
      </c>
      <c r="G1512">
        <v>80936</v>
      </c>
      <c r="H1512" t="s">
        <v>275</v>
      </c>
      <c r="I1512">
        <f t="shared" si="24"/>
        <v>126</v>
      </c>
    </row>
    <row r="1513" spans="1:9">
      <c r="A1513" t="s">
        <v>1578</v>
      </c>
      <c r="B1513" t="s">
        <v>1579</v>
      </c>
      <c r="C1513">
        <v>170</v>
      </c>
      <c r="D1513" t="s">
        <v>10</v>
      </c>
      <c r="E1513">
        <v>23</v>
      </c>
      <c r="F1513">
        <v>159</v>
      </c>
      <c r="G1513">
        <v>2537</v>
      </c>
      <c r="H1513" t="s">
        <v>11</v>
      </c>
      <c r="I1513">
        <f t="shared" si="24"/>
        <v>137</v>
      </c>
    </row>
    <row r="1514" spans="1:9">
      <c r="A1514" t="s">
        <v>1580</v>
      </c>
      <c r="B1514" t="s">
        <v>1581</v>
      </c>
      <c r="C1514">
        <v>166</v>
      </c>
      <c r="D1514" t="s">
        <v>10</v>
      </c>
      <c r="E1514">
        <v>13</v>
      </c>
      <c r="F1514">
        <v>158</v>
      </c>
      <c r="G1514">
        <v>2537</v>
      </c>
      <c r="H1514" t="s">
        <v>11</v>
      </c>
      <c r="I1514">
        <f t="shared" si="24"/>
        <v>146</v>
      </c>
    </row>
    <row r="1515" spans="1:9">
      <c r="A1515" t="s">
        <v>1582</v>
      </c>
      <c r="B1515" t="s">
        <v>1583</v>
      </c>
      <c r="C1515">
        <v>175</v>
      </c>
      <c r="D1515" t="s">
        <v>10</v>
      </c>
      <c r="E1515">
        <v>23</v>
      </c>
      <c r="F1515">
        <v>159</v>
      </c>
      <c r="G1515">
        <v>2537</v>
      </c>
      <c r="H1515" t="s">
        <v>11</v>
      </c>
      <c r="I1515">
        <f t="shared" si="24"/>
        <v>137</v>
      </c>
    </row>
    <row r="1516" spans="1:9">
      <c r="A1516" t="s">
        <v>1584</v>
      </c>
      <c r="B1516" t="s">
        <v>1585</v>
      </c>
      <c r="C1516">
        <v>152</v>
      </c>
      <c r="D1516" t="s">
        <v>10</v>
      </c>
      <c r="E1516">
        <v>5</v>
      </c>
      <c r="F1516">
        <v>140</v>
      </c>
      <c r="G1516">
        <v>2537</v>
      </c>
      <c r="H1516" t="s">
        <v>11</v>
      </c>
      <c r="I1516">
        <f t="shared" si="24"/>
        <v>136</v>
      </c>
    </row>
    <row r="1517" spans="1:9">
      <c r="A1517" t="s">
        <v>1586</v>
      </c>
      <c r="B1517" t="s">
        <v>1587</v>
      </c>
      <c r="C1517">
        <v>295</v>
      </c>
      <c r="D1517" t="s">
        <v>10</v>
      </c>
      <c r="E1517">
        <v>13</v>
      </c>
      <c r="F1517">
        <v>144</v>
      </c>
      <c r="G1517">
        <v>2537</v>
      </c>
      <c r="H1517" t="s">
        <v>11</v>
      </c>
      <c r="I1517">
        <f t="shared" si="24"/>
        <v>132</v>
      </c>
    </row>
    <row r="1518" spans="1:9">
      <c r="A1518" t="s">
        <v>1588</v>
      </c>
      <c r="B1518" t="s">
        <v>1589</v>
      </c>
      <c r="C1518">
        <v>286</v>
      </c>
      <c r="D1518" t="s">
        <v>10</v>
      </c>
      <c r="E1518">
        <v>8</v>
      </c>
      <c r="F1518">
        <v>139</v>
      </c>
      <c r="G1518">
        <v>2537</v>
      </c>
      <c r="H1518" t="s">
        <v>11</v>
      </c>
      <c r="I1518">
        <f t="shared" si="24"/>
        <v>132</v>
      </c>
    </row>
    <row r="1519" spans="1:9" ht="15" hidden="1" customHeight="1">
      <c r="A1519" t="s">
        <v>1588</v>
      </c>
      <c r="B1519" t="s">
        <v>1589</v>
      </c>
      <c r="C1519">
        <v>286</v>
      </c>
      <c r="D1519" t="s">
        <v>12</v>
      </c>
      <c r="E1519">
        <v>159</v>
      </c>
      <c r="F1519">
        <v>276</v>
      </c>
      <c r="G1519">
        <v>6997</v>
      </c>
      <c r="H1519" t="s">
        <v>13</v>
      </c>
      <c r="I1519">
        <f t="shared" si="24"/>
        <v>118</v>
      </c>
    </row>
    <row r="1520" spans="1:9" ht="15" hidden="1" customHeight="1">
      <c r="A1520" t="s">
        <v>1590</v>
      </c>
      <c r="B1520" t="s">
        <v>1591</v>
      </c>
      <c r="C1520">
        <v>317</v>
      </c>
      <c r="D1520" t="s">
        <v>43</v>
      </c>
      <c r="E1520">
        <v>234</v>
      </c>
      <c r="F1520">
        <v>297</v>
      </c>
      <c r="G1520">
        <v>1861</v>
      </c>
      <c r="H1520" t="s">
        <v>44</v>
      </c>
      <c r="I1520">
        <f t="shared" si="24"/>
        <v>64</v>
      </c>
    </row>
    <row r="1521" spans="1:9">
      <c r="A1521" t="s">
        <v>1590</v>
      </c>
      <c r="B1521" t="s">
        <v>1591</v>
      </c>
      <c r="C1521">
        <v>317</v>
      </c>
      <c r="D1521" t="s">
        <v>10</v>
      </c>
      <c r="E1521">
        <v>14</v>
      </c>
      <c r="F1521">
        <v>157</v>
      </c>
      <c r="G1521">
        <v>2537</v>
      </c>
      <c r="H1521" t="s">
        <v>11</v>
      </c>
      <c r="I1521">
        <f t="shared" si="24"/>
        <v>144</v>
      </c>
    </row>
    <row r="1522" spans="1:9">
      <c r="A1522" t="s">
        <v>1592</v>
      </c>
      <c r="B1522" t="s">
        <v>1593</v>
      </c>
      <c r="C1522">
        <v>190</v>
      </c>
      <c r="D1522" t="s">
        <v>10</v>
      </c>
      <c r="E1522">
        <v>12</v>
      </c>
      <c r="F1522">
        <v>142</v>
      </c>
      <c r="G1522">
        <v>2537</v>
      </c>
      <c r="H1522" t="s">
        <v>11</v>
      </c>
      <c r="I1522">
        <f t="shared" si="24"/>
        <v>131</v>
      </c>
    </row>
    <row r="1523" spans="1:9">
      <c r="A1523" t="s">
        <v>1594</v>
      </c>
      <c r="B1523" t="s">
        <v>1595</v>
      </c>
      <c r="C1523">
        <v>288</v>
      </c>
      <c r="D1523" t="s">
        <v>10</v>
      </c>
      <c r="E1523">
        <v>26</v>
      </c>
      <c r="F1523">
        <v>139</v>
      </c>
      <c r="G1523">
        <v>2537</v>
      </c>
      <c r="H1523" t="s">
        <v>11</v>
      </c>
      <c r="I1523">
        <f t="shared" si="24"/>
        <v>114</v>
      </c>
    </row>
    <row r="1524" spans="1:9" ht="15" hidden="1" customHeight="1">
      <c r="A1524" t="s">
        <v>1594</v>
      </c>
      <c r="B1524" t="s">
        <v>1595</v>
      </c>
      <c r="C1524">
        <v>288</v>
      </c>
      <c r="D1524" t="s">
        <v>12</v>
      </c>
      <c r="E1524">
        <v>160</v>
      </c>
      <c r="F1524">
        <v>270</v>
      </c>
      <c r="G1524">
        <v>6997</v>
      </c>
      <c r="H1524" t="s">
        <v>13</v>
      </c>
      <c r="I1524">
        <f t="shared" si="24"/>
        <v>111</v>
      </c>
    </row>
    <row r="1525" spans="1:9">
      <c r="A1525" t="s">
        <v>1596</v>
      </c>
      <c r="B1525" t="s">
        <v>1597</v>
      </c>
      <c r="C1525">
        <v>170</v>
      </c>
      <c r="D1525" t="s">
        <v>10</v>
      </c>
      <c r="E1525">
        <v>9</v>
      </c>
      <c r="F1525">
        <v>141</v>
      </c>
      <c r="G1525">
        <v>2537</v>
      </c>
      <c r="H1525" t="s">
        <v>11</v>
      </c>
      <c r="I1525">
        <f t="shared" si="24"/>
        <v>133</v>
      </c>
    </row>
    <row r="1526" spans="1:9">
      <c r="A1526" t="s">
        <v>1598</v>
      </c>
      <c r="B1526" t="s">
        <v>1599</v>
      </c>
      <c r="C1526">
        <v>159</v>
      </c>
      <c r="D1526" t="s">
        <v>10</v>
      </c>
      <c r="E1526">
        <v>6</v>
      </c>
      <c r="F1526">
        <v>138</v>
      </c>
      <c r="G1526">
        <v>2537</v>
      </c>
      <c r="H1526" t="s">
        <v>11</v>
      </c>
      <c r="I1526">
        <f t="shared" si="24"/>
        <v>133</v>
      </c>
    </row>
    <row r="1527" spans="1:9">
      <c r="A1527" t="s">
        <v>1600</v>
      </c>
      <c r="B1527" t="s">
        <v>1601</v>
      </c>
      <c r="C1527">
        <v>166</v>
      </c>
      <c r="D1527" t="s">
        <v>10</v>
      </c>
      <c r="E1527">
        <v>11</v>
      </c>
      <c r="F1527">
        <v>138</v>
      </c>
      <c r="G1527">
        <v>2537</v>
      </c>
      <c r="H1527" t="s">
        <v>11</v>
      </c>
      <c r="I1527">
        <f t="shared" si="24"/>
        <v>128</v>
      </c>
    </row>
    <row r="1528" spans="1:9">
      <c r="A1528" t="s">
        <v>1602</v>
      </c>
      <c r="B1528" t="s">
        <v>1603</v>
      </c>
      <c r="C1528">
        <v>300</v>
      </c>
      <c r="D1528" t="s">
        <v>10</v>
      </c>
      <c r="E1528">
        <v>16</v>
      </c>
      <c r="F1528">
        <v>144</v>
      </c>
      <c r="G1528">
        <v>2537</v>
      </c>
      <c r="H1528" t="s">
        <v>11</v>
      </c>
      <c r="I1528">
        <f t="shared" si="24"/>
        <v>129</v>
      </c>
    </row>
    <row r="1529" spans="1:9" ht="15" hidden="1" customHeight="1">
      <c r="A1529" t="s">
        <v>1602</v>
      </c>
      <c r="B1529" t="s">
        <v>1603</v>
      </c>
      <c r="C1529">
        <v>300</v>
      </c>
      <c r="D1529" t="s">
        <v>12</v>
      </c>
      <c r="E1529">
        <v>166</v>
      </c>
      <c r="F1529">
        <v>284</v>
      </c>
      <c r="G1529">
        <v>6997</v>
      </c>
      <c r="H1529" t="s">
        <v>13</v>
      </c>
      <c r="I1529">
        <f t="shared" si="24"/>
        <v>119</v>
      </c>
    </row>
    <row r="1530" spans="1:9">
      <c r="A1530" t="s">
        <v>1604</v>
      </c>
      <c r="B1530" t="s">
        <v>1605</v>
      </c>
      <c r="C1530">
        <v>290</v>
      </c>
      <c r="D1530" t="s">
        <v>10</v>
      </c>
      <c r="E1530">
        <v>6</v>
      </c>
      <c r="F1530">
        <v>135</v>
      </c>
      <c r="G1530">
        <v>2537</v>
      </c>
      <c r="H1530" t="s">
        <v>11</v>
      </c>
      <c r="I1530">
        <f t="shared" si="24"/>
        <v>130</v>
      </c>
    </row>
    <row r="1531" spans="1:9" ht="15" hidden="1" customHeight="1">
      <c r="A1531" t="s">
        <v>1604</v>
      </c>
      <c r="B1531" t="s">
        <v>1605</v>
      </c>
      <c r="C1531">
        <v>290</v>
      </c>
      <c r="D1531" t="s">
        <v>12</v>
      </c>
      <c r="E1531">
        <v>157</v>
      </c>
      <c r="F1531">
        <v>276</v>
      </c>
      <c r="G1531">
        <v>6997</v>
      </c>
      <c r="H1531" t="s">
        <v>13</v>
      </c>
      <c r="I1531">
        <f t="shared" si="24"/>
        <v>120</v>
      </c>
    </row>
    <row r="1532" spans="1:9">
      <c r="A1532" t="s">
        <v>1606</v>
      </c>
      <c r="B1532" t="s">
        <v>1607</v>
      </c>
      <c r="C1532">
        <v>181</v>
      </c>
      <c r="D1532" t="s">
        <v>10</v>
      </c>
      <c r="E1532">
        <v>23</v>
      </c>
      <c r="F1532">
        <v>170</v>
      </c>
      <c r="G1532">
        <v>2537</v>
      </c>
      <c r="H1532" t="s">
        <v>11</v>
      </c>
      <c r="I1532">
        <f t="shared" si="24"/>
        <v>148</v>
      </c>
    </row>
    <row r="1533" spans="1:9">
      <c r="A1533" t="s">
        <v>1608</v>
      </c>
      <c r="B1533" t="s">
        <v>1609</v>
      </c>
      <c r="C1533">
        <v>179</v>
      </c>
      <c r="D1533" t="s">
        <v>10</v>
      </c>
      <c r="E1533">
        <v>22</v>
      </c>
      <c r="F1533">
        <v>166</v>
      </c>
      <c r="G1533">
        <v>2537</v>
      </c>
      <c r="H1533" t="s">
        <v>11</v>
      </c>
      <c r="I1533">
        <f t="shared" si="24"/>
        <v>145</v>
      </c>
    </row>
    <row r="1534" spans="1:9">
      <c r="A1534" t="s">
        <v>1610</v>
      </c>
      <c r="B1534" t="s">
        <v>1611</v>
      </c>
      <c r="C1534">
        <v>138</v>
      </c>
      <c r="D1534" t="s">
        <v>10</v>
      </c>
      <c r="E1534">
        <v>8</v>
      </c>
      <c r="F1534">
        <v>99</v>
      </c>
      <c r="G1534">
        <v>2537</v>
      </c>
      <c r="H1534" t="s">
        <v>11</v>
      </c>
      <c r="I1534">
        <f t="shared" si="24"/>
        <v>92</v>
      </c>
    </row>
    <row r="1535" spans="1:9">
      <c r="A1535" t="s">
        <v>1612</v>
      </c>
      <c r="B1535" t="s">
        <v>1613</v>
      </c>
      <c r="C1535">
        <v>283</v>
      </c>
      <c r="D1535" t="s">
        <v>10</v>
      </c>
      <c r="E1535">
        <v>7</v>
      </c>
      <c r="F1535">
        <v>137</v>
      </c>
      <c r="G1535">
        <v>2537</v>
      </c>
      <c r="H1535" t="s">
        <v>11</v>
      </c>
      <c r="I1535">
        <f t="shared" si="24"/>
        <v>131</v>
      </c>
    </row>
    <row r="1536" spans="1:9" ht="15" hidden="1" customHeight="1">
      <c r="A1536" t="s">
        <v>1612</v>
      </c>
      <c r="B1536" t="s">
        <v>1613</v>
      </c>
      <c r="C1536">
        <v>283</v>
      </c>
      <c r="D1536" t="s">
        <v>12</v>
      </c>
      <c r="E1536">
        <v>160</v>
      </c>
      <c r="F1536">
        <v>281</v>
      </c>
      <c r="G1536">
        <v>6997</v>
      </c>
      <c r="H1536" t="s">
        <v>13</v>
      </c>
      <c r="I1536">
        <f t="shared" si="24"/>
        <v>122</v>
      </c>
    </row>
    <row r="1537" spans="1:9">
      <c r="A1537" t="s">
        <v>1614</v>
      </c>
      <c r="B1537" t="s">
        <v>1615</v>
      </c>
      <c r="C1537">
        <v>436</v>
      </c>
      <c r="D1537" t="s">
        <v>10</v>
      </c>
      <c r="E1537">
        <v>238</v>
      </c>
      <c r="F1537">
        <v>318</v>
      </c>
      <c r="G1537">
        <v>2537</v>
      </c>
      <c r="H1537" t="s">
        <v>11</v>
      </c>
      <c r="I1537">
        <f t="shared" si="24"/>
        <v>81</v>
      </c>
    </row>
    <row r="1538" spans="1:9" ht="15" hidden="1" customHeight="1">
      <c r="A1538" t="s">
        <v>1614</v>
      </c>
      <c r="B1538" t="s">
        <v>1615</v>
      </c>
      <c r="C1538">
        <v>436</v>
      </c>
      <c r="D1538" t="s">
        <v>319</v>
      </c>
      <c r="E1538">
        <v>363</v>
      </c>
      <c r="F1538">
        <v>386</v>
      </c>
      <c r="G1538">
        <v>11</v>
      </c>
      <c r="H1538" t="s">
        <v>319</v>
      </c>
      <c r="I1538">
        <f t="shared" ref="I1538:I1601" si="25">F1538-E1538+1</f>
        <v>24</v>
      </c>
    </row>
    <row r="1539" spans="1:9">
      <c r="A1539" t="s">
        <v>1616</v>
      </c>
      <c r="B1539" t="s">
        <v>1617</v>
      </c>
      <c r="C1539">
        <v>150</v>
      </c>
      <c r="D1539" t="s">
        <v>10</v>
      </c>
      <c r="E1539">
        <v>6</v>
      </c>
      <c r="F1539">
        <v>138</v>
      </c>
      <c r="G1539">
        <v>2537</v>
      </c>
      <c r="H1539" t="s">
        <v>11</v>
      </c>
      <c r="I1539">
        <f t="shared" si="25"/>
        <v>133</v>
      </c>
    </row>
    <row r="1540" spans="1:9">
      <c r="A1540" t="s">
        <v>1618</v>
      </c>
      <c r="B1540" t="s">
        <v>1619</v>
      </c>
      <c r="C1540">
        <v>300</v>
      </c>
      <c r="D1540" t="s">
        <v>10</v>
      </c>
      <c r="E1540">
        <v>53</v>
      </c>
      <c r="F1540">
        <v>156</v>
      </c>
      <c r="G1540">
        <v>2537</v>
      </c>
      <c r="H1540" t="s">
        <v>11</v>
      </c>
      <c r="I1540">
        <f t="shared" si="25"/>
        <v>104</v>
      </c>
    </row>
    <row r="1541" spans="1:9" ht="15" hidden="1" customHeight="1">
      <c r="A1541" t="s">
        <v>1618</v>
      </c>
      <c r="B1541" t="s">
        <v>1619</v>
      </c>
      <c r="C1541">
        <v>300</v>
      </c>
      <c r="D1541" t="s">
        <v>12</v>
      </c>
      <c r="E1541">
        <v>171</v>
      </c>
      <c r="F1541">
        <v>292</v>
      </c>
      <c r="G1541">
        <v>6997</v>
      </c>
      <c r="H1541" t="s">
        <v>13</v>
      </c>
      <c r="I1541">
        <f t="shared" si="25"/>
        <v>122</v>
      </c>
    </row>
    <row r="1542" spans="1:9">
      <c r="A1542" t="s">
        <v>1620</v>
      </c>
      <c r="B1542" t="s">
        <v>1621</v>
      </c>
      <c r="C1542">
        <v>285</v>
      </c>
      <c r="D1542" t="s">
        <v>10</v>
      </c>
      <c r="E1542">
        <v>7</v>
      </c>
      <c r="F1542">
        <v>139</v>
      </c>
      <c r="G1542">
        <v>2537</v>
      </c>
      <c r="H1542" t="s">
        <v>11</v>
      </c>
      <c r="I1542">
        <f t="shared" si="25"/>
        <v>133</v>
      </c>
    </row>
    <row r="1543" spans="1:9" ht="15" hidden="1" customHeight="1">
      <c r="A1543" t="s">
        <v>1620</v>
      </c>
      <c r="B1543" t="s">
        <v>1621</v>
      </c>
      <c r="C1543">
        <v>285</v>
      </c>
      <c r="D1543" t="s">
        <v>12</v>
      </c>
      <c r="E1543">
        <v>159</v>
      </c>
      <c r="F1543">
        <v>280</v>
      </c>
      <c r="G1543">
        <v>6997</v>
      </c>
      <c r="H1543" t="s">
        <v>13</v>
      </c>
      <c r="I1543">
        <f t="shared" si="25"/>
        <v>122</v>
      </c>
    </row>
    <row r="1544" spans="1:9" ht="15" hidden="1" customHeight="1">
      <c r="A1544" t="s">
        <v>1622</v>
      </c>
      <c r="B1544" t="s">
        <v>1623</v>
      </c>
      <c r="C1544">
        <v>322</v>
      </c>
      <c r="D1544" t="s">
        <v>43</v>
      </c>
      <c r="E1544">
        <v>245</v>
      </c>
      <c r="F1544">
        <v>308</v>
      </c>
      <c r="G1544">
        <v>1861</v>
      </c>
      <c r="H1544" t="s">
        <v>44</v>
      </c>
      <c r="I1544">
        <f t="shared" si="25"/>
        <v>64</v>
      </c>
    </row>
    <row r="1545" spans="1:9">
      <c r="A1545" t="s">
        <v>1622</v>
      </c>
      <c r="B1545" t="s">
        <v>1623</v>
      </c>
      <c r="C1545">
        <v>322</v>
      </c>
      <c r="D1545" t="s">
        <v>10</v>
      </c>
      <c r="E1545">
        <v>15</v>
      </c>
      <c r="F1545">
        <v>160</v>
      </c>
      <c r="G1545">
        <v>2537</v>
      </c>
      <c r="H1545" t="s">
        <v>11</v>
      </c>
      <c r="I1545">
        <f t="shared" si="25"/>
        <v>146</v>
      </c>
    </row>
    <row r="1546" spans="1:9">
      <c r="A1546" t="s">
        <v>1624</v>
      </c>
      <c r="B1546" t="s">
        <v>1625</v>
      </c>
      <c r="C1546">
        <v>185</v>
      </c>
      <c r="D1546" t="s">
        <v>10</v>
      </c>
      <c r="E1546">
        <v>23</v>
      </c>
      <c r="F1546">
        <v>155</v>
      </c>
      <c r="G1546">
        <v>2537</v>
      </c>
      <c r="H1546" t="s">
        <v>11</v>
      </c>
      <c r="I1546">
        <f t="shared" si="25"/>
        <v>133</v>
      </c>
    </row>
    <row r="1547" spans="1:9">
      <c r="A1547" t="s">
        <v>1626</v>
      </c>
      <c r="B1547" t="s">
        <v>1627</v>
      </c>
      <c r="C1547">
        <v>160</v>
      </c>
      <c r="D1547" t="s">
        <v>10</v>
      </c>
      <c r="E1547">
        <v>9</v>
      </c>
      <c r="F1547">
        <v>136</v>
      </c>
      <c r="G1547">
        <v>2537</v>
      </c>
      <c r="H1547" t="s">
        <v>11</v>
      </c>
      <c r="I1547">
        <f t="shared" si="25"/>
        <v>128</v>
      </c>
    </row>
    <row r="1548" spans="1:9">
      <c r="A1548" t="s">
        <v>1628</v>
      </c>
      <c r="B1548" t="s">
        <v>1629</v>
      </c>
      <c r="C1548">
        <v>177</v>
      </c>
      <c r="D1548" t="s">
        <v>10</v>
      </c>
      <c r="E1548">
        <v>11</v>
      </c>
      <c r="F1548">
        <v>136</v>
      </c>
      <c r="G1548">
        <v>2537</v>
      </c>
      <c r="H1548" t="s">
        <v>11</v>
      </c>
      <c r="I1548">
        <f t="shared" si="25"/>
        <v>126</v>
      </c>
    </row>
    <row r="1549" spans="1:9">
      <c r="A1549" t="s">
        <v>1630</v>
      </c>
      <c r="B1549" t="s">
        <v>1631</v>
      </c>
      <c r="C1549">
        <v>176</v>
      </c>
      <c r="D1549" t="s">
        <v>10</v>
      </c>
      <c r="E1549">
        <v>8</v>
      </c>
      <c r="F1549">
        <v>128</v>
      </c>
      <c r="G1549">
        <v>2537</v>
      </c>
      <c r="H1549" t="s">
        <v>11</v>
      </c>
      <c r="I1549">
        <f t="shared" si="25"/>
        <v>121</v>
      </c>
    </row>
    <row r="1550" spans="1:9">
      <c r="A1550" t="s">
        <v>1632</v>
      </c>
      <c r="B1550" t="s">
        <v>1633</v>
      </c>
      <c r="C1550">
        <v>294</v>
      </c>
      <c r="D1550" t="s">
        <v>10</v>
      </c>
      <c r="E1550">
        <v>43</v>
      </c>
      <c r="F1550">
        <v>155</v>
      </c>
      <c r="G1550">
        <v>2537</v>
      </c>
      <c r="H1550" t="s">
        <v>11</v>
      </c>
      <c r="I1550">
        <f t="shared" si="25"/>
        <v>113</v>
      </c>
    </row>
    <row r="1551" spans="1:9" ht="15" hidden="1" customHeight="1">
      <c r="A1551" t="s">
        <v>1632</v>
      </c>
      <c r="B1551" t="s">
        <v>1633</v>
      </c>
      <c r="C1551">
        <v>294</v>
      </c>
      <c r="D1551" t="s">
        <v>12</v>
      </c>
      <c r="E1551">
        <v>185</v>
      </c>
      <c r="F1551">
        <v>288</v>
      </c>
      <c r="G1551">
        <v>6997</v>
      </c>
      <c r="H1551" t="s">
        <v>13</v>
      </c>
      <c r="I1551">
        <f t="shared" si="25"/>
        <v>104</v>
      </c>
    </row>
    <row r="1552" spans="1:9" ht="15" hidden="1" customHeight="1">
      <c r="A1552" t="s">
        <v>1632</v>
      </c>
      <c r="B1552" t="s">
        <v>1633</v>
      </c>
      <c r="C1552">
        <v>294</v>
      </c>
      <c r="D1552" t="s">
        <v>1634</v>
      </c>
      <c r="E1552">
        <v>1</v>
      </c>
      <c r="F1552">
        <v>39</v>
      </c>
      <c r="G1552">
        <v>3</v>
      </c>
      <c r="H1552" t="s">
        <v>1634</v>
      </c>
      <c r="I1552">
        <f t="shared" si="25"/>
        <v>39</v>
      </c>
    </row>
    <row r="1553" spans="1:9">
      <c r="A1553" t="s">
        <v>1635</v>
      </c>
      <c r="B1553" t="s">
        <v>1636</v>
      </c>
      <c r="C1553">
        <v>188</v>
      </c>
      <c r="D1553" t="s">
        <v>10</v>
      </c>
      <c r="E1553">
        <v>27</v>
      </c>
      <c r="F1553">
        <v>159</v>
      </c>
      <c r="G1553">
        <v>2537</v>
      </c>
      <c r="H1553" t="s">
        <v>11</v>
      </c>
      <c r="I1553">
        <f t="shared" si="25"/>
        <v>133</v>
      </c>
    </row>
    <row r="1554" spans="1:9">
      <c r="A1554" t="s">
        <v>1637</v>
      </c>
      <c r="B1554" t="s">
        <v>1638</v>
      </c>
      <c r="C1554">
        <v>175</v>
      </c>
      <c r="D1554" t="s">
        <v>10</v>
      </c>
      <c r="E1554">
        <v>17</v>
      </c>
      <c r="F1554">
        <v>136</v>
      </c>
      <c r="G1554">
        <v>2537</v>
      </c>
      <c r="H1554" t="s">
        <v>11</v>
      </c>
      <c r="I1554">
        <f t="shared" si="25"/>
        <v>120</v>
      </c>
    </row>
    <row r="1555" spans="1:9">
      <c r="A1555" t="s">
        <v>1639</v>
      </c>
      <c r="B1555" t="s">
        <v>1640</v>
      </c>
      <c r="C1555">
        <v>298</v>
      </c>
      <c r="D1555" t="s">
        <v>10</v>
      </c>
      <c r="E1555">
        <v>36</v>
      </c>
      <c r="F1555">
        <v>147</v>
      </c>
      <c r="G1555">
        <v>2537</v>
      </c>
      <c r="H1555" t="s">
        <v>11</v>
      </c>
      <c r="I1555">
        <f t="shared" si="25"/>
        <v>112</v>
      </c>
    </row>
    <row r="1556" spans="1:9" ht="15" hidden="1" customHeight="1">
      <c r="A1556" t="s">
        <v>1639</v>
      </c>
      <c r="B1556" t="s">
        <v>1640</v>
      </c>
      <c r="C1556">
        <v>298</v>
      </c>
      <c r="D1556" t="s">
        <v>12</v>
      </c>
      <c r="E1556">
        <v>165</v>
      </c>
      <c r="F1556">
        <v>271</v>
      </c>
      <c r="G1556">
        <v>6997</v>
      </c>
      <c r="H1556" t="s">
        <v>13</v>
      </c>
      <c r="I1556">
        <f t="shared" si="25"/>
        <v>107</v>
      </c>
    </row>
    <row r="1557" spans="1:9" ht="15" hidden="1" customHeight="1">
      <c r="A1557" t="s">
        <v>1639</v>
      </c>
      <c r="B1557" t="s">
        <v>1640</v>
      </c>
      <c r="C1557">
        <v>298</v>
      </c>
      <c r="D1557" t="s">
        <v>1641</v>
      </c>
      <c r="E1557">
        <v>1</v>
      </c>
      <c r="F1557">
        <v>35</v>
      </c>
      <c r="G1557">
        <v>13</v>
      </c>
      <c r="H1557" t="s">
        <v>1641</v>
      </c>
      <c r="I1557">
        <f t="shared" si="25"/>
        <v>35</v>
      </c>
    </row>
    <row r="1558" spans="1:9">
      <c r="A1558" t="s">
        <v>1642</v>
      </c>
      <c r="B1558" t="s">
        <v>1643</v>
      </c>
      <c r="C1558">
        <v>352</v>
      </c>
      <c r="D1558" t="s">
        <v>10</v>
      </c>
      <c r="E1558">
        <v>18</v>
      </c>
      <c r="F1558">
        <v>144</v>
      </c>
      <c r="G1558">
        <v>2537</v>
      </c>
      <c r="H1558" t="s">
        <v>11</v>
      </c>
      <c r="I1558">
        <f t="shared" si="25"/>
        <v>127</v>
      </c>
    </row>
    <row r="1559" spans="1:9">
      <c r="A1559" t="s">
        <v>1644</v>
      </c>
      <c r="B1559" t="s">
        <v>1645</v>
      </c>
      <c r="C1559">
        <v>280</v>
      </c>
      <c r="D1559" t="s">
        <v>10</v>
      </c>
      <c r="E1559">
        <v>14</v>
      </c>
      <c r="F1559">
        <v>137</v>
      </c>
      <c r="G1559">
        <v>2537</v>
      </c>
      <c r="H1559" t="s">
        <v>11</v>
      </c>
      <c r="I1559">
        <f t="shared" si="25"/>
        <v>124</v>
      </c>
    </row>
    <row r="1560" spans="1:9">
      <c r="A1560" t="s">
        <v>1646</v>
      </c>
      <c r="B1560" t="s">
        <v>1647</v>
      </c>
      <c r="C1560">
        <v>284</v>
      </c>
      <c r="D1560" t="s">
        <v>10</v>
      </c>
      <c r="E1560">
        <v>62</v>
      </c>
      <c r="F1560">
        <v>145</v>
      </c>
      <c r="G1560">
        <v>2537</v>
      </c>
      <c r="H1560" t="s">
        <v>11</v>
      </c>
      <c r="I1560">
        <f t="shared" si="25"/>
        <v>84</v>
      </c>
    </row>
    <row r="1561" spans="1:9">
      <c r="A1561" t="s">
        <v>1648</v>
      </c>
      <c r="B1561" t="s">
        <v>1649</v>
      </c>
      <c r="C1561">
        <v>167</v>
      </c>
      <c r="D1561" t="s">
        <v>10</v>
      </c>
      <c r="E1561">
        <v>20</v>
      </c>
      <c r="F1561">
        <v>146</v>
      </c>
      <c r="G1561">
        <v>2537</v>
      </c>
      <c r="H1561" t="s">
        <v>11</v>
      </c>
      <c r="I1561">
        <f t="shared" si="25"/>
        <v>127</v>
      </c>
    </row>
    <row r="1562" spans="1:9">
      <c r="A1562" t="s">
        <v>1650</v>
      </c>
      <c r="B1562" t="s">
        <v>1651</v>
      </c>
      <c r="C1562">
        <v>150</v>
      </c>
      <c r="D1562" t="s">
        <v>10</v>
      </c>
      <c r="E1562">
        <v>8</v>
      </c>
      <c r="F1562">
        <v>141</v>
      </c>
      <c r="G1562">
        <v>2537</v>
      </c>
      <c r="H1562" t="s">
        <v>11</v>
      </c>
      <c r="I1562">
        <f t="shared" si="25"/>
        <v>134</v>
      </c>
    </row>
    <row r="1563" spans="1:9">
      <c r="A1563" t="s">
        <v>1652</v>
      </c>
      <c r="B1563" t="s">
        <v>1653</v>
      </c>
      <c r="C1563">
        <v>280</v>
      </c>
      <c r="D1563" t="s">
        <v>10</v>
      </c>
      <c r="E1563">
        <v>29</v>
      </c>
      <c r="F1563">
        <v>138</v>
      </c>
      <c r="G1563">
        <v>2537</v>
      </c>
      <c r="H1563" t="s">
        <v>11</v>
      </c>
      <c r="I1563">
        <f t="shared" si="25"/>
        <v>110</v>
      </c>
    </row>
    <row r="1564" spans="1:9" ht="15" hidden="1" customHeight="1">
      <c r="A1564" t="s">
        <v>1652</v>
      </c>
      <c r="B1564" t="s">
        <v>1653</v>
      </c>
      <c r="C1564">
        <v>280</v>
      </c>
      <c r="D1564" t="s">
        <v>12</v>
      </c>
      <c r="E1564">
        <v>158</v>
      </c>
      <c r="F1564">
        <v>275</v>
      </c>
      <c r="G1564">
        <v>6997</v>
      </c>
      <c r="H1564" t="s">
        <v>13</v>
      </c>
      <c r="I1564">
        <f t="shared" si="25"/>
        <v>118</v>
      </c>
    </row>
    <row r="1565" spans="1:9">
      <c r="A1565" t="s">
        <v>1654</v>
      </c>
      <c r="B1565" t="s">
        <v>1655</v>
      </c>
      <c r="C1565">
        <v>166</v>
      </c>
      <c r="D1565" t="s">
        <v>10</v>
      </c>
      <c r="E1565">
        <v>9</v>
      </c>
      <c r="F1565">
        <v>141</v>
      </c>
      <c r="G1565">
        <v>2537</v>
      </c>
      <c r="H1565" t="s">
        <v>11</v>
      </c>
      <c r="I1565">
        <f t="shared" si="25"/>
        <v>133</v>
      </c>
    </row>
    <row r="1566" spans="1:9">
      <c r="A1566" t="s">
        <v>1656</v>
      </c>
      <c r="B1566" t="s">
        <v>1657</v>
      </c>
      <c r="C1566">
        <v>158</v>
      </c>
      <c r="D1566" t="s">
        <v>10</v>
      </c>
      <c r="E1566">
        <v>6</v>
      </c>
      <c r="F1566">
        <v>138</v>
      </c>
      <c r="G1566">
        <v>2537</v>
      </c>
      <c r="H1566" t="s">
        <v>11</v>
      </c>
      <c r="I1566">
        <f t="shared" si="25"/>
        <v>133</v>
      </c>
    </row>
    <row r="1567" spans="1:9">
      <c r="A1567" t="s">
        <v>1658</v>
      </c>
      <c r="B1567" t="s">
        <v>1659</v>
      </c>
      <c r="C1567">
        <v>166</v>
      </c>
      <c r="D1567" t="s">
        <v>10</v>
      </c>
      <c r="E1567">
        <v>11</v>
      </c>
      <c r="F1567">
        <v>138</v>
      </c>
      <c r="G1567">
        <v>2537</v>
      </c>
      <c r="H1567" t="s">
        <v>11</v>
      </c>
      <c r="I1567">
        <f t="shared" si="25"/>
        <v>128</v>
      </c>
    </row>
    <row r="1568" spans="1:9">
      <c r="A1568" t="s">
        <v>1660</v>
      </c>
      <c r="B1568" t="s">
        <v>1661</v>
      </c>
      <c r="C1568">
        <v>121</v>
      </c>
      <c r="D1568" t="s">
        <v>10</v>
      </c>
      <c r="E1568">
        <v>6</v>
      </c>
      <c r="F1568">
        <v>121</v>
      </c>
      <c r="G1568">
        <v>2537</v>
      </c>
      <c r="H1568" t="s">
        <v>11</v>
      </c>
      <c r="I1568">
        <f t="shared" si="25"/>
        <v>116</v>
      </c>
    </row>
    <row r="1569" spans="1:9">
      <c r="A1569" t="s">
        <v>1662</v>
      </c>
      <c r="B1569" t="s">
        <v>1663</v>
      </c>
      <c r="C1569">
        <v>286</v>
      </c>
      <c r="D1569" t="s">
        <v>10</v>
      </c>
      <c r="E1569">
        <v>7</v>
      </c>
      <c r="F1569">
        <v>139</v>
      </c>
      <c r="G1569">
        <v>2537</v>
      </c>
      <c r="H1569" t="s">
        <v>11</v>
      </c>
      <c r="I1569">
        <f t="shared" si="25"/>
        <v>133</v>
      </c>
    </row>
    <row r="1570" spans="1:9" ht="15" hidden="1" customHeight="1">
      <c r="A1570" t="s">
        <v>1662</v>
      </c>
      <c r="B1570" t="s">
        <v>1663</v>
      </c>
      <c r="C1570">
        <v>286</v>
      </c>
      <c r="D1570" t="s">
        <v>12</v>
      </c>
      <c r="E1570">
        <v>160</v>
      </c>
      <c r="F1570">
        <v>278</v>
      </c>
      <c r="G1570">
        <v>6997</v>
      </c>
      <c r="H1570" t="s">
        <v>13</v>
      </c>
      <c r="I1570">
        <f t="shared" si="25"/>
        <v>119</v>
      </c>
    </row>
    <row r="1571" spans="1:9" ht="15" hidden="1" customHeight="1">
      <c r="A1571" t="s">
        <v>1664</v>
      </c>
      <c r="B1571" t="s">
        <v>1665</v>
      </c>
      <c r="C1571">
        <v>311</v>
      </c>
      <c r="D1571" t="s">
        <v>43</v>
      </c>
      <c r="E1571">
        <v>234</v>
      </c>
      <c r="F1571">
        <v>297</v>
      </c>
      <c r="G1571">
        <v>1861</v>
      </c>
      <c r="H1571" t="s">
        <v>44</v>
      </c>
      <c r="I1571">
        <f t="shared" si="25"/>
        <v>64</v>
      </c>
    </row>
    <row r="1572" spans="1:9">
      <c r="A1572" t="s">
        <v>1664</v>
      </c>
      <c r="B1572" t="s">
        <v>1665</v>
      </c>
      <c r="C1572">
        <v>311</v>
      </c>
      <c r="D1572" t="s">
        <v>10</v>
      </c>
      <c r="E1572">
        <v>19</v>
      </c>
      <c r="F1572">
        <v>160</v>
      </c>
      <c r="G1572">
        <v>2537</v>
      </c>
      <c r="H1572" t="s">
        <v>11</v>
      </c>
      <c r="I1572">
        <f t="shared" si="25"/>
        <v>142</v>
      </c>
    </row>
    <row r="1573" spans="1:9">
      <c r="A1573" t="s">
        <v>1666</v>
      </c>
      <c r="B1573" t="s">
        <v>1667</v>
      </c>
      <c r="C1573">
        <v>166</v>
      </c>
      <c r="D1573" t="s">
        <v>10</v>
      </c>
      <c r="E1573">
        <v>9</v>
      </c>
      <c r="F1573">
        <v>141</v>
      </c>
      <c r="G1573">
        <v>2537</v>
      </c>
      <c r="H1573" t="s">
        <v>11</v>
      </c>
      <c r="I1573">
        <f t="shared" si="25"/>
        <v>133</v>
      </c>
    </row>
    <row r="1574" spans="1:9">
      <c r="A1574" t="s">
        <v>1668</v>
      </c>
      <c r="B1574" t="s">
        <v>1669</v>
      </c>
      <c r="C1574">
        <v>158</v>
      </c>
      <c r="D1574" t="s">
        <v>10</v>
      </c>
      <c r="E1574">
        <v>6</v>
      </c>
      <c r="F1574">
        <v>138</v>
      </c>
      <c r="G1574">
        <v>2537</v>
      </c>
      <c r="H1574" t="s">
        <v>11</v>
      </c>
      <c r="I1574">
        <f t="shared" si="25"/>
        <v>133</v>
      </c>
    </row>
    <row r="1575" spans="1:9">
      <c r="A1575" t="s">
        <v>1670</v>
      </c>
      <c r="B1575" t="s">
        <v>1671</v>
      </c>
      <c r="C1575">
        <v>166</v>
      </c>
      <c r="D1575" t="s">
        <v>10</v>
      </c>
      <c r="E1575">
        <v>11</v>
      </c>
      <c r="F1575">
        <v>138</v>
      </c>
      <c r="G1575">
        <v>2537</v>
      </c>
      <c r="H1575" t="s">
        <v>11</v>
      </c>
      <c r="I1575">
        <f t="shared" si="25"/>
        <v>128</v>
      </c>
    </row>
    <row r="1576" spans="1:9">
      <c r="A1576" t="s">
        <v>1672</v>
      </c>
      <c r="B1576" t="s">
        <v>1673</v>
      </c>
      <c r="C1576">
        <v>290</v>
      </c>
      <c r="D1576" t="s">
        <v>10</v>
      </c>
      <c r="E1576">
        <v>6</v>
      </c>
      <c r="F1576">
        <v>135</v>
      </c>
      <c r="G1576">
        <v>2537</v>
      </c>
      <c r="H1576" t="s">
        <v>11</v>
      </c>
      <c r="I1576">
        <f t="shared" si="25"/>
        <v>130</v>
      </c>
    </row>
    <row r="1577" spans="1:9" ht="15" hidden="1" customHeight="1">
      <c r="A1577" t="s">
        <v>1672</v>
      </c>
      <c r="B1577" t="s">
        <v>1673</v>
      </c>
      <c r="C1577">
        <v>290</v>
      </c>
      <c r="D1577" t="s">
        <v>12</v>
      </c>
      <c r="E1577">
        <v>157</v>
      </c>
      <c r="F1577">
        <v>278</v>
      </c>
      <c r="G1577">
        <v>6997</v>
      </c>
      <c r="H1577" t="s">
        <v>13</v>
      </c>
      <c r="I1577">
        <f t="shared" si="25"/>
        <v>122</v>
      </c>
    </row>
    <row r="1578" spans="1:9">
      <c r="A1578" t="s">
        <v>1674</v>
      </c>
      <c r="B1578" t="s">
        <v>1675</v>
      </c>
      <c r="C1578">
        <v>274</v>
      </c>
      <c r="D1578" t="s">
        <v>10</v>
      </c>
      <c r="E1578">
        <v>7</v>
      </c>
      <c r="F1578">
        <v>139</v>
      </c>
      <c r="G1578">
        <v>2537</v>
      </c>
      <c r="H1578" t="s">
        <v>11</v>
      </c>
      <c r="I1578">
        <f t="shared" si="25"/>
        <v>133</v>
      </c>
    </row>
    <row r="1579" spans="1:9" ht="15" hidden="1" customHeight="1">
      <c r="A1579" t="s">
        <v>1674</v>
      </c>
      <c r="B1579" t="s">
        <v>1675</v>
      </c>
      <c r="C1579">
        <v>274</v>
      </c>
      <c r="D1579" t="s">
        <v>12</v>
      </c>
      <c r="E1579">
        <v>160</v>
      </c>
      <c r="F1579">
        <v>273</v>
      </c>
      <c r="G1579">
        <v>6997</v>
      </c>
      <c r="H1579" t="s">
        <v>13</v>
      </c>
      <c r="I1579">
        <f t="shared" si="25"/>
        <v>114</v>
      </c>
    </row>
    <row r="1580" spans="1:9" ht="15" hidden="1" customHeight="1">
      <c r="A1580" t="s">
        <v>1676</v>
      </c>
      <c r="B1580" t="s">
        <v>1677</v>
      </c>
      <c r="C1580">
        <v>311</v>
      </c>
      <c r="D1580" t="s">
        <v>43</v>
      </c>
      <c r="E1580">
        <v>234</v>
      </c>
      <c r="F1580">
        <v>297</v>
      </c>
      <c r="G1580">
        <v>1861</v>
      </c>
      <c r="H1580" t="s">
        <v>44</v>
      </c>
      <c r="I1580">
        <f t="shared" si="25"/>
        <v>64</v>
      </c>
    </row>
    <row r="1581" spans="1:9">
      <c r="A1581" t="s">
        <v>1676</v>
      </c>
      <c r="B1581" t="s">
        <v>1677</v>
      </c>
      <c r="C1581">
        <v>311</v>
      </c>
      <c r="D1581" t="s">
        <v>10</v>
      </c>
      <c r="E1581">
        <v>19</v>
      </c>
      <c r="F1581">
        <v>160</v>
      </c>
      <c r="G1581">
        <v>2537</v>
      </c>
      <c r="H1581" t="s">
        <v>11</v>
      </c>
      <c r="I1581">
        <f t="shared" si="25"/>
        <v>142</v>
      </c>
    </row>
    <row r="1582" spans="1:9">
      <c r="A1582" t="s">
        <v>1678</v>
      </c>
      <c r="B1582" t="s">
        <v>1679</v>
      </c>
      <c r="C1582">
        <v>280</v>
      </c>
      <c r="D1582" t="s">
        <v>10</v>
      </c>
      <c r="E1582">
        <v>29</v>
      </c>
      <c r="F1582">
        <v>138</v>
      </c>
      <c r="G1582">
        <v>2537</v>
      </c>
      <c r="H1582" t="s">
        <v>11</v>
      </c>
      <c r="I1582">
        <f t="shared" si="25"/>
        <v>110</v>
      </c>
    </row>
    <row r="1583" spans="1:9" ht="15" hidden="1" customHeight="1">
      <c r="A1583" t="s">
        <v>1678</v>
      </c>
      <c r="B1583" t="s">
        <v>1679</v>
      </c>
      <c r="C1583">
        <v>280</v>
      </c>
      <c r="D1583" t="s">
        <v>12</v>
      </c>
      <c r="E1583">
        <v>158</v>
      </c>
      <c r="F1583">
        <v>275</v>
      </c>
      <c r="G1583">
        <v>6997</v>
      </c>
      <c r="H1583" t="s">
        <v>13</v>
      </c>
      <c r="I1583">
        <f t="shared" si="25"/>
        <v>118</v>
      </c>
    </row>
    <row r="1584" spans="1:9">
      <c r="A1584" t="s">
        <v>1680</v>
      </c>
      <c r="B1584" t="s">
        <v>1681</v>
      </c>
      <c r="C1584">
        <v>166</v>
      </c>
      <c r="D1584" t="s">
        <v>10</v>
      </c>
      <c r="E1584">
        <v>9</v>
      </c>
      <c r="F1584">
        <v>141</v>
      </c>
      <c r="G1584">
        <v>2537</v>
      </c>
      <c r="H1584" t="s">
        <v>11</v>
      </c>
      <c r="I1584">
        <f t="shared" si="25"/>
        <v>133</v>
      </c>
    </row>
    <row r="1585" spans="1:9">
      <c r="A1585" t="s">
        <v>1682</v>
      </c>
      <c r="B1585" t="s">
        <v>1683</v>
      </c>
      <c r="C1585">
        <v>158</v>
      </c>
      <c r="D1585" t="s">
        <v>10</v>
      </c>
      <c r="E1585">
        <v>6</v>
      </c>
      <c r="F1585">
        <v>138</v>
      </c>
      <c r="G1585">
        <v>2537</v>
      </c>
      <c r="H1585" t="s">
        <v>11</v>
      </c>
      <c r="I1585">
        <f t="shared" si="25"/>
        <v>133</v>
      </c>
    </row>
    <row r="1586" spans="1:9">
      <c r="A1586" t="s">
        <v>1684</v>
      </c>
      <c r="B1586" t="s">
        <v>1685</v>
      </c>
      <c r="C1586">
        <v>166</v>
      </c>
      <c r="D1586" t="s">
        <v>10</v>
      </c>
      <c r="E1586">
        <v>11</v>
      </c>
      <c r="F1586">
        <v>138</v>
      </c>
      <c r="G1586">
        <v>2537</v>
      </c>
      <c r="H1586" t="s">
        <v>11</v>
      </c>
      <c r="I1586">
        <f t="shared" si="25"/>
        <v>128</v>
      </c>
    </row>
    <row r="1587" spans="1:9">
      <c r="A1587" t="s">
        <v>1686</v>
      </c>
      <c r="B1587" t="s">
        <v>1687</v>
      </c>
      <c r="C1587">
        <v>290</v>
      </c>
      <c r="D1587" t="s">
        <v>10</v>
      </c>
      <c r="E1587">
        <v>6</v>
      </c>
      <c r="F1587">
        <v>135</v>
      </c>
      <c r="G1587">
        <v>2537</v>
      </c>
      <c r="H1587" t="s">
        <v>11</v>
      </c>
      <c r="I1587">
        <f t="shared" si="25"/>
        <v>130</v>
      </c>
    </row>
    <row r="1588" spans="1:9" ht="15" hidden="1" customHeight="1">
      <c r="A1588" t="s">
        <v>1686</v>
      </c>
      <c r="B1588" t="s">
        <v>1687</v>
      </c>
      <c r="C1588">
        <v>290</v>
      </c>
      <c r="D1588" t="s">
        <v>12</v>
      </c>
      <c r="E1588">
        <v>157</v>
      </c>
      <c r="F1588">
        <v>278</v>
      </c>
      <c r="G1588">
        <v>6997</v>
      </c>
      <c r="H1588" t="s">
        <v>13</v>
      </c>
      <c r="I1588">
        <f t="shared" si="25"/>
        <v>122</v>
      </c>
    </row>
    <row r="1589" spans="1:9">
      <c r="A1589" t="s">
        <v>1688</v>
      </c>
      <c r="B1589" t="s">
        <v>1689</v>
      </c>
      <c r="C1589">
        <v>286</v>
      </c>
      <c r="D1589" t="s">
        <v>10</v>
      </c>
      <c r="E1589">
        <v>7</v>
      </c>
      <c r="F1589">
        <v>139</v>
      </c>
      <c r="G1589">
        <v>2537</v>
      </c>
      <c r="H1589" t="s">
        <v>11</v>
      </c>
      <c r="I1589">
        <f t="shared" si="25"/>
        <v>133</v>
      </c>
    </row>
    <row r="1590" spans="1:9" ht="15" hidden="1" customHeight="1">
      <c r="A1590" t="s">
        <v>1688</v>
      </c>
      <c r="B1590" t="s">
        <v>1689</v>
      </c>
      <c r="C1590">
        <v>286</v>
      </c>
      <c r="D1590" t="s">
        <v>12</v>
      </c>
      <c r="E1590">
        <v>160</v>
      </c>
      <c r="F1590">
        <v>278</v>
      </c>
      <c r="G1590">
        <v>6997</v>
      </c>
      <c r="H1590" t="s">
        <v>13</v>
      </c>
      <c r="I1590">
        <f t="shared" si="25"/>
        <v>119</v>
      </c>
    </row>
    <row r="1591" spans="1:9" ht="15" hidden="1" customHeight="1">
      <c r="A1591" t="s">
        <v>1690</v>
      </c>
      <c r="B1591" t="s">
        <v>1691</v>
      </c>
      <c r="C1591">
        <v>311</v>
      </c>
      <c r="D1591" t="s">
        <v>43</v>
      </c>
      <c r="E1591">
        <v>234</v>
      </c>
      <c r="F1591">
        <v>297</v>
      </c>
      <c r="G1591">
        <v>1861</v>
      </c>
      <c r="H1591" t="s">
        <v>44</v>
      </c>
      <c r="I1591">
        <f t="shared" si="25"/>
        <v>64</v>
      </c>
    </row>
    <row r="1592" spans="1:9">
      <c r="A1592" t="s">
        <v>1690</v>
      </c>
      <c r="B1592" t="s">
        <v>1691</v>
      </c>
      <c r="C1592">
        <v>311</v>
      </c>
      <c r="D1592" t="s">
        <v>10</v>
      </c>
      <c r="E1592">
        <v>19</v>
      </c>
      <c r="F1592">
        <v>160</v>
      </c>
      <c r="G1592">
        <v>2537</v>
      </c>
      <c r="H1592" t="s">
        <v>11</v>
      </c>
      <c r="I1592">
        <f t="shared" si="25"/>
        <v>142</v>
      </c>
    </row>
    <row r="1593" spans="1:9">
      <c r="A1593" t="s">
        <v>1692</v>
      </c>
      <c r="B1593" t="s">
        <v>1693</v>
      </c>
      <c r="C1593">
        <v>280</v>
      </c>
      <c r="D1593" t="s">
        <v>10</v>
      </c>
      <c r="E1593">
        <v>29</v>
      </c>
      <c r="F1593">
        <v>138</v>
      </c>
      <c r="G1593">
        <v>2537</v>
      </c>
      <c r="H1593" t="s">
        <v>11</v>
      </c>
      <c r="I1593">
        <f t="shared" si="25"/>
        <v>110</v>
      </c>
    </row>
    <row r="1594" spans="1:9" ht="15" hidden="1" customHeight="1">
      <c r="A1594" t="s">
        <v>1692</v>
      </c>
      <c r="B1594" t="s">
        <v>1693</v>
      </c>
      <c r="C1594">
        <v>280</v>
      </c>
      <c r="D1594" t="s">
        <v>12</v>
      </c>
      <c r="E1594">
        <v>158</v>
      </c>
      <c r="F1594">
        <v>275</v>
      </c>
      <c r="G1594">
        <v>6997</v>
      </c>
      <c r="H1594" t="s">
        <v>13</v>
      </c>
      <c r="I1594">
        <f t="shared" si="25"/>
        <v>118</v>
      </c>
    </row>
    <row r="1595" spans="1:9">
      <c r="A1595" t="s">
        <v>1694</v>
      </c>
      <c r="B1595" t="s">
        <v>1695</v>
      </c>
      <c r="C1595">
        <v>166</v>
      </c>
      <c r="D1595" t="s">
        <v>10</v>
      </c>
      <c r="E1595">
        <v>9</v>
      </c>
      <c r="F1595">
        <v>141</v>
      </c>
      <c r="G1595">
        <v>2537</v>
      </c>
      <c r="H1595" t="s">
        <v>11</v>
      </c>
      <c r="I1595">
        <f t="shared" si="25"/>
        <v>133</v>
      </c>
    </row>
    <row r="1596" spans="1:9">
      <c r="A1596" t="s">
        <v>1696</v>
      </c>
      <c r="B1596" t="s">
        <v>1697</v>
      </c>
      <c r="C1596">
        <v>158</v>
      </c>
      <c r="D1596" t="s">
        <v>10</v>
      </c>
      <c r="E1596">
        <v>6</v>
      </c>
      <c r="F1596">
        <v>138</v>
      </c>
      <c r="G1596">
        <v>2537</v>
      </c>
      <c r="H1596" t="s">
        <v>11</v>
      </c>
      <c r="I1596">
        <f t="shared" si="25"/>
        <v>133</v>
      </c>
    </row>
    <row r="1597" spans="1:9">
      <c r="A1597" t="s">
        <v>1698</v>
      </c>
      <c r="B1597" t="s">
        <v>1699</v>
      </c>
      <c r="C1597">
        <v>166</v>
      </c>
      <c r="D1597" t="s">
        <v>10</v>
      </c>
      <c r="E1597">
        <v>11</v>
      </c>
      <c r="F1597">
        <v>138</v>
      </c>
      <c r="G1597">
        <v>2537</v>
      </c>
      <c r="H1597" t="s">
        <v>11</v>
      </c>
      <c r="I1597">
        <f t="shared" si="25"/>
        <v>128</v>
      </c>
    </row>
    <row r="1598" spans="1:9">
      <c r="A1598" t="s">
        <v>1700</v>
      </c>
      <c r="B1598" t="s">
        <v>1701</v>
      </c>
      <c r="C1598">
        <v>275</v>
      </c>
      <c r="D1598" t="s">
        <v>10</v>
      </c>
      <c r="E1598">
        <v>6</v>
      </c>
      <c r="F1598">
        <v>135</v>
      </c>
      <c r="G1598">
        <v>2537</v>
      </c>
      <c r="H1598" t="s">
        <v>11</v>
      </c>
      <c r="I1598">
        <f t="shared" si="25"/>
        <v>130</v>
      </c>
    </row>
    <row r="1599" spans="1:9" ht="15" hidden="1" customHeight="1">
      <c r="A1599" t="s">
        <v>1700</v>
      </c>
      <c r="B1599" t="s">
        <v>1701</v>
      </c>
      <c r="C1599">
        <v>275</v>
      </c>
      <c r="D1599" t="s">
        <v>12</v>
      </c>
      <c r="E1599">
        <v>157</v>
      </c>
      <c r="F1599">
        <v>273</v>
      </c>
      <c r="G1599">
        <v>6997</v>
      </c>
      <c r="H1599" t="s">
        <v>13</v>
      </c>
      <c r="I1599">
        <f t="shared" si="25"/>
        <v>117</v>
      </c>
    </row>
    <row r="1600" spans="1:9">
      <c r="A1600" t="s">
        <v>1702</v>
      </c>
      <c r="B1600" t="s">
        <v>1703</v>
      </c>
      <c r="C1600">
        <v>286</v>
      </c>
      <c r="D1600" t="s">
        <v>10</v>
      </c>
      <c r="E1600">
        <v>7</v>
      </c>
      <c r="F1600">
        <v>139</v>
      </c>
      <c r="G1600">
        <v>2537</v>
      </c>
      <c r="H1600" t="s">
        <v>11</v>
      </c>
      <c r="I1600">
        <f t="shared" si="25"/>
        <v>133</v>
      </c>
    </row>
    <row r="1601" spans="1:9" ht="15" hidden="1" customHeight="1">
      <c r="A1601" t="s">
        <v>1702</v>
      </c>
      <c r="B1601" t="s">
        <v>1703</v>
      </c>
      <c r="C1601">
        <v>286</v>
      </c>
      <c r="D1601" t="s">
        <v>12</v>
      </c>
      <c r="E1601">
        <v>160</v>
      </c>
      <c r="F1601">
        <v>278</v>
      </c>
      <c r="G1601">
        <v>6997</v>
      </c>
      <c r="H1601" t="s">
        <v>13</v>
      </c>
      <c r="I1601">
        <f t="shared" si="25"/>
        <v>119</v>
      </c>
    </row>
    <row r="1602" spans="1:9" ht="15" hidden="1" customHeight="1">
      <c r="A1602" t="s">
        <v>1704</v>
      </c>
      <c r="B1602" t="s">
        <v>1705</v>
      </c>
      <c r="C1602">
        <v>311</v>
      </c>
      <c r="D1602" t="s">
        <v>43</v>
      </c>
      <c r="E1602">
        <v>234</v>
      </c>
      <c r="F1602">
        <v>297</v>
      </c>
      <c r="G1602">
        <v>1861</v>
      </c>
      <c r="H1602" t="s">
        <v>44</v>
      </c>
      <c r="I1602">
        <f t="shared" ref="I1602:I1665" si="26">F1602-E1602+1</f>
        <v>64</v>
      </c>
    </row>
    <row r="1603" spans="1:9">
      <c r="A1603" t="s">
        <v>1704</v>
      </c>
      <c r="B1603" t="s">
        <v>1705</v>
      </c>
      <c r="C1603">
        <v>311</v>
      </c>
      <c r="D1603" t="s">
        <v>10</v>
      </c>
      <c r="E1603">
        <v>19</v>
      </c>
      <c r="F1603">
        <v>160</v>
      </c>
      <c r="G1603">
        <v>2537</v>
      </c>
      <c r="H1603" t="s">
        <v>11</v>
      </c>
      <c r="I1603">
        <f t="shared" si="26"/>
        <v>142</v>
      </c>
    </row>
    <row r="1604" spans="1:9">
      <c r="A1604" t="s">
        <v>1706</v>
      </c>
      <c r="B1604" t="s">
        <v>1707</v>
      </c>
      <c r="C1604">
        <v>280</v>
      </c>
      <c r="D1604" t="s">
        <v>10</v>
      </c>
      <c r="E1604">
        <v>29</v>
      </c>
      <c r="F1604">
        <v>138</v>
      </c>
      <c r="G1604">
        <v>2537</v>
      </c>
      <c r="H1604" t="s">
        <v>11</v>
      </c>
      <c r="I1604">
        <f t="shared" si="26"/>
        <v>110</v>
      </c>
    </row>
    <row r="1605" spans="1:9" ht="15" hidden="1" customHeight="1">
      <c r="A1605" t="s">
        <v>1706</v>
      </c>
      <c r="B1605" t="s">
        <v>1707</v>
      </c>
      <c r="C1605">
        <v>280</v>
      </c>
      <c r="D1605" t="s">
        <v>12</v>
      </c>
      <c r="E1605">
        <v>158</v>
      </c>
      <c r="F1605">
        <v>275</v>
      </c>
      <c r="G1605">
        <v>6997</v>
      </c>
      <c r="H1605" t="s">
        <v>13</v>
      </c>
      <c r="I1605">
        <f t="shared" si="26"/>
        <v>118</v>
      </c>
    </row>
    <row r="1606" spans="1:9">
      <c r="A1606" t="s">
        <v>1708</v>
      </c>
      <c r="B1606" t="s">
        <v>1709</v>
      </c>
      <c r="C1606">
        <v>166</v>
      </c>
      <c r="D1606" t="s">
        <v>10</v>
      </c>
      <c r="E1606">
        <v>9</v>
      </c>
      <c r="F1606">
        <v>141</v>
      </c>
      <c r="G1606">
        <v>2537</v>
      </c>
      <c r="H1606" t="s">
        <v>11</v>
      </c>
      <c r="I1606">
        <f t="shared" si="26"/>
        <v>133</v>
      </c>
    </row>
    <row r="1607" spans="1:9">
      <c r="A1607" t="s">
        <v>1710</v>
      </c>
      <c r="B1607" t="s">
        <v>1711</v>
      </c>
      <c r="C1607">
        <v>158</v>
      </c>
      <c r="D1607" t="s">
        <v>10</v>
      </c>
      <c r="E1607">
        <v>6</v>
      </c>
      <c r="F1607">
        <v>138</v>
      </c>
      <c r="G1607">
        <v>2537</v>
      </c>
      <c r="H1607" t="s">
        <v>11</v>
      </c>
      <c r="I1607">
        <f t="shared" si="26"/>
        <v>133</v>
      </c>
    </row>
    <row r="1608" spans="1:9">
      <c r="A1608" t="s">
        <v>1712</v>
      </c>
      <c r="B1608" t="s">
        <v>1713</v>
      </c>
      <c r="C1608">
        <v>166</v>
      </c>
      <c r="D1608" t="s">
        <v>10</v>
      </c>
      <c r="E1608">
        <v>11</v>
      </c>
      <c r="F1608">
        <v>138</v>
      </c>
      <c r="G1608">
        <v>2537</v>
      </c>
      <c r="H1608" t="s">
        <v>11</v>
      </c>
      <c r="I1608">
        <f t="shared" si="26"/>
        <v>128</v>
      </c>
    </row>
    <row r="1609" spans="1:9">
      <c r="A1609" t="s">
        <v>1714</v>
      </c>
      <c r="B1609" t="s">
        <v>1715</v>
      </c>
      <c r="C1609">
        <v>290</v>
      </c>
      <c r="D1609" t="s">
        <v>10</v>
      </c>
      <c r="E1609">
        <v>6</v>
      </c>
      <c r="F1609">
        <v>135</v>
      </c>
      <c r="G1609">
        <v>2537</v>
      </c>
      <c r="H1609" t="s">
        <v>11</v>
      </c>
      <c r="I1609">
        <f t="shared" si="26"/>
        <v>130</v>
      </c>
    </row>
    <row r="1610" spans="1:9" ht="15" hidden="1" customHeight="1">
      <c r="A1610" t="s">
        <v>1714</v>
      </c>
      <c r="B1610" t="s">
        <v>1715</v>
      </c>
      <c r="C1610">
        <v>290</v>
      </c>
      <c r="D1610" t="s">
        <v>12</v>
      </c>
      <c r="E1610">
        <v>157</v>
      </c>
      <c r="F1610">
        <v>278</v>
      </c>
      <c r="G1610">
        <v>6997</v>
      </c>
      <c r="H1610" t="s">
        <v>13</v>
      </c>
      <c r="I1610">
        <f t="shared" si="26"/>
        <v>122</v>
      </c>
    </row>
    <row r="1611" spans="1:9">
      <c r="A1611" t="s">
        <v>1716</v>
      </c>
      <c r="B1611" t="s">
        <v>1717</v>
      </c>
      <c r="C1611">
        <v>280</v>
      </c>
      <c r="D1611" t="s">
        <v>10</v>
      </c>
      <c r="E1611">
        <v>29</v>
      </c>
      <c r="F1611">
        <v>138</v>
      </c>
      <c r="G1611">
        <v>2537</v>
      </c>
      <c r="H1611" t="s">
        <v>11</v>
      </c>
      <c r="I1611">
        <f t="shared" si="26"/>
        <v>110</v>
      </c>
    </row>
    <row r="1612" spans="1:9" ht="15" hidden="1" customHeight="1">
      <c r="A1612" t="s">
        <v>1716</v>
      </c>
      <c r="B1612" t="s">
        <v>1717</v>
      </c>
      <c r="C1612">
        <v>280</v>
      </c>
      <c r="D1612" t="s">
        <v>12</v>
      </c>
      <c r="E1612">
        <v>158</v>
      </c>
      <c r="F1612">
        <v>275</v>
      </c>
      <c r="G1612">
        <v>6997</v>
      </c>
      <c r="H1612" t="s">
        <v>13</v>
      </c>
      <c r="I1612">
        <f t="shared" si="26"/>
        <v>118</v>
      </c>
    </row>
    <row r="1613" spans="1:9">
      <c r="A1613" t="s">
        <v>1718</v>
      </c>
      <c r="B1613" t="s">
        <v>1719</v>
      </c>
      <c r="C1613">
        <v>286</v>
      </c>
      <c r="D1613" t="s">
        <v>10</v>
      </c>
      <c r="E1613">
        <v>7</v>
      </c>
      <c r="F1613">
        <v>139</v>
      </c>
      <c r="G1613">
        <v>2537</v>
      </c>
      <c r="H1613" t="s">
        <v>11</v>
      </c>
      <c r="I1613">
        <f t="shared" si="26"/>
        <v>133</v>
      </c>
    </row>
    <row r="1614" spans="1:9" ht="15" hidden="1" customHeight="1">
      <c r="A1614" t="s">
        <v>1718</v>
      </c>
      <c r="B1614" t="s">
        <v>1719</v>
      </c>
      <c r="C1614">
        <v>286</v>
      </c>
      <c r="D1614" t="s">
        <v>12</v>
      </c>
      <c r="E1614">
        <v>160</v>
      </c>
      <c r="F1614">
        <v>278</v>
      </c>
      <c r="G1614">
        <v>6997</v>
      </c>
      <c r="H1614" t="s">
        <v>13</v>
      </c>
      <c r="I1614">
        <f t="shared" si="26"/>
        <v>119</v>
      </c>
    </row>
    <row r="1615" spans="1:9" ht="15" hidden="1" customHeight="1">
      <c r="A1615" t="s">
        <v>1720</v>
      </c>
      <c r="B1615" t="s">
        <v>1721</v>
      </c>
      <c r="C1615">
        <v>311</v>
      </c>
      <c r="D1615" t="s">
        <v>43</v>
      </c>
      <c r="E1615">
        <v>234</v>
      </c>
      <c r="F1615">
        <v>297</v>
      </c>
      <c r="G1615">
        <v>1861</v>
      </c>
      <c r="H1615" t="s">
        <v>44</v>
      </c>
      <c r="I1615">
        <f t="shared" si="26"/>
        <v>64</v>
      </c>
    </row>
    <row r="1616" spans="1:9">
      <c r="A1616" t="s">
        <v>1720</v>
      </c>
      <c r="B1616" t="s">
        <v>1721</v>
      </c>
      <c r="C1616">
        <v>311</v>
      </c>
      <c r="D1616" t="s">
        <v>10</v>
      </c>
      <c r="E1616">
        <v>19</v>
      </c>
      <c r="F1616">
        <v>160</v>
      </c>
      <c r="G1616">
        <v>2537</v>
      </c>
      <c r="H1616" t="s">
        <v>11</v>
      </c>
      <c r="I1616">
        <f t="shared" si="26"/>
        <v>142</v>
      </c>
    </row>
    <row r="1617" spans="1:9">
      <c r="A1617" t="s">
        <v>1722</v>
      </c>
      <c r="B1617" t="s">
        <v>1723</v>
      </c>
      <c r="C1617">
        <v>222</v>
      </c>
      <c r="D1617" t="s">
        <v>10</v>
      </c>
      <c r="E1617">
        <v>1</v>
      </c>
      <c r="F1617">
        <v>80</v>
      </c>
      <c r="G1617">
        <v>2537</v>
      </c>
      <c r="H1617" t="s">
        <v>11</v>
      </c>
      <c r="I1617">
        <f t="shared" si="26"/>
        <v>80</v>
      </c>
    </row>
    <row r="1618" spans="1:9" ht="15" hidden="1" customHeight="1">
      <c r="A1618" t="s">
        <v>1722</v>
      </c>
      <c r="B1618" t="s">
        <v>1723</v>
      </c>
      <c r="C1618">
        <v>222</v>
      </c>
      <c r="D1618" t="s">
        <v>12</v>
      </c>
      <c r="E1618">
        <v>100</v>
      </c>
      <c r="F1618">
        <v>217</v>
      </c>
      <c r="G1618">
        <v>6997</v>
      </c>
      <c r="H1618" t="s">
        <v>13</v>
      </c>
      <c r="I1618">
        <f t="shared" si="26"/>
        <v>118</v>
      </c>
    </row>
    <row r="1619" spans="1:9">
      <c r="A1619" t="s">
        <v>1724</v>
      </c>
      <c r="B1619" t="s">
        <v>1725</v>
      </c>
      <c r="C1619">
        <v>166</v>
      </c>
      <c r="D1619" t="s">
        <v>10</v>
      </c>
      <c r="E1619">
        <v>9</v>
      </c>
      <c r="F1619">
        <v>141</v>
      </c>
      <c r="G1619">
        <v>2537</v>
      </c>
      <c r="H1619" t="s">
        <v>11</v>
      </c>
      <c r="I1619">
        <f t="shared" si="26"/>
        <v>133</v>
      </c>
    </row>
    <row r="1620" spans="1:9">
      <c r="A1620" t="s">
        <v>1726</v>
      </c>
      <c r="B1620" t="s">
        <v>1727</v>
      </c>
      <c r="C1620">
        <v>158</v>
      </c>
      <c r="D1620" t="s">
        <v>10</v>
      </c>
      <c r="E1620">
        <v>6</v>
      </c>
      <c r="F1620">
        <v>138</v>
      </c>
      <c r="G1620">
        <v>2537</v>
      </c>
      <c r="H1620" t="s">
        <v>11</v>
      </c>
      <c r="I1620">
        <f t="shared" si="26"/>
        <v>133</v>
      </c>
    </row>
    <row r="1621" spans="1:9">
      <c r="A1621" t="s">
        <v>1728</v>
      </c>
      <c r="B1621" t="s">
        <v>1729</v>
      </c>
      <c r="C1621">
        <v>166</v>
      </c>
      <c r="D1621" t="s">
        <v>10</v>
      </c>
      <c r="E1621">
        <v>11</v>
      </c>
      <c r="F1621">
        <v>138</v>
      </c>
      <c r="G1621">
        <v>2537</v>
      </c>
      <c r="H1621" t="s">
        <v>11</v>
      </c>
      <c r="I1621">
        <f t="shared" si="26"/>
        <v>128</v>
      </c>
    </row>
    <row r="1622" spans="1:9">
      <c r="A1622" t="s">
        <v>1730</v>
      </c>
      <c r="B1622" t="s">
        <v>1731</v>
      </c>
      <c r="C1622">
        <v>263</v>
      </c>
      <c r="D1622" t="s">
        <v>10</v>
      </c>
      <c r="E1622">
        <v>6</v>
      </c>
      <c r="F1622">
        <v>135</v>
      </c>
      <c r="G1622">
        <v>2537</v>
      </c>
      <c r="H1622" t="s">
        <v>11</v>
      </c>
      <c r="I1622">
        <f t="shared" si="26"/>
        <v>130</v>
      </c>
    </row>
    <row r="1623" spans="1:9" ht="15" hidden="1" customHeight="1">
      <c r="A1623" t="s">
        <v>1730</v>
      </c>
      <c r="B1623" t="s">
        <v>1731</v>
      </c>
      <c r="C1623">
        <v>263</v>
      </c>
      <c r="D1623" t="s">
        <v>12</v>
      </c>
      <c r="E1623">
        <v>157</v>
      </c>
      <c r="F1623">
        <v>263</v>
      </c>
      <c r="G1623">
        <v>6997</v>
      </c>
      <c r="H1623" t="s">
        <v>13</v>
      </c>
      <c r="I1623">
        <f t="shared" si="26"/>
        <v>107</v>
      </c>
    </row>
    <row r="1624" spans="1:9">
      <c r="A1624" t="s">
        <v>1732</v>
      </c>
      <c r="B1624" t="s">
        <v>1733</v>
      </c>
      <c r="C1624">
        <v>286</v>
      </c>
      <c r="D1624" t="s">
        <v>10</v>
      </c>
      <c r="E1624">
        <v>7</v>
      </c>
      <c r="F1624">
        <v>139</v>
      </c>
      <c r="G1624">
        <v>2537</v>
      </c>
      <c r="H1624" t="s">
        <v>11</v>
      </c>
      <c r="I1624">
        <f t="shared" si="26"/>
        <v>133</v>
      </c>
    </row>
    <row r="1625" spans="1:9" ht="15" hidden="1" customHeight="1">
      <c r="A1625" t="s">
        <v>1732</v>
      </c>
      <c r="B1625" t="s">
        <v>1733</v>
      </c>
      <c r="C1625">
        <v>286</v>
      </c>
      <c r="D1625" t="s">
        <v>12</v>
      </c>
      <c r="E1625">
        <v>160</v>
      </c>
      <c r="F1625">
        <v>278</v>
      </c>
      <c r="G1625">
        <v>6997</v>
      </c>
      <c r="H1625" t="s">
        <v>13</v>
      </c>
      <c r="I1625">
        <f t="shared" si="26"/>
        <v>119</v>
      </c>
    </row>
    <row r="1626" spans="1:9" ht="15" hidden="1" customHeight="1">
      <c r="A1626" t="s">
        <v>1734</v>
      </c>
      <c r="B1626" t="s">
        <v>1735</v>
      </c>
      <c r="C1626">
        <v>311</v>
      </c>
      <c r="D1626" t="s">
        <v>43</v>
      </c>
      <c r="E1626">
        <v>234</v>
      </c>
      <c r="F1626">
        <v>297</v>
      </c>
      <c r="G1626">
        <v>1861</v>
      </c>
      <c r="H1626" t="s">
        <v>44</v>
      </c>
      <c r="I1626">
        <f t="shared" si="26"/>
        <v>64</v>
      </c>
    </row>
    <row r="1627" spans="1:9">
      <c r="A1627" t="s">
        <v>1734</v>
      </c>
      <c r="B1627" t="s">
        <v>1735</v>
      </c>
      <c r="C1627">
        <v>311</v>
      </c>
      <c r="D1627" t="s">
        <v>10</v>
      </c>
      <c r="E1627">
        <v>19</v>
      </c>
      <c r="F1627">
        <v>160</v>
      </c>
      <c r="G1627">
        <v>2537</v>
      </c>
      <c r="H1627" t="s">
        <v>11</v>
      </c>
      <c r="I1627">
        <f t="shared" si="26"/>
        <v>142</v>
      </c>
    </row>
    <row r="1628" spans="1:9">
      <c r="A1628" t="s">
        <v>1736</v>
      </c>
      <c r="B1628" t="s">
        <v>1737</v>
      </c>
      <c r="C1628">
        <v>150</v>
      </c>
      <c r="D1628" t="s">
        <v>10</v>
      </c>
      <c r="E1628">
        <v>6</v>
      </c>
      <c r="F1628">
        <v>138</v>
      </c>
      <c r="G1628">
        <v>2537</v>
      </c>
      <c r="H1628" t="s">
        <v>11</v>
      </c>
      <c r="I1628">
        <f t="shared" si="26"/>
        <v>133</v>
      </c>
    </row>
    <row r="1629" spans="1:9">
      <c r="A1629" t="s">
        <v>1738</v>
      </c>
      <c r="B1629" t="s">
        <v>1739</v>
      </c>
      <c r="C1629">
        <v>300</v>
      </c>
      <c r="D1629" t="s">
        <v>10</v>
      </c>
      <c r="E1629">
        <v>25</v>
      </c>
      <c r="F1629">
        <v>153</v>
      </c>
      <c r="G1629">
        <v>2537</v>
      </c>
      <c r="H1629" t="s">
        <v>11</v>
      </c>
      <c r="I1629">
        <f t="shared" si="26"/>
        <v>129</v>
      </c>
    </row>
    <row r="1630" spans="1:9" ht="15" hidden="1" customHeight="1">
      <c r="A1630" t="s">
        <v>1738</v>
      </c>
      <c r="B1630" t="s">
        <v>1739</v>
      </c>
      <c r="C1630">
        <v>300</v>
      </c>
      <c r="D1630" t="s">
        <v>12</v>
      </c>
      <c r="E1630">
        <v>174</v>
      </c>
      <c r="F1630">
        <v>290</v>
      </c>
      <c r="G1630">
        <v>6997</v>
      </c>
      <c r="H1630" t="s">
        <v>13</v>
      </c>
      <c r="I1630">
        <f t="shared" si="26"/>
        <v>117</v>
      </c>
    </row>
    <row r="1631" spans="1:9">
      <c r="A1631" t="s">
        <v>1740</v>
      </c>
      <c r="B1631" t="s">
        <v>1741</v>
      </c>
      <c r="C1631">
        <v>150</v>
      </c>
      <c r="D1631" t="s">
        <v>10</v>
      </c>
      <c r="E1631">
        <v>6</v>
      </c>
      <c r="F1631">
        <v>138</v>
      </c>
      <c r="G1631">
        <v>2537</v>
      </c>
      <c r="H1631" t="s">
        <v>11</v>
      </c>
      <c r="I1631">
        <f t="shared" si="26"/>
        <v>133</v>
      </c>
    </row>
    <row r="1632" spans="1:9" ht="15" hidden="1" customHeight="1">
      <c r="A1632" t="s">
        <v>1742</v>
      </c>
      <c r="B1632" t="s">
        <v>1743</v>
      </c>
      <c r="C1632">
        <v>332</v>
      </c>
      <c r="D1632" t="s">
        <v>43</v>
      </c>
      <c r="E1632">
        <v>247</v>
      </c>
      <c r="F1632">
        <v>315</v>
      </c>
      <c r="G1632">
        <v>1861</v>
      </c>
      <c r="H1632" t="s">
        <v>44</v>
      </c>
      <c r="I1632">
        <f t="shared" si="26"/>
        <v>69</v>
      </c>
    </row>
    <row r="1633" spans="1:9" ht="15" hidden="1" customHeight="1">
      <c r="A1633" t="s">
        <v>1742</v>
      </c>
      <c r="B1633" t="s">
        <v>1743</v>
      </c>
      <c r="C1633">
        <v>332</v>
      </c>
      <c r="D1633" t="s">
        <v>412</v>
      </c>
      <c r="E1633">
        <v>210</v>
      </c>
      <c r="F1633">
        <v>246</v>
      </c>
      <c r="G1633">
        <v>1253</v>
      </c>
      <c r="H1633" t="s">
        <v>413</v>
      </c>
      <c r="I1633">
        <f t="shared" si="26"/>
        <v>37</v>
      </c>
    </row>
    <row r="1634" spans="1:9">
      <c r="A1634" t="s">
        <v>1742</v>
      </c>
      <c r="B1634" t="s">
        <v>1743</v>
      </c>
      <c r="C1634">
        <v>332</v>
      </c>
      <c r="D1634" t="s">
        <v>10</v>
      </c>
      <c r="E1634">
        <v>41</v>
      </c>
      <c r="F1634">
        <v>176</v>
      </c>
      <c r="G1634">
        <v>2537</v>
      </c>
      <c r="H1634" t="s">
        <v>11</v>
      </c>
      <c r="I1634">
        <f t="shared" si="26"/>
        <v>136</v>
      </c>
    </row>
    <row r="1635" spans="1:9">
      <c r="A1635" t="s">
        <v>1744</v>
      </c>
      <c r="B1635" t="s">
        <v>1745</v>
      </c>
      <c r="C1635">
        <v>284</v>
      </c>
      <c r="D1635" t="s">
        <v>10</v>
      </c>
      <c r="E1635">
        <v>8</v>
      </c>
      <c r="F1635">
        <v>137</v>
      </c>
      <c r="G1635">
        <v>2537</v>
      </c>
      <c r="H1635" t="s">
        <v>11</v>
      </c>
      <c r="I1635">
        <f t="shared" si="26"/>
        <v>130</v>
      </c>
    </row>
    <row r="1636" spans="1:9" ht="15" hidden="1" customHeight="1">
      <c r="A1636" t="s">
        <v>1744</v>
      </c>
      <c r="B1636" t="s">
        <v>1745</v>
      </c>
      <c r="C1636">
        <v>284</v>
      </c>
      <c r="D1636" t="s">
        <v>12</v>
      </c>
      <c r="E1636">
        <v>157</v>
      </c>
      <c r="F1636">
        <v>273</v>
      </c>
      <c r="G1636">
        <v>6997</v>
      </c>
      <c r="H1636" t="s">
        <v>13</v>
      </c>
      <c r="I1636">
        <f t="shared" si="26"/>
        <v>117</v>
      </c>
    </row>
    <row r="1637" spans="1:9">
      <c r="A1637" t="s">
        <v>1746</v>
      </c>
      <c r="B1637" t="s">
        <v>1747</v>
      </c>
      <c r="C1637">
        <v>150</v>
      </c>
      <c r="D1637" t="s">
        <v>10</v>
      </c>
      <c r="E1637">
        <v>6</v>
      </c>
      <c r="F1637">
        <v>138</v>
      </c>
      <c r="G1637">
        <v>2537</v>
      </c>
      <c r="H1637" t="s">
        <v>11</v>
      </c>
      <c r="I1637">
        <f t="shared" si="26"/>
        <v>133</v>
      </c>
    </row>
    <row r="1638" spans="1:9">
      <c r="A1638" t="s">
        <v>1748</v>
      </c>
      <c r="B1638" t="s">
        <v>1749</v>
      </c>
      <c r="C1638">
        <v>294</v>
      </c>
      <c r="D1638" t="s">
        <v>10</v>
      </c>
      <c r="E1638">
        <v>36</v>
      </c>
      <c r="F1638">
        <v>154</v>
      </c>
      <c r="G1638">
        <v>2537</v>
      </c>
      <c r="H1638" t="s">
        <v>11</v>
      </c>
      <c r="I1638">
        <f t="shared" si="26"/>
        <v>119</v>
      </c>
    </row>
    <row r="1639" spans="1:9" ht="15" hidden="1" customHeight="1">
      <c r="A1639" t="s">
        <v>1748</v>
      </c>
      <c r="B1639" t="s">
        <v>1749</v>
      </c>
      <c r="C1639">
        <v>294</v>
      </c>
      <c r="D1639" t="s">
        <v>12</v>
      </c>
      <c r="E1639">
        <v>174</v>
      </c>
      <c r="F1639">
        <v>263</v>
      </c>
      <c r="G1639">
        <v>6997</v>
      </c>
      <c r="H1639" t="s">
        <v>13</v>
      </c>
      <c r="I1639">
        <f t="shared" si="26"/>
        <v>90</v>
      </c>
    </row>
    <row r="1640" spans="1:9">
      <c r="A1640" t="s">
        <v>1750</v>
      </c>
      <c r="B1640" t="s">
        <v>1751</v>
      </c>
      <c r="C1640">
        <v>150</v>
      </c>
      <c r="D1640" t="s">
        <v>10</v>
      </c>
      <c r="E1640">
        <v>6</v>
      </c>
      <c r="F1640">
        <v>138</v>
      </c>
      <c r="G1640">
        <v>2537</v>
      </c>
      <c r="H1640" t="s">
        <v>11</v>
      </c>
      <c r="I1640">
        <f t="shared" si="26"/>
        <v>133</v>
      </c>
    </row>
    <row r="1641" spans="1:9">
      <c r="A1641" t="s">
        <v>1752</v>
      </c>
      <c r="B1641" t="s">
        <v>1753</v>
      </c>
      <c r="C1641">
        <v>298</v>
      </c>
      <c r="D1641" t="s">
        <v>10</v>
      </c>
      <c r="E1641">
        <v>10</v>
      </c>
      <c r="F1641">
        <v>138</v>
      </c>
      <c r="G1641">
        <v>2537</v>
      </c>
      <c r="H1641" t="s">
        <v>11</v>
      </c>
      <c r="I1641">
        <f t="shared" si="26"/>
        <v>129</v>
      </c>
    </row>
    <row r="1642" spans="1:9" ht="15" hidden="1" customHeight="1">
      <c r="A1642" t="s">
        <v>1752</v>
      </c>
      <c r="B1642" t="s">
        <v>1753</v>
      </c>
      <c r="C1642">
        <v>298</v>
      </c>
      <c r="D1642" t="s">
        <v>12</v>
      </c>
      <c r="E1642">
        <v>160</v>
      </c>
      <c r="F1642">
        <v>282</v>
      </c>
      <c r="G1642">
        <v>6997</v>
      </c>
      <c r="H1642" t="s">
        <v>13</v>
      </c>
      <c r="I1642">
        <f t="shared" si="26"/>
        <v>123</v>
      </c>
    </row>
    <row r="1643" spans="1:9">
      <c r="A1643" t="s">
        <v>1754</v>
      </c>
      <c r="B1643" t="s">
        <v>1755</v>
      </c>
      <c r="C1643">
        <v>158</v>
      </c>
      <c r="D1643" t="s">
        <v>10</v>
      </c>
      <c r="E1643">
        <v>6</v>
      </c>
      <c r="F1643">
        <v>138</v>
      </c>
      <c r="G1643">
        <v>2537</v>
      </c>
      <c r="H1643" t="s">
        <v>11</v>
      </c>
      <c r="I1643">
        <f t="shared" si="26"/>
        <v>133</v>
      </c>
    </row>
    <row r="1644" spans="1:9">
      <c r="A1644" t="s">
        <v>1756</v>
      </c>
      <c r="B1644" t="s">
        <v>1757</v>
      </c>
      <c r="C1644">
        <v>166</v>
      </c>
      <c r="D1644" t="s">
        <v>10</v>
      </c>
      <c r="E1644">
        <v>11</v>
      </c>
      <c r="F1644">
        <v>138</v>
      </c>
      <c r="G1644">
        <v>2537</v>
      </c>
      <c r="H1644" t="s">
        <v>11</v>
      </c>
      <c r="I1644">
        <f t="shared" si="26"/>
        <v>128</v>
      </c>
    </row>
    <row r="1645" spans="1:9">
      <c r="A1645" t="s">
        <v>1758</v>
      </c>
      <c r="B1645" t="s">
        <v>1759</v>
      </c>
      <c r="C1645">
        <v>290</v>
      </c>
      <c r="D1645" t="s">
        <v>10</v>
      </c>
      <c r="E1645">
        <v>6</v>
      </c>
      <c r="F1645">
        <v>135</v>
      </c>
      <c r="G1645">
        <v>2537</v>
      </c>
      <c r="H1645" t="s">
        <v>11</v>
      </c>
      <c r="I1645">
        <f t="shared" si="26"/>
        <v>130</v>
      </c>
    </row>
    <row r="1646" spans="1:9" ht="15" hidden="1" customHeight="1">
      <c r="A1646" t="s">
        <v>1758</v>
      </c>
      <c r="B1646" t="s">
        <v>1759</v>
      </c>
      <c r="C1646">
        <v>290</v>
      </c>
      <c r="D1646" t="s">
        <v>12</v>
      </c>
      <c r="E1646">
        <v>157</v>
      </c>
      <c r="F1646">
        <v>275</v>
      </c>
      <c r="G1646">
        <v>6997</v>
      </c>
      <c r="H1646" t="s">
        <v>13</v>
      </c>
      <c r="I1646">
        <f t="shared" si="26"/>
        <v>119</v>
      </c>
    </row>
    <row r="1647" spans="1:9">
      <c r="A1647" t="s">
        <v>1760</v>
      </c>
      <c r="B1647" t="s">
        <v>1761</v>
      </c>
      <c r="C1647">
        <v>290</v>
      </c>
      <c r="D1647" t="s">
        <v>10</v>
      </c>
      <c r="E1647">
        <v>6</v>
      </c>
      <c r="F1647">
        <v>135</v>
      </c>
      <c r="G1647">
        <v>2537</v>
      </c>
      <c r="H1647" t="s">
        <v>11</v>
      </c>
      <c r="I1647">
        <f t="shared" si="26"/>
        <v>130</v>
      </c>
    </row>
    <row r="1648" spans="1:9" ht="15" hidden="1" customHeight="1">
      <c r="A1648" t="s">
        <v>1760</v>
      </c>
      <c r="B1648" t="s">
        <v>1761</v>
      </c>
      <c r="C1648">
        <v>290</v>
      </c>
      <c r="D1648" t="s">
        <v>12</v>
      </c>
      <c r="E1648">
        <v>157</v>
      </c>
      <c r="F1648">
        <v>278</v>
      </c>
      <c r="G1648">
        <v>6997</v>
      </c>
      <c r="H1648" t="s">
        <v>13</v>
      </c>
      <c r="I1648">
        <f t="shared" si="26"/>
        <v>122</v>
      </c>
    </row>
    <row r="1649" spans="1:9">
      <c r="A1649" t="s">
        <v>1762</v>
      </c>
      <c r="B1649" t="s">
        <v>1763</v>
      </c>
      <c r="C1649">
        <v>158</v>
      </c>
      <c r="D1649" t="s">
        <v>10</v>
      </c>
      <c r="E1649">
        <v>6</v>
      </c>
      <c r="F1649">
        <v>138</v>
      </c>
      <c r="G1649">
        <v>2537</v>
      </c>
      <c r="H1649" t="s">
        <v>11</v>
      </c>
      <c r="I1649">
        <f t="shared" si="26"/>
        <v>133</v>
      </c>
    </row>
    <row r="1650" spans="1:9">
      <c r="A1650" t="s">
        <v>1764</v>
      </c>
      <c r="B1650" t="s">
        <v>1765</v>
      </c>
      <c r="C1650">
        <v>166</v>
      </c>
      <c r="D1650" t="s">
        <v>10</v>
      </c>
      <c r="E1650">
        <v>11</v>
      </c>
      <c r="F1650">
        <v>138</v>
      </c>
      <c r="G1650">
        <v>2537</v>
      </c>
      <c r="H1650" t="s">
        <v>11</v>
      </c>
      <c r="I1650">
        <f t="shared" si="26"/>
        <v>128</v>
      </c>
    </row>
    <row r="1651" spans="1:9">
      <c r="A1651" t="s">
        <v>1766</v>
      </c>
      <c r="B1651" t="s">
        <v>1767</v>
      </c>
      <c r="C1651">
        <v>290</v>
      </c>
      <c r="D1651" t="s">
        <v>10</v>
      </c>
      <c r="E1651">
        <v>6</v>
      </c>
      <c r="F1651">
        <v>135</v>
      </c>
      <c r="G1651">
        <v>2537</v>
      </c>
      <c r="H1651" t="s">
        <v>11</v>
      </c>
      <c r="I1651">
        <f t="shared" si="26"/>
        <v>130</v>
      </c>
    </row>
    <row r="1652" spans="1:9" ht="15" hidden="1" customHeight="1">
      <c r="A1652" t="s">
        <v>1766</v>
      </c>
      <c r="B1652" t="s">
        <v>1767</v>
      </c>
      <c r="C1652">
        <v>290</v>
      </c>
      <c r="D1652" t="s">
        <v>12</v>
      </c>
      <c r="E1652">
        <v>157</v>
      </c>
      <c r="F1652">
        <v>278</v>
      </c>
      <c r="G1652">
        <v>6997</v>
      </c>
      <c r="H1652" t="s">
        <v>13</v>
      </c>
      <c r="I1652">
        <f t="shared" si="26"/>
        <v>122</v>
      </c>
    </row>
    <row r="1653" spans="1:9">
      <c r="A1653" t="s">
        <v>1768</v>
      </c>
      <c r="B1653" t="s">
        <v>1769</v>
      </c>
      <c r="C1653">
        <v>286</v>
      </c>
      <c r="D1653" t="s">
        <v>10</v>
      </c>
      <c r="E1653">
        <v>7</v>
      </c>
      <c r="F1653">
        <v>139</v>
      </c>
      <c r="G1653">
        <v>2537</v>
      </c>
      <c r="H1653" t="s">
        <v>11</v>
      </c>
      <c r="I1653">
        <f t="shared" si="26"/>
        <v>133</v>
      </c>
    </row>
    <row r="1654" spans="1:9" ht="15" hidden="1" customHeight="1">
      <c r="A1654" t="s">
        <v>1768</v>
      </c>
      <c r="B1654" t="s">
        <v>1769</v>
      </c>
      <c r="C1654">
        <v>286</v>
      </c>
      <c r="D1654" t="s">
        <v>12</v>
      </c>
      <c r="E1654">
        <v>160</v>
      </c>
      <c r="F1654">
        <v>278</v>
      </c>
      <c r="G1654">
        <v>6997</v>
      </c>
      <c r="H1654" t="s">
        <v>13</v>
      </c>
      <c r="I1654">
        <f t="shared" si="26"/>
        <v>119</v>
      </c>
    </row>
    <row r="1655" spans="1:9" ht="15" hidden="1" customHeight="1">
      <c r="A1655" t="s">
        <v>1770</v>
      </c>
      <c r="B1655" t="s">
        <v>1771</v>
      </c>
      <c r="C1655">
        <v>311</v>
      </c>
      <c r="D1655" t="s">
        <v>43</v>
      </c>
      <c r="E1655">
        <v>234</v>
      </c>
      <c r="F1655">
        <v>297</v>
      </c>
      <c r="G1655">
        <v>1861</v>
      </c>
      <c r="H1655" t="s">
        <v>44</v>
      </c>
      <c r="I1655">
        <f t="shared" si="26"/>
        <v>64</v>
      </c>
    </row>
    <row r="1656" spans="1:9">
      <c r="A1656" t="s">
        <v>1770</v>
      </c>
      <c r="B1656" t="s">
        <v>1771</v>
      </c>
      <c r="C1656">
        <v>311</v>
      </c>
      <c r="D1656" t="s">
        <v>10</v>
      </c>
      <c r="E1656">
        <v>19</v>
      </c>
      <c r="F1656">
        <v>160</v>
      </c>
      <c r="G1656">
        <v>2537</v>
      </c>
      <c r="H1656" t="s">
        <v>11</v>
      </c>
      <c r="I1656">
        <f t="shared" si="26"/>
        <v>142</v>
      </c>
    </row>
    <row r="1657" spans="1:9">
      <c r="A1657" t="s">
        <v>1772</v>
      </c>
      <c r="B1657" t="s">
        <v>1773</v>
      </c>
      <c r="C1657">
        <v>280</v>
      </c>
      <c r="D1657" t="s">
        <v>10</v>
      </c>
      <c r="E1657">
        <v>29</v>
      </c>
      <c r="F1657">
        <v>138</v>
      </c>
      <c r="G1657">
        <v>2537</v>
      </c>
      <c r="H1657" t="s">
        <v>11</v>
      </c>
      <c r="I1657">
        <f t="shared" si="26"/>
        <v>110</v>
      </c>
    </row>
    <row r="1658" spans="1:9" ht="15" hidden="1" customHeight="1">
      <c r="A1658" t="s">
        <v>1772</v>
      </c>
      <c r="B1658" t="s">
        <v>1773</v>
      </c>
      <c r="C1658">
        <v>280</v>
      </c>
      <c r="D1658" t="s">
        <v>12</v>
      </c>
      <c r="E1658">
        <v>158</v>
      </c>
      <c r="F1658">
        <v>275</v>
      </c>
      <c r="G1658">
        <v>6997</v>
      </c>
      <c r="H1658" t="s">
        <v>13</v>
      </c>
      <c r="I1658">
        <f t="shared" si="26"/>
        <v>118</v>
      </c>
    </row>
    <row r="1659" spans="1:9">
      <c r="A1659" t="s">
        <v>1774</v>
      </c>
      <c r="B1659" t="s">
        <v>1775</v>
      </c>
      <c r="C1659">
        <v>166</v>
      </c>
      <c r="D1659" t="s">
        <v>10</v>
      </c>
      <c r="E1659">
        <v>9</v>
      </c>
      <c r="F1659">
        <v>141</v>
      </c>
      <c r="G1659">
        <v>2537</v>
      </c>
      <c r="H1659" t="s">
        <v>11</v>
      </c>
      <c r="I1659">
        <f t="shared" si="26"/>
        <v>133</v>
      </c>
    </row>
    <row r="1660" spans="1:9">
      <c r="A1660" t="s">
        <v>1776</v>
      </c>
      <c r="B1660" t="s">
        <v>1777</v>
      </c>
      <c r="C1660">
        <v>299</v>
      </c>
      <c r="D1660" t="s">
        <v>10</v>
      </c>
      <c r="E1660">
        <v>7</v>
      </c>
      <c r="F1660">
        <v>138</v>
      </c>
      <c r="G1660">
        <v>2537</v>
      </c>
      <c r="H1660" t="s">
        <v>11</v>
      </c>
      <c r="I1660">
        <f t="shared" si="26"/>
        <v>132</v>
      </c>
    </row>
    <row r="1661" spans="1:9" ht="15" hidden="1" customHeight="1">
      <c r="A1661" t="s">
        <v>1776</v>
      </c>
      <c r="B1661" t="s">
        <v>1777</v>
      </c>
      <c r="C1661">
        <v>299</v>
      </c>
      <c r="D1661" t="s">
        <v>12</v>
      </c>
      <c r="E1661">
        <v>159</v>
      </c>
      <c r="F1661">
        <v>278</v>
      </c>
      <c r="G1661">
        <v>6997</v>
      </c>
      <c r="H1661" t="s">
        <v>13</v>
      </c>
      <c r="I1661">
        <f t="shared" si="26"/>
        <v>120</v>
      </c>
    </row>
    <row r="1662" spans="1:9">
      <c r="A1662" t="s">
        <v>1778</v>
      </c>
      <c r="B1662" t="s">
        <v>1779</v>
      </c>
      <c r="C1662">
        <v>150</v>
      </c>
      <c r="D1662" t="s">
        <v>10</v>
      </c>
      <c r="E1662">
        <v>6</v>
      </c>
      <c r="F1662">
        <v>138</v>
      </c>
      <c r="G1662">
        <v>2537</v>
      </c>
      <c r="H1662" t="s">
        <v>11</v>
      </c>
      <c r="I1662">
        <f t="shared" si="26"/>
        <v>133</v>
      </c>
    </row>
    <row r="1663" spans="1:9">
      <c r="A1663" t="s">
        <v>1780</v>
      </c>
      <c r="B1663" t="s">
        <v>1781</v>
      </c>
      <c r="C1663">
        <v>278</v>
      </c>
      <c r="D1663" t="s">
        <v>10</v>
      </c>
      <c r="E1663">
        <v>10</v>
      </c>
      <c r="F1663">
        <v>141</v>
      </c>
      <c r="G1663">
        <v>2537</v>
      </c>
      <c r="H1663" t="s">
        <v>11</v>
      </c>
      <c r="I1663">
        <f t="shared" si="26"/>
        <v>132</v>
      </c>
    </row>
    <row r="1664" spans="1:9">
      <c r="A1664" t="s">
        <v>1782</v>
      </c>
      <c r="B1664" t="s">
        <v>1783</v>
      </c>
      <c r="C1664">
        <v>152</v>
      </c>
      <c r="D1664" t="s">
        <v>10</v>
      </c>
      <c r="E1664">
        <v>6</v>
      </c>
      <c r="F1664">
        <v>138</v>
      </c>
      <c r="G1664">
        <v>2537</v>
      </c>
      <c r="H1664" t="s">
        <v>11</v>
      </c>
      <c r="I1664">
        <f t="shared" si="26"/>
        <v>133</v>
      </c>
    </row>
    <row r="1665" spans="1:9">
      <c r="A1665" t="s">
        <v>1784</v>
      </c>
      <c r="B1665" t="s">
        <v>1785</v>
      </c>
      <c r="C1665">
        <v>312</v>
      </c>
      <c r="D1665" t="s">
        <v>10</v>
      </c>
      <c r="E1665">
        <v>7</v>
      </c>
      <c r="F1665">
        <v>147</v>
      </c>
      <c r="G1665">
        <v>2537</v>
      </c>
      <c r="H1665" t="s">
        <v>11</v>
      </c>
      <c r="I1665">
        <f t="shared" si="26"/>
        <v>141</v>
      </c>
    </row>
    <row r="1666" spans="1:9" ht="15" hidden="1" customHeight="1">
      <c r="A1666" t="s">
        <v>1784</v>
      </c>
      <c r="B1666" t="s">
        <v>1785</v>
      </c>
      <c r="C1666">
        <v>312</v>
      </c>
      <c r="D1666" t="s">
        <v>12</v>
      </c>
      <c r="E1666">
        <v>174</v>
      </c>
      <c r="F1666">
        <v>295</v>
      </c>
      <c r="G1666">
        <v>6997</v>
      </c>
      <c r="H1666" t="s">
        <v>13</v>
      </c>
      <c r="I1666">
        <f t="shared" ref="I1666:I1729" si="27">F1666-E1666+1</f>
        <v>122</v>
      </c>
    </row>
    <row r="1667" spans="1:9">
      <c r="A1667" t="s">
        <v>1786</v>
      </c>
      <c r="B1667" t="s">
        <v>1787</v>
      </c>
      <c r="C1667">
        <v>161</v>
      </c>
      <c r="D1667" t="s">
        <v>10</v>
      </c>
      <c r="E1667">
        <v>5</v>
      </c>
      <c r="F1667">
        <v>142</v>
      </c>
      <c r="G1667">
        <v>2537</v>
      </c>
      <c r="H1667" t="s">
        <v>11</v>
      </c>
      <c r="I1667">
        <f t="shared" si="27"/>
        <v>138</v>
      </c>
    </row>
    <row r="1668" spans="1:9">
      <c r="A1668" t="s">
        <v>1788</v>
      </c>
      <c r="B1668" t="s">
        <v>1789</v>
      </c>
      <c r="C1668">
        <v>153</v>
      </c>
      <c r="D1668" t="s">
        <v>10</v>
      </c>
      <c r="E1668">
        <v>5</v>
      </c>
      <c r="F1668">
        <v>142</v>
      </c>
      <c r="G1668">
        <v>2537</v>
      </c>
      <c r="H1668" t="s">
        <v>11</v>
      </c>
      <c r="I1668">
        <f t="shared" si="27"/>
        <v>138</v>
      </c>
    </row>
    <row r="1669" spans="1:9">
      <c r="A1669" t="s">
        <v>1790</v>
      </c>
      <c r="B1669" t="s">
        <v>1791</v>
      </c>
      <c r="C1669">
        <v>715</v>
      </c>
      <c r="D1669" t="s">
        <v>10</v>
      </c>
      <c r="E1669">
        <v>306</v>
      </c>
      <c r="F1669">
        <v>438</v>
      </c>
      <c r="G1669">
        <v>2537</v>
      </c>
      <c r="H1669" t="s">
        <v>11</v>
      </c>
      <c r="I1669">
        <f t="shared" si="27"/>
        <v>133</v>
      </c>
    </row>
    <row r="1670" spans="1:9" ht="15" hidden="1" customHeight="1">
      <c r="A1670" t="s">
        <v>1790</v>
      </c>
      <c r="B1670" t="s">
        <v>1791</v>
      </c>
      <c r="C1670">
        <v>715</v>
      </c>
      <c r="D1670" t="s">
        <v>12</v>
      </c>
      <c r="E1670">
        <v>461</v>
      </c>
      <c r="F1670">
        <v>582</v>
      </c>
      <c r="G1670">
        <v>6997</v>
      </c>
      <c r="H1670" t="s">
        <v>13</v>
      </c>
      <c r="I1670">
        <f t="shared" si="27"/>
        <v>122</v>
      </c>
    </row>
    <row r="1671" spans="1:9" ht="15" hidden="1" customHeight="1">
      <c r="A1671" t="s">
        <v>1790</v>
      </c>
      <c r="B1671" t="s">
        <v>1791</v>
      </c>
      <c r="C1671">
        <v>715</v>
      </c>
      <c r="D1671" t="s">
        <v>524</v>
      </c>
      <c r="E1671">
        <v>610</v>
      </c>
      <c r="F1671">
        <v>710</v>
      </c>
      <c r="G1671">
        <v>3603</v>
      </c>
      <c r="H1671" t="s">
        <v>525</v>
      </c>
      <c r="I1671">
        <f t="shared" si="27"/>
        <v>101</v>
      </c>
    </row>
    <row r="1672" spans="1:9" ht="15" hidden="1" customHeight="1">
      <c r="A1672" t="s">
        <v>1790</v>
      </c>
      <c r="B1672" t="s">
        <v>1791</v>
      </c>
      <c r="C1672">
        <v>715</v>
      </c>
      <c r="D1672" t="s">
        <v>274</v>
      </c>
      <c r="E1672">
        <v>9</v>
      </c>
      <c r="F1672">
        <v>182</v>
      </c>
      <c r="G1672">
        <v>80936</v>
      </c>
      <c r="H1672" t="s">
        <v>275</v>
      </c>
      <c r="I1672">
        <f t="shared" si="27"/>
        <v>174</v>
      </c>
    </row>
    <row r="1673" spans="1:9">
      <c r="A1673" t="s">
        <v>1792</v>
      </c>
      <c r="B1673" t="s">
        <v>1793</v>
      </c>
      <c r="C1673">
        <v>150</v>
      </c>
      <c r="D1673" t="s">
        <v>10</v>
      </c>
      <c r="E1673">
        <v>6</v>
      </c>
      <c r="F1673">
        <v>138</v>
      </c>
      <c r="G1673">
        <v>2537</v>
      </c>
      <c r="H1673" t="s">
        <v>11</v>
      </c>
      <c r="I1673">
        <f t="shared" si="27"/>
        <v>133</v>
      </c>
    </row>
    <row r="1674" spans="1:9">
      <c r="A1674" t="s">
        <v>1794</v>
      </c>
      <c r="B1674" t="s">
        <v>1795</v>
      </c>
      <c r="C1674">
        <v>149</v>
      </c>
      <c r="D1674" t="s">
        <v>10</v>
      </c>
      <c r="E1674">
        <v>6</v>
      </c>
      <c r="F1674">
        <v>138</v>
      </c>
      <c r="G1674">
        <v>2537</v>
      </c>
      <c r="H1674" t="s">
        <v>11</v>
      </c>
      <c r="I1674">
        <f t="shared" si="27"/>
        <v>133</v>
      </c>
    </row>
    <row r="1675" spans="1:9">
      <c r="A1675" t="s">
        <v>1796</v>
      </c>
      <c r="B1675" t="s">
        <v>1797</v>
      </c>
      <c r="C1675">
        <v>294</v>
      </c>
      <c r="D1675" t="s">
        <v>10</v>
      </c>
      <c r="E1675">
        <v>13</v>
      </c>
      <c r="F1675">
        <v>133</v>
      </c>
      <c r="G1675">
        <v>2537</v>
      </c>
      <c r="H1675" t="s">
        <v>11</v>
      </c>
      <c r="I1675">
        <f t="shared" si="27"/>
        <v>121</v>
      </c>
    </row>
    <row r="1676" spans="1:9" ht="15" hidden="1" customHeight="1">
      <c r="A1676" t="s">
        <v>1796</v>
      </c>
      <c r="B1676" t="s">
        <v>1797</v>
      </c>
      <c r="C1676">
        <v>294</v>
      </c>
      <c r="D1676" t="s">
        <v>12</v>
      </c>
      <c r="E1676">
        <v>157</v>
      </c>
      <c r="F1676">
        <v>279</v>
      </c>
      <c r="G1676">
        <v>6997</v>
      </c>
      <c r="H1676" t="s">
        <v>13</v>
      </c>
      <c r="I1676">
        <f t="shared" si="27"/>
        <v>123</v>
      </c>
    </row>
    <row r="1677" spans="1:9">
      <c r="A1677" t="s">
        <v>1798</v>
      </c>
      <c r="B1677" t="s">
        <v>1799</v>
      </c>
      <c r="C1677">
        <v>183</v>
      </c>
      <c r="D1677" t="s">
        <v>10</v>
      </c>
      <c r="E1677">
        <v>19</v>
      </c>
      <c r="F1677">
        <v>142</v>
      </c>
      <c r="G1677">
        <v>2537</v>
      </c>
      <c r="H1677" t="s">
        <v>11</v>
      </c>
      <c r="I1677">
        <f t="shared" si="27"/>
        <v>124</v>
      </c>
    </row>
    <row r="1678" spans="1:9">
      <c r="A1678" t="s">
        <v>1800</v>
      </c>
      <c r="B1678" t="s">
        <v>1801</v>
      </c>
      <c r="C1678">
        <v>180</v>
      </c>
      <c r="D1678" t="s">
        <v>10</v>
      </c>
      <c r="E1678">
        <v>19</v>
      </c>
      <c r="F1678">
        <v>148</v>
      </c>
      <c r="G1678">
        <v>2537</v>
      </c>
      <c r="H1678" t="s">
        <v>11</v>
      </c>
      <c r="I1678">
        <f t="shared" si="27"/>
        <v>130</v>
      </c>
    </row>
    <row r="1679" spans="1:9">
      <c r="A1679" t="s">
        <v>1802</v>
      </c>
      <c r="B1679" t="s">
        <v>1803</v>
      </c>
      <c r="C1679">
        <v>276</v>
      </c>
      <c r="D1679" t="s">
        <v>10</v>
      </c>
      <c r="E1679">
        <v>28</v>
      </c>
      <c r="F1679">
        <v>135</v>
      </c>
      <c r="G1679">
        <v>2537</v>
      </c>
      <c r="H1679" t="s">
        <v>11</v>
      </c>
      <c r="I1679">
        <f t="shared" si="27"/>
        <v>108</v>
      </c>
    </row>
    <row r="1680" spans="1:9" ht="15" hidden="1" customHeight="1">
      <c r="A1680" t="s">
        <v>1802</v>
      </c>
      <c r="B1680" t="s">
        <v>1803</v>
      </c>
      <c r="C1680">
        <v>276</v>
      </c>
      <c r="D1680" t="s">
        <v>12</v>
      </c>
      <c r="E1680">
        <v>157</v>
      </c>
      <c r="F1680">
        <v>274</v>
      </c>
      <c r="G1680">
        <v>6997</v>
      </c>
      <c r="H1680" t="s">
        <v>13</v>
      </c>
      <c r="I1680">
        <f t="shared" si="27"/>
        <v>118</v>
      </c>
    </row>
    <row r="1681" spans="1:9">
      <c r="A1681" t="s">
        <v>1804</v>
      </c>
      <c r="B1681" t="s">
        <v>1805</v>
      </c>
      <c r="C1681">
        <v>180</v>
      </c>
      <c r="D1681" t="s">
        <v>10</v>
      </c>
      <c r="E1681">
        <v>16</v>
      </c>
      <c r="F1681">
        <v>173</v>
      </c>
      <c r="G1681">
        <v>2537</v>
      </c>
      <c r="H1681" t="s">
        <v>11</v>
      </c>
      <c r="I1681">
        <f t="shared" si="27"/>
        <v>158</v>
      </c>
    </row>
    <row r="1682" spans="1:9">
      <c r="A1682" t="s">
        <v>1806</v>
      </c>
      <c r="B1682" t="s">
        <v>1807</v>
      </c>
      <c r="C1682">
        <v>149</v>
      </c>
      <c r="D1682" t="s">
        <v>10</v>
      </c>
      <c r="E1682">
        <v>6</v>
      </c>
      <c r="F1682">
        <v>138</v>
      </c>
      <c r="G1682">
        <v>2537</v>
      </c>
      <c r="H1682" t="s">
        <v>11</v>
      </c>
      <c r="I1682">
        <f t="shared" si="27"/>
        <v>133</v>
      </c>
    </row>
    <row r="1683" spans="1:9">
      <c r="A1683" t="s">
        <v>1808</v>
      </c>
      <c r="B1683" t="s">
        <v>1809</v>
      </c>
      <c r="C1683">
        <v>291</v>
      </c>
      <c r="D1683" t="s">
        <v>10</v>
      </c>
      <c r="E1683">
        <v>6</v>
      </c>
      <c r="F1683">
        <v>140</v>
      </c>
      <c r="G1683">
        <v>2537</v>
      </c>
      <c r="H1683" t="s">
        <v>11</v>
      </c>
      <c r="I1683">
        <f t="shared" si="27"/>
        <v>135</v>
      </c>
    </row>
    <row r="1684" spans="1:9" ht="15" hidden="1" customHeight="1">
      <c r="A1684" t="s">
        <v>1808</v>
      </c>
      <c r="B1684" t="s">
        <v>1809</v>
      </c>
      <c r="C1684">
        <v>291</v>
      </c>
      <c r="D1684" t="s">
        <v>12</v>
      </c>
      <c r="E1684">
        <v>160</v>
      </c>
      <c r="F1684">
        <v>279</v>
      </c>
      <c r="G1684">
        <v>6997</v>
      </c>
      <c r="H1684" t="s">
        <v>13</v>
      </c>
      <c r="I1684">
        <f t="shared" si="27"/>
        <v>120</v>
      </c>
    </row>
    <row r="1685" spans="1:9">
      <c r="A1685" t="s">
        <v>1810</v>
      </c>
      <c r="B1685" t="s">
        <v>1811</v>
      </c>
      <c r="C1685">
        <v>173</v>
      </c>
      <c r="D1685" t="s">
        <v>10</v>
      </c>
      <c r="E1685">
        <v>6</v>
      </c>
      <c r="F1685">
        <v>139</v>
      </c>
      <c r="G1685">
        <v>2537</v>
      </c>
      <c r="H1685" t="s">
        <v>11</v>
      </c>
      <c r="I1685">
        <f t="shared" si="27"/>
        <v>134</v>
      </c>
    </row>
    <row r="1686" spans="1:9" ht="15" hidden="1" customHeight="1">
      <c r="A1686" t="s">
        <v>1812</v>
      </c>
      <c r="B1686" t="s">
        <v>1813</v>
      </c>
      <c r="C1686">
        <v>332</v>
      </c>
      <c r="D1686" t="s">
        <v>43</v>
      </c>
      <c r="E1686">
        <v>253</v>
      </c>
      <c r="F1686">
        <v>316</v>
      </c>
      <c r="G1686">
        <v>1861</v>
      </c>
      <c r="H1686" t="s">
        <v>44</v>
      </c>
      <c r="I1686">
        <f t="shared" si="27"/>
        <v>64</v>
      </c>
    </row>
    <row r="1687" spans="1:9" ht="15" hidden="1" customHeight="1">
      <c r="A1687" t="s">
        <v>1812</v>
      </c>
      <c r="B1687" t="s">
        <v>1813</v>
      </c>
      <c r="C1687">
        <v>332</v>
      </c>
      <c r="D1687" t="s">
        <v>412</v>
      </c>
      <c r="E1687">
        <v>216</v>
      </c>
      <c r="F1687">
        <v>252</v>
      </c>
      <c r="G1687">
        <v>1253</v>
      </c>
      <c r="H1687" t="s">
        <v>413</v>
      </c>
      <c r="I1687">
        <f t="shared" si="27"/>
        <v>37</v>
      </c>
    </row>
    <row r="1688" spans="1:9">
      <c r="A1688" t="s">
        <v>1812</v>
      </c>
      <c r="B1688" t="s">
        <v>1813</v>
      </c>
      <c r="C1688">
        <v>332</v>
      </c>
      <c r="D1688" t="s">
        <v>10</v>
      </c>
      <c r="E1688">
        <v>44</v>
      </c>
      <c r="F1688">
        <v>175</v>
      </c>
      <c r="G1688">
        <v>2537</v>
      </c>
      <c r="H1688" t="s">
        <v>11</v>
      </c>
      <c r="I1688">
        <f t="shared" si="27"/>
        <v>132</v>
      </c>
    </row>
    <row r="1689" spans="1:9">
      <c r="A1689" t="s">
        <v>1814</v>
      </c>
      <c r="B1689" t="s">
        <v>1815</v>
      </c>
      <c r="C1689">
        <v>287</v>
      </c>
      <c r="D1689" t="s">
        <v>10</v>
      </c>
      <c r="E1689">
        <v>7</v>
      </c>
      <c r="F1689">
        <v>136</v>
      </c>
      <c r="G1689">
        <v>2537</v>
      </c>
      <c r="H1689" t="s">
        <v>11</v>
      </c>
      <c r="I1689">
        <f t="shared" si="27"/>
        <v>130</v>
      </c>
    </row>
    <row r="1690" spans="1:9" ht="15" hidden="1" customHeight="1">
      <c r="A1690" t="s">
        <v>1814</v>
      </c>
      <c r="B1690" t="s">
        <v>1815</v>
      </c>
      <c r="C1690">
        <v>287</v>
      </c>
      <c r="D1690" t="s">
        <v>12</v>
      </c>
      <c r="E1690">
        <v>157</v>
      </c>
      <c r="F1690">
        <v>276</v>
      </c>
      <c r="G1690">
        <v>6997</v>
      </c>
      <c r="H1690" t="s">
        <v>13</v>
      </c>
      <c r="I1690">
        <f t="shared" si="27"/>
        <v>120</v>
      </c>
    </row>
    <row r="1691" spans="1:9">
      <c r="A1691" t="s">
        <v>1816</v>
      </c>
      <c r="B1691" t="s">
        <v>1817</v>
      </c>
      <c r="C1691">
        <v>149</v>
      </c>
      <c r="D1691" t="s">
        <v>10</v>
      </c>
      <c r="E1691">
        <v>4</v>
      </c>
      <c r="F1691">
        <v>133</v>
      </c>
      <c r="G1691">
        <v>2537</v>
      </c>
      <c r="H1691" t="s">
        <v>11</v>
      </c>
      <c r="I1691">
        <f t="shared" si="27"/>
        <v>130</v>
      </c>
    </row>
    <row r="1692" spans="1:9">
      <c r="A1692" t="s">
        <v>1818</v>
      </c>
      <c r="B1692" t="s">
        <v>1819</v>
      </c>
      <c r="C1692">
        <v>280</v>
      </c>
      <c r="D1692" t="s">
        <v>10</v>
      </c>
      <c r="E1692">
        <v>29</v>
      </c>
      <c r="F1692">
        <v>138</v>
      </c>
      <c r="G1692">
        <v>2537</v>
      </c>
      <c r="H1692" t="s">
        <v>11</v>
      </c>
      <c r="I1692">
        <f t="shared" si="27"/>
        <v>110</v>
      </c>
    </row>
    <row r="1693" spans="1:9" ht="15" hidden="1" customHeight="1">
      <c r="A1693" t="s">
        <v>1818</v>
      </c>
      <c r="B1693" t="s">
        <v>1819</v>
      </c>
      <c r="C1693">
        <v>280</v>
      </c>
      <c r="D1693" t="s">
        <v>12</v>
      </c>
      <c r="E1693">
        <v>158</v>
      </c>
      <c r="F1693">
        <v>275</v>
      </c>
      <c r="G1693">
        <v>6997</v>
      </c>
      <c r="H1693" t="s">
        <v>13</v>
      </c>
      <c r="I1693">
        <f t="shared" si="27"/>
        <v>118</v>
      </c>
    </row>
    <row r="1694" spans="1:9">
      <c r="A1694" t="s">
        <v>1820</v>
      </c>
      <c r="B1694" t="s">
        <v>1821</v>
      </c>
      <c r="C1694">
        <v>166</v>
      </c>
      <c r="D1694" t="s">
        <v>10</v>
      </c>
      <c r="E1694">
        <v>9</v>
      </c>
      <c r="F1694">
        <v>141</v>
      </c>
      <c r="G1694">
        <v>2537</v>
      </c>
      <c r="H1694" t="s">
        <v>11</v>
      </c>
      <c r="I1694">
        <f t="shared" si="27"/>
        <v>133</v>
      </c>
    </row>
    <row r="1695" spans="1:9">
      <c r="A1695" t="s">
        <v>1822</v>
      </c>
      <c r="B1695" t="s">
        <v>1823</v>
      </c>
      <c r="C1695">
        <v>158</v>
      </c>
      <c r="D1695" t="s">
        <v>10</v>
      </c>
      <c r="E1695">
        <v>6</v>
      </c>
      <c r="F1695">
        <v>138</v>
      </c>
      <c r="G1695">
        <v>2537</v>
      </c>
      <c r="H1695" t="s">
        <v>11</v>
      </c>
      <c r="I1695">
        <f t="shared" si="27"/>
        <v>133</v>
      </c>
    </row>
    <row r="1696" spans="1:9">
      <c r="A1696" t="s">
        <v>1824</v>
      </c>
      <c r="B1696" t="s">
        <v>1825</v>
      </c>
      <c r="C1696">
        <v>166</v>
      </c>
      <c r="D1696" t="s">
        <v>10</v>
      </c>
      <c r="E1696">
        <v>11</v>
      </c>
      <c r="F1696">
        <v>138</v>
      </c>
      <c r="G1696">
        <v>2537</v>
      </c>
      <c r="H1696" t="s">
        <v>11</v>
      </c>
      <c r="I1696">
        <f t="shared" si="27"/>
        <v>128</v>
      </c>
    </row>
    <row r="1697" spans="1:9">
      <c r="A1697" t="s">
        <v>1826</v>
      </c>
      <c r="B1697" t="s">
        <v>1827</v>
      </c>
      <c r="C1697">
        <v>290</v>
      </c>
      <c r="D1697" t="s">
        <v>10</v>
      </c>
      <c r="E1697">
        <v>6</v>
      </c>
      <c r="F1697">
        <v>135</v>
      </c>
      <c r="G1697">
        <v>2537</v>
      </c>
      <c r="H1697" t="s">
        <v>11</v>
      </c>
      <c r="I1697">
        <f t="shared" si="27"/>
        <v>130</v>
      </c>
    </row>
    <row r="1698" spans="1:9" ht="15" hidden="1" customHeight="1">
      <c r="A1698" t="s">
        <v>1826</v>
      </c>
      <c r="B1698" t="s">
        <v>1827</v>
      </c>
      <c r="C1698">
        <v>290</v>
      </c>
      <c r="D1698" t="s">
        <v>12</v>
      </c>
      <c r="E1698">
        <v>157</v>
      </c>
      <c r="F1698">
        <v>278</v>
      </c>
      <c r="G1698">
        <v>6997</v>
      </c>
      <c r="H1698" t="s">
        <v>13</v>
      </c>
      <c r="I1698">
        <f t="shared" si="27"/>
        <v>122</v>
      </c>
    </row>
    <row r="1699" spans="1:9">
      <c r="A1699" t="s">
        <v>1828</v>
      </c>
      <c r="B1699" t="s">
        <v>1829</v>
      </c>
      <c r="C1699">
        <v>286</v>
      </c>
      <c r="D1699" t="s">
        <v>10</v>
      </c>
      <c r="E1699">
        <v>7</v>
      </c>
      <c r="F1699">
        <v>139</v>
      </c>
      <c r="G1699">
        <v>2537</v>
      </c>
      <c r="H1699" t="s">
        <v>11</v>
      </c>
      <c r="I1699">
        <f t="shared" si="27"/>
        <v>133</v>
      </c>
    </row>
    <row r="1700" spans="1:9" ht="15" hidden="1" customHeight="1">
      <c r="A1700" t="s">
        <v>1828</v>
      </c>
      <c r="B1700" t="s">
        <v>1829</v>
      </c>
      <c r="C1700">
        <v>286</v>
      </c>
      <c r="D1700" t="s">
        <v>12</v>
      </c>
      <c r="E1700">
        <v>160</v>
      </c>
      <c r="F1700">
        <v>278</v>
      </c>
      <c r="G1700">
        <v>6997</v>
      </c>
      <c r="H1700" t="s">
        <v>13</v>
      </c>
      <c r="I1700">
        <f t="shared" si="27"/>
        <v>119</v>
      </c>
    </row>
    <row r="1701" spans="1:9" ht="15" hidden="1" customHeight="1">
      <c r="A1701" t="s">
        <v>1830</v>
      </c>
      <c r="B1701" t="s">
        <v>1831</v>
      </c>
      <c r="C1701">
        <v>311</v>
      </c>
      <c r="D1701" t="s">
        <v>43</v>
      </c>
      <c r="E1701">
        <v>234</v>
      </c>
      <c r="F1701">
        <v>297</v>
      </c>
      <c r="G1701">
        <v>1861</v>
      </c>
      <c r="H1701" t="s">
        <v>44</v>
      </c>
      <c r="I1701">
        <f t="shared" si="27"/>
        <v>64</v>
      </c>
    </row>
    <row r="1702" spans="1:9">
      <c r="A1702" t="s">
        <v>1830</v>
      </c>
      <c r="B1702" t="s">
        <v>1831</v>
      </c>
      <c r="C1702">
        <v>311</v>
      </c>
      <c r="D1702" t="s">
        <v>10</v>
      </c>
      <c r="E1702">
        <v>19</v>
      </c>
      <c r="F1702">
        <v>160</v>
      </c>
      <c r="G1702">
        <v>2537</v>
      </c>
      <c r="H1702" t="s">
        <v>11</v>
      </c>
      <c r="I1702">
        <f t="shared" si="27"/>
        <v>142</v>
      </c>
    </row>
    <row r="1703" spans="1:9">
      <c r="A1703" t="s">
        <v>1832</v>
      </c>
      <c r="B1703" t="s">
        <v>1833</v>
      </c>
      <c r="C1703">
        <v>414</v>
      </c>
      <c r="D1703" t="s">
        <v>10</v>
      </c>
      <c r="E1703">
        <v>10</v>
      </c>
      <c r="F1703">
        <v>148</v>
      </c>
      <c r="G1703">
        <v>2537</v>
      </c>
      <c r="H1703" t="s">
        <v>11</v>
      </c>
      <c r="I1703">
        <f t="shared" si="27"/>
        <v>139</v>
      </c>
    </row>
    <row r="1704" spans="1:9" ht="15" hidden="1" customHeight="1">
      <c r="A1704" t="s">
        <v>1832</v>
      </c>
      <c r="B1704" t="s">
        <v>1833</v>
      </c>
      <c r="C1704">
        <v>414</v>
      </c>
      <c r="D1704" t="s">
        <v>12</v>
      </c>
      <c r="E1704">
        <v>169</v>
      </c>
      <c r="F1704">
        <v>286</v>
      </c>
      <c r="G1704">
        <v>6997</v>
      </c>
      <c r="H1704" t="s">
        <v>13</v>
      </c>
      <c r="I1704">
        <f t="shared" si="27"/>
        <v>118</v>
      </c>
    </row>
    <row r="1705" spans="1:9">
      <c r="A1705" t="s">
        <v>1834</v>
      </c>
      <c r="B1705" t="s">
        <v>1835</v>
      </c>
      <c r="C1705">
        <v>292</v>
      </c>
      <c r="D1705" t="s">
        <v>10</v>
      </c>
      <c r="E1705">
        <v>7</v>
      </c>
      <c r="F1705">
        <v>141</v>
      </c>
      <c r="G1705">
        <v>2537</v>
      </c>
      <c r="H1705" t="s">
        <v>11</v>
      </c>
      <c r="I1705">
        <f t="shared" si="27"/>
        <v>135</v>
      </c>
    </row>
    <row r="1706" spans="1:9" ht="15" hidden="1" customHeight="1">
      <c r="A1706" t="s">
        <v>1834</v>
      </c>
      <c r="B1706" t="s">
        <v>1835</v>
      </c>
      <c r="C1706">
        <v>292</v>
      </c>
      <c r="D1706" t="s">
        <v>12</v>
      </c>
      <c r="E1706">
        <v>161</v>
      </c>
      <c r="F1706">
        <v>278</v>
      </c>
      <c r="G1706">
        <v>6997</v>
      </c>
      <c r="H1706" t="s">
        <v>13</v>
      </c>
      <c r="I1706">
        <f t="shared" si="27"/>
        <v>118</v>
      </c>
    </row>
    <row r="1707" spans="1:9">
      <c r="A1707" t="s">
        <v>1836</v>
      </c>
      <c r="B1707" t="s">
        <v>1837</v>
      </c>
      <c r="C1707">
        <v>144</v>
      </c>
      <c r="D1707" t="s">
        <v>10</v>
      </c>
      <c r="E1707">
        <v>6</v>
      </c>
      <c r="F1707">
        <v>132</v>
      </c>
      <c r="G1707">
        <v>2537</v>
      </c>
      <c r="H1707" t="s">
        <v>11</v>
      </c>
      <c r="I1707">
        <f t="shared" si="27"/>
        <v>127</v>
      </c>
    </row>
    <row r="1708" spans="1:9">
      <c r="A1708" t="s">
        <v>1838</v>
      </c>
      <c r="B1708" t="s">
        <v>1839</v>
      </c>
      <c r="C1708">
        <v>278</v>
      </c>
      <c r="D1708" t="s">
        <v>10</v>
      </c>
      <c r="E1708">
        <v>10</v>
      </c>
      <c r="F1708">
        <v>141</v>
      </c>
      <c r="G1708">
        <v>2537</v>
      </c>
      <c r="H1708" t="s">
        <v>11</v>
      </c>
      <c r="I1708">
        <f t="shared" si="27"/>
        <v>132</v>
      </c>
    </row>
    <row r="1709" spans="1:9">
      <c r="A1709" t="s">
        <v>1840</v>
      </c>
      <c r="B1709" t="s">
        <v>1841</v>
      </c>
      <c r="C1709">
        <v>285</v>
      </c>
      <c r="D1709" t="s">
        <v>10</v>
      </c>
      <c r="E1709">
        <v>42</v>
      </c>
      <c r="F1709">
        <v>138</v>
      </c>
      <c r="G1709">
        <v>2537</v>
      </c>
      <c r="H1709" t="s">
        <v>11</v>
      </c>
      <c r="I1709">
        <f t="shared" si="27"/>
        <v>97</v>
      </c>
    </row>
    <row r="1710" spans="1:9" ht="15" hidden="1" customHeight="1">
      <c r="A1710" t="s">
        <v>1840</v>
      </c>
      <c r="B1710" t="s">
        <v>1841</v>
      </c>
      <c r="C1710">
        <v>285</v>
      </c>
      <c r="D1710" t="s">
        <v>12</v>
      </c>
      <c r="E1710">
        <v>164</v>
      </c>
      <c r="F1710">
        <v>276</v>
      </c>
      <c r="G1710">
        <v>6997</v>
      </c>
      <c r="H1710" t="s">
        <v>13</v>
      </c>
      <c r="I1710">
        <f t="shared" si="27"/>
        <v>113</v>
      </c>
    </row>
    <row r="1711" spans="1:9">
      <c r="A1711" t="s">
        <v>1842</v>
      </c>
      <c r="B1711" t="s">
        <v>1843</v>
      </c>
      <c r="C1711">
        <v>309</v>
      </c>
      <c r="D1711" t="s">
        <v>10</v>
      </c>
      <c r="E1711">
        <v>13</v>
      </c>
      <c r="F1711">
        <v>147</v>
      </c>
      <c r="G1711">
        <v>2537</v>
      </c>
      <c r="H1711" t="s">
        <v>11</v>
      </c>
      <c r="I1711">
        <f t="shared" si="27"/>
        <v>135</v>
      </c>
    </row>
    <row r="1712" spans="1:9" ht="15" hidden="1" customHeight="1">
      <c r="A1712" t="s">
        <v>1842</v>
      </c>
      <c r="B1712" t="s">
        <v>1843</v>
      </c>
      <c r="C1712">
        <v>309</v>
      </c>
      <c r="D1712" t="s">
        <v>12</v>
      </c>
      <c r="E1712">
        <v>176</v>
      </c>
      <c r="F1712">
        <v>298</v>
      </c>
      <c r="G1712">
        <v>6997</v>
      </c>
      <c r="H1712" t="s">
        <v>13</v>
      </c>
      <c r="I1712">
        <f t="shared" si="27"/>
        <v>123</v>
      </c>
    </row>
    <row r="1713" spans="1:9">
      <c r="A1713" t="s">
        <v>1844</v>
      </c>
      <c r="B1713" t="s">
        <v>1845</v>
      </c>
      <c r="C1713">
        <v>152</v>
      </c>
      <c r="D1713" t="s">
        <v>10</v>
      </c>
      <c r="E1713">
        <v>5</v>
      </c>
      <c r="F1713">
        <v>136</v>
      </c>
      <c r="G1713">
        <v>2537</v>
      </c>
      <c r="H1713" t="s">
        <v>11</v>
      </c>
      <c r="I1713">
        <f t="shared" si="27"/>
        <v>132</v>
      </c>
    </row>
    <row r="1714" spans="1:9">
      <c r="A1714" t="s">
        <v>1846</v>
      </c>
      <c r="B1714" t="s">
        <v>1847</v>
      </c>
      <c r="C1714">
        <v>146</v>
      </c>
      <c r="D1714" t="s">
        <v>10</v>
      </c>
      <c r="E1714">
        <v>5</v>
      </c>
      <c r="F1714">
        <v>138</v>
      </c>
      <c r="G1714">
        <v>2537</v>
      </c>
      <c r="H1714" t="s">
        <v>11</v>
      </c>
      <c r="I1714">
        <f t="shared" si="27"/>
        <v>134</v>
      </c>
    </row>
    <row r="1715" spans="1:9">
      <c r="A1715" t="s">
        <v>1848</v>
      </c>
      <c r="B1715" t="s">
        <v>1849</v>
      </c>
      <c r="C1715">
        <v>146</v>
      </c>
      <c r="D1715" t="s">
        <v>10</v>
      </c>
      <c r="E1715">
        <v>5</v>
      </c>
      <c r="F1715">
        <v>137</v>
      </c>
      <c r="G1715">
        <v>2537</v>
      </c>
      <c r="H1715" t="s">
        <v>11</v>
      </c>
      <c r="I1715">
        <f t="shared" si="27"/>
        <v>133</v>
      </c>
    </row>
    <row r="1716" spans="1:9">
      <c r="A1716" t="s">
        <v>1850</v>
      </c>
      <c r="B1716" t="s">
        <v>1851</v>
      </c>
      <c r="C1716">
        <v>309</v>
      </c>
      <c r="D1716" t="s">
        <v>10</v>
      </c>
      <c r="E1716">
        <v>55</v>
      </c>
      <c r="F1716">
        <v>166</v>
      </c>
      <c r="G1716">
        <v>2537</v>
      </c>
      <c r="H1716" t="s">
        <v>11</v>
      </c>
      <c r="I1716">
        <f t="shared" si="27"/>
        <v>112</v>
      </c>
    </row>
    <row r="1717" spans="1:9">
      <c r="A1717" t="s">
        <v>1852</v>
      </c>
      <c r="B1717" t="s">
        <v>1853</v>
      </c>
      <c r="C1717">
        <v>301</v>
      </c>
      <c r="D1717" t="s">
        <v>10</v>
      </c>
      <c r="E1717">
        <v>11</v>
      </c>
      <c r="F1717">
        <v>144</v>
      </c>
      <c r="G1717">
        <v>2537</v>
      </c>
      <c r="H1717" t="s">
        <v>11</v>
      </c>
      <c r="I1717">
        <f t="shared" si="27"/>
        <v>134</v>
      </c>
    </row>
    <row r="1718" spans="1:9" ht="15" hidden="1" customHeight="1">
      <c r="A1718" t="s">
        <v>1852</v>
      </c>
      <c r="B1718" t="s">
        <v>1853</v>
      </c>
      <c r="C1718">
        <v>301</v>
      </c>
      <c r="D1718" t="s">
        <v>12</v>
      </c>
      <c r="E1718">
        <v>173</v>
      </c>
      <c r="F1718">
        <v>292</v>
      </c>
      <c r="G1718">
        <v>6997</v>
      </c>
      <c r="H1718" t="s">
        <v>13</v>
      </c>
      <c r="I1718">
        <f t="shared" si="27"/>
        <v>120</v>
      </c>
    </row>
    <row r="1719" spans="1:9">
      <c r="A1719" t="s">
        <v>1854</v>
      </c>
      <c r="B1719" t="s">
        <v>1855</v>
      </c>
      <c r="C1719">
        <v>150</v>
      </c>
      <c r="D1719" t="s">
        <v>10</v>
      </c>
      <c r="E1719">
        <v>14</v>
      </c>
      <c r="F1719">
        <v>142</v>
      </c>
      <c r="G1719">
        <v>2537</v>
      </c>
      <c r="H1719" t="s">
        <v>11</v>
      </c>
      <c r="I1719">
        <f t="shared" si="27"/>
        <v>129</v>
      </c>
    </row>
    <row r="1720" spans="1:9">
      <c r="A1720" t="s">
        <v>1856</v>
      </c>
      <c r="B1720" t="s">
        <v>1857</v>
      </c>
      <c r="C1720">
        <v>280</v>
      </c>
      <c r="D1720" t="s">
        <v>10</v>
      </c>
      <c r="E1720">
        <v>53</v>
      </c>
      <c r="F1720">
        <v>146</v>
      </c>
      <c r="G1720">
        <v>2537</v>
      </c>
      <c r="H1720" t="s">
        <v>11</v>
      </c>
      <c r="I1720">
        <f t="shared" si="27"/>
        <v>94</v>
      </c>
    </row>
    <row r="1721" spans="1:9" ht="15" hidden="1" customHeight="1">
      <c r="A1721" t="s">
        <v>1856</v>
      </c>
      <c r="B1721" t="s">
        <v>1857</v>
      </c>
      <c r="C1721">
        <v>280</v>
      </c>
      <c r="D1721" t="s">
        <v>12</v>
      </c>
      <c r="E1721">
        <v>168</v>
      </c>
      <c r="F1721">
        <v>263</v>
      </c>
      <c r="G1721">
        <v>6997</v>
      </c>
      <c r="H1721" t="s">
        <v>13</v>
      </c>
      <c r="I1721">
        <f t="shared" si="27"/>
        <v>96</v>
      </c>
    </row>
    <row r="1722" spans="1:9" ht="15" hidden="1" customHeight="1">
      <c r="A1722" t="s">
        <v>1856</v>
      </c>
      <c r="B1722" t="s">
        <v>1857</v>
      </c>
      <c r="C1722">
        <v>280</v>
      </c>
      <c r="D1722" t="s">
        <v>1858</v>
      </c>
      <c r="E1722">
        <v>1</v>
      </c>
      <c r="F1722">
        <v>41</v>
      </c>
      <c r="G1722">
        <v>7</v>
      </c>
      <c r="H1722" t="s">
        <v>1858</v>
      </c>
      <c r="I1722">
        <f t="shared" si="27"/>
        <v>41</v>
      </c>
    </row>
    <row r="1723" spans="1:9">
      <c r="A1723" t="s">
        <v>1859</v>
      </c>
      <c r="B1723" t="s">
        <v>1860</v>
      </c>
      <c r="C1723">
        <v>163</v>
      </c>
      <c r="D1723" t="s">
        <v>10</v>
      </c>
      <c r="E1723">
        <v>20</v>
      </c>
      <c r="F1723">
        <v>146</v>
      </c>
      <c r="G1723">
        <v>2537</v>
      </c>
      <c r="H1723" t="s">
        <v>11</v>
      </c>
      <c r="I1723">
        <f t="shared" si="27"/>
        <v>127</v>
      </c>
    </row>
    <row r="1724" spans="1:9" ht="15" hidden="1" customHeight="1">
      <c r="A1724" t="s">
        <v>1861</v>
      </c>
      <c r="B1724" t="s">
        <v>1862</v>
      </c>
      <c r="C1724">
        <v>302</v>
      </c>
      <c r="D1724" t="s">
        <v>43</v>
      </c>
      <c r="E1724">
        <v>224</v>
      </c>
      <c r="F1724">
        <v>287</v>
      </c>
      <c r="G1724">
        <v>1861</v>
      </c>
      <c r="H1724" t="s">
        <v>44</v>
      </c>
      <c r="I1724">
        <f t="shared" si="27"/>
        <v>64</v>
      </c>
    </row>
    <row r="1725" spans="1:9">
      <c r="A1725" t="s">
        <v>1861</v>
      </c>
      <c r="B1725" t="s">
        <v>1862</v>
      </c>
      <c r="C1725">
        <v>302</v>
      </c>
      <c r="D1725" t="s">
        <v>10</v>
      </c>
      <c r="E1725">
        <v>11</v>
      </c>
      <c r="F1725">
        <v>156</v>
      </c>
      <c r="G1725">
        <v>2537</v>
      </c>
      <c r="H1725" t="s">
        <v>11</v>
      </c>
      <c r="I1725">
        <f t="shared" si="27"/>
        <v>146</v>
      </c>
    </row>
    <row r="1726" spans="1:9">
      <c r="A1726" t="s">
        <v>1863</v>
      </c>
      <c r="B1726" t="s">
        <v>1864</v>
      </c>
      <c r="C1726">
        <v>283</v>
      </c>
      <c r="D1726" t="s">
        <v>10</v>
      </c>
      <c r="E1726">
        <v>7</v>
      </c>
      <c r="F1726">
        <v>134</v>
      </c>
      <c r="G1726">
        <v>2537</v>
      </c>
      <c r="H1726" t="s">
        <v>11</v>
      </c>
      <c r="I1726">
        <f t="shared" si="27"/>
        <v>128</v>
      </c>
    </row>
    <row r="1727" spans="1:9" ht="15" hidden="1" customHeight="1">
      <c r="A1727" t="s">
        <v>1863</v>
      </c>
      <c r="B1727" t="s">
        <v>1864</v>
      </c>
      <c r="C1727">
        <v>283</v>
      </c>
      <c r="D1727" t="s">
        <v>12</v>
      </c>
      <c r="E1727">
        <v>155</v>
      </c>
      <c r="F1727">
        <v>270</v>
      </c>
      <c r="G1727">
        <v>6997</v>
      </c>
      <c r="H1727" t="s">
        <v>13</v>
      </c>
      <c r="I1727">
        <f t="shared" si="27"/>
        <v>116</v>
      </c>
    </row>
    <row r="1728" spans="1:9">
      <c r="A1728" t="s">
        <v>1865</v>
      </c>
      <c r="B1728" t="s">
        <v>1866</v>
      </c>
      <c r="C1728">
        <v>130</v>
      </c>
      <c r="D1728" t="s">
        <v>10</v>
      </c>
      <c r="E1728">
        <v>1</v>
      </c>
      <c r="F1728">
        <v>119</v>
      </c>
      <c r="G1728">
        <v>2537</v>
      </c>
      <c r="H1728" t="s">
        <v>11</v>
      </c>
      <c r="I1728">
        <f t="shared" si="27"/>
        <v>119</v>
      </c>
    </row>
    <row r="1729" spans="1:9">
      <c r="A1729" t="s">
        <v>1867</v>
      </c>
      <c r="B1729" t="s">
        <v>1868</v>
      </c>
      <c r="C1729">
        <v>411</v>
      </c>
      <c r="D1729" t="s">
        <v>10</v>
      </c>
      <c r="E1729">
        <v>27</v>
      </c>
      <c r="F1729">
        <v>163</v>
      </c>
      <c r="G1729">
        <v>2537</v>
      </c>
      <c r="H1729" t="s">
        <v>11</v>
      </c>
      <c r="I1729">
        <f t="shared" si="27"/>
        <v>137</v>
      </c>
    </row>
    <row r="1730" spans="1:9">
      <c r="A1730" t="s">
        <v>1869</v>
      </c>
      <c r="B1730" t="s">
        <v>1870</v>
      </c>
      <c r="C1730">
        <v>286</v>
      </c>
      <c r="D1730" t="s">
        <v>10</v>
      </c>
      <c r="E1730">
        <v>56</v>
      </c>
      <c r="F1730">
        <v>144</v>
      </c>
      <c r="G1730">
        <v>2537</v>
      </c>
      <c r="H1730" t="s">
        <v>11</v>
      </c>
      <c r="I1730">
        <f t="shared" ref="I1730:I1793" si="28">F1730-E1730+1</f>
        <v>89</v>
      </c>
    </row>
    <row r="1731" spans="1:9">
      <c r="A1731" t="s">
        <v>1871</v>
      </c>
      <c r="B1731" t="s">
        <v>1872</v>
      </c>
      <c r="C1731">
        <v>140</v>
      </c>
      <c r="D1731" t="s">
        <v>10</v>
      </c>
      <c r="E1731">
        <v>11</v>
      </c>
      <c r="F1731">
        <v>130</v>
      </c>
      <c r="G1731">
        <v>2537</v>
      </c>
      <c r="H1731" t="s">
        <v>11</v>
      </c>
      <c r="I1731">
        <f t="shared" si="28"/>
        <v>120</v>
      </c>
    </row>
    <row r="1732" spans="1:9">
      <c r="A1732" t="s">
        <v>1873</v>
      </c>
      <c r="B1732" t="s">
        <v>1874</v>
      </c>
      <c r="C1732">
        <v>284</v>
      </c>
      <c r="D1732" t="s">
        <v>10</v>
      </c>
      <c r="E1732">
        <v>10</v>
      </c>
      <c r="F1732">
        <v>137</v>
      </c>
      <c r="G1732">
        <v>2537</v>
      </c>
      <c r="H1732" t="s">
        <v>11</v>
      </c>
      <c r="I1732">
        <f t="shared" si="28"/>
        <v>128</v>
      </c>
    </row>
    <row r="1733" spans="1:9" ht="15" hidden="1" customHeight="1">
      <c r="A1733" t="s">
        <v>1873</v>
      </c>
      <c r="B1733" t="s">
        <v>1874</v>
      </c>
      <c r="C1733">
        <v>284</v>
      </c>
      <c r="D1733" t="s">
        <v>12</v>
      </c>
      <c r="E1733">
        <v>157</v>
      </c>
      <c r="F1733">
        <v>272</v>
      </c>
      <c r="G1733">
        <v>6997</v>
      </c>
      <c r="H1733" t="s">
        <v>13</v>
      </c>
      <c r="I1733">
        <f t="shared" si="28"/>
        <v>116</v>
      </c>
    </row>
    <row r="1734" spans="1:9">
      <c r="A1734" t="s">
        <v>1875</v>
      </c>
      <c r="B1734" t="s">
        <v>1876</v>
      </c>
      <c r="C1734">
        <v>312</v>
      </c>
      <c r="D1734" t="s">
        <v>10</v>
      </c>
      <c r="E1734">
        <v>59</v>
      </c>
      <c r="F1734">
        <v>162</v>
      </c>
      <c r="G1734">
        <v>2537</v>
      </c>
      <c r="H1734" t="s">
        <v>11</v>
      </c>
      <c r="I1734">
        <f t="shared" si="28"/>
        <v>104</v>
      </c>
    </row>
    <row r="1735" spans="1:9" ht="15" hidden="1" customHeight="1">
      <c r="A1735" t="s">
        <v>1875</v>
      </c>
      <c r="B1735" t="s">
        <v>1876</v>
      </c>
      <c r="C1735">
        <v>312</v>
      </c>
      <c r="D1735" t="s">
        <v>12</v>
      </c>
      <c r="E1735">
        <v>184</v>
      </c>
      <c r="F1735">
        <v>262</v>
      </c>
      <c r="G1735">
        <v>6997</v>
      </c>
      <c r="H1735" t="s">
        <v>13</v>
      </c>
      <c r="I1735">
        <f t="shared" si="28"/>
        <v>79</v>
      </c>
    </row>
    <row r="1736" spans="1:9" ht="15" hidden="1" customHeight="1">
      <c r="A1736" t="s">
        <v>1877</v>
      </c>
      <c r="B1736" t="s">
        <v>1878</v>
      </c>
      <c r="C1736">
        <v>3927</v>
      </c>
      <c r="D1736" t="s">
        <v>601</v>
      </c>
      <c r="E1736">
        <v>3806</v>
      </c>
      <c r="F1736">
        <v>3921</v>
      </c>
      <c r="G1736">
        <v>7983</v>
      </c>
      <c r="H1736" t="s">
        <v>602</v>
      </c>
      <c r="I1736">
        <f t="shared" si="28"/>
        <v>116</v>
      </c>
    </row>
    <row r="1737" spans="1:9" ht="15" hidden="1" customHeight="1">
      <c r="A1737" t="s">
        <v>1877</v>
      </c>
      <c r="B1737" t="s">
        <v>1878</v>
      </c>
      <c r="C1737">
        <v>3927</v>
      </c>
      <c r="D1737" t="s">
        <v>118</v>
      </c>
      <c r="E1737">
        <v>1685</v>
      </c>
      <c r="F1737">
        <v>2058</v>
      </c>
      <c r="G1737">
        <v>13987</v>
      </c>
      <c r="H1737" t="s">
        <v>119</v>
      </c>
      <c r="I1737">
        <f t="shared" si="28"/>
        <v>374</v>
      </c>
    </row>
    <row r="1738" spans="1:9" ht="15" hidden="1" customHeight="1">
      <c r="A1738" t="s">
        <v>1877</v>
      </c>
      <c r="B1738" t="s">
        <v>1878</v>
      </c>
      <c r="C1738">
        <v>3927</v>
      </c>
      <c r="D1738" t="s">
        <v>120</v>
      </c>
      <c r="E1738">
        <v>1035</v>
      </c>
      <c r="F1738">
        <v>1091</v>
      </c>
      <c r="G1738">
        <v>433</v>
      </c>
      <c r="H1738" t="s">
        <v>121</v>
      </c>
      <c r="I1738">
        <f t="shared" si="28"/>
        <v>57</v>
      </c>
    </row>
    <row r="1739" spans="1:9" ht="15" hidden="1" customHeight="1">
      <c r="A1739" t="s">
        <v>1877</v>
      </c>
      <c r="B1739" t="s">
        <v>1878</v>
      </c>
      <c r="C1739">
        <v>3927</v>
      </c>
      <c r="D1739" t="s">
        <v>603</v>
      </c>
      <c r="E1739">
        <v>3537</v>
      </c>
      <c r="F1739">
        <v>3653</v>
      </c>
      <c r="G1739">
        <v>23531</v>
      </c>
      <c r="H1739" t="s">
        <v>604</v>
      </c>
      <c r="I1739">
        <f t="shared" si="28"/>
        <v>117</v>
      </c>
    </row>
    <row r="1740" spans="1:9">
      <c r="A1740" t="s">
        <v>1877</v>
      </c>
      <c r="B1740" t="s">
        <v>1878</v>
      </c>
      <c r="C1740">
        <v>3927</v>
      </c>
      <c r="D1740" t="s">
        <v>10</v>
      </c>
      <c r="E1740">
        <v>1300</v>
      </c>
      <c r="F1740">
        <v>1425</v>
      </c>
      <c r="G1740">
        <v>2537</v>
      </c>
      <c r="H1740" t="s">
        <v>11</v>
      </c>
      <c r="I1740">
        <f t="shared" si="28"/>
        <v>126</v>
      </c>
    </row>
    <row r="1741" spans="1:9" ht="15" hidden="1" customHeight="1">
      <c r="A1741" t="s">
        <v>1877</v>
      </c>
      <c r="B1741" t="s">
        <v>1878</v>
      </c>
      <c r="C1741">
        <v>3927</v>
      </c>
      <c r="D1741" t="s">
        <v>12</v>
      </c>
      <c r="E1741">
        <v>1540</v>
      </c>
      <c r="F1741">
        <v>1672</v>
      </c>
      <c r="G1741">
        <v>6997</v>
      </c>
      <c r="H1741" t="s">
        <v>13</v>
      </c>
      <c r="I1741">
        <f t="shared" si="28"/>
        <v>133</v>
      </c>
    </row>
    <row r="1742" spans="1:9" ht="15" hidden="1" customHeight="1">
      <c r="A1742" t="s">
        <v>1877</v>
      </c>
      <c r="B1742" t="s">
        <v>1878</v>
      </c>
      <c r="C1742">
        <v>3927</v>
      </c>
      <c r="D1742" t="s">
        <v>1210</v>
      </c>
      <c r="E1742">
        <v>169</v>
      </c>
      <c r="F1742">
        <v>201</v>
      </c>
      <c r="G1742">
        <v>4</v>
      </c>
      <c r="H1742" t="s">
        <v>1210</v>
      </c>
      <c r="I1742">
        <f t="shared" si="28"/>
        <v>33</v>
      </c>
    </row>
    <row r="1743" spans="1:9" ht="15" hidden="1" customHeight="1">
      <c r="A1743" t="s">
        <v>1877</v>
      </c>
      <c r="B1743" t="s">
        <v>1878</v>
      </c>
      <c r="C1743">
        <v>3927</v>
      </c>
      <c r="D1743" t="s">
        <v>1879</v>
      </c>
      <c r="E1743">
        <v>2492</v>
      </c>
      <c r="F1743">
        <v>2544</v>
      </c>
      <c r="G1743">
        <v>39</v>
      </c>
      <c r="H1743" t="s">
        <v>1879</v>
      </c>
      <c r="I1743">
        <f t="shared" si="28"/>
        <v>53</v>
      </c>
    </row>
    <row r="1744" spans="1:9" ht="15" hidden="1" customHeight="1">
      <c r="A1744" t="s">
        <v>1877</v>
      </c>
      <c r="B1744" t="s">
        <v>1878</v>
      </c>
      <c r="C1744">
        <v>3927</v>
      </c>
      <c r="D1744" t="s">
        <v>605</v>
      </c>
      <c r="E1744">
        <v>2206</v>
      </c>
      <c r="F1744">
        <v>2490</v>
      </c>
      <c r="G1744">
        <v>155</v>
      </c>
      <c r="H1744" t="s">
        <v>605</v>
      </c>
      <c r="I1744">
        <f t="shared" si="28"/>
        <v>285</v>
      </c>
    </row>
    <row r="1745" spans="1:9" ht="15" hidden="1" customHeight="1">
      <c r="A1745" t="s">
        <v>1877</v>
      </c>
      <c r="B1745" t="s">
        <v>1878</v>
      </c>
      <c r="C1745">
        <v>3927</v>
      </c>
      <c r="D1745" t="s">
        <v>754</v>
      </c>
      <c r="E1745">
        <v>247</v>
      </c>
      <c r="F1745">
        <v>303</v>
      </c>
      <c r="G1745">
        <v>126</v>
      </c>
      <c r="H1745" t="s">
        <v>754</v>
      </c>
      <c r="I1745">
        <f t="shared" si="28"/>
        <v>57</v>
      </c>
    </row>
    <row r="1746" spans="1:9" ht="15" hidden="1" customHeight="1">
      <c r="A1746" t="s">
        <v>1877</v>
      </c>
      <c r="B1746" t="s">
        <v>1878</v>
      </c>
      <c r="C1746">
        <v>3927</v>
      </c>
      <c r="D1746" t="s">
        <v>606</v>
      </c>
      <c r="E1746">
        <v>16</v>
      </c>
      <c r="F1746">
        <v>46</v>
      </c>
      <c r="G1746">
        <v>15</v>
      </c>
      <c r="H1746" t="s">
        <v>606</v>
      </c>
      <c r="I1746">
        <f t="shared" si="28"/>
        <v>31</v>
      </c>
    </row>
    <row r="1747" spans="1:9" ht="15" hidden="1" customHeight="1">
      <c r="A1747" t="s">
        <v>1877</v>
      </c>
      <c r="B1747" t="s">
        <v>1878</v>
      </c>
      <c r="C1747">
        <v>3927</v>
      </c>
      <c r="D1747" t="s">
        <v>609</v>
      </c>
      <c r="E1747">
        <v>2730</v>
      </c>
      <c r="F1747">
        <v>2974</v>
      </c>
      <c r="G1747">
        <v>22490</v>
      </c>
      <c r="H1747" t="s">
        <v>610</v>
      </c>
      <c r="I1747">
        <f t="shared" si="28"/>
        <v>245</v>
      </c>
    </row>
    <row r="1748" spans="1:9" ht="15" hidden="1" customHeight="1">
      <c r="A1748" t="s">
        <v>1877</v>
      </c>
      <c r="B1748" t="s">
        <v>1878</v>
      </c>
      <c r="C1748">
        <v>3927</v>
      </c>
      <c r="D1748" t="s">
        <v>611</v>
      </c>
      <c r="E1748">
        <v>3198</v>
      </c>
      <c r="F1748">
        <v>3434</v>
      </c>
      <c r="G1748">
        <v>24208</v>
      </c>
      <c r="H1748" t="s">
        <v>612</v>
      </c>
      <c r="I1748">
        <f t="shared" si="28"/>
        <v>237</v>
      </c>
    </row>
    <row r="1749" spans="1:9">
      <c r="A1749" t="s">
        <v>1880</v>
      </c>
      <c r="B1749" t="s">
        <v>1881</v>
      </c>
      <c r="C1749">
        <v>293</v>
      </c>
      <c r="D1749" t="s">
        <v>10</v>
      </c>
      <c r="E1749">
        <v>22</v>
      </c>
      <c r="F1749">
        <v>149</v>
      </c>
      <c r="G1749">
        <v>2537</v>
      </c>
      <c r="H1749" t="s">
        <v>11</v>
      </c>
      <c r="I1749">
        <f t="shared" si="28"/>
        <v>128</v>
      </c>
    </row>
    <row r="1750" spans="1:9" ht="15" hidden="1" customHeight="1">
      <c r="A1750" t="s">
        <v>1880</v>
      </c>
      <c r="B1750" t="s">
        <v>1881</v>
      </c>
      <c r="C1750">
        <v>293</v>
      </c>
      <c r="D1750" t="s">
        <v>12</v>
      </c>
      <c r="E1750">
        <v>175</v>
      </c>
      <c r="F1750">
        <v>292</v>
      </c>
      <c r="G1750">
        <v>6997</v>
      </c>
      <c r="H1750" t="s">
        <v>13</v>
      </c>
      <c r="I1750">
        <f t="shared" si="28"/>
        <v>118</v>
      </c>
    </row>
    <row r="1751" spans="1:9" ht="15" hidden="1" customHeight="1">
      <c r="A1751" t="s">
        <v>1882</v>
      </c>
      <c r="B1751" t="s">
        <v>1883</v>
      </c>
      <c r="C1751">
        <v>2344</v>
      </c>
      <c r="D1751" t="s">
        <v>118</v>
      </c>
      <c r="E1751">
        <v>1449</v>
      </c>
      <c r="F1751">
        <v>1805</v>
      </c>
      <c r="G1751">
        <v>13987</v>
      </c>
      <c r="H1751" t="s">
        <v>119</v>
      </c>
      <c r="I1751">
        <f t="shared" si="28"/>
        <v>357</v>
      </c>
    </row>
    <row r="1752" spans="1:9" ht="15" hidden="1" customHeight="1">
      <c r="A1752" t="s">
        <v>1882</v>
      </c>
      <c r="B1752" t="s">
        <v>1883</v>
      </c>
      <c r="C1752">
        <v>2344</v>
      </c>
      <c r="D1752" t="s">
        <v>120</v>
      </c>
      <c r="E1752">
        <v>824</v>
      </c>
      <c r="F1752">
        <v>880</v>
      </c>
      <c r="G1752">
        <v>433</v>
      </c>
      <c r="H1752" t="s">
        <v>121</v>
      </c>
      <c r="I1752">
        <f t="shared" si="28"/>
        <v>57</v>
      </c>
    </row>
    <row r="1753" spans="1:9" ht="15" hidden="1" customHeight="1">
      <c r="A1753" t="s">
        <v>1882</v>
      </c>
      <c r="B1753" t="s">
        <v>1883</v>
      </c>
      <c r="C1753">
        <v>2344</v>
      </c>
      <c r="D1753" t="s">
        <v>1884</v>
      </c>
      <c r="E1753">
        <v>120</v>
      </c>
      <c r="F1753">
        <v>223</v>
      </c>
      <c r="G1753">
        <v>487</v>
      </c>
      <c r="H1753" t="s">
        <v>1885</v>
      </c>
      <c r="I1753">
        <f t="shared" si="28"/>
        <v>104</v>
      </c>
    </row>
    <row r="1754" spans="1:9">
      <c r="A1754" t="s">
        <v>1882</v>
      </c>
      <c r="B1754" t="s">
        <v>1883</v>
      </c>
      <c r="C1754">
        <v>2344</v>
      </c>
      <c r="D1754" t="s">
        <v>10</v>
      </c>
      <c r="E1754">
        <v>1064</v>
      </c>
      <c r="F1754">
        <v>1189</v>
      </c>
      <c r="G1754">
        <v>2537</v>
      </c>
      <c r="H1754" t="s">
        <v>11</v>
      </c>
      <c r="I1754">
        <f t="shared" si="28"/>
        <v>126</v>
      </c>
    </row>
    <row r="1755" spans="1:9" ht="15" hidden="1" customHeight="1">
      <c r="A1755" t="s">
        <v>1882</v>
      </c>
      <c r="B1755" t="s">
        <v>1883</v>
      </c>
      <c r="C1755">
        <v>2344</v>
      </c>
      <c r="D1755" t="s">
        <v>12</v>
      </c>
      <c r="E1755">
        <v>1304</v>
      </c>
      <c r="F1755">
        <v>1436</v>
      </c>
      <c r="G1755">
        <v>6997</v>
      </c>
      <c r="H1755" t="s">
        <v>13</v>
      </c>
      <c r="I1755">
        <f t="shared" si="28"/>
        <v>133</v>
      </c>
    </row>
    <row r="1756" spans="1:9" ht="15" hidden="1" customHeight="1">
      <c r="A1756" t="s">
        <v>1882</v>
      </c>
      <c r="B1756" t="s">
        <v>1883</v>
      </c>
      <c r="C1756">
        <v>2344</v>
      </c>
      <c r="D1756" t="s">
        <v>122</v>
      </c>
      <c r="E1756">
        <v>669</v>
      </c>
      <c r="F1756">
        <v>735</v>
      </c>
      <c r="G1756">
        <v>257</v>
      </c>
      <c r="H1756" t="s">
        <v>122</v>
      </c>
      <c r="I1756">
        <f t="shared" si="28"/>
        <v>67</v>
      </c>
    </row>
    <row r="1757" spans="1:9" ht="15" hidden="1" customHeight="1">
      <c r="A1757" t="s">
        <v>1882</v>
      </c>
      <c r="B1757" t="s">
        <v>1883</v>
      </c>
      <c r="C1757">
        <v>2344</v>
      </c>
      <c r="D1757" t="s">
        <v>1886</v>
      </c>
      <c r="E1757">
        <v>2173</v>
      </c>
      <c r="F1757">
        <v>2232</v>
      </c>
      <c r="G1757">
        <v>5</v>
      </c>
      <c r="H1757" t="s">
        <v>1886</v>
      </c>
      <c r="I1757">
        <f t="shared" si="28"/>
        <v>60</v>
      </c>
    </row>
    <row r="1758" spans="1:9" ht="15" hidden="1" customHeight="1">
      <c r="A1758" t="s">
        <v>1882</v>
      </c>
      <c r="B1758" t="s">
        <v>1883</v>
      </c>
      <c r="C1758">
        <v>2344</v>
      </c>
      <c r="D1758" t="s">
        <v>605</v>
      </c>
      <c r="E1758">
        <v>1951</v>
      </c>
      <c r="F1758">
        <v>2103</v>
      </c>
      <c r="G1758">
        <v>155</v>
      </c>
      <c r="H1758" t="s">
        <v>605</v>
      </c>
      <c r="I1758">
        <f t="shared" si="28"/>
        <v>153</v>
      </c>
    </row>
    <row r="1759" spans="1:9" ht="15" hidden="1" customHeight="1">
      <c r="A1759" t="s">
        <v>1887</v>
      </c>
      <c r="B1759" t="s">
        <v>1888</v>
      </c>
      <c r="C1759">
        <v>3490</v>
      </c>
      <c r="D1759" t="s">
        <v>118</v>
      </c>
      <c r="E1759">
        <v>828</v>
      </c>
      <c r="F1759">
        <v>1157</v>
      </c>
      <c r="G1759">
        <v>13987</v>
      </c>
      <c r="H1759" t="s">
        <v>119</v>
      </c>
      <c r="I1759">
        <f t="shared" si="28"/>
        <v>330</v>
      </c>
    </row>
    <row r="1760" spans="1:9" ht="15" hidden="1" customHeight="1">
      <c r="A1760" t="s">
        <v>1887</v>
      </c>
      <c r="B1760" t="s">
        <v>1888</v>
      </c>
      <c r="C1760">
        <v>3490</v>
      </c>
      <c r="D1760" t="s">
        <v>120</v>
      </c>
      <c r="E1760">
        <v>455</v>
      </c>
      <c r="F1760">
        <v>505</v>
      </c>
      <c r="G1760">
        <v>433</v>
      </c>
      <c r="H1760" t="s">
        <v>121</v>
      </c>
      <c r="I1760">
        <f t="shared" si="28"/>
        <v>51</v>
      </c>
    </row>
    <row r="1761" spans="1:9">
      <c r="A1761" t="s">
        <v>1887</v>
      </c>
      <c r="B1761" t="s">
        <v>1888</v>
      </c>
      <c r="C1761">
        <v>3490</v>
      </c>
      <c r="D1761" t="s">
        <v>10</v>
      </c>
      <c r="E1761">
        <v>661</v>
      </c>
      <c r="F1761">
        <v>744</v>
      </c>
      <c r="G1761">
        <v>2537</v>
      </c>
      <c r="H1761" t="s">
        <v>11</v>
      </c>
      <c r="I1761">
        <f t="shared" si="28"/>
        <v>84</v>
      </c>
    </row>
    <row r="1762" spans="1:9" ht="15" hidden="1" customHeight="1">
      <c r="A1762" t="s">
        <v>1887</v>
      </c>
      <c r="B1762" t="s">
        <v>1888</v>
      </c>
      <c r="C1762">
        <v>3490</v>
      </c>
      <c r="D1762" t="s">
        <v>12</v>
      </c>
      <c r="E1762">
        <v>804</v>
      </c>
      <c r="F1762">
        <v>870</v>
      </c>
      <c r="G1762">
        <v>6997</v>
      </c>
      <c r="H1762" t="s">
        <v>13</v>
      </c>
      <c r="I1762">
        <f t="shared" si="28"/>
        <v>67</v>
      </c>
    </row>
    <row r="1763" spans="1:9" ht="15" hidden="1" customHeight="1">
      <c r="A1763" t="s">
        <v>1887</v>
      </c>
      <c r="B1763" t="s">
        <v>1888</v>
      </c>
      <c r="C1763">
        <v>3490</v>
      </c>
      <c r="D1763" t="s">
        <v>1889</v>
      </c>
      <c r="E1763">
        <v>2464</v>
      </c>
      <c r="F1763">
        <v>2495</v>
      </c>
      <c r="G1763">
        <v>5</v>
      </c>
      <c r="H1763" t="s">
        <v>1889</v>
      </c>
      <c r="I1763">
        <f t="shared" si="28"/>
        <v>32</v>
      </c>
    </row>
    <row r="1764" spans="1:9" ht="15" hidden="1" customHeight="1">
      <c r="A1764" t="s">
        <v>1887</v>
      </c>
      <c r="B1764" t="s">
        <v>1888</v>
      </c>
      <c r="C1764">
        <v>3490</v>
      </c>
      <c r="D1764" t="s">
        <v>605</v>
      </c>
      <c r="E1764">
        <v>1329</v>
      </c>
      <c r="F1764">
        <v>1408</v>
      </c>
      <c r="G1764">
        <v>155</v>
      </c>
      <c r="H1764" t="s">
        <v>605</v>
      </c>
      <c r="I1764">
        <f t="shared" si="28"/>
        <v>80</v>
      </c>
    </row>
    <row r="1765" spans="1:9" ht="15" hidden="1" customHeight="1">
      <c r="A1765" t="s">
        <v>1887</v>
      </c>
      <c r="B1765" t="s">
        <v>1888</v>
      </c>
      <c r="C1765">
        <v>3490</v>
      </c>
      <c r="D1765" t="s">
        <v>605</v>
      </c>
      <c r="E1765">
        <v>1480</v>
      </c>
      <c r="F1765">
        <v>1559</v>
      </c>
      <c r="G1765">
        <v>155</v>
      </c>
      <c r="H1765" t="s">
        <v>605</v>
      </c>
      <c r="I1765">
        <f t="shared" si="28"/>
        <v>80</v>
      </c>
    </row>
    <row r="1766" spans="1:9" ht="15" hidden="1" customHeight="1">
      <c r="A1766" t="s">
        <v>1887</v>
      </c>
      <c r="B1766" t="s">
        <v>1888</v>
      </c>
      <c r="C1766">
        <v>3490</v>
      </c>
      <c r="D1766" t="s">
        <v>672</v>
      </c>
      <c r="E1766">
        <v>1797</v>
      </c>
      <c r="F1766">
        <v>1898</v>
      </c>
      <c r="G1766">
        <v>83</v>
      </c>
      <c r="H1766" t="s">
        <v>672</v>
      </c>
      <c r="I1766">
        <f t="shared" si="28"/>
        <v>102</v>
      </c>
    </row>
    <row r="1767" spans="1:9" ht="15" hidden="1" customHeight="1">
      <c r="A1767" t="s">
        <v>1887</v>
      </c>
      <c r="B1767" t="s">
        <v>1888</v>
      </c>
      <c r="C1767">
        <v>3490</v>
      </c>
      <c r="D1767" t="s">
        <v>611</v>
      </c>
      <c r="E1767">
        <v>2139</v>
      </c>
      <c r="F1767">
        <v>2352</v>
      </c>
      <c r="G1767">
        <v>24208</v>
      </c>
      <c r="H1767" t="s">
        <v>612</v>
      </c>
      <c r="I1767">
        <f t="shared" si="28"/>
        <v>214</v>
      </c>
    </row>
    <row r="1768" spans="1:9">
      <c r="A1768" t="s">
        <v>1890</v>
      </c>
      <c r="B1768" t="s">
        <v>1891</v>
      </c>
      <c r="C1768">
        <v>311</v>
      </c>
      <c r="D1768" t="s">
        <v>10</v>
      </c>
      <c r="E1768">
        <v>7</v>
      </c>
      <c r="F1768">
        <v>147</v>
      </c>
      <c r="G1768">
        <v>2537</v>
      </c>
      <c r="H1768" t="s">
        <v>11</v>
      </c>
      <c r="I1768">
        <f t="shared" si="28"/>
        <v>141</v>
      </c>
    </row>
    <row r="1769" spans="1:9" ht="15" hidden="1" customHeight="1">
      <c r="A1769" t="s">
        <v>1890</v>
      </c>
      <c r="B1769" t="s">
        <v>1891</v>
      </c>
      <c r="C1769">
        <v>311</v>
      </c>
      <c r="D1769" t="s">
        <v>12</v>
      </c>
      <c r="E1769">
        <v>172</v>
      </c>
      <c r="F1769">
        <v>296</v>
      </c>
      <c r="G1769">
        <v>6997</v>
      </c>
      <c r="H1769" t="s">
        <v>13</v>
      </c>
      <c r="I1769">
        <f t="shared" si="28"/>
        <v>125</v>
      </c>
    </row>
    <row r="1770" spans="1:9">
      <c r="A1770" t="s">
        <v>1892</v>
      </c>
      <c r="B1770" t="s">
        <v>1893</v>
      </c>
      <c r="C1770">
        <v>326</v>
      </c>
      <c r="D1770" t="s">
        <v>10</v>
      </c>
      <c r="E1770">
        <v>17</v>
      </c>
      <c r="F1770">
        <v>152</v>
      </c>
      <c r="G1770">
        <v>2537</v>
      </c>
      <c r="H1770" t="s">
        <v>11</v>
      </c>
      <c r="I1770">
        <f t="shared" si="28"/>
        <v>136</v>
      </c>
    </row>
    <row r="1771" spans="1:9" ht="15" hidden="1" customHeight="1">
      <c r="A1771" t="s">
        <v>1892</v>
      </c>
      <c r="B1771" t="s">
        <v>1893</v>
      </c>
      <c r="C1771">
        <v>326</v>
      </c>
      <c r="D1771" t="s">
        <v>12</v>
      </c>
      <c r="E1771">
        <v>190</v>
      </c>
      <c r="F1771">
        <v>312</v>
      </c>
      <c r="G1771">
        <v>6997</v>
      </c>
      <c r="H1771" t="s">
        <v>13</v>
      </c>
      <c r="I1771">
        <f t="shared" si="28"/>
        <v>123</v>
      </c>
    </row>
    <row r="1772" spans="1:9">
      <c r="A1772" t="s">
        <v>1894</v>
      </c>
      <c r="B1772" t="s">
        <v>1895</v>
      </c>
      <c r="C1772">
        <v>324</v>
      </c>
      <c r="D1772" t="s">
        <v>10</v>
      </c>
      <c r="E1772">
        <v>15</v>
      </c>
      <c r="F1772">
        <v>150</v>
      </c>
      <c r="G1772">
        <v>2537</v>
      </c>
      <c r="H1772" t="s">
        <v>11</v>
      </c>
      <c r="I1772">
        <f t="shared" si="28"/>
        <v>136</v>
      </c>
    </row>
    <row r="1773" spans="1:9" ht="15" hidden="1" customHeight="1">
      <c r="A1773" t="s">
        <v>1894</v>
      </c>
      <c r="B1773" t="s">
        <v>1895</v>
      </c>
      <c r="C1773">
        <v>324</v>
      </c>
      <c r="D1773" t="s">
        <v>12</v>
      </c>
      <c r="E1773">
        <v>188</v>
      </c>
      <c r="F1773">
        <v>310</v>
      </c>
      <c r="G1773">
        <v>6997</v>
      </c>
      <c r="H1773" t="s">
        <v>13</v>
      </c>
      <c r="I1773">
        <f t="shared" si="28"/>
        <v>123</v>
      </c>
    </row>
    <row r="1774" spans="1:9">
      <c r="A1774" t="s">
        <v>1896</v>
      </c>
      <c r="B1774" t="s">
        <v>1897</v>
      </c>
      <c r="C1774">
        <v>204</v>
      </c>
      <c r="D1774" t="s">
        <v>10</v>
      </c>
      <c r="E1774">
        <v>59</v>
      </c>
      <c r="F1774">
        <v>191</v>
      </c>
      <c r="G1774">
        <v>2537</v>
      </c>
      <c r="H1774" t="s">
        <v>11</v>
      </c>
      <c r="I1774">
        <f t="shared" si="28"/>
        <v>133</v>
      </c>
    </row>
    <row r="1775" spans="1:9">
      <c r="A1775" t="s">
        <v>1898</v>
      </c>
      <c r="B1775" t="s">
        <v>1899</v>
      </c>
      <c r="C1775">
        <v>362</v>
      </c>
      <c r="D1775" t="s">
        <v>10</v>
      </c>
      <c r="E1775">
        <v>123</v>
      </c>
      <c r="F1775">
        <v>224</v>
      </c>
      <c r="G1775">
        <v>2537</v>
      </c>
      <c r="H1775" t="s">
        <v>11</v>
      </c>
      <c r="I1775">
        <f t="shared" si="28"/>
        <v>102</v>
      </c>
    </row>
    <row r="1776" spans="1:9" ht="15" hidden="1" customHeight="1">
      <c r="A1776" t="s">
        <v>1898</v>
      </c>
      <c r="B1776" t="s">
        <v>1899</v>
      </c>
      <c r="C1776">
        <v>362</v>
      </c>
      <c r="D1776" t="s">
        <v>12</v>
      </c>
      <c r="E1776">
        <v>247</v>
      </c>
      <c r="F1776">
        <v>351</v>
      </c>
      <c r="G1776">
        <v>6997</v>
      </c>
      <c r="H1776" t="s">
        <v>13</v>
      </c>
      <c r="I1776">
        <f t="shared" si="28"/>
        <v>105</v>
      </c>
    </row>
    <row r="1777" spans="1:9">
      <c r="A1777" t="s">
        <v>1900</v>
      </c>
      <c r="B1777" t="s">
        <v>1901</v>
      </c>
      <c r="C1777">
        <v>148</v>
      </c>
      <c r="D1777" t="s">
        <v>10</v>
      </c>
      <c r="E1777">
        <v>6</v>
      </c>
      <c r="F1777">
        <v>138</v>
      </c>
      <c r="G1777">
        <v>2537</v>
      </c>
      <c r="H1777" t="s">
        <v>11</v>
      </c>
      <c r="I1777">
        <f t="shared" si="28"/>
        <v>133</v>
      </c>
    </row>
    <row r="1778" spans="1:9">
      <c r="A1778" t="s">
        <v>1902</v>
      </c>
      <c r="B1778" t="s">
        <v>1903</v>
      </c>
      <c r="C1778">
        <v>123</v>
      </c>
      <c r="D1778" t="s">
        <v>10</v>
      </c>
      <c r="E1778">
        <v>10</v>
      </c>
      <c r="F1778">
        <v>123</v>
      </c>
      <c r="G1778">
        <v>2537</v>
      </c>
      <c r="H1778" t="s">
        <v>11</v>
      </c>
      <c r="I1778">
        <f t="shared" si="28"/>
        <v>114</v>
      </c>
    </row>
    <row r="1779" spans="1:9">
      <c r="A1779" t="s">
        <v>1904</v>
      </c>
      <c r="B1779" t="s">
        <v>1905</v>
      </c>
      <c r="C1779">
        <v>152</v>
      </c>
      <c r="D1779" t="s">
        <v>10</v>
      </c>
      <c r="E1779">
        <v>6</v>
      </c>
      <c r="F1779">
        <v>138</v>
      </c>
      <c r="G1779">
        <v>2537</v>
      </c>
      <c r="H1779" t="s">
        <v>11</v>
      </c>
      <c r="I1779">
        <f t="shared" si="28"/>
        <v>133</v>
      </c>
    </row>
    <row r="1780" spans="1:9" ht="15" hidden="1" customHeight="1">
      <c r="A1780" t="s">
        <v>1906</v>
      </c>
      <c r="B1780" t="s">
        <v>1907</v>
      </c>
      <c r="C1780">
        <v>302</v>
      </c>
      <c r="D1780" t="s">
        <v>43</v>
      </c>
      <c r="E1780">
        <v>224</v>
      </c>
      <c r="F1780">
        <v>287</v>
      </c>
      <c r="G1780">
        <v>1861</v>
      </c>
      <c r="H1780" t="s">
        <v>44</v>
      </c>
      <c r="I1780">
        <f t="shared" si="28"/>
        <v>64</v>
      </c>
    </row>
    <row r="1781" spans="1:9">
      <c r="A1781" t="s">
        <v>1906</v>
      </c>
      <c r="B1781" t="s">
        <v>1907</v>
      </c>
      <c r="C1781">
        <v>302</v>
      </c>
      <c r="D1781" t="s">
        <v>10</v>
      </c>
      <c r="E1781">
        <v>11</v>
      </c>
      <c r="F1781">
        <v>156</v>
      </c>
      <c r="G1781">
        <v>2537</v>
      </c>
      <c r="H1781" t="s">
        <v>11</v>
      </c>
      <c r="I1781">
        <f t="shared" si="28"/>
        <v>146</v>
      </c>
    </row>
    <row r="1782" spans="1:9">
      <c r="A1782" t="s">
        <v>1908</v>
      </c>
      <c r="B1782" t="s">
        <v>1909</v>
      </c>
      <c r="C1782">
        <v>286</v>
      </c>
      <c r="D1782" t="s">
        <v>10</v>
      </c>
      <c r="E1782">
        <v>7</v>
      </c>
      <c r="F1782">
        <v>139</v>
      </c>
      <c r="G1782">
        <v>2537</v>
      </c>
      <c r="H1782" t="s">
        <v>11</v>
      </c>
      <c r="I1782">
        <f t="shared" si="28"/>
        <v>133</v>
      </c>
    </row>
    <row r="1783" spans="1:9" ht="15" hidden="1" customHeight="1">
      <c r="A1783" t="s">
        <v>1908</v>
      </c>
      <c r="B1783" t="s">
        <v>1909</v>
      </c>
      <c r="C1783">
        <v>286</v>
      </c>
      <c r="D1783" t="s">
        <v>12</v>
      </c>
      <c r="E1783">
        <v>159</v>
      </c>
      <c r="F1783">
        <v>275</v>
      </c>
      <c r="G1783">
        <v>6997</v>
      </c>
      <c r="H1783" t="s">
        <v>13</v>
      </c>
      <c r="I1783">
        <f t="shared" si="28"/>
        <v>117</v>
      </c>
    </row>
    <row r="1784" spans="1:9">
      <c r="A1784" t="s">
        <v>1910</v>
      </c>
      <c r="B1784" t="s">
        <v>1911</v>
      </c>
      <c r="C1784">
        <v>261</v>
      </c>
      <c r="D1784" t="s">
        <v>10</v>
      </c>
      <c r="E1784">
        <v>6</v>
      </c>
      <c r="F1784">
        <v>121</v>
      </c>
      <c r="G1784">
        <v>2537</v>
      </c>
      <c r="H1784" t="s">
        <v>11</v>
      </c>
      <c r="I1784">
        <f t="shared" si="28"/>
        <v>116</v>
      </c>
    </row>
    <row r="1785" spans="1:9" ht="15" hidden="1" customHeight="1">
      <c r="A1785" t="s">
        <v>1910</v>
      </c>
      <c r="B1785" t="s">
        <v>1911</v>
      </c>
      <c r="C1785">
        <v>261</v>
      </c>
      <c r="D1785" t="s">
        <v>12</v>
      </c>
      <c r="E1785">
        <v>145</v>
      </c>
      <c r="F1785">
        <v>255</v>
      </c>
      <c r="G1785">
        <v>6997</v>
      </c>
      <c r="H1785" t="s">
        <v>13</v>
      </c>
      <c r="I1785">
        <f t="shared" si="28"/>
        <v>111</v>
      </c>
    </row>
    <row r="1786" spans="1:9">
      <c r="A1786" t="s">
        <v>1912</v>
      </c>
      <c r="B1786" t="s">
        <v>1913</v>
      </c>
      <c r="C1786">
        <v>149</v>
      </c>
      <c r="D1786" t="s">
        <v>10</v>
      </c>
      <c r="E1786">
        <v>6</v>
      </c>
      <c r="F1786">
        <v>138</v>
      </c>
      <c r="G1786">
        <v>2537</v>
      </c>
      <c r="H1786" t="s">
        <v>11</v>
      </c>
      <c r="I1786">
        <f t="shared" si="28"/>
        <v>133</v>
      </c>
    </row>
    <row r="1787" spans="1:9">
      <c r="A1787" t="s">
        <v>1914</v>
      </c>
      <c r="B1787" t="s">
        <v>1915</v>
      </c>
      <c r="C1787">
        <v>148</v>
      </c>
      <c r="D1787" t="s">
        <v>10</v>
      </c>
      <c r="E1787">
        <v>13</v>
      </c>
      <c r="F1787">
        <v>134</v>
      </c>
      <c r="G1787">
        <v>2537</v>
      </c>
      <c r="H1787" t="s">
        <v>11</v>
      </c>
      <c r="I1787">
        <f t="shared" si="28"/>
        <v>122</v>
      </c>
    </row>
    <row r="1788" spans="1:9">
      <c r="A1788" t="s">
        <v>1916</v>
      </c>
      <c r="B1788" t="s">
        <v>1917</v>
      </c>
      <c r="C1788">
        <v>153</v>
      </c>
      <c r="D1788" t="s">
        <v>10</v>
      </c>
      <c r="E1788">
        <v>30</v>
      </c>
      <c r="F1788">
        <v>146</v>
      </c>
      <c r="G1788">
        <v>2537</v>
      </c>
      <c r="H1788" t="s">
        <v>11</v>
      </c>
      <c r="I1788">
        <f t="shared" si="28"/>
        <v>117</v>
      </c>
    </row>
    <row r="1789" spans="1:9">
      <c r="A1789" t="s">
        <v>1918</v>
      </c>
      <c r="B1789" t="s">
        <v>1919</v>
      </c>
      <c r="C1789">
        <v>291</v>
      </c>
      <c r="D1789" t="s">
        <v>10</v>
      </c>
      <c r="E1789">
        <v>12</v>
      </c>
      <c r="F1789">
        <v>139</v>
      </c>
      <c r="G1789">
        <v>2537</v>
      </c>
      <c r="H1789" t="s">
        <v>11</v>
      </c>
      <c r="I1789">
        <f t="shared" si="28"/>
        <v>128</v>
      </c>
    </row>
    <row r="1790" spans="1:9" ht="15" hidden="1" customHeight="1">
      <c r="A1790" t="s">
        <v>1918</v>
      </c>
      <c r="B1790" t="s">
        <v>1919</v>
      </c>
      <c r="C1790">
        <v>291</v>
      </c>
      <c r="D1790" t="s">
        <v>1920</v>
      </c>
      <c r="E1790">
        <v>161</v>
      </c>
      <c r="F1790">
        <v>289</v>
      </c>
      <c r="G1790">
        <v>87</v>
      </c>
      <c r="H1790" t="s">
        <v>1920</v>
      </c>
      <c r="I1790">
        <f t="shared" si="28"/>
        <v>129</v>
      </c>
    </row>
    <row r="1791" spans="1:9">
      <c r="A1791" t="s">
        <v>1921</v>
      </c>
      <c r="B1791" t="s">
        <v>1922</v>
      </c>
      <c r="C1791">
        <v>279</v>
      </c>
      <c r="D1791" t="s">
        <v>10</v>
      </c>
      <c r="E1791">
        <v>42</v>
      </c>
      <c r="F1791">
        <v>139</v>
      </c>
      <c r="G1791">
        <v>2537</v>
      </c>
      <c r="H1791" t="s">
        <v>11</v>
      </c>
      <c r="I1791">
        <f t="shared" si="28"/>
        <v>98</v>
      </c>
    </row>
    <row r="1792" spans="1:9" ht="15" hidden="1" customHeight="1">
      <c r="A1792" t="s">
        <v>1921</v>
      </c>
      <c r="B1792" t="s">
        <v>1922</v>
      </c>
      <c r="C1792">
        <v>279</v>
      </c>
      <c r="D1792" t="s">
        <v>12</v>
      </c>
      <c r="E1792">
        <v>160</v>
      </c>
      <c r="F1792">
        <v>274</v>
      </c>
      <c r="G1792">
        <v>6997</v>
      </c>
      <c r="H1792" t="s">
        <v>13</v>
      </c>
      <c r="I1792">
        <f t="shared" si="28"/>
        <v>115</v>
      </c>
    </row>
    <row r="1793" spans="1:9" ht="15" hidden="1" customHeight="1">
      <c r="A1793" t="s">
        <v>1921</v>
      </c>
      <c r="B1793" t="s">
        <v>1922</v>
      </c>
      <c r="C1793">
        <v>279</v>
      </c>
      <c r="D1793" t="s">
        <v>1858</v>
      </c>
      <c r="E1793">
        <v>1</v>
      </c>
      <c r="F1793">
        <v>37</v>
      </c>
      <c r="G1793">
        <v>7</v>
      </c>
      <c r="H1793" t="s">
        <v>1858</v>
      </c>
      <c r="I1793">
        <f t="shared" si="28"/>
        <v>37</v>
      </c>
    </row>
    <row r="1794" spans="1:9">
      <c r="A1794" t="s">
        <v>1923</v>
      </c>
      <c r="B1794" t="s">
        <v>1924</v>
      </c>
      <c r="C1794">
        <v>282</v>
      </c>
      <c r="D1794" t="s">
        <v>10</v>
      </c>
      <c r="E1794">
        <v>4</v>
      </c>
      <c r="F1794">
        <v>132</v>
      </c>
      <c r="G1794">
        <v>2537</v>
      </c>
      <c r="H1794" t="s">
        <v>11</v>
      </c>
      <c r="I1794">
        <f t="shared" ref="I1794:I1857" si="29">F1794-E1794+1</f>
        <v>129</v>
      </c>
    </row>
    <row r="1795" spans="1:9" ht="15" hidden="1" customHeight="1">
      <c r="A1795" t="s">
        <v>1925</v>
      </c>
      <c r="B1795" t="s">
        <v>1926</v>
      </c>
      <c r="C1795">
        <v>313</v>
      </c>
      <c r="D1795" t="s">
        <v>43</v>
      </c>
      <c r="E1795">
        <v>225</v>
      </c>
      <c r="F1795">
        <v>297</v>
      </c>
      <c r="G1795">
        <v>1861</v>
      </c>
      <c r="H1795" t="s">
        <v>44</v>
      </c>
      <c r="I1795">
        <f t="shared" si="29"/>
        <v>73</v>
      </c>
    </row>
    <row r="1796" spans="1:9" ht="15" hidden="1" customHeight="1">
      <c r="A1796" t="s">
        <v>1925</v>
      </c>
      <c r="B1796" t="s">
        <v>1926</v>
      </c>
      <c r="C1796">
        <v>313</v>
      </c>
      <c r="D1796" t="s">
        <v>412</v>
      </c>
      <c r="E1796">
        <v>188</v>
      </c>
      <c r="F1796">
        <v>224</v>
      </c>
      <c r="G1796">
        <v>1253</v>
      </c>
      <c r="H1796" t="s">
        <v>413</v>
      </c>
      <c r="I1796">
        <f t="shared" si="29"/>
        <v>37</v>
      </c>
    </row>
    <row r="1797" spans="1:9">
      <c r="A1797" t="s">
        <v>1925</v>
      </c>
      <c r="B1797" t="s">
        <v>1926</v>
      </c>
      <c r="C1797">
        <v>313</v>
      </c>
      <c r="D1797" t="s">
        <v>10</v>
      </c>
      <c r="E1797">
        <v>21</v>
      </c>
      <c r="F1797">
        <v>153</v>
      </c>
      <c r="G1797">
        <v>2537</v>
      </c>
      <c r="H1797" t="s">
        <v>11</v>
      </c>
      <c r="I1797">
        <f t="shared" si="29"/>
        <v>133</v>
      </c>
    </row>
    <row r="1798" spans="1:9">
      <c r="A1798" t="s">
        <v>1927</v>
      </c>
      <c r="B1798" t="s">
        <v>1928</v>
      </c>
      <c r="C1798">
        <v>150</v>
      </c>
      <c r="D1798" t="s">
        <v>10</v>
      </c>
      <c r="E1798">
        <v>6</v>
      </c>
      <c r="F1798">
        <v>138</v>
      </c>
      <c r="G1798">
        <v>2537</v>
      </c>
      <c r="H1798" t="s">
        <v>11</v>
      </c>
      <c r="I1798">
        <f t="shared" si="29"/>
        <v>133</v>
      </c>
    </row>
    <row r="1799" spans="1:9">
      <c r="A1799" t="s">
        <v>1929</v>
      </c>
      <c r="B1799" t="s">
        <v>1930</v>
      </c>
      <c r="C1799">
        <v>290</v>
      </c>
      <c r="D1799" t="s">
        <v>10</v>
      </c>
      <c r="E1799">
        <v>10</v>
      </c>
      <c r="F1799">
        <v>143</v>
      </c>
      <c r="G1799">
        <v>2537</v>
      </c>
      <c r="H1799" t="s">
        <v>11</v>
      </c>
      <c r="I1799">
        <f t="shared" si="29"/>
        <v>134</v>
      </c>
    </row>
    <row r="1800" spans="1:9" ht="15" hidden="1" customHeight="1">
      <c r="A1800" t="s">
        <v>1929</v>
      </c>
      <c r="B1800" t="s">
        <v>1930</v>
      </c>
      <c r="C1800">
        <v>290</v>
      </c>
      <c r="D1800" t="s">
        <v>12</v>
      </c>
      <c r="E1800">
        <v>163</v>
      </c>
      <c r="F1800">
        <v>280</v>
      </c>
      <c r="G1800">
        <v>6997</v>
      </c>
      <c r="H1800" t="s">
        <v>13</v>
      </c>
      <c r="I1800">
        <f t="shared" si="29"/>
        <v>118</v>
      </c>
    </row>
    <row r="1801" spans="1:9" ht="15" hidden="1" customHeight="1">
      <c r="A1801" t="s">
        <v>1931</v>
      </c>
      <c r="B1801" t="s">
        <v>1932</v>
      </c>
      <c r="C1801">
        <v>325</v>
      </c>
      <c r="D1801" t="s">
        <v>43</v>
      </c>
      <c r="E1801">
        <v>246</v>
      </c>
      <c r="F1801">
        <v>309</v>
      </c>
      <c r="G1801">
        <v>1861</v>
      </c>
      <c r="H1801" t="s">
        <v>44</v>
      </c>
      <c r="I1801">
        <f t="shared" si="29"/>
        <v>64</v>
      </c>
    </row>
    <row r="1802" spans="1:9" ht="15" hidden="1" customHeight="1">
      <c r="A1802" t="s">
        <v>1931</v>
      </c>
      <c r="B1802" t="s">
        <v>1932</v>
      </c>
      <c r="C1802">
        <v>325</v>
      </c>
      <c r="D1802" t="s">
        <v>412</v>
      </c>
      <c r="E1802">
        <v>209</v>
      </c>
      <c r="F1802">
        <v>245</v>
      </c>
      <c r="G1802">
        <v>1253</v>
      </c>
      <c r="H1802" t="s">
        <v>413</v>
      </c>
      <c r="I1802">
        <f t="shared" si="29"/>
        <v>37</v>
      </c>
    </row>
    <row r="1803" spans="1:9">
      <c r="A1803" t="s">
        <v>1931</v>
      </c>
      <c r="B1803" t="s">
        <v>1932</v>
      </c>
      <c r="C1803">
        <v>325</v>
      </c>
      <c r="D1803" t="s">
        <v>10</v>
      </c>
      <c r="E1803">
        <v>19</v>
      </c>
      <c r="F1803">
        <v>152</v>
      </c>
      <c r="G1803">
        <v>2537</v>
      </c>
      <c r="H1803" t="s">
        <v>11</v>
      </c>
      <c r="I1803">
        <f t="shared" si="29"/>
        <v>134</v>
      </c>
    </row>
    <row r="1804" spans="1:9">
      <c r="A1804" t="s">
        <v>1933</v>
      </c>
      <c r="B1804" t="s">
        <v>1934</v>
      </c>
      <c r="C1804">
        <v>197</v>
      </c>
      <c r="D1804" t="s">
        <v>10</v>
      </c>
      <c r="E1804">
        <v>19</v>
      </c>
      <c r="F1804">
        <v>181</v>
      </c>
      <c r="G1804">
        <v>2537</v>
      </c>
      <c r="H1804" t="s">
        <v>11</v>
      </c>
      <c r="I1804">
        <f t="shared" si="29"/>
        <v>163</v>
      </c>
    </row>
    <row r="1805" spans="1:9">
      <c r="A1805" t="s">
        <v>1935</v>
      </c>
      <c r="B1805" t="s">
        <v>1936</v>
      </c>
      <c r="C1805">
        <v>154</v>
      </c>
      <c r="D1805" t="s">
        <v>10</v>
      </c>
      <c r="E1805">
        <v>6</v>
      </c>
      <c r="F1805">
        <v>139</v>
      </c>
      <c r="G1805">
        <v>2537</v>
      </c>
      <c r="H1805" t="s">
        <v>11</v>
      </c>
      <c r="I1805">
        <f t="shared" si="29"/>
        <v>134</v>
      </c>
    </row>
    <row r="1806" spans="1:9">
      <c r="A1806" t="s">
        <v>1937</v>
      </c>
      <c r="B1806" t="s">
        <v>1938</v>
      </c>
      <c r="C1806">
        <v>175</v>
      </c>
      <c r="D1806" t="s">
        <v>10</v>
      </c>
      <c r="E1806">
        <v>13</v>
      </c>
      <c r="F1806">
        <v>157</v>
      </c>
      <c r="G1806">
        <v>2537</v>
      </c>
      <c r="H1806" t="s">
        <v>11</v>
      </c>
      <c r="I1806">
        <f t="shared" si="29"/>
        <v>145</v>
      </c>
    </row>
    <row r="1807" spans="1:9">
      <c r="A1807" t="s">
        <v>1939</v>
      </c>
      <c r="B1807" t="s">
        <v>1940</v>
      </c>
      <c r="C1807">
        <v>284</v>
      </c>
      <c r="D1807" t="s">
        <v>10</v>
      </c>
      <c r="E1807">
        <v>8</v>
      </c>
      <c r="F1807">
        <v>136</v>
      </c>
      <c r="G1807">
        <v>2537</v>
      </c>
      <c r="H1807" t="s">
        <v>11</v>
      </c>
      <c r="I1807">
        <f t="shared" si="29"/>
        <v>129</v>
      </c>
    </row>
    <row r="1808" spans="1:9" ht="15" hidden="1" customHeight="1">
      <c r="A1808" t="s">
        <v>1939</v>
      </c>
      <c r="B1808" t="s">
        <v>1940</v>
      </c>
      <c r="C1808">
        <v>284</v>
      </c>
      <c r="D1808" t="s">
        <v>12</v>
      </c>
      <c r="E1808">
        <v>157</v>
      </c>
      <c r="F1808">
        <v>274</v>
      </c>
      <c r="G1808">
        <v>6997</v>
      </c>
      <c r="H1808" t="s">
        <v>13</v>
      </c>
      <c r="I1808">
        <f t="shared" si="29"/>
        <v>118</v>
      </c>
    </row>
    <row r="1809" spans="1:9" ht="15" hidden="1" customHeight="1">
      <c r="A1809" t="s">
        <v>1941</v>
      </c>
      <c r="B1809" t="s">
        <v>1942</v>
      </c>
      <c r="C1809">
        <v>324</v>
      </c>
      <c r="D1809" t="s">
        <v>43</v>
      </c>
      <c r="E1809">
        <v>233</v>
      </c>
      <c r="F1809">
        <v>296</v>
      </c>
      <c r="G1809">
        <v>1861</v>
      </c>
      <c r="H1809" t="s">
        <v>44</v>
      </c>
      <c r="I1809">
        <f t="shared" si="29"/>
        <v>64</v>
      </c>
    </row>
    <row r="1810" spans="1:9" ht="15" hidden="1" customHeight="1">
      <c r="A1810" t="s">
        <v>1941</v>
      </c>
      <c r="B1810" t="s">
        <v>1942</v>
      </c>
      <c r="C1810">
        <v>324</v>
      </c>
      <c r="D1810" t="s">
        <v>412</v>
      </c>
      <c r="E1810">
        <v>196</v>
      </c>
      <c r="F1810">
        <v>232</v>
      </c>
      <c r="G1810">
        <v>1253</v>
      </c>
      <c r="H1810" t="s">
        <v>413</v>
      </c>
      <c r="I1810">
        <f t="shared" si="29"/>
        <v>37</v>
      </c>
    </row>
    <row r="1811" spans="1:9">
      <c r="A1811" t="s">
        <v>1941</v>
      </c>
      <c r="B1811" t="s">
        <v>1942</v>
      </c>
      <c r="C1811">
        <v>324</v>
      </c>
      <c r="D1811" t="s">
        <v>10</v>
      </c>
      <c r="E1811">
        <v>21</v>
      </c>
      <c r="F1811">
        <v>155</v>
      </c>
      <c r="G1811">
        <v>2537</v>
      </c>
      <c r="H1811" t="s">
        <v>11</v>
      </c>
      <c r="I1811">
        <f t="shared" si="29"/>
        <v>135</v>
      </c>
    </row>
    <row r="1812" spans="1:9">
      <c r="A1812" t="s">
        <v>1943</v>
      </c>
      <c r="B1812" t="s">
        <v>1944</v>
      </c>
      <c r="C1812">
        <v>297</v>
      </c>
      <c r="D1812" t="s">
        <v>10</v>
      </c>
      <c r="E1812">
        <v>8</v>
      </c>
      <c r="F1812">
        <v>138</v>
      </c>
      <c r="G1812">
        <v>2537</v>
      </c>
      <c r="H1812" t="s">
        <v>11</v>
      </c>
      <c r="I1812">
        <f t="shared" si="29"/>
        <v>131</v>
      </c>
    </row>
    <row r="1813" spans="1:9" ht="15" hidden="1" customHeight="1">
      <c r="A1813" t="s">
        <v>1943</v>
      </c>
      <c r="B1813" t="s">
        <v>1944</v>
      </c>
      <c r="C1813">
        <v>297</v>
      </c>
      <c r="D1813" t="s">
        <v>12</v>
      </c>
      <c r="E1813">
        <v>159</v>
      </c>
      <c r="F1813">
        <v>270</v>
      </c>
      <c r="G1813">
        <v>6997</v>
      </c>
      <c r="H1813" t="s">
        <v>13</v>
      </c>
      <c r="I1813">
        <f t="shared" si="29"/>
        <v>112</v>
      </c>
    </row>
    <row r="1814" spans="1:9">
      <c r="A1814" t="s">
        <v>1945</v>
      </c>
      <c r="B1814" t="s">
        <v>1946</v>
      </c>
      <c r="C1814">
        <v>150</v>
      </c>
      <c r="D1814" t="s">
        <v>10</v>
      </c>
      <c r="E1814">
        <v>6</v>
      </c>
      <c r="F1814">
        <v>138</v>
      </c>
      <c r="G1814">
        <v>2537</v>
      </c>
      <c r="H1814" t="s">
        <v>11</v>
      </c>
      <c r="I1814">
        <f t="shared" si="29"/>
        <v>133</v>
      </c>
    </row>
    <row r="1815" spans="1:9">
      <c r="A1815" t="s">
        <v>1947</v>
      </c>
      <c r="B1815" t="s">
        <v>1948</v>
      </c>
      <c r="C1815">
        <v>286</v>
      </c>
      <c r="D1815" t="s">
        <v>10</v>
      </c>
      <c r="E1815">
        <v>8</v>
      </c>
      <c r="F1815">
        <v>139</v>
      </c>
      <c r="G1815">
        <v>2537</v>
      </c>
      <c r="H1815" t="s">
        <v>11</v>
      </c>
      <c r="I1815">
        <f t="shared" si="29"/>
        <v>132</v>
      </c>
    </row>
    <row r="1816" spans="1:9" ht="15" hidden="1" customHeight="1">
      <c r="A1816" t="s">
        <v>1947</v>
      </c>
      <c r="B1816" t="s">
        <v>1948</v>
      </c>
      <c r="C1816">
        <v>286</v>
      </c>
      <c r="D1816" t="s">
        <v>12</v>
      </c>
      <c r="E1816">
        <v>161</v>
      </c>
      <c r="F1816">
        <v>277</v>
      </c>
      <c r="G1816">
        <v>6997</v>
      </c>
      <c r="H1816" t="s">
        <v>13</v>
      </c>
      <c r="I1816">
        <f t="shared" si="29"/>
        <v>117</v>
      </c>
    </row>
    <row r="1817" spans="1:9">
      <c r="A1817" t="s">
        <v>1949</v>
      </c>
      <c r="B1817" t="s">
        <v>1950</v>
      </c>
      <c r="C1817">
        <v>150</v>
      </c>
      <c r="D1817" t="s">
        <v>10</v>
      </c>
      <c r="E1817">
        <v>6</v>
      </c>
      <c r="F1817">
        <v>138</v>
      </c>
      <c r="G1817">
        <v>2537</v>
      </c>
      <c r="H1817" t="s">
        <v>11</v>
      </c>
      <c r="I1817">
        <f t="shared" si="29"/>
        <v>133</v>
      </c>
    </row>
    <row r="1818" spans="1:9">
      <c r="A1818" t="s">
        <v>1951</v>
      </c>
      <c r="B1818" t="s">
        <v>1952</v>
      </c>
      <c r="C1818">
        <v>598</v>
      </c>
      <c r="D1818" t="s">
        <v>10</v>
      </c>
      <c r="E1818">
        <v>314</v>
      </c>
      <c r="F1818">
        <v>442</v>
      </c>
      <c r="G1818">
        <v>2537</v>
      </c>
      <c r="H1818" t="s">
        <v>11</v>
      </c>
      <c r="I1818">
        <f t="shared" si="29"/>
        <v>129</v>
      </c>
    </row>
    <row r="1819" spans="1:9" ht="15" hidden="1" customHeight="1">
      <c r="A1819" t="s">
        <v>1951</v>
      </c>
      <c r="B1819" t="s">
        <v>1952</v>
      </c>
      <c r="C1819">
        <v>598</v>
      </c>
      <c r="D1819" t="s">
        <v>12</v>
      </c>
      <c r="E1819">
        <v>466</v>
      </c>
      <c r="F1819">
        <v>587</v>
      </c>
      <c r="G1819">
        <v>6997</v>
      </c>
      <c r="H1819" t="s">
        <v>13</v>
      </c>
      <c r="I1819">
        <f t="shared" si="29"/>
        <v>122</v>
      </c>
    </row>
    <row r="1820" spans="1:9" ht="15" hidden="1" customHeight="1">
      <c r="A1820" t="s">
        <v>1951</v>
      </c>
      <c r="B1820" t="s">
        <v>1952</v>
      </c>
      <c r="C1820">
        <v>598</v>
      </c>
      <c r="D1820" t="s">
        <v>274</v>
      </c>
      <c r="E1820">
        <v>13</v>
      </c>
      <c r="F1820">
        <v>186</v>
      </c>
      <c r="G1820">
        <v>80936</v>
      </c>
      <c r="H1820" t="s">
        <v>275</v>
      </c>
      <c r="I1820">
        <f t="shared" si="29"/>
        <v>174</v>
      </c>
    </row>
    <row r="1821" spans="1:9">
      <c r="A1821" t="s">
        <v>1953</v>
      </c>
      <c r="B1821" t="s">
        <v>1954</v>
      </c>
      <c r="C1821">
        <v>736</v>
      </c>
      <c r="D1821" t="s">
        <v>10</v>
      </c>
      <c r="E1821">
        <v>326</v>
      </c>
      <c r="F1821">
        <v>456</v>
      </c>
      <c r="G1821">
        <v>2537</v>
      </c>
      <c r="H1821" t="s">
        <v>11</v>
      </c>
      <c r="I1821">
        <f t="shared" si="29"/>
        <v>131</v>
      </c>
    </row>
    <row r="1822" spans="1:9" ht="15" hidden="1" customHeight="1">
      <c r="A1822" t="s">
        <v>1953</v>
      </c>
      <c r="B1822" t="s">
        <v>1954</v>
      </c>
      <c r="C1822">
        <v>736</v>
      </c>
      <c r="D1822" t="s">
        <v>12</v>
      </c>
      <c r="E1822">
        <v>480</v>
      </c>
      <c r="F1822">
        <v>601</v>
      </c>
      <c r="G1822">
        <v>6997</v>
      </c>
      <c r="H1822" t="s">
        <v>13</v>
      </c>
      <c r="I1822">
        <f t="shared" si="29"/>
        <v>122</v>
      </c>
    </row>
    <row r="1823" spans="1:9" ht="15" hidden="1" customHeight="1">
      <c r="A1823" t="s">
        <v>1953</v>
      </c>
      <c r="B1823" t="s">
        <v>1954</v>
      </c>
      <c r="C1823">
        <v>736</v>
      </c>
      <c r="D1823" t="s">
        <v>789</v>
      </c>
      <c r="E1823">
        <v>251</v>
      </c>
      <c r="F1823">
        <v>309</v>
      </c>
      <c r="G1823">
        <v>119</v>
      </c>
      <c r="H1823" t="s">
        <v>789</v>
      </c>
      <c r="I1823">
        <f t="shared" si="29"/>
        <v>59</v>
      </c>
    </row>
    <row r="1824" spans="1:9" ht="15" hidden="1" customHeight="1">
      <c r="A1824" t="s">
        <v>1953</v>
      </c>
      <c r="B1824" t="s">
        <v>1954</v>
      </c>
      <c r="C1824">
        <v>736</v>
      </c>
      <c r="D1824" t="s">
        <v>524</v>
      </c>
      <c r="E1824">
        <v>628</v>
      </c>
      <c r="F1824">
        <v>731</v>
      </c>
      <c r="G1824">
        <v>3603</v>
      </c>
      <c r="H1824" t="s">
        <v>525</v>
      </c>
      <c r="I1824">
        <f t="shared" si="29"/>
        <v>104</v>
      </c>
    </row>
    <row r="1825" spans="1:9" ht="15" hidden="1" customHeight="1">
      <c r="A1825" t="s">
        <v>1953</v>
      </c>
      <c r="B1825" t="s">
        <v>1954</v>
      </c>
      <c r="C1825">
        <v>736</v>
      </c>
      <c r="D1825" t="s">
        <v>274</v>
      </c>
      <c r="E1825">
        <v>10</v>
      </c>
      <c r="F1825">
        <v>183</v>
      </c>
      <c r="G1825">
        <v>80936</v>
      </c>
      <c r="H1825" t="s">
        <v>275</v>
      </c>
      <c r="I1825">
        <f t="shared" si="29"/>
        <v>174</v>
      </c>
    </row>
    <row r="1826" spans="1:9">
      <c r="A1826" t="s">
        <v>1955</v>
      </c>
      <c r="B1826" t="s">
        <v>1956</v>
      </c>
      <c r="C1826">
        <v>735</v>
      </c>
      <c r="D1826" t="s">
        <v>10</v>
      </c>
      <c r="E1826">
        <v>325</v>
      </c>
      <c r="F1826">
        <v>450</v>
      </c>
      <c r="G1826">
        <v>2537</v>
      </c>
      <c r="H1826" t="s">
        <v>11</v>
      </c>
      <c r="I1826">
        <f t="shared" si="29"/>
        <v>126</v>
      </c>
    </row>
    <row r="1827" spans="1:9" ht="15" hidden="1" customHeight="1">
      <c r="A1827" t="s">
        <v>1955</v>
      </c>
      <c r="B1827" t="s">
        <v>1956</v>
      </c>
      <c r="C1827">
        <v>735</v>
      </c>
      <c r="D1827" t="s">
        <v>12</v>
      </c>
      <c r="E1827">
        <v>479</v>
      </c>
      <c r="F1827">
        <v>600</v>
      </c>
      <c r="G1827">
        <v>6997</v>
      </c>
      <c r="H1827" t="s">
        <v>13</v>
      </c>
      <c r="I1827">
        <f t="shared" si="29"/>
        <v>122</v>
      </c>
    </row>
    <row r="1828" spans="1:9" ht="15" hidden="1" customHeight="1">
      <c r="A1828" t="s">
        <v>1955</v>
      </c>
      <c r="B1828" t="s">
        <v>1956</v>
      </c>
      <c r="C1828">
        <v>735</v>
      </c>
      <c r="D1828" t="s">
        <v>524</v>
      </c>
      <c r="E1828">
        <v>627</v>
      </c>
      <c r="F1828">
        <v>730</v>
      </c>
      <c r="G1828">
        <v>3603</v>
      </c>
      <c r="H1828" t="s">
        <v>525</v>
      </c>
      <c r="I1828">
        <f t="shared" si="29"/>
        <v>104</v>
      </c>
    </row>
    <row r="1829" spans="1:9" ht="15" hidden="1" customHeight="1">
      <c r="A1829" t="s">
        <v>1955</v>
      </c>
      <c r="B1829" t="s">
        <v>1956</v>
      </c>
      <c r="C1829">
        <v>735</v>
      </c>
      <c r="D1829" t="s">
        <v>274</v>
      </c>
      <c r="E1829">
        <v>10</v>
      </c>
      <c r="F1829">
        <v>183</v>
      </c>
      <c r="G1829">
        <v>80936</v>
      </c>
      <c r="H1829" t="s">
        <v>275</v>
      </c>
      <c r="I1829">
        <f t="shared" si="29"/>
        <v>174</v>
      </c>
    </row>
    <row r="1830" spans="1:9">
      <c r="A1830" t="s">
        <v>1957</v>
      </c>
      <c r="B1830" t="s">
        <v>1958</v>
      </c>
      <c r="C1830">
        <v>735</v>
      </c>
      <c r="D1830" t="s">
        <v>10</v>
      </c>
      <c r="E1830">
        <v>325</v>
      </c>
      <c r="F1830">
        <v>450</v>
      </c>
      <c r="G1830">
        <v>2537</v>
      </c>
      <c r="H1830" t="s">
        <v>11</v>
      </c>
      <c r="I1830">
        <f t="shared" si="29"/>
        <v>126</v>
      </c>
    </row>
    <row r="1831" spans="1:9" ht="15" hidden="1" customHeight="1">
      <c r="A1831" t="s">
        <v>1957</v>
      </c>
      <c r="B1831" t="s">
        <v>1958</v>
      </c>
      <c r="C1831">
        <v>735</v>
      </c>
      <c r="D1831" t="s">
        <v>12</v>
      </c>
      <c r="E1831">
        <v>479</v>
      </c>
      <c r="F1831">
        <v>600</v>
      </c>
      <c r="G1831">
        <v>6997</v>
      </c>
      <c r="H1831" t="s">
        <v>13</v>
      </c>
      <c r="I1831">
        <f t="shared" si="29"/>
        <v>122</v>
      </c>
    </row>
    <row r="1832" spans="1:9" ht="15" hidden="1" customHeight="1">
      <c r="A1832" t="s">
        <v>1957</v>
      </c>
      <c r="B1832" t="s">
        <v>1958</v>
      </c>
      <c r="C1832">
        <v>735</v>
      </c>
      <c r="D1832" t="s">
        <v>524</v>
      </c>
      <c r="E1832">
        <v>627</v>
      </c>
      <c r="F1832">
        <v>730</v>
      </c>
      <c r="G1832">
        <v>3603</v>
      </c>
      <c r="H1832" t="s">
        <v>525</v>
      </c>
      <c r="I1832">
        <f t="shared" si="29"/>
        <v>104</v>
      </c>
    </row>
    <row r="1833" spans="1:9" ht="15" hidden="1" customHeight="1">
      <c r="A1833" t="s">
        <v>1957</v>
      </c>
      <c r="B1833" t="s">
        <v>1958</v>
      </c>
      <c r="C1833">
        <v>735</v>
      </c>
      <c r="D1833" t="s">
        <v>274</v>
      </c>
      <c r="E1833">
        <v>10</v>
      </c>
      <c r="F1833">
        <v>183</v>
      </c>
      <c r="G1833">
        <v>80936</v>
      </c>
      <c r="H1833" t="s">
        <v>275</v>
      </c>
      <c r="I1833">
        <f t="shared" si="29"/>
        <v>174</v>
      </c>
    </row>
    <row r="1834" spans="1:9">
      <c r="A1834" t="s">
        <v>1959</v>
      </c>
      <c r="B1834" t="s">
        <v>1960</v>
      </c>
      <c r="C1834">
        <v>306</v>
      </c>
      <c r="D1834" t="s">
        <v>10</v>
      </c>
      <c r="E1834">
        <v>12</v>
      </c>
      <c r="F1834">
        <v>145</v>
      </c>
      <c r="G1834">
        <v>2537</v>
      </c>
      <c r="H1834" t="s">
        <v>11</v>
      </c>
      <c r="I1834">
        <f t="shared" si="29"/>
        <v>134</v>
      </c>
    </row>
    <row r="1835" spans="1:9" ht="15" hidden="1" customHeight="1">
      <c r="A1835" t="s">
        <v>1959</v>
      </c>
      <c r="B1835" t="s">
        <v>1960</v>
      </c>
      <c r="C1835">
        <v>306</v>
      </c>
      <c r="D1835" t="s">
        <v>12</v>
      </c>
      <c r="E1835">
        <v>165</v>
      </c>
      <c r="F1835">
        <v>295</v>
      </c>
      <c r="G1835">
        <v>6997</v>
      </c>
      <c r="H1835" t="s">
        <v>13</v>
      </c>
      <c r="I1835">
        <f t="shared" si="29"/>
        <v>131</v>
      </c>
    </row>
    <row r="1836" spans="1:9">
      <c r="A1836" t="s">
        <v>1961</v>
      </c>
      <c r="B1836" t="s">
        <v>1962</v>
      </c>
      <c r="C1836">
        <v>278</v>
      </c>
      <c r="D1836" t="s">
        <v>10</v>
      </c>
      <c r="E1836">
        <v>10</v>
      </c>
      <c r="F1836">
        <v>141</v>
      </c>
      <c r="G1836">
        <v>2537</v>
      </c>
      <c r="H1836" t="s">
        <v>11</v>
      </c>
      <c r="I1836">
        <f t="shared" si="29"/>
        <v>132</v>
      </c>
    </row>
    <row r="1837" spans="1:9">
      <c r="A1837" t="s">
        <v>1963</v>
      </c>
      <c r="B1837" t="s">
        <v>1964</v>
      </c>
      <c r="C1837">
        <v>278</v>
      </c>
      <c r="D1837" t="s">
        <v>10</v>
      </c>
      <c r="E1837">
        <v>10</v>
      </c>
      <c r="F1837">
        <v>141</v>
      </c>
      <c r="G1837">
        <v>2537</v>
      </c>
      <c r="H1837" t="s">
        <v>11</v>
      </c>
      <c r="I1837">
        <f t="shared" si="29"/>
        <v>132</v>
      </c>
    </row>
    <row r="1838" spans="1:9">
      <c r="A1838" t="s">
        <v>1965</v>
      </c>
      <c r="B1838" t="s">
        <v>1966</v>
      </c>
      <c r="C1838">
        <v>284</v>
      </c>
      <c r="D1838" t="s">
        <v>10</v>
      </c>
      <c r="E1838">
        <v>15</v>
      </c>
      <c r="F1838">
        <v>147</v>
      </c>
      <c r="G1838">
        <v>2537</v>
      </c>
      <c r="H1838" t="s">
        <v>11</v>
      </c>
      <c r="I1838">
        <f t="shared" si="29"/>
        <v>133</v>
      </c>
    </row>
    <row r="1839" spans="1:9">
      <c r="A1839" t="s">
        <v>1967</v>
      </c>
      <c r="B1839" t="s">
        <v>1968</v>
      </c>
      <c r="C1839">
        <v>293</v>
      </c>
      <c r="D1839" t="s">
        <v>10</v>
      </c>
      <c r="E1839">
        <v>28</v>
      </c>
      <c r="F1839">
        <v>147</v>
      </c>
      <c r="G1839">
        <v>2537</v>
      </c>
      <c r="H1839" t="s">
        <v>11</v>
      </c>
      <c r="I1839">
        <f t="shared" si="29"/>
        <v>120</v>
      </c>
    </row>
    <row r="1840" spans="1:9">
      <c r="A1840" t="s">
        <v>1969</v>
      </c>
      <c r="B1840" t="s">
        <v>1970</v>
      </c>
      <c r="C1840">
        <v>701</v>
      </c>
      <c r="D1840" t="s">
        <v>10</v>
      </c>
      <c r="E1840">
        <v>286</v>
      </c>
      <c r="F1840">
        <v>415</v>
      </c>
      <c r="G1840">
        <v>2537</v>
      </c>
      <c r="H1840" t="s">
        <v>11</v>
      </c>
      <c r="I1840">
        <f t="shared" si="29"/>
        <v>130</v>
      </c>
    </row>
    <row r="1841" spans="1:9" ht="15" hidden="1" customHeight="1">
      <c r="A1841" t="s">
        <v>1969</v>
      </c>
      <c r="B1841" t="s">
        <v>1970</v>
      </c>
      <c r="C1841">
        <v>701</v>
      </c>
      <c r="D1841" t="s">
        <v>12</v>
      </c>
      <c r="E1841">
        <v>438</v>
      </c>
      <c r="F1841">
        <v>556</v>
      </c>
      <c r="G1841">
        <v>6997</v>
      </c>
      <c r="H1841" t="s">
        <v>13</v>
      </c>
      <c r="I1841">
        <f t="shared" si="29"/>
        <v>119</v>
      </c>
    </row>
    <row r="1842" spans="1:9" ht="15" hidden="1" customHeight="1">
      <c r="A1842" t="s">
        <v>1969</v>
      </c>
      <c r="B1842" t="s">
        <v>1970</v>
      </c>
      <c r="C1842">
        <v>701</v>
      </c>
      <c r="D1842" t="s">
        <v>524</v>
      </c>
      <c r="E1842">
        <v>595</v>
      </c>
      <c r="F1842">
        <v>696</v>
      </c>
      <c r="G1842">
        <v>3603</v>
      </c>
      <c r="H1842" t="s">
        <v>525</v>
      </c>
      <c r="I1842">
        <f t="shared" si="29"/>
        <v>102</v>
      </c>
    </row>
    <row r="1843" spans="1:9" ht="15" hidden="1" customHeight="1">
      <c r="A1843" t="s">
        <v>1969</v>
      </c>
      <c r="B1843" t="s">
        <v>1970</v>
      </c>
      <c r="C1843">
        <v>701</v>
      </c>
      <c r="D1843" t="s">
        <v>274</v>
      </c>
      <c r="E1843">
        <v>43</v>
      </c>
      <c r="F1843">
        <v>157</v>
      </c>
      <c r="G1843">
        <v>80936</v>
      </c>
      <c r="H1843" t="s">
        <v>275</v>
      </c>
      <c r="I1843">
        <f t="shared" si="29"/>
        <v>115</v>
      </c>
    </row>
    <row r="1844" spans="1:9">
      <c r="A1844" t="s">
        <v>1971</v>
      </c>
      <c r="B1844" t="s">
        <v>1972</v>
      </c>
      <c r="C1844">
        <v>380</v>
      </c>
      <c r="D1844" t="s">
        <v>10</v>
      </c>
      <c r="E1844">
        <v>26</v>
      </c>
      <c r="F1844">
        <v>157</v>
      </c>
      <c r="G1844">
        <v>2537</v>
      </c>
      <c r="H1844" t="s">
        <v>11</v>
      </c>
      <c r="I1844">
        <f t="shared" si="29"/>
        <v>132</v>
      </c>
    </row>
    <row r="1845" spans="1:9">
      <c r="A1845" t="s">
        <v>1973</v>
      </c>
      <c r="B1845" t="s">
        <v>1974</v>
      </c>
      <c r="C1845">
        <v>155</v>
      </c>
      <c r="D1845" t="s">
        <v>10</v>
      </c>
      <c r="E1845">
        <v>13</v>
      </c>
      <c r="F1845">
        <v>140</v>
      </c>
      <c r="G1845">
        <v>2537</v>
      </c>
      <c r="H1845" t="s">
        <v>11</v>
      </c>
      <c r="I1845">
        <f t="shared" si="29"/>
        <v>128</v>
      </c>
    </row>
    <row r="1846" spans="1:9">
      <c r="A1846" t="s">
        <v>1975</v>
      </c>
      <c r="B1846" t="s">
        <v>1976</v>
      </c>
      <c r="C1846">
        <v>624</v>
      </c>
      <c r="D1846" t="s">
        <v>10</v>
      </c>
      <c r="E1846">
        <v>328</v>
      </c>
      <c r="F1846">
        <v>453</v>
      </c>
      <c r="G1846">
        <v>2537</v>
      </c>
      <c r="H1846" t="s">
        <v>11</v>
      </c>
      <c r="I1846">
        <f t="shared" si="29"/>
        <v>126</v>
      </c>
    </row>
    <row r="1847" spans="1:9" ht="15" hidden="1" customHeight="1">
      <c r="A1847" t="s">
        <v>1975</v>
      </c>
      <c r="B1847" t="s">
        <v>1976</v>
      </c>
      <c r="C1847">
        <v>624</v>
      </c>
      <c r="D1847" t="s">
        <v>12</v>
      </c>
      <c r="E1847">
        <v>481</v>
      </c>
      <c r="F1847">
        <v>602</v>
      </c>
      <c r="G1847">
        <v>6997</v>
      </c>
      <c r="H1847" t="s">
        <v>13</v>
      </c>
      <c r="I1847">
        <f t="shared" si="29"/>
        <v>122</v>
      </c>
    </row>
    <row r="1848" spans="1:9" ht="15" hidden="1" customHeight="1">
      <c r="A1848" t="s">
        <v>1975</v>
      </c>
      <c r="B1848" t="s">
        <v>1976</v>
      </c>
      <c r="C1848">
        <v>624</v>
      </c>
      <c r="D1848" t="s">
        <v>274</v>
      </c>
      <c r="E1848">
        <v>10</v>
      </c>
      <c r="F1848">
        <v>184</v>
      </c>
      <c r="G1848">
        <v>80936</v>
      </c>
      <c r="H1848" t="s">
        <v>275</v>
      </c>
      <c r="I1848">
        <f t="shared" si="29"/>
        <v>175</v>
      </c>
    </row>
    <row r="1849" spans="1:9">
      <c r="A1849" t="s">
        <v>1977</v>
      </c>
      <c r="B1849" t="s">
        <v>1978</v>
      </c>
      <c r="C1849">
        <v>296</v>
      </c>
      <c r="D1849" t="s">
        <v>10</v>
      </c>
      <c r="E1849">
        <v>11</v>
      </c>
      <c r="F1849">
        <v>134</v>
      </c>
      <c r="G1849">
        <v>2537</v>
      </c>
      <c r="H1849" t="s">
        <v>11</v>
      </c>
      <c r="I1849">
        <f t="shared" si="29"/>
        <v>124</v>
      </c>
    </row>
    <row r="1850" spans="1:9" ht="15" hidden="1" customHeight="1">
      <c r="A1850" t="s">
        <v>1977</v>
      </c>
      <c r="B1850" t="s">
        <v>1978</v>
      </c>
      <c r="C1850">
        <v>296</v>
      </c>
      <c r="D1850" t="s">
        <v>12</v>
      </c>
      <c r="E1850">
        <v>159</v>
      </c>
      <c r="F1850">
        <v>281</v>
      </c>
      <c r="G1850">
        <v>6997</v>
      </c>
      <c r="H1850" t="s">
        <v>13</v>
      </c>
      <c r="I1850">
        <f t="shared" si="29"/>
        <v>123</v>
      </c>
    </row>
    <row r="1851" spans="1:9">
      <c r="A1851" t="s">
        <v>1979</v>
      </c>
      <c r="B1851" t="s">
        <v>1980</v>
      </c>
      <c r="C1851">
        <v>280</v>
      </c>
      <c r="D1851" t="s">
        <v>10</v>
      </c>
      <c r="E1851">
        <v>29</v>
      </c>
      <c r="F1851">
        <v>138</v>
      </c>
      <c r="G1851">
        <v>2537</v>
      </c>
      <c r="H1851" t="s">
        <v>11</v>
      </c>
      <c r="I1851">
        <f t="shared" si="29"/>
        <v>110</v>
      </c>
    </row>
    <row r="1852" spans="1:9" ht="15" hidden="1" customHeight="1">
      <c r="A1852" t="s">
        <v>1979</v>
      </c>
      <c r="B1852" t="s">
        <v>1980</v>
      </c>
      <c r="C1852">
        <v>280</v>
      </c>
      <c r="D1852" t="s">
        <v>12</v>
      </c>
      <c r="E1852">
        <v>158</v>
      </c>
      <c r="F1852">
        <v>275</v>
      </c>
      <c r="G1852">
        <v>6997</v>
      </c>
      <c r="H1852" t="s">
        <v>13</v>
      </c>
      <c r="I1852">
        <f t="shared" si="29"/>
        <v>118</v>
      </c>
    </row>
    <row r="1853" spans="1:9">
      <c r="A1853" t="s">
        <v>1981</v>
      </c>
      <c r="B1853" t="s">
        <v>1982</v>
      </c>
      <c r="C1853">
        <v>166</v>
      </c>
      <c r="D1853" t="s">
        <v>10</v>
      </c>
      <c r="E1853">
        <v>9</v>
      </c>
      <c r="F1853">
        <v>141</v>
      </c>
      <c r="G1853">
        <v>2537</v>
      </c>
      <c r="H1853" t="s">
        <v>11</v>
      </c>
      <c r="I1853">
        <f t="shared" si="29"/>
        <v>133</v>
      </c>
    </row>
    <row r="1854" spans="1:9">
      <c r="A1854" t="s">
        <v>1983</v>
      </c>
      <c r="B1854" t="s">
        <v>1984</v>
      </c>
      <c r="C1854">
        <v>158</v>
      </c>
      <c r="D1854" t="s">
        <v>10</v>
      </c>
      <c r="E1854">
        <v>6</v>
      </c>
      <c r="F1854">
        <v>138</v>
      </c>
      <c r="G1854">
        <v>2537</v>
      </c>
      <c r="H1854" t="s">
        <v>11</v>
      </c>
      <c r="I1854">
        <f t="shared" si="29"/>
        <v>133</v>
      </c>
    </row>
    <row r="1855" spans="1:9">
      <c r="A1855" t="s">
        <v>1985</v>
      </c>
      <c r="B1855" t="s">
        <v>1986</v>
      </c>
      <c r="C1855">
        <v>166</v>
      </c>
      <c r="D1855" t="s">
        <v>10</v>
      </c>
      <c r="E1855">
        <v>11</v>
      </c>
      <c r="F1855">
        <v>138</v>
      </c>
      <c r="G1855">
        <v>2537</v>
      </c>
      <c r="H1855" t="s">
        <v>11</v>
      </c>
      <c r="I1855">
        <f t="shared" si="29"/>
        <v>128</v>
      </c>
    </row>
    <row r="1856" spans="1:9">
      <c r="A1856" t="s">
        <v>1987</v>
      </c>
      <c r="B1856" t="s">
        <v>1988</v>
      </c>
      <c r="C1856">
        <v>290</v>
      </c>
      <c r="D1856" t="s">
        <v>10</v>
      </c>
      <c r="E1856">
        <v>6</v>
      </c>
      <c r="F1856">
        <v>135</v>
      </c>
      <c r="G1856">
        <v>2537</v>
      </c>
      <c r="H1856" t="s">
        <v>11</v>
      </c>
      <c r="I1856">
        <f t="shared" si="29"/>
        <v>130</v>
      </c>
    </row>
    <row r="1857" spans="1:9" ht="15" hidden="1" customHeight="1">
      <c r="A1857" t="s">
        <v>1987</v>
      </c>
      <c r="B1857" t="s">
        <v>1988</v>
      </c>
      <c r="C1857">
        <v>290</v>
      </c>
      <c r="D1857" t="s">
        <v>12</v>
      </c>
      <c r="E1857">
        <v>157</v>
      </c>
      <c r="F1857">
        <v>278</v>
      </c>
      <c r="G1857">
        <v>6997</v>
      </c>
      <c r="H1857" t="s">
        <v>13</v>
      </c>
      <c r="I1857">
        <f t="shared" si="29"/>
        <v>122</v>
      </c>
    </row>
    <row r="1858" spans="1:9">
      <c r="A1858" t="s">
        <v>1989</v>
      </c>
      <c r="B1858" t="s">
        <v>1990</v>
      </c>
      <c r="C1858">
        <v>286</v>
      </c>
      <c r="D1858" t="s">
        <v>10</v>
      </c>
      <c r="E1858">
        <v>7</v>
      </c>
      <c r="F1858">
        <v>139</v>
      </c>
      <c r="G1858">
        <v>2537</v>
      </c>
      <c r="H1858" t="s">
        <v>11</v>
      </c>
      <c r="I1858">
        <f t="shared" ref="I1858:I1921" si="30">F1858-E1858+1</f>
        <v>133</v>
      </c>
    </row>
    <row r="1859" spans="1:9" ht="15" hidden="1" customHeight="1">
      <c r="A1859" t="s">
        <v>1989</v>
      </c>
      <c r="B1859" t="s">
        <v>1990</v>
      </c>
      <c r="C1859">
        <v>286</v>
      </c>
      <c r="D1859" t="s">
        <v>12</v>
      </c>
      <c r="E1859">
        <v>160</v>
      </c>
      <c r="F1859">
        <v>278</v>
      </c>
      <c r="G1859">
        <v>6997</v>
      </c>
      <c r="H1859" t="s">
        <v>13</v>
      </c>
      <c r="I1859">
        <f t="shared" si="30"/>
        <v>119</v>
      </c>
    </row>
    <row r="1860" spans="1:9" ht="15" hidden="1" customHeight="1">
      <c r="A1860" t="s">
        <v>1991</v>
      </c>
      <c r="B1860" t="s">
        <v>1992</v>
      </c>
      <c r="C1860">
        <v>308</v>
      </c>
      <c r="D1860" t="s">
        <v>43</v>
      </c>
      <c r="E1860">
        <v>231</v>
      </c>
      <c r="F1860">
        <v>294</v>
      </c>
      <c r="G1860">
        <v>1861</v>
      </c>
      <c r="H1860" t="s">
        <v>44</v>
      </c>
      <c r="I1860">
        <f t="shared" si="30"/>
        <v>64</v>
      </c>
    </row>
    <row r="1861" spans="1:9">
      <c r="A1861" t="s">
        <v>1991</v>
      </c>
      <c r="B1861" t="s">
        <v>1992</v>
      </c>
      <c r="C1861">
        <v>308</v>
      </c>
      <c r="D1861" t="s">
        <v>10</v>
      </c>
      <c r="E1861">
        <v>16</v>
      </c>
      <c r="F1861">
        <v>157</v>
      </c>
      <c r="G1861">
        <v>2537</v>
      </c>
      <c r="H1861" t="s">
        <v>11</v>
      </c>
      <c r="I1861">
        <f t="shared" si="30"/>
        <v>142</v>
      </c>
    </row>
    <row r="1862" spans="1:9">
      <c r="A1862" t="s">
        <v>1993</v>
      </c>
      <c r="B1862" t="s">
        <v>1994</v>
      </c>
      <c r="C1862">
        <v>313</v>
      </c>
      <c r="D1862" t="s">
        <v>10</v>
      </c>
      <c r="E1862">
        <v>5</v>
      </c>
      <c r="F1862">
        <v>141</v>
      </c>
      <c r="G1862">
        <v>2537</v>
      </c>
      <c r="H1862" t="s">
        <v>11</v>
      </c>
      <c r="I1862">
        <f t="shared" si="30"/>
        <v>137</v>
      </c>
    </row>
    <row r="1863" spans="1:9" ht="15" hidden="1" customHeight="1">
      <c r="A1863" t="s">
        <v>1993</v>
      </c>
      <c r="B1863" t="s">
        <v>1994</v>
      </c>
      <c r="C1863">
        <v>313</v>
      </c>
      <c r="D1863" t="s">
        <v>12</v>
      </c>
      <c r="E1863">
        <v>179</v>
      </c>
      <c r="F1863">
        <v>295</v>
      </c>
      <c r="G1863">
        <v>6997</v>
      </c>
      <c r="H1863" t="s">
        <v>13</v>
      </c>
      <c r="I1863">
        <f t="shared" si="30"/>
        <v>117</v>
      </c>
    </row>
    <row r="1864" spans="1:9">
      <c r="A1864" t="s">
        <v>1995</v>
      </c>
      <c r="B1864" t="s">
        <v>1996</v>
      </c>
      <c r="C1864">
        <v>293</v>
      </c>
      <c r="D1864" t="s">
        <v>10</v>
      </c>
      <c r="E1864">
        <v>6</v>
      </c>
      <c r="F1864">
        <v>136</v>
      </c>
      <c r="G1864">
        <v>2537</v>
      </c>
      <c r="H1864" t="s">
        <v>11</v>
      </c>
      <c r="I1864">
        <f t="shared" si="30"/>
        <v>131</v>
      </c>
    </row>
    <row r="1865" spans="1:9" ht="15" hidden="1" customHeight="1">
      <c r="A1865" t="s">
        <v>1995</v>
      </c>
      <c r="B1865" t="s">
        <v>1996</v>
      </c>
      <c r="C1865">
        <v>293</v>
      </c>
      <c r="D1865" t="s">
        <v>12</v>
      </c>
      <c r="E1865">
        <v>162</v>
      </c>
      <c r="F1865">
        <v>270</v>
      </c>
      <c r="G1865">
        <v>6997</v>
      </c>
      <c r="H1865" t="s">
        <v>13</v>
      </c>
      <c r="I1865">
        <f t="shared" si="30"/>
        <v>109</v>
      </c>
    </row>
    <row r="1866" spans="1:9">
      <c r="A1866" t="s">
        <v>1997</v>
      </c>
      <c r="B1866" t="s">
        <v>1998</v>
      </c>
      <c r="C1866">
        <v>707</v>
      </c>
      <c r="D1866" t="s">
        <v>10</v>
      </c>
      <c r="E1866">
        <v>6</v>
      </c>
      <c r="F1866">
        <v>131</v>
      </c>
      <c r="G1866">
        <v>2537</v>
      </c>
      <c r="H1866" t="s">
        <v>11</v>
      </c>
      <c r="I1866">
        <f t="shared" si="30"/>
        <v>126</v>
      </c>
    </row>
    <row r="1867" spans="1:9" ht="15" hidden="1" customHeight="1">
      <c r="A1867" t="s">
        <v>1997</v>
      </c>
      <c r="B1867" t="s">
        <v>1998</v>
      </c>
      <c r="C1867">
        <v>707</v>
      </c>
      <c r="D1867" t="s">
        <v>12</v>
      </c>
      <c r="E1867">
        <v>151</v>
      </c>
      <c r="F1867">
        <v>272</v>
      </c>
      <c r="G1867">
        <v>6997</v>
      </c>
      <c r="H1867" t="s">
        <v>13</v>
      </c>
      <c r="I1867">
        <f t="shared" si="30"/>
        <v>122</v>
      </c>
    </row>
    <row r="1868" spans="1:9" ht="15" hidden="1" customHeight="1">
      <c r="A1868" t="s">
        <v>1997</v>
      </c>
      <c r="B1868" t="s">
        <v>1998</v>
      </c>
      <c r="C1868">
        <v>707</v>
      </c>
      <c r="D1868" t="s">
        <v>524</v>
      </c>
      <c r="E1868">
        <v>610</v>
      </c>
      <c r="F1868">
        <v>706</v>
      </c>
      <c r="G1868">
        <v>3603</v>
      </c>
      <c r="H1868" t="s">
        <v>525</v>
      </c>
      <c r="I1868">
        <f t="shared" si="30"/>
        <v>97</v>
      </c>
    </row>
    <row r="1869" spans="1:9" ht="15" hidden="1" customHeight="1">
      <c r="A1869" t="s">
        <v>1997</v>
      </c>
      <c r="B1869" t="s">
        <v>1998</v>
      </c>
      <c r="C1869">
        <v>707</v>
      </c>
      <c r="D1869" t="s">
        <v>274</v>
      </c>
      <c r="E1869">
        <v>297</v>
      </c>
      <c r="F1869">
        <v>473</v>
      </c>
      <c r="G1869">
        <v>80936</v>
      </c>
      <c r="H1869" t="s">
        <v>275</v>
      </c>
      <c r="I1869">
        <f t="shared" si="30"/>
        <v>177</v>
      </c>
    </row>
    <row r="1870" spans="1:9">
      <c r="A1870" t="s">
        <v>1999</v>
      </c>
      <c r="B1870" t="s">
        <v>2000</v>
      </c>
      <c r="C1870">
        <v>163</v>
      </c>
      <c r="D1870" t="s">
        <v>10</v>
      </c>
      <c r="E1870">
        <v>9</v>
      </c>
      <c r="F1870">
        <v>133</v>
      </c>
      <c r="G1870">
        <v>2537</v>
      </c>
      <c r="H1870" t="s">
        <v>11</v>
      </c>
      <c r="I1870">
        <f t="shared" si="30"/>
        <v>125</v>
      </c>
    </row>
    <row r="1871" spans="1:9" ht="15" hidden="1" customHeight="1">
      <c r="A1871" t="s">
        <v>2001</v>
      </c>
      <c r="B1871" t="s">
        <v>2002</v>
      </c>
      <c r="C1871">
        <v>328</v>
      </c>
      <c r="D1871" t="s">
        <v>43</v>
      </c>
      <c r="E1871">
        <v>249</v>
      </c>
      <c r="F1871">
        <v>311</v>
      </c>
      <c r="G1871">
        <v>1861</v>
      </c>
      <c r="H1871" t="s">
        <v>44</v>
      </c>
      <c r="I1871">
        <f t="shared" si="30"/>
        <v>63</v>
      </c>
    </row>
    <row r="1872" spans="1:9" ht="15" hidden="1" customHeight="1">
      <c r="A1872" t="s">
        <v>2001</v>
      </c>
      <c r="B1872" t="s">
        <v>2002</v>
      </c>
      <c r="C1872">
        <v>328</v>
      </c>
      <c r="D1872" t="s">
        <v>412</v>
      </c>
      <c r="E1872">
        <v>214</v>
      </c>
      <c r="F1872">
        <v>248</v>
      </c>
      <c r="G1872">
        <v>1253</v>
      </c>
      <c r="H1872" t="s">
        <v>413</v>
      </c>
      <c r="I1872">
        <f t="shared" si="30"/>
        <v>35</v>
      </c>
    </row>
    <row r="1873" spans="1:9">
      <c r="A1873" t="s">
        <v>2001</v>
      </c>
      <c r="B1873" t="s">
        <v>2002</v>
      </c>
      <c r="C1873">
        <v>328</v>
      </c>
      <c r="D1873" t="s">
        <v>10</v>
      </c>
      <c r="E1873">
        <v>15</v>
      </c>
      <c r="F1873">
        <v>169</v>
      </c>
      <c r="G1873">
        <v>2537</v>
      </c>
      <c r="H1873" t="s">
        <v>11</v>
      </c>
      <c r="I1873">
        <f t="shared" si="30"/>
        <v>155</v>
      </c>
    </row>
    <row r="1874" spans="1:9">
      <c r="A1874" t="s">
        <v>2003</v>
      </c>
      <c r="B1874" t="s">
        <v>2004</v>
      </c>
      <c r="C1874">
        <v>1045</v>
      </c>
      <c r="D1874" t="s">
        <v>10</v>
      </c>
      <c r="E1874">
        <v>349</v>
      </c>
      <c r="F1874">
        <v>482</v>
      </c>
      <c r="G1874">
        <v>2537</v>
      </c>
      <c r="H1874" t="s">
        <v>11</v>
      </c>
      <c r="I1874">
        <f t="shared" si="30"/>
        <v>134</v>
      </c>
    </row>
    <row r="1875" spans="1:9" ht="15" hidden="1" customHeight="1">
      <c r="A1875" t="s">
        <v>2003</v>
      </c>
      <c r="B1875" t="s">
        <v>2004</v>
      </c>
      <c r="C1875">
        <v>1045</v>
      </c>
      <c r="D1875" t="s">
        <v>12</v>
      </c>
      <c r="E1875">
        <v>503</v>
      </c>
      <c r="F1875">
        <v>625</v>
      </c>
      <c r="G1875">
        <v>6997</v>
      </c>
      <c r="H1875" t="s">
        <v>13</v>
      </c>
      <c r="I1875">
        <f t="shared" si="30"/>
        <v>123</v>
      </c>
    </row>
    <row r="1876" spans="1:9" ht="15" hidden="1" customHeight="1">
      <c r="A1876" t="s">
        <v>2003</v>
      </c>
      <c r="B1876" t="s">
        <v>2004</v>
      </c>
      <c r="C1876">
        <v>1045</v>
      </c>
      <c r="D1876" t="s">
        <v>524</v>
      </c>
      <c r="E1876">
        <v>669</v>
      </c>
      <c r="F1876">
        <v>767</v>
      </c>
      <c r="G1876">
        <v>3603</v>
      </c>
      <c r="H1876" t="s">
        <v>525</v>
      </c>
      <c r="I1876">
        <f t="shared" si="30"/>
        <v>99</v>
      </c>
    </row>
    <row r="1877" spans="1:9" ht="15" hidden="1" customHeight="1">
      <c r="A1877" t="s">
        <v>2003</v>
      </c>
      <c r="B1877" t="s">
        <v>2004</v>
      </c>
      <c r="C1877">
        <v>1045</v>
      </c>
      <c r="D1877" t="s">
        <v>524</v>
      </c>
      <c r="E1877">
        <v>811</v>
      </c>
      <c r="F1877">
        <v>906</v>
      </c>
      <c r="G1877">
        <v>3603</v>
      </c>
      <c r="H1877" t="s">
        <v>525</v>
      </c>
      <c r="I1877">
        <f t="shared" si="30"/>
        <v>96</v>
      </c>
    </row>
    <row r="1878" spans="1:9" ht="15" hidden="1" customHeight="1">
      <c r="A1878" t="s">
        <v>2003</v>
      </c>
      <c r="B1878" t="s">
        <v>2004</v>
      </c>
      <c r="C1878">
        <v>1045</v>
      </c>
      <c r="D1878" t="s">
        <v>524</v>
      </c>
      <c r="E1878">
        <v>946</v>
      </c>
      <c r="F1878">
        <v>1041</v>
      </c>
      <c r="G1878">
        <v>3603</v>
      </c>
      <c r="H1878" t="s">
        <v>525</v>
      </c>
      <c r="I1878">
        <f t="shared" si="30"/>
        <v>96</v>
      </c>
    </row>
    <row r="1879" spans="1:9" ht="15" hidden="1" customHeight="1">
      <c r="A1879" t="s">
        <v>2003</v>
      </c>
      <c r="B1879" t="s">
        <v>2004</v>
      </c>
      <c r="C1879">
        <v>1045</v>
      </c>
      <c r="D1879" t="s">
        <v>274</v>
      </c>
      <c r="E1879">
        <v>43</v>
      </c>
      <c r="F1879">
        <v>216</v>
      </c>
      <c r="G1879">
        <v>80936</v>
      </c>
      <c r="H1879" t="s">
        <v>275</v>
      </c>
      <c r="I1879">
        <f t="shared" si="30"/>
        <v>174</v>
      </c>
    </row>
    <row r="1880" spans="1:9">
      <c r="A1880" t="s">
        <v>2005</v>
      </c>
      <c r="B1880" t="s">
        <v>2006</v>
      </c>
      <c r="C1880">
        <v>148</v>
      </c>
      <c r="D1880" t="s">
        <v>10</v>
      </c>
      <c r="E1880">
        <v>6</v>
      </c>
      <c r="F1880">
        <v>138</v>
      </c>
      <c r="G1880">
        <v>2537</v>
      </c>
      <c r="H1880" t="s">
        <v>11</v>
      </c>
      <c r="I1880">
        <f t="shared" si="30"/>
        <v>133</v>
      </c>
    </row>
    <row r="1881" spans="1:9">
      <c r="A1881" t="s">
        <v>2007</v>
      </c>
      <c r="B1881" t="s">
        <v>2008</v>
      </c>
      <c r="C1881">
        <v>145</v>
      </c>
      <c r="D1881" t="s">
        <v>10</v>
      </c>
      <c r="E1881">
        <v>10</v>
      </c>
      <c r="F1881">
        <v>137</v>
      </c>
      <c r="G1881">
        <v>2537</v>
      </c>
      <c r="H1881" t="s">
        <v>11</v>
      </c>
      <c r="I1881">
        <f t="shared" si="30"/>
        <v>128</v>
      </c>
    </row>
    <row r="1882" spans="1:9">
      <c r="A1882" t="s">
        <v>2009</v>
      </c>
      <c r="B1882" t="s">
        <v>2010</v>
      </c>
      <c r="C1882">
        <v>722</v>
      </c>
      <c r="D1882" t="s">
        <v>10</v>
      </c>
      <c r="E1882">
        <v>311</v>
      </c>
      <c r="F1882">
        <v>439</v>
      </c>
      <c r="G1882">
        <v>2537</v>
      </c>
      <c r="H1882" t="s">
        <v>11</v>
      </c>
      <c r="I1882">
        <f t="shared" si="30"/>
        <v>129</v>
      </c>
    </row>
    <row r="1883" spans="1:9" ht="15" hidden="1" customHeight="1">
      <c r="A1883" t="s">
        <v>2009</v>
      </c>
      <c r="B1883" t="s">
        <v>2010</v>
      </c>
      <c r="C1883">
        <v>722</v>
      </c>
      <c r="D1883" t="s">
        <v>12</v>
      </c>
      <c r="E1883">
        <v>464</v>
      </c>
      <c r="F1883">
        <v>586</v>
      </c>
      <c r="G1883">
        <v>6997</v>
      </c>
      <c r="H1883" t="s">
        <v>13</v>
      </c>
      <c r="I1883">
        <f t="shared" si="30"/>
        <v>123</v>
      </c>
    </row>
    <row r="1884" spans="1:9" ht="15" hidden="1" customHeight="1">
      <c r="A1884" t="s">
        <v>2009</v>
      </c>
      <c r="B1884" t="s">
        <v>2010</v>
      </c>
      <c r="C1884">
        <v>722</v>
      </c>
      <c r="D1884" t="s">
        <v>524</v>
      </c>
      <c r="E1884">
        <v>615</v>
      </c>
      <c r="F1884">
        <v>716</v>
      </c>
      <c r="G1884">
        <v>3603</v>
      </c>
      <c r="H1884" t="s">
        <v>525</v>
      </c>
      <c r="I1884">
        <f t="shared" si="30"/>
        <v>102</v>
      </c>
    </row>
    <row r="1885" spans="1:9" ht="15" hidden="1" customHeight="1">
      <c r="A1885" t="s">
        <v>2009</v>
      </c>
      <c r="B1885" t="s">
        <v>2010</v>
      </c>
      <c r="C1885">
        <v>722</v>
      </c>
      <c r="D1885" t="s">
        <v>274</v>
      </c>
      <c r="E1885">
        <v>10</v>
      </c>
      <c r="F1885">
        <v>183</v>
      </c>
      <c r="G1885">
        <v>80936</v>
      </c>
      <c r="H1885" t="s">
        <v>275</v>
      </c>
      <c r="I1885">
        <f t="shared" si="30"/>
        <v>174</v>
      </c>
    </row>
    <row r="1886" spans="1:9">
      <c r="A1886" t="s">
        <v>2011</v>
      </c>
      <c r="B1886" t="s">
        <v>2012</v>
      </c>
      <c r="C1886">
        <v>720</v>
      </c>
      <c r="D1886" t="s">
        <v>10</v>
      </c>
      <c r="E1886">
        <v>309</v>
      </c>
      <c r="F1886">
        <v>441</v>
      </c>
      <c r="G1886">
        <v>2537</v>
      </c>
      <c r="H1886" t="s">
        <v>11</v>
      </c>
      <c r="I1886">
        <f t="shared" si="30"/>
        <v>133</v>
      </c>
    </row>
    <row r="1887" spans="1:9" ht="15" hidden="1" customHeight="1">
      <c r="A1887" t="s">
        <v>2011</v>
      </c>
      <c r="B1887" t="s">
        <v>2012</v>
      </c>
      <c r="C1887">
        <v>720</v>
      </c>
      <c r="D1887" t="s">
        <v>12</v>
      </c>
      <c r="E1887">
        <v>465</v>
      </c>
      <c r="F1887">
        <v>586</v>
      </c>
      <c r="G1887">
        <v>6997</v>
      </c>
      <c r="H1887" t="s">
        <v>13</v>
      </c>
      <c r="I1887">
        <f t="shared" si="30"/>
        <v>122</v>
      </c>
    </row>
    <row r="1888" spans="1:9" ht="15" hidden="1" customHeight="1">
      <c r="A1888" t="s">
        <v>2011</v>
      </c>
      <c r="B1888" t="s">
        <v>2012</v>
      </c>
      <c r="C1888">
        <v>720</v>
      </c>
      <c r="D1888" t="s">
        <v>524</v>
      </c>
      <c r="E1888">
        <v>614</v>
      </c>
      <c r="F1888">
        <v>714</v>
      </c>
      <c r="G1888">
        <v>3603</v>
      </c>
      <c r="H1888" t="s">
        <v>525</v>
      </c>
      <c r="I1888">
        <f t="shared" si="30"/>
        <v>101</v>
      </c>
    </row>
    <row r="1889" spans="1:9" ht="15" hidden="1" customHeight="1">
      <c r="A1889" t="s">
        <v>2011</v>
      </c>
      <c r="B1889" t="s">
        <v>2012</v>
      </c>
      <c r="C1889">
        <v>720</v>
      </c>
      <c r="D1889" t="s">
        <v>274</v>
      </c>
      <c r="E1889">
        <v>10</v>
      </c>
      <c r="F1889">
        <v>183</v>
      </c>
      <c r="G1889">
        <v>80936</v>
      </c>
      <c r="H1889" t="s">
        <v>275</v>
      </c>
      <c r="I1889">
        <f t="shared" si="30"/>
        <v>174</v>
      </c>
    </row>
    <row r="1890" spans="1:9">
      <c r="A1890" t="s">
        <v>2013</v>
      </c>
      <c r="B1890" t="s">
        <v>2014</v>
      </c>
      <c r="C1890">
        <v>284</v>
      </c>
      <c r="D1890" t="s">
        <v>10</v>
      </c>
      <c r="E1890">
        <v>10</v>
      </c>
      <c r="F1890">
        <v>137</v>
      </c>
      <c r="G1890">
        <v>2537</v>
      </c>
      <c r="H1890" t="s">
        <v>11</v>
      </c>
      <c r="I1890">
        <f t="shared" si="30"/>
        <v>128</v>
      </c>
    </row>
    <row r="1891" spans="1:9" ht="15" hidden="1" customHeight="1">
      <c r="A1891" t="s">
        <v>2013</v>
      </c>
      <c r="B1891" t="s">
        <v>2014</v>
      </c>
      <c r="C1891">
        <v>284</v>
      </c>
      <c r="D1891" t="s">
        <v>12</v>
      </c>
      <c r="E1891">
        <v>157</v>
      </c>
      <c r="F1891">
        <v>273</v>
      </c>
      <c r="G1891">
        <v>6997</v>
      </c>
      <c r="H1891" t="s">
        <v>13</v>
      </c>
      <c r="I1891">
        <f t="shared" si="30"/>
        <v>117</v>
      </c>
    </row>
    <row r="1892" spans="1:9" ht="15" hidden="1" customHeight="1">
      <c r="A1892" t="s">
        <v>2015</v>
      </c>
      <c r="B1892" t="s">
        <v>2016</v>
      </c>
      <c r="C1892">
        <v>3933</v>
      </c>
      <c r="D1892" t="s">
        <v>601</v>
      </c>
      <c r="E1892">
        <v>3812</v>
      </c>
      <c r="F1892">
        <v>3930</v>
      </c>
      <c r="G1892">
        <v>7983</v>
      </c>
      <c r="H1892" t="s">
        <v>602</v>
      </c>
      <c r="I1892">
        <f t="shared" si="30"/>
        <v>119</v>
      </c>
    </row>
    <row r="1893" spans="1:9" ht="15" hidden="1" customHeight="1">
      <c r="A1893" t="s">
        <v>2015</v>
      </c>
      <c r="B1893" t="s">
        <v>2016</v>
      </c>
      <c r="C1893">
        <v>3933</v>
      </c>
      <c r="D1893" t="s">
        <v>118</v>
      </c>
      <c r="E1893">
        <v>1671</v>
      </c>
      <c r="F1893">
        <v>2047</v>
      </c>
      <c r="G1893">
        <v>13987</v>
      </c>
      <c r="H1893" t="s">
        <v>119</v>
      </c>
      <c r="I1893">
        <f t="shared" si="30"/>
        <v>377</v>
      </c>
    </row>
    <row r="1894" spans="1:9" ht="15" hidden="1" customHeight="1">
      <c r="A1894" t="s">
        <v>2015</v>
      </c>
      <c r="B1894" t="s">
        <v>2016</v>
      </c>
      <c r="C1894">
        <v>3933</v>
      </c>
      <c r="D1894" t="s">
        <v>120</v>
      </c>
      <c r="E1894">
        <v>1011</v>
      </c>
      <c r="F1894">
        <v>1067</v>
      </c>
      <c r="G1894">
        <v>433</v>
      </c>
      <c r="H1894" t="s">
        <v>121</v>
      </c>
      <c r="I1894">
        <f t="shared" si="30"/>
        <v>57</v>
      </c>
    </row>
    <row r="1895" spans="1:9" ht="15" hidden="1" customHeight="1">
      <c r="A1895" t="s">
        <v>2015</v>
      </c>
      <c r="B1895" t="s">
        <v>2016</v>
      </c>
      <c r="C1895">
        <v>3933</v>
      </c>
      <c r="D1895" t="s">
        <v>603</v>
      </c>
      <c r="E1895">
        <v>3550</v>
      </c>
      <c r="F1895">
        <v>3656</v>
      </c>
      <c r="G1895">
        <v>23531</v>
      </c>
      <c r="H1895" t="s">
        <v>604</v>
      </c>
      <c r="I1895">
        <f t="shared" si="30"/>
        <v>107</v>
      </c>
    </row>
    <row r="1896" spans="1:9">
      <c r="A1896" t="s">
        <v>2015</v>
      </c>
      <c r="B1896" t="s">
        <v>2016</v>
      </c>
      <c r="C1896">
        <v>3933</v>
      </c>
      <c r="D1896" t="s">
        <v>10</v>
      </c>
      <c r="E1896">
        <v>1281</v>
      </c>
      <c r="F1896">
        <v>1404</v>
      </c>
      <c r="G1896">
        <v>2537</v>
      </c>
      <c r="H1896" t="s">
        <v>11</v>
      </c>
      <c r="I1896">
        <f t="shared" si="30"/>
        <v>124</v>
      </c>
    </row>
    <row r="1897" spans="1:9" ht="15" hidden="1" customHeight="1">
      <c r="A1897" t="s">
        <v>2015</v>
      </c>
      <c r="B1897" t="s">
        <v>2016</v>
      </c>
      <c r="C1897">
        <v>3933</v>
      </c>
      <c r="D1897" t="s">
        <v>12</v>
      </c>
      <c r="E1897">
        <v>1538</v>
      </c>
      <c r="F1897">
        <v>1658</v>
      </c>
      <c r="G1897">
        <v>6997</v>
      </c>
      <c r="H1897" t="s">
        <v>13</v>
      </c>
      <c r="I1897">
        <f t="shared" si="30"/>
        <v>121</v>
      </c>
    </row>
    <row r="1898" spans="1:9" ht="15" hidden="1" customHeight="1">
      <c r="A1898" t="s">
        <v>2015</v>
      </c>
      <c r="B1898" t="s">
        <v>2016</v>
      </c>
      <c r="C1898">
        <v>3933</v>
      </c>
      <c r="D1898" t="s">
        <v>605</v>
      </c>
      <c r="E1898">
        <v>2214</v>
      </c>
      <c r="F1898">
        <v>2362</v>
      </c>
      <c r="G1898">
        <v>155</v>
      </c>
      <c r="H1898" t="s">
        <v>605</v>
      </c>
      <c r="I1898">
        <f t="shared" si="30"/>
        <v>149</v>
      </c>
    </row>
    <row r="1899" spans="1:9" ht="15" hidden="1" customHeight="1">
      <c r="A1899" t="s">
        <v>2015</v>
      </c>
      <c r="B1899" t="s">
        <v>2016</v>
      </c>
      <c r="C1899">
        <v>3933</v>
      </c>
      <c r="D1899" t="s">
        <v>609</v>
      </c>
      <c r="E1899">
        <v>2727</v>
      </c>
      <c r="F1899">
        <v>2973</v>
      </c>
      <c r="G1899">
        <v>22490</v>
      </c>
      <c r="H1899" t="s">
        <v>610</v>
      </c>
      <c r="I1899">
        <f t="shared" si="30"/>
        <v>247</v>
      </c>
    </row>
    <row r="1900" spans="1:9" ht="15" hidden="1" customHeight="1">
      <c r="A1900" t="s">
        <v>2015</v>
      </c>
      <c r="B1900" t="s">
        <v>2016</v>
      </c>
      <c r="C1900">
        <v>3933</v>
      </c>
      <c r="D1900" t="s">
        <v>611</v>
      </c>
      <c r="E1900">
        <v>3197</v>
      </c>
      <c r="F1900">
        <v>3433</v>
      </c>
      <c r="G1900">
        <v>24208</v>
      </c>
      <c r="H1900" t="s">
        <v>612</v>
      </c>
      <c r="I1900">
        <f t="shared" si="30"/>
        <v>237</v>
      </c>
    </row>
    <row r="1901" spans="1:9" ht="15" hidden="1" customHeight="1">
      <c r="A1901" t="s">
        <v>2017</v>
      </c>
      <c r="B1901" t="s">
        <v>2018</v>
      </c>
      <c r="C1901">
        <v>4085</v>
      </c>
      <c r="D1901" t="s">
        <v>601</v>
      </c>
      <c r="E1901">
        <v>3964</v>
      </c>
      <c r="F1901">
        <v>4082</v>
      </c>
      <c r="G1901">
        <v>7983</v>
      </c>
      <c r="H1901" t="s">
        <v>602</v>
      </c>
      <c r="I1901">
        <f t="shared" si="30"/>
        <v>119</v>
      </c>
    </row>
    <row r="1902" spans="1:9" ht="15" hidden="1" customHeight="1">
      <c r="A1902" t="s">
        <v>2017</v>
      </c>
      <c r="B1902" t="s">
        <v>2018</v>
      </c>
      <c r="C1902">
        <v>4085</v>
      </c>
      <c r="D1902" t="s">
        <v>118</v>
      </c>
      <c r="E1902">
        <v>1640</v>
      </c>
      <c r="F1902">
        <v>2013</v>
      </c>
      <c r="G1902">
        <v>13987</v>
      </c>
      <c r="H1902" t="s">
        <v>119</v>
      </c>
      <c r="I1902">
        <f t="shared" si="30"/>
        <v>374</v>
      </c>
    </row>
    <row r="1903" spans="1:9" ht="15" hidden="1" customHeight="1">
      <c r="A1903" t="s">
        <v>2017</v>
      </c>
      <c r="B1903" t="s">
        <v>2018</v>
      </c>
      <c r="C1903">
        <v>4085</v>
      </c>
      <c r="D1903" t="s">
        <v>120</v>
      </c>
      <c r="E1903">
        <v>980</v>
      </c>
      <c r="F1903">
        <v>1036</v>
      </c>
      <c r="G1903">
        <v>433</v>
      </c>
      <c r="H1903" t="s">
        <v>121</v>
      </c>
      <c r="I1903">
        <f t="shared" si="30"/>
        <v>57</v>
      </c>
    </row>
    <row r="1904" spans="1:9" ht="15" hidden="1" customHeight="1">
      <c r="A1904" t="s">
        <v>2017</v>
      </c>
      <c r="B1904" t="s">
        <v>2018</v>
      </c>
      <c r="C1904">
        <v>4085</v>
      </c>
      <c r="D1904" t="s">
        <v>603</v>
      </c>
      <c r="E1904">
        <v>3695</v>
      </c>
      <c r="F1904">
        <v>3808</v>
      </c>
      <c r="G1904">
        <v>23531</v>
      </c>
      <c r="H1904" t="s">
        <v>604</v>
      </c>
      <c r="I1904">
        <f t="shared" si="30"/>
        <v>114</v>
      </c>
    </row>
    <row r="1905" spans="1:9">
      <c r="A1905" t="s">
        <v>2017</v>
      </c>
      <c r="B1905" t="s">
        <v>2018</v>
      </c>
      <c r="C1905">
        <v>4085</v>
      </c>
      <c r="D1905" t="s">
        <v>10</v>
      </c>
      <c r="E1905">
        <v>1250</v>
      </c>
      <c r="F1905">
        <v>1373</v>
      </c>
      <c r="G1905">
        <v>2537</v>
      </c>
      <c r="H1905" t="s">
        <v>11</v>
      </c>
      <c r="I1905">
        <f t="shared" si="30"/>
        <v>124</v>
      </c>
    </row>
    <row r="1906" spans="1:9" ht="15" hidden="1" customHeight="1">
      <c r="A1906" t="s">
        <v>2017</v>
      </c>
      <c r="B1906" t="s">
        <v>2018</v>
      </c>
      <c r="C1906">
        <v>4085</v>
      </c>
      <c r="D1906" t="s">
        <v>12</v>
      </c>
      <c r="E1906">
        <v>1508</v>
      </c>
      <c r="F1906">
        <v>1627</v>
      </c>
      <c r="G1906">
        <v>6997</v>
      </c>
      <c r="H1906" t="s">
        <v>13</v>
      </c>
      <c r="I1906">
        <f t="shared" si="30"/>
        <v>120</v>
      </c>
    </row>
    <row r="1907" spans="1:9" ht="15" hidden="1" customHeight="1">
      <c r="A1907" t="s">
        <v>2017</v>
      </c>
      <c r="B1907" t="s">
        <v>2018</v>
      </c>
      <c r="C1907">
        <v>4085</v>
      </c>
      <c r="D1907" t="s">
        <v>1886</v>
      </c>
      <c r="E1907">
        <v>2609</v>
      </c>
      <c r="F1907">
        <v>2648</v>
      </c>
      <c r="G1907">
        <v>5</v>
      </c>
      <c r="H1907" t="s">
        <v>1886</v>
      </c>
      <c r="I1907">
        <f t="shared" si="30"/>
        <v>40</v>
      </c>
    </row>
    <row r="1908" spans="1:9" ht="15" hidden="1" customHeight="1">
      <c r="A1908" t="s">
        <v>2017</v>
      </c>
      <c r="B1908" t="s">
        <v>2018</v>
      </c>
      <c r="C1908">
        <v>4085</v>
      </c>
      <c r="D1908" t="s">
        <v>605</v>
      </c>
      <c r="E1908">
        <v>2179</v>
      </c>
      <c r="F1908">
        <v>2326</v>
      </c>
      <c r="G1908">
        <v>155</v>
      </c>
      <c r="H1908" t="s">
        <v>605</v>
      </c>
      <c r="I1908">
        <f t="shared" si="30"/>
        <v>148</v>
      </c>
    </row>
    <row r="1909" spans="1:9" ht="15" hidden="1" customHeight="1">
      <c r="A1909" t="s">
        <v>2017</v>
      </c>
      <c r="B1909" t="s">
        <v>2018</v>
      </c>
      <c r="C1909">
        <v>4085</v>
      </c>
      <c r="D1909" t="s">
        <v>609</v>
      </c>
      <c r="E1909">
        <v>2884</v>
      </c>
      <c r="F1909">
        <v>3130</v>
      </c>
      <c r="G1909">
        <v>22490</v>
      </c>
      <c r="H1909" t="s">
        <v>610</v>
      </c>
      <c r="I1909">
        <f t="shared" si="30"/>
        <v>247</v>
      </c>
    </row>
    <row r="1910" spans="1:9" ht="15" hidden="1" customHeight="1">
      <c r="A1910" t="s">
        <v>2017</v>
      </c>
      <c r="B1910" t="s">
        <v>2018</v>
      </c>
      <c r="C1910">
        <v>4085</v>
      </c>
      <c r="D1910" t="s">
        <v>611</v>
      </c>
      <c r="E1910">
        <v>3354</v>
      </c>
      <c r="F1910">
        <v>3585</v>
      </c>
      <c r="G1910">
        <v>24208</v>
      </c>
      <c r="H1910" t="s">
        <v>612</v>
      </c>
      <c r="I1910">
        <f t="shared" si="30"/>
        <v>232</v>
      </c>
    </row>
    <row r="1911" spans="1:9" ht="15" hidden="1" customHeight="1">
      <c r="A1911" t="s">
        <v>2019</v>
      </c>
      <c r="B1911" t="s">
        <v>2020</v>
      </c>
      <c r="C1911">
        <v>3700</v>
      </c>
      <c r="D1911" t="s">
        <v>118</v>
      </c>
      <c r="E1911">
        <v>1758</v>
      </c>
      <c r="F1911">
        <v>2133</v>
      </c>
      <c r="G1911">
        <v>13987</v>
      </c>
      <c r="H1911" t="s">
        <v>119</v>
      </c>
      <c r="I1911">
        <f t="shared" si="30"/>
        <v>376</v>
      </c>
    </row>
    <row r="1912" spans="1:9" ht="15" hidden="1" customHeight="1">
      <c r="A1912" t="s">
        <v>2019</v>
      </c>
      <c r="B1912" t="s">
        <v>2020</v>
      </c>
      <c r="C1912">
        <v>3700</v>
      </c>
      <c r="D1912" t="s">
        <v>120</v>
      </c>
      <c r="E1912">
        <v>1088</v>
      </c>
      <c r="F1912">
        <v>1144</v>
      </c>
      <c r="G1912">
        <v>433</v>
      </c>
      <c r="H1912" t="s">
        <v>121</v>
      </c>
      <c r="I1912">
        <f t="shared" si="30"/>
        <v>57</v>
      </c>
    </row>
    <row r="1913" spans="1:9" ht="15" hidden="1" customHeight="1">
      <c r="A1913" t="s">
        <v>2019</v>
      </c>
      <c r="B1913" t="s">
        <v>2020</v>
      </c>
      <c r="C1913">
        <v>3700</v>
      </c>
      <c r="D1913" t="s">
        <v>603</v>
      </c>
      <c r="E1913">
        <v>3441</v>
      </c>
      <c r="F1913">
        <v>3561</v>
      </c>
      <c r="G1913">
        <v>23531</v>
      </c>
      <c r="H1913" t="s">
        <v>604</v>
      </c>
      <c r="I1913">
        <f t="shared" si="30"/>
        <v>121</v>
      </c>
    </row>
    <row r="1914" spans="1:9">
      <c r="A1914" t="s">
        <v>2019</v>
      </c>
      <c r="B1914" t="s">
        <v>2020</v>
      </c>
      <c r="C1914">
        <v>3700</v>
      </c>
      <c r="D1914" t="s">
        <v>10</v>
      </c>
      <c r="E1914">
        <v>1366</v>
      </c>
      <c r="F1914">
        <v>1489</v>
      </c>
      <c r="G1914">
        <v>2537</v>
      </c>
      <c r="H1914" t="s">
        <v>11</v>
      </c>
      <c r="I1914">
        <f t="shared" si="30"/>
        <v>124</v>
      </c>
    </row>
    <row r="1915" spans="1:9" ht="15" hidden="1" customHeight="1">
      <c r="A1915" t="s">
        <v>2019</v>
      </c>
      <c r="B1915" t="s">
        <v>2020</v>
      </c>
      <c r="C1915">
        <v>3700</v>
      </c>
      <c r="D1915" t="s">
        <v>12</v>
      </c>
      <c r="E1915">
        <v>1621</v>
      </c>
      <c r="F1915">
        <v>1745</v>
      </c>
      <c r="G1915">
        <v>6997</v>
      </c>
      <c r="H1915" t="s">
        <v>13</v>
      </c>
      <c r="I1915">
        <f t="shared" si="30"/>
        <v>125</v>
      </c>
    </row>
    <row r="1916" spans="1:9" ht="15" hidden="1" customHeight="1">
      <c r="A1916" t="s">
        <v>2019</v>
      </c>
      <c r="B1916" t="s">
        <v>2020</v>
      </c>
      <c r="C1916">
        <v>3700</v>
      </c>
      <c r="D1916" t="s">
        <v>122</v>
      </c>
      <c r="E1916">
        <v>813</v>
      </c>
      <c r="F1916">
        <v>957</v>
      </c>
      <c r="G1916">
        <v>257</v>
      </c>
      <c r="H1916" t="s">
        <v>122</v>
      </c>
      <c r="I1916">
        <f t="shared" si="30"/>
        <v>145</v>
      </c>
    </row>
    <row r="1917" spans="1:9" ht="15" hidden="1" customHeight="1">
      <c r="A1917" t="s">
        <v>2019</v>
      </c>
      <c r="B1917" t="s">
        <v>2020</v>
      </c>
      <c r="C1917">
        <v>3700</v>
      </c>
      <c r="D1917" t="s">
        <v>605</v>
      </c>
      <c r="E1917">
        <v>2390</v>
      </c>
      <c r="F1917">
        <v>2429</v>
      </c>
      <c r="G1917">
        <v>155</v>
      </c>
      <c r="H1917" t="s">
        <v>605</v>
      </c>
      <c r="I1917">
        <f t="shared" si="30"/>
        <v>40</v>
      </c>
    </row>
    <row r="1918" spans="1:9" ht="15" hidden="1" customHeight="1">
      <c r="A1918" t="s">
        <v>2019</v>
      </c>
      <c r="B1918" t="s">
        <v>2020</v>
      </c>
      <c r="C1918">
        <v>3700</v>
      </c>
      <c r="D1918" t="s">
        <v>2021</v>
      </c>
      <c r="E1918">
        <v>753</v>
      </c>
      <c r="F1918">
        <v>811</v>
      </c>
      <c r="G1918">
        <v>20</v>
      </c>
      <c r="H1918" t="s">
        <v>2021</v>
      </c>
      <c r="I1918">
        <f t="shared" si="30"/>
        <v>59</v>
      </c>
    </row>
    <row r="1919" spans="1:9" ht="15" hidden="1" customHeight="1">
      <c r="A1919" t="s">
        <v>2019</v>
      </c>
      <c r="B1919" t="s">
        <v>2020</v>
      </c>
      <c r="C1919">
        <v>3700</v>
      </c>
      <c r="D1919" t="s">
        <v>802</v>
      </c>
      <c r="E1919">
        <v>620</v>
      </c>
      <c r="F1919">
        <v>677</v>
      </c>
      <c r="G1919">
        <v>15</v>
      </c>
      <c r="H1919" t="s">
        <v>802</v>
      </c>
      <c r="I1919">
        <f t="shared" si="30"/>
        <v>58</v>
      </c>
    </row>
    <row r="1920" spans="1:9" ht="15" hidden="1" customHeight="1">
      <c r="A1920" t="s">
        <v>2019</v>
      </c>
      <c r="B1920" t="s">
        <v>2020</v>
      </c>
      <c r="C1920">
        <v>3700</v>
      </c>
      <c r="D1920" t="s">
        <v>609</v>
      </c>
      <c r="E1920">
        <v>2726</v>
      </c>
      <c r="F1920">
        <v>2968</v>
      </c>
      <c r="G1920">
        <v>22490</v>
      </c>
      <c r="H1920" t="s">
        <v>610</v>
      </c>
      <c r="I1920">
        <f t="shared" si="30"/>
        <v>243</v>
      </c>
    </row>
    <row r="1921" spans="1:9" ht="15" hidden="1" customHeight="1">
      <c r="A1921" t="s">
        <v>2019</v>
      </c>
      <c r="B1921" t="s">
        <v>2020</v>
      </c>
      <c r="C1921">
        <v>3700</v>
      </c>
      <c r="D1921" t="s">
        <v>611</v>
      </c>
      <c r="E1921">
        <v>3188</v>
      </c>
      <c r="F1921">
        <v>3432</v>
      </c>
      <c r="G1921">
        <v>24208</v>
      </c>
      <c r="H1921" t="s">
        <v>612</v>
      </c>
      <c r="I1921">
        <f t="shared" si="30"/>
        <v>245</v>
      </c>
    </row>
    <row r="1922" spans="1:9">
      <c r="A1922" t="s">
        <v>2022</v>
      </c>
      <c r="B1922" t="s">
        <v>2023</v>
      </c>
      <c r="C1922">
        <v>246</v>
      </c>
      <c r="D1922" t="s">
        <v>10</v>
      </c>
      <c r="E1922">
        <v>2</v>
      </c>
      <c r="F1922">
        <v>91</v>
      </c>
      <c r="G1922">
        <v>2537</v>
      </c>
      <c r="H1922" t="s">
        <v>11</v>
      </c>
      <c r="I1922">
        <f t="shared" ref="I1922:I1985" si="31">F1922-E1922+1</f>
        <v>90</v>
      </c>
    </row>
    <row r="1923" spans="1:9" ht="15" hidden="1" customHeight="1">
      <c r="A1923" t="s">
        <v>2022</v>
      </c>
      <c r="B1923" t="s">
        <v>2023</v>
      </c>
      <c r="C1923">
        <v>246</v>
      </c>
      <c r="D1923" t="s">
        <v>12</v>
      </c>
      <c r="E1923">
        <v>114</v>
      </c>
      <c r="F1923">
        <v>233</v>
      </c>
      <c r="G1923">
        <v>6997</v>
      </c>
      <c r="H1923" t="s">
        <v>13</v>
      </c>
      <c r="I1923">
        <f t="shared" si="31"/>
        <v>120</v>
      </c>
    </row>
    <row r="1924" spans="1:9">
      <c r="A1924" t="s">
        <v>2024</v>
      </c>
      <c r="B1924" t="s">
        <v>2025</v>
      </c>
      <c r="C1924">
        <v>198</v>
      </c>
      <c r="D1924" t="s">
        <v>10</v>
      </c>
      <c r="E1924">
        <v>2</v>
      </c>
      <c r="F1924">
        <v>100</v>
      </c>
      <c r="G1924">
        <v>2537</v>
      </c>
      <c r="H1924" t="s">
        <v>11</v>
      </c>
      <c r="I1924">
        <f t="shared" si="31"/>
        <v>99</v>
      </c>
    </row>
    <row r="1925" spans="1:9">
      <c r="A1925" t="s">
        <v>2026</v>
      </c>
      <c r="B1925" t="s">
        <v>2027</v>
      </c>
      <c r="C1925">
        <v>278</v>
      </c>
      <c r="D1925" t="s">
        <v>10</v>
      </c>
      <c r="E1925">
        <v>10</v>
      </c>
      <c r="F1925">
        <v>141</v>
      </c>
      <c r="G1925">
        <v>2537</v>
      </c>
      <c r="H1925" t="s">
        <v>11</v>
      </c>
      <c r="I1925">
        <f t="shared" si="31"/>
        <v>132</v>
      </c>
    </row>
    <row r="1926" spans="1:9" ht="15" hidden="1" customHeight="1">
      <c r="A1926" t="s">
        <v>2028</v>
      </c>
      <c r="B1926" t="s">
        <v>2029</v>
      </c>
      <c r="C1926">
        <v>381</v>
      </c>
      <c r="D1926" t="s">
        <v>43</v>
      </c>
      <c r="E1926">
        <v>288</v>
      </c>
      <c r="F1926">
        <v>336</v>
      </c>
      <c r="G1926">
        <v>1861</v>
      </c>
      <c r="H1926" t="s">
        <v>44</v>
      </c>
      <c r="I1926">
        <f t="shared" si="31"/>
        <v>49</v>
      </c>
    </row>
    <row r="1927" spans="1:9">
      <c r="A1927" t="s">
        <v>2028</v>
      </c>
      <c r="B1927" t="s">
        <v>2029</v>
      </c>
      <c r="C1927">
        <v>381</v>
      </c>
      <c r="D1927" t="s">
        <v>10</v>
      </c>
      <c r="E1927">
        <v>16</v>
      </c>
      <c r="F1927">
        <v>150</v>
      </c>
      <c r="G1927">
        <v>2537</v>
      </c>
      <c r="H1927" t="s">
        <v>11</v>
      </c>
      <c r="I1927">
        <f t="shared" si="31"/>
        <v>135</v>
      </c>
    </row>
    <row r="1928" spans="1:9">
      <c r="A1928" t="s">
        <v>2030</v>
      </c>
      <c r="B1928" t="s">
        <v>2031</v>
      </c>
      <c r="C1928">
        <v>755</v>
      </c>
      <c r="D1928" t="s">
        <v>10</v>
      </c>
      <c r="E1928">
        <v>327</v>
      </c>
      <c r="F1928">
        <v>453</v>
      </c>
      <c r="G1928">
        <v>2537</v>
      </c>
      <c r="H1928" t="s">
        <v>11</v>
      </c>
      <c r="I1928">
        <f t="shared" si="31"/>
        <v>127</v>
      </c>
    </row>
    <row r="1929" spans="1:9" ht="15" hidden="1" customHeight="1">
      <c r="A1929" t="s">
        <v>2030</v>
      </c>
      <c r="B1929" t="s">
        <v>2031</v>
      </c>
      <c r="C1929">
        <v>755</v>
      </c>
      <c r="D1929" t="s">
        <v>12</v>
      </c>
      <c r="E1929">
        <v>481</v>
      </c>
      <c r="F1929">
        <v>603</v>
      </c>
      <c r="G1929">
        <v>6997</v>
      </c>
      <c r="H1929" t="s">
        <v>13</v>
      </c>
      <c r="I1929">
        <f t="shared" si="31"/>
        <v>123</v>
      </c>
    </row>
    <row r="1930" spans="1:9" ht="15" hidden="1" customHeight="1">
      <c r="A1930" t="s">
        <v>2030</v>
      </c>
      <c r="B1930" t="s">
        <v>2031</v>
      </c>
      <c r="C1930">
        <v>755</v>
      </c>
      <c r="D1930" t="s">
        <v>524</v>
      </c>
      <c r="E1930">
        <v>630</v>
      </c>
      <c r="F1930">
        <v>750</v>
      </c>
      <c r="G1930">
        <v>3603</v>
      </c>
      <c r="H1930" t="s">
        <v>525</v>
      </c>
      <c r="I1930">
        <f t="shared" si="31"/>
        <v>121</v>
      </c>
    </row>
    <row r="1931" spans="1:9" ht="15" hidden="1" customHeight="1">
      <c r="A1931" t="s">
        <v>2030</v>
      </c>
      <c r="B1931" t="s">
        <v>2031</v>
      </c>
      <c r="C1931">
        <v>755</v>
      </c>
      <c r="D1931" t="s">
        <v>274</v>
      </c>
      <c r="E1931">
        <v>10</v>
      </c>
      <c r="F1931">
        <v>184</v>
      </c>
      <c r="G1931">
        <v>80936</v>
      </c>
      <c r="H1931" t="s">
        <v>275</v>
      </c>
      <c r="I1931">
        <f t="shared" si="31"/>
        <v>175</v>
      </c>
    </row>
    <row r="1932" spans="1:9">
      <c r="A1932" t="s">
        <v>2032</v>
      </c>
      <c r="B1932" t="s">
        <v>2033</v>
      </c>
      <c r="C1932">
        <v>488</v>
      </c>
      <c r="D1932" t="s">
        <v>10</v>
      </c>
      <c r="E1932">
        <v>327</v>
      </c>
      <c r="F1932">
        <v>453</v>
      </c>
      <c r="G1932">
        <v>2537</v>
      </c>
      <c r="H1932" t="s">
        <v>11</v>
      </c>
      <c r="I1932">
        <f t="shared" si="31"/>
        <v>127</v>
      </c>
    </row>
    <row r="1933" spans="1:9" ht="15" hidden="1" customHeight="1">
      <c r="A1933" t="s">
        <v>2032</v>
      </c>
      <c r="B1933" t="s">
        <v>2033</v>
      </c>
      <c r="C1933">
        <v>488</v>
      </c>
      <c r="D1933" t="s">
        <v>274</v>
      </c>
      <c r="E1933">
        <v>10</v>
      </c>
      <c r="F1933">
        <v>184</v>
      </c>
      <c r="G1933">
        <v>80936</v>
      </c>
      <c r="H1933" t="s">
        <v>275</v>
      </c>
      <c r="I1933">
        <f t="shared" si="31"/>
        <v>175</v>
      </c>
    </row>
    <row r="1934" spans="1:9">
      <c r="A1934" t="s">
        <v>2034</v>
      </c>
      <c r="B1934" t="s">
        <v>2035</v>
      </c>
      <c r="C1934">
        <v>293</v>
      </c>
      <c r="D1934" t="s">
        <v>10</v>
      </c>
      <c r="E1934">
        <v>51</v>
      </c>
      <c r="F1934">
        <v>154</v>
      </c>
      <c r="G1934">
        <v>2537</v>
      </c>
      <c r="H1934" t="s">
        <v>11</v>
      </c>
      <c r="I1934">
        <f t="shared" si="31"/>
        <v>104</v>
      </c>
    </row>
    <row r="1935" spans="1:9" ht="15" hidden="1" customHeight="1">
      <c r="A1935" t="s">
        <v>2034</v>
      </c>
      <c r="B1935" t="s">
        <v>2035</v>
      </c>
      <c r="C1935">
        <v>293</v>
      </c>
      <c r="D1935" t="s">
        <v>12</v>
      </c>
      <c r="E1935">
        <v>178</v>
      </c>
      <c r="F1935">
        <v>288</v>
      </c>
      <c r="G1935">
        <v>6997</v>
      </c>
      <c r="H1935" t="s">
        <v>13</v>
      </c>
      <c r="I1935">
        <f t="shared" si="31"/>
        <v>111</v>
      </c>
    </row>
    <row r="1936" spans="1:9" ht="15" hidden="1" customHeight="1">
      <c r="A1936" t="s">
        <v>2034</v>
      </c>
      <c r="B1936" t="s">
        <v>2035</v>
      </c>
      <c r="C1936">
        <v>293</v>
      </c>
      <c r="D1936" t="s">
        <v>2036</v>
      </c>
      <c r="E1936">
        <v>1</v>
      </c>
      <c r="F1936">
        <v>49</v>
      </c>
      <c r="G1936">
        <v>38</v>
      </c>
      <c r="H1936" t="s">
        <v>2036</v>
      </c>
      <c r="I1936">
        <f t="shared" si="31"/>
        <v>49</v>
      </c>
    </row>
    <row r="1937" spans="1:9">
      <c r="A1937" t="s">
        <v>2037</v>
      </c>
      <c r="B1937" t="s">
        <v>2038</v>
      </c>
      <c r="C1937">
        <v>305</v>
      </c>
      <c r="D1937" t="s">
        <v>10</v>
      </c>
      <c r="E1937">
        <v>24</v>
      </c>
      <c r="F1937">
        <v>145</v>
      </c>
      <c r="G1937">
        <v>2537</v>
      </c>
      <c r="H1937" t="s">
        <v>11</v>
      </c>
      <c r="I1937">
        <f t="shared" si="31"/>
        <v>122</v>
      </c>
    </row>
    <row r="1938" spans="1:9" ht="15" hidden="1" customHeight="1">
      <c r="A1938" t="s">
        <v>2037</v>
      </c>
      <c r="B1938" t="s">
        <v>2038</v>
      </c>
      <c r="C1938">
        <v>305</v>
      </c>
      <c r="D1938" t="s">
        <v>12</v>
      </c>
      <c r="E1938">
        <v>170</v>
      </c>
      <c r="F1938">
        <v>283</v>
      </c>
      <c r="G1938">
        <v>6997</v>
      </c>
      <c r="H1938" t="s">
        <v>13</v>
      </c>
      <c r="I1938">
        <f t="shared" si="31"/>
        <v>114</v>
      </c>
    </row>
    <row r="1939" spans="1:9">
      <c r="A1939" t="s">
        <v>2039</v>
      </c>
      <c r="B1939" t="s">
        <v>2040</v>
      </c>
      <c r="C1939">
        <v>294</v>
      </c>
      <c r="D1939" t="s">
        <v>10</v>
      </c>
      <c r="E1939">
        <v>7</v>
      </c>
      <c r="F1939">
        <v>148</v>
      </c>
      <c r="G1939">
        <v>2537</v>
      </c>
      <c r="H1939" t="s">
        <v>11</v>
      </c>
      <c r="I1939">
        <f t="shared" si="31"/>
        <v>142</v>
      </c>
    </row>
    <row r="1940" spans="1:9" ht="15" hidden="1" customHeight="1">
      <c r="A1940" t="s">
        <v>2039</v>
      </c>
      <c r="B1940" t="s">
        <v>2040</v>
      </c>
      <c r="C1940">
        <v>294</v>
      </c>
      <c r="D1940" t="s">
        <v>12</v>
      </c>
      <c r="E1940">
        <v>168</v>
      </c>
      <c r="F1940">
        <v>283</v>
      </c>
      <c r="G1940">
        <v>6997</v>
      </c>
      <c r="H1940" t="s">
        <v>13</v>
      </c>
      <c r="I1940">
        <f t="shared" si="31"/>
        <v>116</v>
      </c>
    </row>
    <row r="1941" spans="1:9" ht="15" hidden="1" customHeight="1">
      <c r="A1941" t="s">
        <v>2041</v>
      </c>
      <c r="B1941" t="s">
        <v>2042</v>
      </c>
      <c r="C1941">
        <v>431</v>
      </c>
      <c r="D1941" t="s">
        <v>43</v>
      </c>
      <c r="E1941">
        <v>225</v>
      </c>
      <c r="F1941">
        <v>284</v>
      </c>
      <c r="G1941">
        <v>1861</v>
      </c>
      <c r="H1941" t="s">
        <v>44</v>
      </c>
      <c r="I1941">
        <f t="shared" si="31"/>
        <v>60</v>
      </c>
    </row>
    <row r="1942" spans="1:9" ht="15" hidden="1" customHeight="1">
      <c r="A1942" t="s">
        <v>2041</v>
      </c>
      <c r="B1942" t="s">
        <v>2042</v>
      </c>
      <c r="C1942">
        <v>431</v>
      </c>
      <c r="D1942" t="s">
        <v>412</v>
      </c>
      <c r="E1942">
        <v>188</v>
      </c>
      <c r="F1942">
        <v>222</v>
      </c>
      <c r="G1942">
        <v>1253</v>
      </c>
      <c r="H1942" t="s">
        <v>413</v>
      </c>
      <c r="I1942">
        <f t="shared" si="31"/>
        <v>35</v>
      </c>
    </row>
    <row r="1943" spans="1:9">
      <c r="A1943" t="s">
        <v>2041</v>
      </c>
      <c r="B1943" t="s">
        <v>2042</v>
      </c>
      <c r="C1943">
        <v>431</v>
      </c>
      <c r="D1943" t="s">
        <v>10</v>
      </c>
      <c r="E1943">
        <v>19</v>
      </c>
      <c r="F1943">
        <v>154</v>
      </c>
      <c r="G1943">
        <v>2537</v>
      </c>
      <c r="H1943" t="s">
        <v>11</v>
      </c>
      <c r="I1943">
        <f t="shared" si="31"/>
        <v>136</v>
      </c>
    </row>
    <row r="1944" spans="1:9">
      <c r="A1944" t="s">
        <v>2043</v>
      </c>
      <c r="B1944" t="s">
        <v>2044</v>
      </c>
      <c r="C1944">
        <v>306</v>
      </c>
      <c r="D1944" t="s">
        <v>10</v>
      </c>
      <c r="E1944">
        <v>45</v>
      </c>
      <c r="F1944">
        <v>157</v>
      </c>
      <c r="G1944">
        <v>2537</v>
      </c>
      <c r="H1944" t="s">
        <v>11</v>
      </c>
      <c r="I1944">
        <f t="shared" si="31"/>
        <v>113</v>
      </c>
    </row>
    <row r="1945" spans="1:9" ht="15" hidden="1" customHeight="1">
      <c r="A1945" t="s">
        <v>2043</v>
      </c>
      <c r="B1945" t="s">
        <v>2044</v>
      </c>
      <c r="C1945">
        <v>306</v>
      </c>
      <c r="D1945" t="s">
        <v>12</v>
      </c>
      <c r="E1945">
        <v>179</v>
      </c>
      <c r="F1945">
        <v>257</v>
      </c>
      <c r="G1945">
        <v>6997</v>
      </c>
      <c r="H1945" t="s">
        <v>13</v>
      </c>
      <c r="I1945">
        <f t="shared" si="31"/>
        <v>79</v>
      </c>
    </row>
    <row r="1946" spans="1:9">
      <c r="A1946" t="s">
        <v>2045</v>
      </c>
      <c r="B1946" t="s">
        <v>2046</v>
      </c>
      <c r="C1946">
        <v>286</v>
      </c>
      <c r="D1946" t="s">
        <v>10</v>
      </c>
      <c r="E1946">
        <v>7</v>
      </c>
      <c r="F1946">
        <v>139</v>
      </c>
      <c r="G1946">
        <v>2537</v>
      </c>
      <c r="H1946" t="s">
        <v>11</v>
      </c>
      <c r="I1946">
        <f t="shared" si="31"/>
        <v>133</v>
      </c>
    </row>
    <row r="1947" spans="1:9" ht="15" hidden="1" customHeight="1">
      <c r="A1947" t="s">
        <v>2045</v>
      </c>
      <c r="B1947" t="s">
        <v>2046</v>
      </c>
      <c r="C1947">
        <v>286</v>
      </c>
      <c r="D1947" t="s">
        <v>12</v>
      </c>
      <c r="E1947">
        <v>160</v>
      </c>
      <c r="F1947">
        <v>278</v>
      </c>
      <c r="G1947">
        <v>6997</v>
      </c>
      <c r="H1947" t="s">
        <v>13</v>
      </c>
      <c r="I1947">
        <f t="shared" si="31"/>
        <v>119</v>
      </c>
    </row>
    <row r="1948" spans="1:9" ht="15" hidden="1" customHeight="1">
      <c r="A1948" t="s">
        <v>2047</v>
      </c>
      <c r="B1948" t="s">
        <v>2048</v>
      </c>
      <c r="C1948">
        <v>308</v>
      </c>
      <c r="D1948" t="s">
        <v>43</v>
      </c>
      <c r="E1948">
        <v>231</v>
      </c>
      <c r="F1948">
        <v>294</v>
      </c>
      <c r="G1948">
        <v>1861</v>
      </c>
      <c r="H1948" t="s">
        <v>44</v>
      </c>
      <c r="I1948">
        <f t="shared" si="31"/>
        <v>64</v>
      </c>
    </row>
    <row r="1949" spans="1:9">
      <c r="A1949" t="s">
        <v>2047</v>
      </c>
      <c r="B1949" t="s">
        <v>2048</v>
      </c>
      <c r="C1949">
        <v>308</v>
      </c>
      <c r="D1949" t="s">
        <v>10</v>
      </c>
      <c r="E1949">
        <v>16</v>
      </c>
      <c r="F1949">
        <v>157</v>
      </c>
      <c r="G1949">
        <v>2537</v>
      </c>
      <c r="H1949" t="s">
        <v>11</v>
      </c>
      <c r="I1949">
        <f t="shared" si="31"/>
        <v>142</v>
      </c>
    </row>
    <row r="1950" spans="1:9">
      <c r="A1950" t="s">
        <v>2049</v>
      </c>
      <c r="B1950" t="s">
        <v>2050</v>
      </c>
      <c r="C1950">
        <v>280</v>
      </c>
      <c r="D1950" t="s">
        <v>10</v>
      </c>
      <c r="E1950">
        <v>29</v>
      </c>
      <c r="F1950">
        <v>138</v>
      </c>
      <c r="G1950">
        <v>2537</v>
      </c>
      <c r="H1950" t="s">
        <v>11</v>
      </c>
      <c r="I1950">
        <f t="shared" si="31"/>
        <v>110</v>
      </c>
    </row>
    <row r="1951" spans="1:9" ht="15" hidden="1" customHeight="1">
      <c r="A1951" t="s">
        <v>2049</v>
      </c>
      <c r="B1951" t="s">
        <v>2050</v>
      </c>
      <c r="C1951">
        <v>280</v>
      </c>
      <c r="D1951" t="s">
        <v>12</v>
      </c>
      <c r="E1951">
        <v>158</v>
      </c>
      <c r="F1951">
        <v>275</v>
      </c>
      <c r="G1951">
        <v>6997</v>
      </c>
      <c r="H1951" t="s">
        <v>13</v>
      </c>
      <c r="I1951">
        <f t="shared" si="31"/>
        <v>118</v>
      </c>
    </row>
    <row r="1952" spans="1:9">
      <c r="A1952" t="s">
        <v>2051</v>
      </c>
      <c r="B1952" t="s">
        <v>2052</v>
      </c>
      <c r="C1952">
        <v>166</v>
      </c>
      <c r="D1952" t="s">
        <v>10</v>
      </c>
      <c r="E1952">
        <v>9</v>
      </c>
      <c r="F1952">
        <v>141</v>
      </c>
      <c r="G1952">
        <v>2537</v>
      </c>
      <c r="H1952" t="s">
        <v>11</v>
      </c>
      <c r="I1952">
        <f t="shared" si="31"/>
        <v>133</v>
      </c>
    </row>
    <row r="1953" spans="1:9">
      <c r="A1953" t="s">
        <v>2053</v>
      </c>
      <c r="B1953" t="s">
        <v>2054</v>
      </c>
      <c r="C1953">
        <v>166</v>
      </c>
      <c r="D1953" t="s">
        <v>10</v>
      </c>
      <c r="E1953">
        <v>11</v>
      </c>
      <c r="F1953">
        <v>138</v>
      </c>
      <c r="G1953">
        <v>2537</v>
      </c>
      <c r="H1953" t="s">
        <v>11</v>
      </c>
      <c r="I1953">
        <f t="shared" si="31"/>
        <v>128</v>
      </c>
    </row>
    <row r="1954" spans="1:9">
      <c r="A1954" t="s">
        <v>2055</v>
      </c>
      <c r="B1954" t="s">
        <v>2056</v>
      </c>
      <c r="C1954">
        <v>158</v>
      </c>
      <c r="D1954" t="s">
        <v>10</v>
      </c>
      <c r="E1954">
        <v>6</v>
      </c>
      <c r="F1954">
        <v>138</v>
      </c>
      <c r="G1954">
        <v>2537</v>
      </c>
      <c r="H1954" t="s">
        <v>11</v>
      </c>
      <c r="I1954">
        <f t="shared" si="31"/>
        <v>133</v>
      </c>
    </row>
    <row r="1955" spans="1:9">
      <c r="A1955" t="s">
        <v>2057</v>
      </c>
      <c r="B1955" t="s">
        <v>2058</v>
      </c>
      <c r="C1955">
        <v>280</v>
      </c>
      <c r="D1955" t="s">
        <v>10</v>
      </c>
      <c r="E1955">
        <v>1</v>
      </c>
      <c r="F1955">
        <v>125</v>
      </c>
      <c r="G1955">
        <v>2537</v>
      </c>
      <c r="H1955" t="s">
        <v>11</v>
      </c>
      <c r="I1955">
        <f t="shared" si="31"/>
        <v>125</v>
      </c>
    </row>
    <row r="1956" spans="1:9" ht="15" hidden="1" customHeight="1">
      <c r="A1956" t="s">
        <v>2057</v>
      </c>
      <c r="B1956" t="s">
        <v>2058</v>
      </c>
      <c r="C1956">
        <v>280</v>
      </c>
      <c r="D1956" t="s">
        <v>12</v>
      </c>
      <c r="E1956">
        <v>147</v>
      </c>
      <c r="F1956">
        <v>268</v>
      </c>
      <c r="G1956">
        <v>6997</v>
      </c>
      <c r="H1956" t="s">
        <v>13</v>
      </c>
      <c r="I1956">
        <f t="shared" si="31"/>
        <v>122</v>
      </c>
    </row>
    <row r="1957" spans="1:9">
      <c r="A1957" t="s">
        <v>2059</v>
      </c>
      <c r="B1957" t="s">
        <v>2060</v>
      </c>
      <c r="C1957">
        <v>280</v>
      </c>
      <c r="D1957" t="s">
        <v>10</v>
      </c>
      <c r="E1957">
        <v>29</v>
      </c>
      <c r="F1957">
        <v>138</v>
      </c>
      <c r="G1957">
        <v>2537</v>
      </c>
      <c r="H1957" t="s">
        <v>11</v>
      </c>
      <c r="I1957">
        <f t="shared" si="31"/>
        <v>110</v>
      </c>
    </row>
    <row r="1958" spans="1:9" ht="15" hidden="1" customHeight="1">
      <c r="A1958" t="s">
        <v>2059</v>
      </c>
      <c r="B1958" t="s">
        <v>2060</v>
      </c>
      <c r="C1958">
        <v>280</v>
      </c>
      <c r="D1958" t="s">
        <v>12</v>
      </c>
      <c r="E1958">
        <v>158</v>
      </c>
      <c r="F1958">
        <v>275</v>
      </c>
      <c r="G1958">
        <v>6997</v>
      </c>
      <c r="H1958" t="s">
        <v>13</v>
      </c>
      <c r="I1958">
        <f t="shared" si="31"/>
        <v>118</v>
      </c>
    </row>
    <row r="1959" spans="1:9">
      <c r="A1959" t="s">
        <v>2061</v>
      </c>
      <c r="B1959" t="s">
        <v>2062</v>
      </c>
      <c r="C1959">
        <v>166</v>
      </c>
      <c r="D1959" t="s">
        <v>10</v>
      </c>
      <c r="E1959">
        <v>9</v>
      </c>
      <c r="F1959">
        <v>141</v>
      </c>
      <c r="G1959">
        <v>2537</v>
      </c>
      <c r="H1959" t="s">
        <v>11</v>
      </c>
      <c r="I1959">
        <f t="shared" si="31"/>
        <v>133</v>
      </c>
    </row>
    <row r="1960" spans="1:9">
      <c r="A1960" t="s">
        <v>2063</v>
      </c>
      <c r="B1960" t="s">
        <v>2064</v>
      </c>
      <c r="C1960">
        <v>158</v>
      </c>
      <c r="D1960" t="s">
        <v>10</v>
      </c>
      <c r="E1960">
        <v>6</v>
      </c>
      <c r="F1960">
        <v>138</v>
      </c>
      <c r="G1960">
        <v>2537</v>
      </c>
      <c r="H1960" t="s">
        <v>11</v>
      </c>
      <c r="I1960">
        <f t="shared" si="31"/>
        <v>133</v>
      </c>
    </row>
    <row r="1961" spans="1:9">
      <c r="A1961" t="s">
        <v>2065</v>
      </c>
      <c r="B1961" t="s">
        <v>2066</v>
      </c>
      <c r="C1961">
        <v>166</v>
      </c>
      <c r="D1961" t="s">
        <v>10</v>
      </c>
      <c r="E1961">
        <v>11</v>
      </c>
      <c r="F1961">
        <v>138</v>
      </c>
      <c r="G1961">
        <v>2537</v>
      </c>
      <c r="H1961" t="s">
        <v>11</v>
      </c>
      <c r="I1961">
        <f t="shared" si="31"/>
        <v>128</v>
      </c>
    </row>
    <row r="1962" spans="1:9">
      <c r="A1962" t="s">
        <v>2067</v>
      </c>
      <c r="B1962" t="s">
        <v>2068</v>
      </c>
      <c r="C1962">
        <v>290</v>
      </c>
      <c r="D1962" t="s">
        <v>10</v>
      </c>
      <c r="E1962">
        <v>6</v>
      </c>
      <c r="F1962">
        <v>135</v>
      </c>
      <c r="G1962">
        <v>2537</v>
      </c>
      <c r="H1962" t="s">
        <v>11</v>
      </c>
      <c r="I1962">
        <f t="shared" si="31"/>
        <v>130</v>
      </c>
    </row>
    <row r="1963" spans="1:9" ht="15" hidden="1" customHeight="1">
      <c r="A1963" t="s">
        <v>2067</v>
      </c>
      <c r="B1963" t="s">
        <v>2068</v>
      </c>
      <c r="C1963">
        <v>290</v>
      </c>
      <c r="D1963" t="s">
        <v>12</v>
      </c>
      <c r="E1963">
        <v>157</v>
      </c>
      <c r="F1963">
        <v>278</v>
      </c>
      <c r="G1963">
        <v>6997</v>
      </c>
      <c r="H1963" t="s">
        <v>13</v>
      </c>
      <c r="I1963">
        <f t="shared" si="31"/>
        <v>122</v>
      </c>
    </row>
    <row r="1964" spans="1:9">
      <c r="A1964" t="s">
        <v>2069</v>
      </c>
      <c r="B1964" t="s">
        <v>2070</v>
      </c>
      <c r="C1964">
        <v>286</v>
      </c>
      <c r="D1964" t="s">
        <v>10</v>
      </c>
      <c r="E1964">
        <v>7</v>
      </c>
      <c r="F1964">
        <v>139</v>
      </c>
      <c r="G1964">
        <v>2537</v>
      </c>
      <c r="H1964" t="s">
        <v>11</v>
      </c>
      <c r="I1964">
        <f t="shared" si="31"/>
        <v>133</v>
      </c>
    </row>
    <row r="1965" spans="1:9" ht="15" hidden="1" customHeight="1">
      <c r="A1965" t="s">
        <v>2069</v>
      </c>
      <c r="B1965" t="s">
        <v>2070</v>
      </c>
      <c r="C1965">
        <v>286</v>
      </c>
      <c r="D1965" t="s">
        <v>12</v>
      </c>
      <c r="E1965">
        <v>160</v>
      </c>
      <c r="F1965">
        <v>278</v>
      </c>
      <c r="G1965">
        <v>6997</v>
      </c>
      <c r="H1965" t="s">
        <v>13</v>
      </c>
      <c r="I1965">
        <f t="shared" si="31"/>
        <v>119</v>
      </c>
    </row>
    <row r="1966" spans="1:9" ht="15" hidden="1" customHeight="1">
      <c r="A1966" t="s">
        <v>2071</v>
      </c>
      <c r="B1966" t="s">
        <v>2072</v>
      </c>
      <c r="C1966">
        <v>311</v>
      </c>
      <c r="D1966" t="s">
        <v>43</v>
      </c>
      <c r="E1966">
        <v>234</v>
      </c>
      <c r="F1966">
        <v>297</v>
      </c>
      <c r="G1966">
        <v>1861</v>
      </c>
      <c r="H1966" t="s">
        <v>44</v>
      </c>
      <c r="I1966">
        <f t="shared" si="31"/>
        <v>64</v>
      </c>
    </row>
    <row r="1967" spans="1:9">
      <c r="A1967" t="s">
        <v>2071</v>
      </c>
      <c r="B1967" t="s">
        <v>2072</v>
      </c>
      <c r="C1967">
        <v>311</v>
      </c>
      <c r="D1967" t="s">
        <v>10</v>
      </c>
      <c r="E1967">
        <v>19</v>
      </c>
      <c r="F1967">
        <v>160</v>
      </c>
      <c r="G1967">
        <v>2537</v>
      </c>
      <c r="H1967" t="s">
        <v>11</v>
      </c>
      <c r="I1967">
        <f t="shared" si="31"/>
        <v>142</v>
      </c>
    </row>
    <row r="1968" spans="1:9">
      <c r="A1968" t="s">
        <v>2073</v>
      </c>
      <c r="B1968" t="s">
        <v>2074</v>
      </c>
      <c r="C1968">
        <v>280</v>
      </c>
      <c r="D1968" t="s">
        <v>10</v>
      </c>
      <c r="E1968">
        <v>29</v>
      </c>
      <c r="F1968">
        <v>138</v>
      </c>
      <c r="G1968">
        <v>2537</v>
      </c>
      <c r="H1968" t="s">
        <v>11</v>
      </c>
      <c r="I1968">
        <f t="shared" si="31"/>
        <v>110</v>
      </c>
    </row>
    <row r="1969" spans="1:9" ht="15" hidden="1" customHeight="1">
      <c r="A1969" t="s">
        <v>2073</v>
      </c>
      <c r="B1969" t="s">
        <v>2074</v>
      </c>
      <c r="C1969">
        <v>280</v>
      </c>
      <c r="D1969" t="s">
        <v>12</v>
      </c>
      <c r="E1969">
        <v>158</v>
      </c>
      <c r="F1969">
        <v>275</v>
      </c>
      <c r="G1969">
        <v>6997</v>
      </c>
      <c r="H1969" t="s">
        <v>13</v>
      </c>
      <c r="I1969">
        <f t="shared" si="31"/>
        <v>118</v>
      </c>
    </row>
    <row r="1970" spans="1:9">
      <c r="A1970" t="s">
        <v>2075</v>
      </c>
      <c r="B1970" t="s">
        <v>2076</v>
      </c>
      <c r="C1970">
        <v>166</v>
      </c>
      <c r="D1970" t="s">
        <v>10</v>
      </c>
      <c r="E1970">
        <v>9</v>
      </c>
      <c r="F1970">
        <v>141</v>
      </c>
      <c r="G1970">
        <v>2537</v>
      </c>
      <c r="H1970" t="s">
        <v>11</v>
      </c>
      <c r="I1970">
        <f t="shared" si="31"/>
        <v>133</v>
      </c>
    </row>
    <row r="1971" spans="1:9">
      <c r="A1971" t="s">
        <v>2077</v>
      </c>
      <c r="B1971" t="s">
        <v>2078</v>
      </c>
      <c r="C1971">
        <v>158</v>
      </c>
      <c r="D1971" t="s">
        <v>10</v>
      </c>
      <c r="E1971">
        <v>6</v>
      </c>
      <c r="F1971">
        <v>138</v>
      </c>
      <c r="G1971">
        <v>2537</v>
      </c>
      <c r="H1971" t="s">
        <v>11</v>
      </c>
      <c r="I1971">
        <f t="shared" si="31"/>
        <v>133</v>
      </c>
    </row>
    <row r="1972" spans="1:9">
      <c r="A1972" t="s">
        <v>2079</v>
      </c>
      <c r="B1972" t="s">
        <v>2080</v>
      </c>
      <c r="C1972">
        <v>166</v>
      </c>
      <c r="D1972" t="s">
        <v>10</v>
      </c>
      <c r="E1972">
        <v>11</v>
      </c>
      <c r="F1972">
        <v>138</v>
      </c>
      <c r="G1972">
        <v>2537</v>
      </c>
      <c r="H1972" t="s">
        <v>11</v>
      </c>
      <c r="I1972">
        <f t="shared" si="31"/>
        <v>128</v>
      </c>
    </row>
    <row r="1973" spans="1:9">
      <c r="A1973" t="s">
        <v>2081</v>
      </c>
      <c r="B1973" t="s">
        <v>2082</v>
      </c>
      <c r="C1973">
        <v>290</v>
      </c>
      <c r="D1973" t="s">
        <v>10</v>
      </c>
      <c r="E1973">
        <v>6</v>
      </c>
      <c r="F1973">
        <v>135</v>
      </c>
      <c r="G1973">
        <v>2537</v>
      </c>
      <c r="H1973" t="s">
        <v>11</v>
      </c>
      <c r="I1973">
        <f t="shared" si="31"/>
        <v>130</v>
      </c>
    </row>
    <row r="1974" spans="1:9" ht="15" hidden="1" customHeight="1">
      <c r="A1974" t="s">
        <v>2081</v>
      </c>
      <c r="B1974" t="s">
        <v>2082</v>
      </c>
      <c r="C1974">
        <v>290</v>
      </c>
      <c r="D1974" t="s">
        <v>12</v>
      </c>
      <c r="E1974">
        <v>157</v>
      </c>
      <c r="F1974">
        <v>278</v>
      </c>
      <c r="G1974">
        <v>6997</v>
      </c>
      <c r="H1974" t="s">
        <v>13</v>
      </c>
      <c r="I1974">
        <f t="shared" si="31"/>
        <v>122</v>
      </c>
    </row>
    <row r="1975" spans="1:9">
      <c r="A1975" t="s">
        <v>2083</v>
      </c>
      <c r="B1975" t="s">
        <v>2084</v>
      </c>
      <c r="C1975">
        <v>286</v>
      </c>
      <c r="D1975" t="s">
        <v>10</v>
      </c>
      <c r="E1975">
        <v>7</v>
      </c>
      <c r="F1975">
        <v>139</v>
      </c>
      <c r="G1975">
        <v>2537</v>
      </c>
      <c r="H1975" t="s">
        <v>11</v>
      </c>
      <c r="I1975">
        <f t="shared" si="31"/>
        <v>133</v>
      </c>
    </row>
    <row r="1976" spans="1:9" ht="15" hidden="1" customHeight="1">
      <c r="A1976" t="s">
        <v>2083</v>
      </c>
      <c r="B1976" t="s">
        <v>2084</v>
      </c>
      <c r="C1976">
        <v>286</v>
      </c>
      <c r="D1976" t="s">
        <v>12</v>
      </c>
      <c r="E1976">
        <v>160</v>
      </c>
      <c r="F1976">
        <v>278</v>
      </c>
      <c r="G1976">
        <v>6997</v>
      </c>
      <c r="H1976" t="s">
        <v>13</v>
      </c>
      <c r="I1976">
        <f t="shared" si="31"/>
        <v>119</v>
      </c>
    </row>
    <row r="1977" spans="1:9" ht="15" hidden="1" customHeight="1">
      <c r="A1977" t="s">
        <v>2085</v>
      </c>
      <c r="B1977" t="s">
        <v>2086</v>
      </c>
      <c r="C1977">
        <v>308</v>
      </c>
      <c r="D1977" t="s">
        <v>43</v>
      </c>
      <c r="E1977">
        <v>231</v>
      </c>
      <c r="F1977">
        <v>294</v>
      </c>
      <c r="G1977">
        <v>1861</v>
      </c>
      <c r="H1977" t="s">
        <v>44</v>
      </c>
      <c r="I1977">
        <f t="shared" si="31"/>
        <v>64</v>
      </c>
    </row>
    <row r="1978" spans="1:9">
      <c r="A1978" t="s">
        <v>2085</v>
      </c>
      <c r="B1978" t="s">
        <v>2086</v>
      </c>
      <c r="C1978">
        <v>308</v>
      </c>
      <c r="D1978" t="s">
        <v>10</v>
      </c>
      <c r="E1978">
        <v>16</v>
      </c>
      <c r="F1978">
        <v>157</v>
      </c>
      <c r="G1978">
        <v>2537</v>
      </c>
      <c r="H1978" t="s">
        <v>11</v>
      </c>
      <c r="I1978">
        <f t="shared" si="31"/>
        <v>142</v>
      </c>
    </row>
    <row r="1979" spans="1:9">
      <c r="A1979" t="s">
        <v>2087</v>
      </c>
      <c r="B1979" t="s">
        <v>2088</v>
      </c>
      <c r="C1979">
        <v>286</v>
      </c>
      <c r="D1979" t="s">
        <v>10</v>
      </c>
      <c r="E1979">
        <v>7</v>
      </c>
      <c r="F1979">
        <v>139</v>
      </c>
      <c r="G1979">
        <v>2537</v>
      </c>
      <c r="H1979" t="s">
        <v>11</v>
      </c>
      <c r="I1979">
        <f t="shared" si="31"/>
        <v>133</v>
      </c>
    </row>
    <row r="1980" spans="1:9" ht="15" hidden="1" customHeight="1">
      <c r="A1980" t="s">
        <v>2087</v>
      </c>
      <c r="B1980" t="s">
        <v>2088</v>
      </c>
      <c r="C1980">
        <v>286</v>
      </c>
      <c r="D1980" t="s">
        <v>12</v>
      </c>
      <c r="E1980">
        <v>160</v>
      </c>
      <c r="F1980">
        <v>278</v>
      </c>
      <c r="G1980">
        <v>6997</v>
      </c>
      <c r="H1980" t="s">
        <v>13</v>
      </c>
      <c r="I1980">
        <f t="shared" si="31"/>
        <v>119</v>
      </c>
    </row>
    <row r="1981" spans="1:9" ht="15" hidden="1" customHeight="1">
      <c r="A1981" t="s">
        <v>2089</v>
      </c>
      <c r="B1981" t="s">
        <v>2090</v>
      </c>
      <c r="C1981">
        <v>308</v>
      </c>
      <c r="D1981" t="s">
        <v>43</v>
      </c>
      <c r="E1981">
        <v>231</v>
      </c>
      <c r="F1981">
        <v>294</v>
      </c>
      <c r="G1981">
        <v>1861</v>
      </c>
      <c r="H1981" t="s">
        <v>44</v>
      </c>
      <c r="I1981">
        <f t="shared" si="31"/>
        <v>64</v>
      </c>
    </row>
    <row r="1982" spans="1:9">
      <c r="A1982" t="s">
        <v>2089</v>
      </c>
      <c r="B1982" t="s">
        <v>2090</v>
      </c>
      <c r="C1982">
        <v>308</v>
      </c>
      <c r="D1982" t="s">
        <v>10</v>
      </c>
      <c r="E1982">
        <v>16</v>
      </c>
      <c r="F1982">
        <v>157</v>
      </c>
      <c r="G1982">
        <v>2537</v>
      </c>
      <c r="H1982" t="s">
        <v>11</v>
      </c>
      <c r="I1982">
        <f t="shared" si="31"/>
        <v>142</v>
      </c>
    </row>
    <row r="1983" spans="1:9">
      <c r="A1983" t="s">
        <v>2091</v>
      </c>
      <c r="B1983" t="s">
        <v>2092</v>
      </c>
      <c r="C1983">
        <v>280</v>
      </c>
      <c r="D1983" t="s">
        <v>10</v>
      </c>
      <c r="E1983">
        <v>29</v>
      </c>
      <c r="F1983">
        <v>138</v>
      </c>
      <c r="G1983">
        <v>2537</v>
      </c>
      <c r="H1983" t="s">
        <v>11</v>
      </c>
      <c r="I1983">
        <f t="shared" si="31"/>
        <v>110</v>
      </c>
    </row>
    <row r="1984" spans="1:9" ht="15" hidden="1" customHeight="1">
      <c r="A1984" t="s">
        <v>2091</v>
      </c>
      <c r="B1984" t="s">
        <v>2092</v>
      </c>
      <c r="C1984">
        <v>280</v>
      </c>
      <c r="D1984" t="s">
        <v>12</v>
      </c>
      <c r="E1984">
        <v>158</v>
      </c>
      <c r="F1984">
        <v>275</v>
      </c>
      <c r="G1984">
        <v>6997</v>
      </c>
      <c r="H1984" t="s">
        <v>13</v>
      </c>
      <c r="I1984">
        <f t="shared" si="31"/>
        <v>118</v>
      </c>
    </row>
    <row r="1985" spans="1:9">
      <c r="A1985" t="s">
        <v>2093</v>
      </c>
      <c r="B1985" t="s">
        <v>2094</v>
      </c>
      <c r="C1985">
        <v>166</v>
      </c>
      <c r="D1985" t="s">
        <v>10</v>
      </c>
      <c r="E1985">
        <v>9</v>
      </c>
      <c r="F1985">
        <v>141</v>
      </c>
      <c r="G1985">
        <v>2537</v>
      </c>
      <c r="H1985" t="s">
        <v>11</v>
      </c>
      <c r="I1985">
        <f t="shared" si="31"/>
        <v>133</v>
      </c>
    </row>
    <row r="1986" spans="1:9">
      <c r="A1986" t="s">
        <v>2095</v>
      </c>
      <c r="B1986" t="s">
        <v>2096</v>
      </c>
      <c r="C1986">
        <v>158</v>
      </c>
      <c r="D1986" t="s">
        <v>10</v>
      </c>
      <c r="E1986">
        <v>6</v>
      </c>
      <c r="F1986">
        <v>138</v>
      </c>
      <c r="G1986">
        <v>2537</v>
      </c>
      <c r="H1986" t="s">
        <v>11</v>
      </c>
      <c r="I1986">
        <f t="shared" ref="I1986:I2049" si="32">F1986-E1986+1</f>
        <v>133</v>
      </c>
    </row>
    <row r="1987" spans="1:9">
      <c r="A1987" t="s">
        <v>2097</v>
      </c>
      <c r="B1987" t="s">
        <v>2098</v>
      </c>
      <c r="C1987">
        <v>166</v>
      </c>
      <c r="D1987" t="s">
        <v>10</v>
      </c>
      <c r="E1987">
        <v>11</v>
      </c>
      <c r="F1987">
        <v>138</v>
      </c>
      <c r="G1987">
        <v>2537</v>
      </c>
      <c r="H1987" t="s">
        <v>11</v>
      </c>
      <c r="I1987">
        <f t="shared" si="32"/>
        <v>128</v>
      </c>
    </row>
    <row r="1988" spans="1:9">
      <c r="A1988" t="s">
        <v>2099</v>
      </c>
      <c r="B1988" t="s">
        <v>2100</v>
      </c>
      <c r="C1988">
        <v>290</v>
      </c>
      <c r="D1988" t="s">
        <v>10</v>
      </c>
      <c r="E1988">
        <v>6</v>
      </c>
      <c r="F1988">
        <v>135</v>
      </c>
      <c r="G1988">
        <v>2537</v>
      </c>
      <c r="H1988" t="s">
        <v>11</v>
      </c>
      <c r="I1988">
        <f t="shared" si="32"/>
        <v>130</v>
      </c>
    </row>
    <row r="1989" spans="1:9" ht="15" hidden="1" customHeight="1">
      <c r="A1989" t="s">
        <v>2099</v>
      </c>
      <c r="B1989" t="s">
        <v>2100</v>
      </c>
      <c r="C1989">
        <v>290</v>
      </c>
      <c r="D1989" t="s">
        <v>12</v>
      </c>
      <c r="E1989">
        <v>157</v>
      </c>
      <c r="F1989">
        <v>278</v>
      </c>
      <c r="G1989">
        <v>6997</v>
      </c>
      <c r="H1989" t="s">
        <v>13</v>
      </c>
      <c r="I1989">
        <f t="shared" si="32"/>
        <v>122</v>
      </c>
    </row>
    <row r="1990" spans="1:9">
      <c r="A1990" t="s">
        <v>2101</v>
      </c>
      <c r="B1990" t="s">
        <v>2102</v>
      </c>
      <c r="C1990">
        <v>280</v>
      </c>
      <c r="D1990" t="s">
        <v>10</v>
      </c>
      <c r="E1990">
        <v>29</v>
      </c>
      <c r="F1990">
        <v>138</v>
      </c>
      <c r="G1990">
        <v>2537</v>
      </c>
      <c r="H1990" t="s">
        <v>11</v>
      </c>
      <c r="I1990">
        <f t="shared" si="32"/>
        <v>110</v>
      </c>
    </row>
    <row r="1991" spans="1:9" ht="15" hidden="1" customHeight="1">
      <c r="A1991" t="s">
        <v>2101</v>
      </c>
      <c r="B1991" t="s">
        <v>2102</v>
      </c>
      <c r="C1991">
        <v>280</v>
      </c>
      <c r="D1991" t="s">
        <v>12</v>
      </c>
      <c r="E1991">
        <v>158</v>
      </c>
      <c r="F1991">
        <v>275</v>
      </c>
      <c r="G1991">
        <v>6997</v>
      </c>
      <c r="H1991" t="s">
        <v>13</v>
      </c>
      <c r="I1991">
        <f t="shared" si="32"/>
        <v>118</v>
      </c>
    </row>
    <row r="1992" spans="1:9">
      <c r="A1992" t="s">
        <v>2103</v>
      </c>
      <c r="B1992" t="s">
        <v>2104</v>
      </c>
      <c r="C1992">
        <v>286</v>
      </c>
      <c r="D1992" t="s">
        <v>10</v>
      </c>
      <c r="E1992">
        <v>7</v>
      </c>
      <c r="F1992">
        <v>139</v>
      </c>
      <c r="G1992">
        <v>2537</v>
      </c>
      <c r="H1992" t="s">
        <v>11</v>
      </c>
      <c r="I1992">
        <f t="shared" si="32"/>
        <v>133</v>
      </c>
    </row>
    <row r="1993" spans="1:9" ht="15" hidden="1" customHeight="1">
      <c r="A1993" t="s">
        <v>2103</v>
      </c>
      <c r="B1993" t="s">
        <v>2104</v>
      </c>
      <c r="C1993">
        <v>286</v>
      </c>
      <c r="D1993" t="s">
        <v>12</v>
      </c>
      <c r="E1993">
        <v>160</v>
      </c>
      <c r="F1993">
        <v>278</v>
      </c>
      <c r="G1993">
        <v>6997</v>
      </c>
      <c r="H1993" t="s">
        <v>13</v>
      </c>
      <c r="I1993">
        <f t="shared" si="32"/>
        <v>119</v>
      </c>
    </row>
    <row r="1994" spans="1:9" ht="15" hidden="1" customHeight="1">
      <c r="A1994" t="s">
        <v>2105</v>
      </c>
      <c r="B1994" t="s">
        <v>2106</v>
      </c>
      <c r="C1994">
        <v>308</v>
      </c>
      <c r="D1994" t="s">
        <v>43</v>
      </c>
      <c r="E1994">
        <v>231</v>
      </c>
      <c r="F1994">
        <v>294</v>
      </c>
      <c r="G1994">
        <v>1861</v>
      </c>
      <c r="H1994" t="s">
        <v>44</v>
      </c>
      <c r="I1994">
        <f t="shared" si="32"/>
        <v>64</v>
      </c>
    </row>
    <row r="1995" spans="1:9">
      <c r="A1995" t="s">
        <v>2105</v>
      </c>
      <c r="B1995" t="s">
        <v>2106</v>
      </c>
      <c r="C1995">
        <v>308</v>
      </c>
      <c r="D1995" t="s">
        <v>10</v>
      </c>
      <c r="E1995">
        <v>16</v>
      </c>
      <c r="F1995">
        <v>157</v>
      </c>
      <c r="G1995">
        <v>2537</v>
      </c>
      <c r="H1995" t="s">
        <v>11</v>
      </c>
      <c r="I1995">
        <f t="shared" si="32"/>
        <v>142</v>
      </c>
    </row>
    <row r="1996" spans="1:9">
      <c r="A1996" t="s">
        <v>2107</v>
      </c>
      <c r="B1996" t="s">
        <v>2108</v>
      </c>
      <c r="C1996">
        <v>166</v>
      </c>
      <c r="D1996" t="s">
        <v>10</v>
      </c>
      <c r="E1996">
        <v>9</v>
      </c>
      <c r="F1996">
        <v>141</v>
      </c>
      <c r="G1996">
        <v>2537</v>
      </c>
      <c r="H1996" t="s">
        <v>11</v>
      </c>
      <c r="I1996">
        <f t="shared" si="32"/>
        <v>133</v>
      </c>
    </row>
    <row r="1997" spans="1:9">
      <c r="A1997" t="s">
        <v>2109</v>
      </c>
      <c r="B1997" t="s">
        <v>2110</v>
      </c>
      <c r="C1997">
        <v>158</v>
      </c>
      <c r="D1997" t="s">
        <v>10</v>
      </c>
      <c r="E1997">
        <v>6</v>
      </c>
      <c r="F1997">
        <v>138</v>
      </c>
      <c r="G1997">
        <v>2537</v>
      </c>
      <c r="H1997" t="s">
        <v>11</v>
      </c>
      <c r="I1997">
        <f t="shared" si="32"/>
        <v>133</v>
      </c>
    </row>
    <row r="1998" spans="1:9">
      <c r="A1998" t="s">
        <v>2111</v>
      </c>
      <c r="B1998" t="s">
        <v>2112</v>
      </c>
      <c r="C1998">
        <v>166</v>
      </c>
      <c r="D1998" t="s">
        <v>10</v>
      </c>
      <c r="E1998">
        <v>11</v>
      </c>
      <c r="F1998">
        <v>138</v>
      </c>
      <c r="G1998">
        <v>2537</v>
      </c>
      <c r="H1998" t="s">
        <v>11</v>
      </c>
      <c r="I1998">
        <f t="shared" si="32"/>
        <v>128</v>
      </c>
    </row>
    <row r="1999" spans="1:9">
      <c r="A1999" t="s">
        <v>2113</v>
      </c>
      <c r="B1999" t="s">
        <v>2114</v>
      </c>
      <c r="C1999">
        <v>290</v>
      </c>
      <c r="D1999" t="s">
        <v>10</v>
      </c>
      <c r="E1999">
        <v>6</v>
      </c>
      <c r="F1999">
        <v>135</v>
      </c>
      <c r="G1999">
        <v>2537</v>
      </c>
      <c r="H1999" t="s">
        <v>11</v>
      </c>
      <c r="I1999">
        <f t="shared" si="32"/>
        <v>130</v>
      </c>
    </row>
    <row r="2000" spans="1:9" ht="15" hidden="1" customHeight="1">
      <c r="A2000" t="s">
        <v>2113</v>
      </c>
      <c r="B2000" t="s">
        <v>2114</v>
      </c>
      <c r="C2000">
        <v>290</v>
      </c>
      <c r="D2000" t="s">
        <v>12</v>
      </c>
      <c r="E2000">
        <v>157</v>
      </c>
      <c r="F2000">
        <v>278</v>
      </c>
      <c r="G2000">
        <v>6997</v>
      </c>
      <c r="H2000" t="s">
        <v>13</v>
      </c>
      <c r="I2000">
        <f t="shared" si="32"/>
        <v>122</v>
      </c>
    </row>
    <row r="2001" spans="1:9">
      <c r="A2001" t="s">
        <v>2115</v>
      </c>
      <c r="B2001" t="s">
        <v>2116</v>
      </c>
      <c r="C2001">
        <v>286</v>
      </c>
      <c r="D2001" t="s">
        <v>10</v>
      </c>
      <c r="E2001">
        <v>7</v>
      </c>
      <c r="F2001">
        <v>139</v>
      </c>
      <c r="G2001">
        <v>2537</v>
      </c>
      <c r="H2001" t="s">
        <v>11</v>
      </c>
      <c r="I2001">
        <f t="shared" si="32"/>
        <v>133</v>
      </c>
    </row>
    <row r="2002" spans="1:9" ht="15" hidden="1" customHeight="1">
      <c r="A2002" t="s">
        <v>2115</v>
      </c>
      <c r="B2002" t="s">
        <v>2116</v>
      </c>
      <c r="C2002">
        <v>286</v>
      </c>
      <c r="D2002" t="s">
        <v>12</v>
      </c>
      <c r="E2002">
        <v>160</v>
      </c>
      <c r="F2002">
        <v>278</v>
      </c>
      <c r="G2002">
        <v>6997</v>
      </c>
      <c r="H2002" t="s">
        <v>13</v>
      </c>
      <c r="I2002">
        <f t="shared" si="32"/>
        <v>119</v>
      </c>
    </row>
    <row r="2003" spans="1:9" ht="15" hidden="1" customHeight="1">
      <c r="A2003" t="s">
        <v>2117</v>
      </c>
      <c r="B2003" t="s">
        <v>2118</v>
      </c>
      <c r="C2003">
        <v>283</v>
      </c>
      <c r="D2003" t="s">
        <v>43</v>
      </c>
      <c r="E2003">
        <v>206</v>
      </c>
      <c r="F2003">
        <v>269</v>
      </c>
      <c r="G2003">
        <v>1861</v>
      </c>
      <c r="H2003" t="s">
        <v>44</v>
      </c>
      <c r="I2003">
        <f t="shared" si="32"/>
        <v>64</v>
      </c>
    </row>
    <row r="2004" spans="1:9">
      <c r="A2004" t="s">
        <v>2117</v>
      </c>
      <c r="B2004" t="s">
        <v>2118</v>
      </c>
      <c r="C2004">
        <v>283</v>
      </c>
      <c r="D2004" t="s">
        <v>10</v>
      </c>
      <c r="E2004">
        <v>1</v>
      </c>
      <c r="F2004">
        <v>132</v>
      </c>
      <c r="G2004">
        <v>2537</v>
      </c>
      <c r="H2004" t="s">
        <v>11</v>
      </c>
      <c r="I2004">
        <f t="shared" si="32"/>
        <v>132</v>
      </c>
    </row>
    <row r="2005" spans="1:9">
      <c r="A2005" t="s">
        <v>2119</v>
      </c>
      <c r="B2005" t="s">
        <v>2120</v>
      </c>
      <c r="C2005">
        <v>280</v>
      </c>
      <c r="D2005" t="s">
        <v>10</v>
      </c>
      <c r="E2005">
        <v>29</v>
      </c>
      <c r="F2005">
        <v>138</v>
      </c>
      <c r="G2005">
        <v>2537</v>
      </c>
      <c r="H2005" t="s">
        <v>11</v>
      </c>
      <c r="I2005">
        <f t="shared" si="32"/>
        <v>110</v>
      </c>
    </row>
    <row r="2006" spans="1:9" ht="15" hidden="1" customHeight="1">
      <c r="A2006" t="s">
        <v>2119</v>
      </c>
      <c r="B2006" t="s">
        <v>2120</v>
      </c>
      <c r="C2006">
        <v>280</v>
      </c>
      <c r="D2006" t="s">
        <v>12</v>
      </c>
      <c r="E2006">
        <v>158</v>
      </c>
      <c r="F2006">
        <v>275</v>
      </c>
      <c r="G2006">
        <v>6997</v>
      </c>
      <c r="H2006" t="s">
        <v>13</v>
      </c>
      <c r="I2006">
        <f t="shared" si="32"/>
        <v>118</v>
      </c>
    </row>
    <row r="2007" spans="1:9">
      <c r="A2007" t="s">
        <v>2121</v>
      </c>
      <c r="B2007" t="s">
        <v>2122</v>
      </c>
      <c r="C2007">
        <v>166</v>
      </c>
      <c r="D2007" t="s">
        <v>10</v>
      </c>
      <c r="E2007">
        <v>9</v>
      </c>
      <c r="F2007">
        <v>141</v>
      </c>
      <c r="G2007">
        <v>2537</v>
      </c>
      <c r="H2007" t="s">
        <v>11</v>
      </c>
      <c r="I2007">
        <f t="shared" si="32"/>
        <v>133</v>
      </c>
    </row>
    <row r="2008" spans="1:9">
      <c r="A2008" t="s">
        <v>2123</v>
      </c>
      <c r="B2008" t="s">
        <v>2124</v>
      </c>
      <c r="C2008">
        <v>158</v>
      </c>
      <c r="D2008" t="s">
        <v>10</v>
      </c>
      <c r="E2008">
        <v>6</v>
      </c>
      <c r="F2008">
        <v>138</v>
      </c>
      <c r="G2008">
        <v>2537</v>
      </c>
      <c r="H2008" t="s">
        <v>11</v>
      </c>
      <c r="I2008">
        <f t="shared" si="32"/>
        <v>133</v>
      </c>
    </row>
    <row r="2009" spans="1:9">
      <c r="A2009" t="s">
        <v>2125</v>
      </c>
      <c r="B2009" t="s">
        <v>2126</v>
      </c>
      <c r="C2009">
        <v>166</v>
      </c>
      <c r="D2009" t="s">
        <v>10</v>
      </c>
      <c r="E2009">
        <v>11</v>
      </c>
      <c r="F2009">
        <v>138</v>
      </c>
      <c r="G2009">
        <v>2537</v>
      </c>
      <c r="H2009" t="s">
        <v>11</v>
      </c>
      <c r="I2009">
        <f t="shared" si="32"/>
        <v>128</v>
      </c>
    </row>
    <row r="2010" spans="1:9">
      <c r="A2010" t="s">
        <v>2127</v>
      </c>
      <c r="B2010" t="s">
        <v>2128</v>
      </c>
      <c r="C2010">
        <v>290</v>
      </c>
      <c r="D2010" t="s">
        <v>10</v>
      </c>
      <c r="E2010">
        <v>6</v>
      </c>
      <c r="F2010">
        <v>135</v>
      </c>
      <c r="G2010">
        <v>2537</v>
      </c>
      <c r="H2010" t="s">
        <v>11</v>
      </c>
      <c r="I2010">
        <f t="shared" si="32"/>
        <v>130</v>
      </c>
    </row>
    <row r="2011" spans="1:9" ht="15" hidden="1" customHeight="1">
      <c r="A2011" t="s">
        <v>2127</v>
      </c>
      <c r="B2011" t="s">
        <v>2128</v>
      </c>
      <c r="C2011">
        <v>290</v>
      </c>
      <c r="D2011" t="s">
        <v>12</v>
      </c>
      <c r="E2011">
        <v>157</v>
      </c>
      <c r="F2011">
        <v>278</v>
      </c>
      <c r="G2011">
        <v>6997</v>
      </c>
      <c r="H2011" t="s">
        <v>13</v>
      </c>
      <c r="I2011">
        <f t="shared" si="32"/>
        <v>122</v>
      </c>
    </row>
    <row r="2012" spans="1:9">
      <c r="A2012" t="s">
        <v>2129</v>
      </c>
      <c r="B2012" t="s">
        <v>2130</v>
      </c>
      <c r="C2012">
        <v>286</v>
      </c>
      <c r="D2012" t="s">
        <v>10</v>
      </c>
      <c r="E2012">
        <v>7</v>
      </c>
      <c r="F2012">
        <v>139</v>
      </c>
      <c r="G2012">
        <v>2537</v>
      </c>
      <c r="H2012" t="s">
        <v>11</v>
      </c>
      <c r="I2012">
        <f t="shared" si="32"/>
        <v>133</v>
      </c>
    </row>
    <row r="2013" spans="1:9" ht="15" hidden="1" customHeight="1">
      <c r="A2013" t="s">
        <v>2129</v>
      </c>
      <c r="B2013" t="s">
        <v>2130</v>
      </c>
      <c r="C2013">
        <v>286</v>
      </c>
      <c r="D2013" t="s">
        <v>12</v>
      </c>
      <c r="E2013">
        <v>160</v>
      </c>
      <c r="F2013">
        <v>278</v>
      </c>
      <c r="G2013">
        <v>6997</v>
      </c>
      <c r="H2013" t="s">
        <v>13</v>
      </c>
      <c r="I2013">
        <f t="shared" si="32"/>
        <v>119</v>
      </c>
    </row>
    <row r="2014" spans="1:9" ht="15" hidden="1" customHeight="1">
      <c r="A2014" t="s">
        <v>2131</v>
      </c>
      <c r="B2014" t="s">
        <v>2132</v>
      </c>
      <c r="C2014">
        <v>308</v>
      </c>
      <c r="D2014" t="s">
        <v>43</v>
      </c>
      <c r="E2014">
        <v>231</v>
      </c>
      <c r="F2014">
        <v>294</v>
      </c>
      <c r="G2014">
        <v>1861</v>
      </c>
      <c r="H2014" t="s">
        <v>44</v>
      </c>
      <c r="I2014">
        <f t="shared" si="32"/>
        <v>64</v>
      </c>
    </row>
    <row r="2015" spans="1:9">
      <c r="A2015" t="s">
        <v>2131</v>
      </c>
      <c r="B2015" t="s">
        <v>2132</v>
      </c>
      <c r="C2015">
        <v>308</v>
      </c>
      <c r="D2015" t="s">
        <v>10</v>
      </c>
      <c r="E2015">
        <v>16</v>
      </c>
      <c r="F2015">
        <v>157</v>
      </c>
      <c r="G2015">
        <v>2537</v>
      </c>
      <c r="H2015" t="s">
        <v>11</v>
      </c>
      <c r="I2015">
        <f t="shared" si="32"/>
        <v>142</v>
      </c>
    </row>
    <row r="2016" spans="1:9">
      <c r="A2016" t="s">
        <v>2133</v>
      </c>
      <c r="B2016" t="s">
        <v>2134</v>
      </c>
      <c r="C2016">
        <v>280</v>
      </c>
      <c r="D2016" t="s">
        <v>10</v>
      </c>
      <c r="E2016">
        <v>29</v>
      </c>
      <c r="F2016">
        <v>138</v>
      </c>
      <c r="G2016">
        <v>2537</v>
      </c>
      <c r="H2016" t="s">
        <v>11</v>
      </c>
      <c r="I2016">
        <f t="shared" si="32"/>
        <v>110</v>
      </c>
    </row>
    <row r="2017" spans="1:9" ht="15" hidden="1" customHeight="1">
      <c r="A2017" t="s">
        <v>2133</v>
      </c>
      <c r="B2017" t="s">
        <v>2134</v>
      </c>
      <c r="C2017">
        <v>280</v>
      </c>
      <c r="D2017" t="s">
        <v>12</v>
      </c>
      <c r="E2017">
        <v>158</v>
      </c>
      <c r="F2017">
        <v>275</v>
      </c>
      <c r="G2017">
        <v>6997</v>
      </c>
      <c r="H2017" t="s">
        <v>13</v>
      </c>
      <c r="I2017">
        <f t="shared" si="32"/>
        <v>118</v>
      </c>
    </row>
    <row r="2018" spans="1:9">
      <c r="A2018" t="s">
        <v>2135</v>
      </c>
      <c r="B2018" t="s">
        <v>2136</v>
      </c>
      <c r="C2018">
        <v>166</v>
      </c>
      <c r="D2018" t="s">
        <v>10</v>
      </c>
      <c r="E2018">
        <v>9</v>
      </c>
      <c r="F2018">
        <v>141</v>
      </c>
      <c r="G2018">
        <v>2537</v>
      </c>
      <c r="H2018" t="s">
        <v>11</v>
      </c>
      <c r="I2018">
        <f t="shared" si="32"/>
        <v>133</v>
      </c>
    </row>
    <row r="2019" spans="1:9">
      <c r="A2019" t="s">
        <v>2137</v>
      </c>
      <c r="B2019" t="s">
        <v>2138</v>
      </c>
      <c r="C2019">
        <v>158</v>
      </c>
      <c r="D2019" t="s">
        <v>10</v>
      </c>
      <c r="E2019">
        <v>6</v>
      </c>
      <c r="F2019">
        <v>138</v>
      </c>
      <c r="G2019">
        <v>2537</v>
      </c>
      <c r="H2019" t="s">
        <v>11</v>
      </c>
      <c r="I2019">
        <f t="shared" si="32"/>
        <v>133</v>
      </c>
    </row>
    <row r="2020" spans="1:9">
      <c r="A2020" t="s">
        <v>2139</v>
      </c>
      <c r="B2020" t="s">
        <v>2140</v>
      </c>
      <c r="C2020">
        <v>166</v>
      </c>
      <c r="D2020" t="s">
        <v>10</v>
      </c>
      <c r="E2020">
        <v>11</v>
      </c>
      <c r="F2020">
        <v>138</v>
      </c>
      <c r="G2020">
        <v>2537</v>
      </c>
      <c r="H2020" t="s">
        <v>11</v>
      </c>
      <c r="I2020">
        <f t="shared" si="32"/>
        <v>128</v>
      </c>
    </row>
    <row r="2021" spans="1:9">
      <c r="A2021" t="s">
        <v>2141</v>
      </c>
      <c r="B2021" t="s">
        <v>2142</v>
      </c>
      <c r="C2021">
        <v>290</v>
      </c>
      <c r="D2021" t="s">
        <v>10</v>
      </c>
      <c r="E2021">
        <v>6</v>
      </c>
      <c r="F2021">
        <v>135</v>
      </c>
      <c r="G2021">
        <v>2537</v>
      </c>
      <c r="H2021" t="s">
        <v>11</v>
      </c>
      <c r="I2021">
        <f t="shared" si="32"/>
        <v>130</v>
      </c>
    </row>
    <row r="2022" spans="1:9" ht="15" hidden="1" customHeight="1">
      <c r="A2022" t="s">
        <v>2141</v>
      </c>
      <c r="B2022" t="s">
        <v>2142</v>
      </c>
      <c r="C2022">
        <v>290</v>
      </c>
      <c r="D2022" t="s">
        <v>12</v>
      </c>
      <c r="E2022">
        <v>157</v>
      </c>
      <c r="F2022">
        <v>278</v>
      </c>
      <c r="G2022">
        <v>6997</v>
      </c>
      <c r="H2022" t="s">
        <v>13</v>
      </c>
      <c r="I2022">
        <f t="shared" si="32"/>
        <v>122</v>
      </c>
    </row>
    <row r="2023" spans="1:9">
      <c r="A2023" t="s">
        <v>2143</v>
      </c>
      <c r="B2023" t="s">
        <v>2144</v>
      </c>
      <c r="C2023">
        <v>166</v>
      </c>
      <c r="D2023" t="s">
        <v>10</v>
      </c>
      <c r="E2023">
        <v>9</v>
      </c>
      <c r="F2023">
        <v>141</v>
      </c>
      <c r="G2023">
        <v>2537</v>
      </c>
      <c r="H2023" t="s">
        <v>11</v>
      </c>
      <c r="I2023">
        <f t="shared" si="32"/>
        <v>133</v>
      </c>
    </row>
    <row r="2024" spans="1:9">
      <c r="A2024" t="s">
        <v>2145</v>
      </c>
      <c r="B2024" t="s">
        <v>2146</v>
      </c>
      <c r="C2024">
        <v>158</v>
      </c>
      <c r="D2024" t="s">
        <v>10</v>
      </c>
      <c r="E2024">
        <v>6</v>
      </c>
      <c r="F2024">
        <v>138</v>
      </c>
      <c r="G2024">
        <v>2537</v>
      </c>
      <c r="H2024" t="s">
        <v>11</v>
      </c>
      <c r="I2024">
        <f t="shared" si="32"/>
        <v>133</v>
      </c>
    </row>
    <row r="2025" spans="1:9">
      <c r="A2025" t="s">
        <v>2147</v>
      </c>
      <c r="B2025" t="s">
        <v>2148</v>
      </c>
      <c r="C2025">
        <v>166</v>
      </c>
      <c r="D2025" t="s">
        <v>10</v>
      </c>
      <c r="E2025">
        <v>11</v>
      </c>
      <c r="F2025">
        <v>138</v>
      </c>
      <c r="G2025">
        <v>2537</v>
      </c>
      <c r="H2025" t="s">
        <v>11</v>
      </c>
      <c r="I2025">
        <f t="shared" si="32"/>
        <v>128</v>
      </c>
    </row>
    <row r="2026" spans="1:9">
      <c r="A2026" t="s">
        <v>2149</v>
      </c>
      <c r="B2026" t="s">
        <v>2150</v>
      </c>
      <c r="C2026">
        <v>290</v>
      </c>
      <c r="D2026" t="s">
        <v>10</v>
      </c>
      <c r="E2026">
        <v>6</v>
      </c>
      <c r="F2026">
        <v>135</v>
      </c>
      <c r="G2026">
        <v>2537</v>
      </c>
      <c r="H2026" t="s">
        <v>11</v>
      </c>
      <c r="I2026">
        <f t="shared" si="32"/>
        <v>130</v>
      </c>
    </row>
    <row r="2027" spans="1:9" ht="15" hidden="1" customHeight="1">
      <c r="A2027" t="s">
        <v>2149</v>
      </c>
      <c r="B2027" t="s">
        <v>2150</v>
      </c>
      <c r="C2027">
        <v>290</v>
      </c>
      <c r="D2027" t="s">
        <v>12</v>
      </c>
      <c r="E2027">
        <v>157</v>
      </c>
      <c r="F2027">
        <v>278</v>
      </c>
      <c r="G2027">
        <v>6997</v>
      </c>
      <c r="H2027" t="s">
        <v>13</v>
      </c>
      <c r="I2027">
        <f t="shared" si="32"/>
        <v>122</v>
      </c>
    </row>
    <row r="2028" spans="1:9">
      <c r="A2028" t="s">
        <v>2151</v>
      </c>
      <c r="B2028" t="s">
        <v>2152</v>
      </c>
      <c r="C2028">
        <v>286</v>
      </c>
      <c r="D2028" t="s">
        <v>10</v>
      </c>
      <c r="E2028">
        <v>7</v>
      </c>
      <c r="F2028">
        <v>139</v>
      </c>
      <c r="G2028">
        <v>2537</v>
      </c>
      <c r="H2028" t="s">
        <v>11</v>
      </c>
      <c r="I2028">
        <f t="shared" si="32"/>
        <v>133</v>
      </c>
    </row>
    <row r="2029" spans="1:9" ht="15" hidden="1" customHeight="1">
      <c r="A2029" t="s">
        <v>2151</v>
      </c>
      <c r="B2029" t="s">
        <v>2152</v>
      </c>
      <c r="C2029">
        <v>286</v>
      </c>
      <c r="D2029" t="s">
        <v>12</v>
      </c>
      <c r="E2029">
        <v>160</v>
      </c>
      <c r="F2029">
        <v>278</v>
      </c>
      <c r="G2029">
        <v>6997</v>
      </c>
      <c r="H2029" t="s">
        <v>13</v>
      </c>
      <c r="I2029">
        <f t="shared" si="32"/>
        <v>119</v>
      </c>
    </row>
    <row r="2030" spans="1:9" ht="15" hidden="1" customHeight="1">
      <c r="A2030" t="s">
        <v>2153</v>
      </c>
      <c r="B2030" t="s">
        <v>2154</v>
      </c>
      <c r="C2030">
        <v>308</v>
      </c>
      <c r="D2030" t="s">
        <v>43</v>
      </c>
      <c r="E2030">
        <v>231</v>
      </c>
      <c r="F2030">
        <v>294</v>
      </c>
      <c r="G2030">
        <v>1861</v>
      </c>
      <c r="H2030" t="s">
        <v>44</v>
      </c>
      <c r="I2030">
        <f t="shared" si="32"/>
        <v>64</v>
      </c>
    </row>
    <row r="2031" spans="1:9">
      <c r="A2031" t="s">
        <v>2153</v>
      </c>
      <c r="B2031" t="s">
        <v>2154</v>
      </c>
      <c r="C2031">
        <v>308</v>
      </c>
      <c r="D2031" t="s">
        <v>10</v>
      </c>
      <c r="E2031">
        <v>16</v>
      </c>
      <c r="F2031">
        <v>157</v>
      </c>
      <c r="G2031">
        <v>2537</v>
      </c>
      <c r="H2031" t="s">
        <v>11</v>
      </c>
      <c r="I2031">
        <f t="shared" si="32"/>
        <v>142</v>
      </c>
    </row>
    <row r="2032" spans="1:9">
      <c r="A2032" t="s">
        <v>2155</v>
      </c>
      <c r="B2032" t="s">
        <v>2156</v>
      </c>
      <c r="C2032">
        <v>280</v>
      </c>
      <c r="D2032" t="s">
        <v>10</v>
      </c>
      <c r="E2032">
        <v>29</v>
      </c>
      <c r="F2032">
        <v>138</v>
      </c>
      <c r="G2032">
        <v>2537</v>
      </c>
      <c r="H2032" t="s">
        <v>11</v>
      </c>
      <c r="I2032">
        <f t="shared" si="32"/>
        <v>110</v>
      </c>
    </row>
    <row r="2033" spans="1:9" ht="15" hidden="1" customHeight="1">
      <c r="A2033" t="s">
        <v>2155</v>
      </c>
      <c r="B2033" t="s">
        <v>2156</v>
      </c>
      <c r="C2033">
        <v>280</v>
      </c>
      <c r="D2033" t="s">
        <v>12</v>
      </c>
      <c r="E2033">
        <v>158</v>
      </c>
      <c r="F2033">
        <v>275</v>
      </c>
      <c r="G2033">
        <v>6997</v>
      </c>
      <c r="H2033" t="s">
        <v>13</v>
      </c>
      <c r="I2033">
        <f t="shared" si="32"/>
        <v>118</v>
      </c>
    </row>
    <row r="2034" spans="1:9">
      <c r="A2034" t="s">
        <v>2157</v>
      </c>
      <c r="B2034" t="s">
        <v>2158</v>
      </c>
      <c r="C2034">
        <v>166</v>
      </c>
      <c r="D2034" t="s">
        <v>10</v>
      </c>
      <c r="E2034">
        <v>9</v>
      </c>
      <c r="F2034">
        <v>141</v>
      </c>
      <c r="G2034">
        <v>2537</v>
      </c>
      <c r="H2034" t="s">
        <v>11</v>
      </c>
      <c r="I2034">
        <f t="shared" si="32"/>
        <v>133</v>
      </c>
    </row>
    <row r="2035" spans="1:9">
      <c r="A2035" t="s">
        <v>2159</v>
      </c>
      <c r="B2035" t="s">
        <v>2160</v>
      </c>
      <c r="C2035">
        <v>158</v>
      </c>
      <c r="D2035" t="s">
        <v>10</v>
      </c>
      <c r="E2035">
        <v>6</v>
      </c>
      <c r="F2035">
        <v>138</v>
      </c>
      <c r="G2035">
        <v>2537</v>
      </c>
      <c r="H2035" t="s">
        <v>11</v>
      </c>
      <c r="I2035">
        <f t="shared" si="32"/>
        <v>133</v>
      </c>
    </row>
    <row r="2036" spans="1:9">
      <c r="A2036" t="s">
        <v>2161</v>
      </c>
      <c r="B2036" t="s">
        <v>2162</v>
      </c>
      <c r="C2036">
        <v>166</v>
      </c>
      <c r="D2036" t="s">
        <v>10</v>
      </c>
      <c r="E2036">
        <v>11</v>
      </c>
      <c r="F2036">
        <v>138</v>
      </c>
      <c r="G2036">
        <v>2537</v>
      </c>
      <c r="H2036" t="s">
        <v>11</v>
      </c>
      <c r="I2036">
        <f t="shared" si="32"/>
        <v>128</v>
      </c>
    </row>
    <row r="2037" spans="1:9">
      <c r="A2037" t="s">
        <v>2163</v>
      </c>
      <c r="B2037" t="s">
        <v>2164</v>
      </c>
      <c r="C2037">
        <v>290</v>
      </c>
      <c r="D2037" t="s">
        <v>10</v>
      </c>
      <c r="E2037">
        <v>6</v>
      </c>
      <c r="F2037">
        <v>135</v>
      </c>
      <c r="G2037">
        <v>2537</v>
      </c>
      <c r="H2037" t="s">
        <v>11</v>
      </c>
      <c r="I2037">
        <f t="shared" si="32"/>
        <v>130</v>
      </c>
    </row>
    <row r="2038" spans="1:9" ht="15" hidden="1" customHeight="1">
      <c r="A2038" t="s">
        <v>2163</v>
      </c>
      <c r="B2038" t="s">
        <v>2164</v>
      </c>
      <c r="C2038">
        <v>290</v>
      </c>
      <c r="D2038" t="s">
        <v>12</v>
      </c>
      <c r="E2038">
        <v>157</v>
      </c>
      <c r="F2038">
        <v>278</v>
      </c>
      <c r="G2038">
        <v>6997</v>
      </c>
      <c r="H2038" t="s">
        <v>13</v>
      </c>
      <c r="I2038">
        <f t="shared" si="32"/>
        <v>122</v>
      </c>
    </row>
    <row r="2039" spans="1:9">
      <c r="A2039" t="s">
        <v>2165</v>
      </c>
      <c r="B2039" t="s">
        <v>2166</v>
      </c>
      <c r="C2039">
        <v>286</v>
      </c>
      <c r="D2039" t="s">
        <v>10</v>
      </c>
      <c r="E2039">
        <v>7</v>
      </c>
      <c r="F2039">
        <v>139</v>
      </c>
      <c r="G2039">
        <v>2537</v>
      </c>
      <c r="H2039" t="s">
        <v>11</v>
      </c>
      <c r="I2039">
        <f t="shared" si="32"/>
        <v>133</v>
      </c>
    </row>
    <row r="2040" spans="1:9" ht="15" hidden="1" customHeight="1">
      <c r="A2040" t="s">
        <v>2165</v>
      </c>
      <c r="B2040" t="s">
        <v>2166</v>
      </c>
      <c r="C2040">
        <v>286</v>
      </c>
      <c r="D2040" t="s">
        <v>12</v>
      </c>
      <c r="E2040">
        <v>160</v>
      </c>
      <c r="F2040">
        <v>278</v>
      </c>
      <c r="G2040">
        <v>6997</v>
      </c>
      <c r="H2040" t="s">
        <v>13</v>
      </c>
      <c r="I2040">
        <f t="shared" si="32"/>
        <v>119</v>
      </c>
    </row>
    <row r="2041" spans="1:9" ht="15" hidden="1" customHeight="1">
      <c r="A2041" t="s">
        <v>2167</v>
      </c>
      <c r="B2041" t="s">
        <v>2168</v>
      </c>
      <c r="C2041">
        <v>308</v>
      </c>
      <c r="D2041" t="s">
        <v>43</v>
      </c>
      <c r="E2041">
        <v>231</v>
      </c>
      <c r="F2041">
        <v>294</v>
      </c>
      <c r="G2041">
        <v>1861</v>
      </c>
      <c r="H2041" t="s">
        <v>44</v>
      </c>
      <c r="I2041">
        <f t="shared" si="32"/>
        <v>64</v>
      </c>
    </row>
    <row r="2042" spans="1:9">
      <c r="A2042" t="s">
        <v>2167</v>
      </c>
      <c r="B2042" t="s">
        <v>2168</v>
      </c>
      <c r="C2042">
        <v>308</v>
      </c>
      <c r="D2042" t="s">
        <v>10</v>
      </c>
      <c r="E2042">
        <v>16</v>
      </c>
      <c r="F2042">
        <v>157</v>
      </c>
      <c r="G2042">
        <v>2537</v>
      </c>
      <c r="H2042" t="s">
        <v>11</v>
      </c>
      <c r="I2042">
        <f t="shared" si="32"/>
        <v>142</v>
      </c>
    </row>
    <row r="2043" spans="1:9">
      <c r="A2043" t="s">
        <v>2169</v>
      </c>
      <c r="B2043" t="s">
        <v>2170</v>
      </c>
      <c r="C2043">
        <v>280</v>
      </c>
      <c r="D2043" t="s">
        <v>10</v>
      </c>
      <c r="E2043">
        <v>29</v>
      </c>
      <c r="F2043">
        <v>138</v>
      </c>
      <c r="G2043">
        <v>2537</v>
      </c>
      <c r="H2043" t="s">
        <v>11</v>
      </c>
      <c r="I2043">
        <f t="shared" si="32"/>
        <v>110</v>
      </c>
    </row>
    <row r="2044" spans="1:9" ht="15" hidden="1" customHeight="1">
      <c r="A2044" t="s">
        <v>2169</v>
      </c>
      <c r="B2044" t="s">
        <v>2170</v>
      </c>
      <c r="C2044">
        <v>280</v>
      </c>
      <c r="D2044" t="s">
        <v>12</v>
      </c>
      <c r="E2044">
        <v>158</v>
      </c>
      <c r="F2044">
        <v>275</v>
      </c>
      <c r="G2044">
        <v>6997</v>
      </c>
      <c r="H2044" t="s">
        <v>13</v>
      </c>
      <c r="I2044">
        <f t="shared" si="32"/>
        <v>118</v>
      </c>
    </row>
    <row r="2045" spans="1:9">
      <c r="A2045" t="s">
        <v>2171</v>
      </c>
      <c r="B2045" t="s">
        <v>2172</v>
      </c>
      <c r="C2045">
        <v>166</v>
      </c>
      <c r="D2045" t="s">
        <v>10</v>
      </c>
      <c r="E2045">
        <v>9</v>
      </c>
      <c r="F2045">
        <v>141</v>
      </c>
      <c r="G2045">
        <v>2537</v>
      </c>
      <c r="H2045" t="s">
        <v>11</v>
      </c>
      <c r="I2045">
        <f t="shared" si="32"/>
        <v>133</v>
      </c>
    </row>
    <row r="2046" spans="1:9">
      <c r="A2046" t="s">
        <v>2173</v>
      </c>
      <c r="B2046" t="s">
        <v>2174</v>
      </c>
      <c r="C2046">
        <v>158</v>
      </c>
      <c r="D2046" t="s">
        <v>10</v>
      </c>
      <c r="E2046">
        <v>6</v>
      </c>
      <c r="F2046">
        <v>138</v>
      </c>
      <c r="G2046">
        <v>2537</v>
      </c>
      <c r="H2046" t="s">
        <v>11</v>
      </c>
      <c r="I2046">
        <f t="shared" si="32"/>
        <v>133</v>
      </c>
    </row>
    <row r="2047" spans="1:9">
      <c r="A2047" t="s">
        <v>2175</v>
      </c>
      <c r="B2047" t="s">
        <v>2176</v>
      </c>
      <c r="C2047">
        <v>166</v>
      </c>
      <c r="D2047" t="s">
        <v>10</v>
      </c>
      <c r="E2047">
        <v>11</v>
      </c>
      <c r="F2047">
        <v>138</v>
      </c>
      <c r="G2047">
        <v>2537</v>
      </c>
      <c r="H2047" t="s">
        <v>11</v>
      </c>
      <c r="I2047">
        <f t="shared" si="32"/>
        <v>128</v>
      </c>
    </row>
    <row r="2048" spans="1:9">
      <c r="A2048" t="s">
        <v>2177</v>
      </c>
      <c r="B2048" t="s">
        <v>2178</v>
      </c>
      <c r="C2048">
        <v>290</v>
      </c>
      <c r="D2048" t="s">
        <v>10</v>
      </c>
      <c r="E2048">
        <v>6</v>
      </c>
      <c r="F2048">
        <v>135</v>
      </c>
      <c r="G2048">
        <v>2537</v>
      </c>
      <c r="H2048" t="s">
        <v>11</v>
      </c>
      <c r="I2048">
        <f t="shared" si="32"/>
        <v>130</v>
      </c>
    </row>
    <row r="2049" spans="1:9" ht="15" hidden="1" customHeight="1">
      <c r="A2049" t="s">
        <v>2177</v>
      </c>
      <c r="B2049" t="s">
        <v>2178</v>
      </c>
      <c r="C2049">
        <v>290</v>
      </c>
      <c r="D2049" t="s">
        <v>12</v>
      </c>
      <c r="E2049">
        <v>157</v>
      </c>
      <c r="F2049">
        <v>278</v>
      </c>
      <c r="G2049">
        <v>6997</v>
      </c>
      <c r="H2049" t="s">
        <v>13</v>
      </c>
      <c r="I2049">
        <f t="shared" si="32"/>
        <v>122</v>
      </c>
    </row>
    <row r="2050" spans="1:9">
      <c r="A2050" t="s">
        <v>2179</v>
      </c>
      <c r="B2050" t="s">
        <v>2180</v>
      </c>
      <c r="C2050">
        <v>286</v>
      </c>
      <c r="D2050" t="s">
        <v>10</v>
      </c>
      <c r="E2050">
        <v>7</v>
      </c>
      <c r="F2050">
        <v>139</v>
      </c>
      <c r="G2050">
        <v>2537</v>
      </c>
      <c r="H2050" t="s">
        <v>11</v>
      </c>
      <c r="I2050">
        <f t="shared" ref="I2050:I2113" si="33">F2050-E2050+1</f>
        <v>133</v>
      </c>
    </row>
    <row r="2051" spans="1:9" ht="15" hidden="1" customHeight="1">
      <c r="A2051" t="s">
        <v>2179</v>
      </c>
      <c r="B2051" t="s">
        <v>2180</v>
      </c>
      <c r="C2051">
        <v>286</v>
      </c>
      <c r="D2051" t="s">
        <v>12</v>
      </c>
      <c r="E2051">
        <v>160</v>
      </c>
      <c r="F2051">
        <v>278</v>
      </c>
      <c r="G2051">
        <v>6997</v>
      </c>
      <c r="H2051" t="s">
        <v>13</v>
      </c>
      <c r="I2051">
        <f t="shared" si="33"/>
        <v>119</v>
      </c>
    </row>
    <row r="2052" spans="1:9" ht="15" hidden="1" customHeight="1">
      <c r="A2052" t="s">
        <v>2181</v>
      </c>
      <c r="B2052" t="s">
        <v>2182</v>
      </c>
      <c r="C2052">
        <v>308</v>
      </c>
      <c r="D2052" t="s">
        <v>43</v>
      </c>
      <c r="E2052">
        <v>231</v>
      </c>
      <c r="F2052">
        <v>294</v>
      </c>
      <c r="G2052">
        <v>1861</v>
      </c>
      <c r="H2052" t="s">
        <v>44</v>
      </c>
      <c r="I2052">
        <f t="shared" si="33"/>
        <v>64</v>
      </c>
    </row>
    <row r="2053" spans="1:9">
      <c r="A2053" t="s">
        <v>2181</v>
      </c>
      <c r="B2053" t="s">
        <v>2182</v>
      </c>
      <c r="C2053">
        <v>308</v>
      </c>
      <c r="D2053" t="s">
        <v>10</v>
      </c>
      <c r="E2053">
        <v>16</v>
      </c>
      <c r="F2053">
        <v>157</v>
      </c>
      <c r="G2053">
        <v>2537</v>
      </c>
      <c r="H2053" t="s">
        <v>11</v>
      </c>
      <c r="I2053">
        <f t="shared" si="33"/>
        <v>142</v>
      </c>
    </row>
    <row r="2054" spans="1:9">
      <c r="A2054" t="s">
        <v>2183</v>
      </c>
      <c r="B2054" t="s">
        <v>2184</v>
      </c>
      <c r="C2054">
        <v>280</v>
      </c>
      <c r="D2054" t="s">
        <v>10</v>
      </c>
      <c r="E2054">
        <v>29</v>
      </c>
      <c r="F2054">
        <v>138</v>
      </c>
      <c r="G2054">
        <v>2537</v>
      </c>
      <c r="H2054" t="s">
        <v>11</v>
      </c>
      <c r="I2054">
        <f t="shared" si="33"/>
        <v>110</v>
      </c>
    </row>
    <row r="2055" spans="1:9" ht="15" hidden="1" customHeight="1">
      <c r="A2055" t="s">
        <v>2183</v>
      </c>
      <c r="B2055" t="s">
        <v>2184</v>
      </c>
      <c r="C2055">
        <v>280</v>
      </c>
      <c r="D2055" t="s">
        <v>12</v>
      </c>
      <c r="E2055">
        <v>158</v>
      </c>
      <c r="F2055">
        <v>275</v>
      </c>
      <c r="G2055">
        <v>6997</v>
      </c>
      <c r="H2055" t="s">
        <v>13</v>
      </c>
      <c r="I2055">
        <f t="shared" si="33"/>
        <v>118</v>
      </c>
    </row>
    <row r="2056" spans="1:9">
      <c r="A2056" t="s">
        <v>2185</v>
      </c>
      <c r="B2056" t="s">
        <v>2186</v>
      </c>
      <c r="C2056">
        <v>280</v>
      </c>
      <c r="D2056" t="s">
        <v>10</v>
      </c>
      <c r="E2056">
        <v>29</v>
      </c>
      <c r="F2056">
        <v>138</v>
      </c>
      <c r="G2056">
        <v>2537</v>
      </c>
      <c r="H2056" t="s">
        <v>11</v>
      </c>
      <c r="I2056">
        <f t="shared" si="33"/>
        <v>110</v>
      </c>
    </row>
    <row r="2057" spans="1:9" ht="15" hidden="1" customHeight="1">
      <c r="A2057" t="s">
        <v>2185</v>
      </c>
      <c r="B2057" t="s">
        <v>2186</v>
      </c>
      <c r="C2057">
        <v>280</v>
      </c>
      <c r="D2057" t="s">
        <v>12</v>
      </c>
      <c r="E2057">
        <v>158</v>
      </c>
      <c r="F2057">
        <v>275</v>
      </c>
      <c r="G2057">
        <v>6997</v>
      </c>
      <c r="H2057" t="s">
        <v>13</v>
      </c>
      <c r="I2057">
        <f t="shared" si="33"/>
        <v>118</v>
      </c>
    </row>
    <row r="2058" spans="1:9">
      <c r="A2058" t="s">
        <v>2187</v>
      </c>
      <c r="B2058" t="s">
        <v>2188</v>
      </c>
      <c r="C2058">
        <v>166</v>
      </c>
      <c r="D2058" t="s">
        <v>10</v>
      </c>
      <c r="E2058">
        <v>9</v>
      </c>
      <c r="F2058">
        <v>141</v>
      </c>
      <c r="G2058">
        <v>2537</v>
      </c>
      <c r="H2058" t="s">
        <v>11</v>
      </c>
      <c r="I2058">
        <f t="shared" si="33"/>
        <v>133</v>
      </c>
    </row>
    <row r="2059" spans="1:9">
      <c r="A2059" t="s">
        <v>2189</v>
      </c>
      <c r="B2059" t="s">
        <v>2190</v>
      </c>
      <c r="C2059">
        <v>152</v>
      </c>
      <c r="D2059" t="s">
        <v>10</v>
      </c>
      <c r="E2059">
        <v>6</v>
      </c>
      <c r="F2059">
        <v>138</v>
      </c>
      <c r="G2059">
        <v>2537</v>
      </c>
      <c r="H2059" t="s">
        <v>11</v>
      </c>
      <c r="I2059">
        <f t="shared" si="33"/>
        <v>133</v>
      </c>
    </row>
    <row r="2060" spans="1:9">
      <c r="A2060" t="s">
        <v>2191</v>
      </c>
      <c r="B2060" t="s">
        <v>2192</v>
      </c>
      <c r="C2060">
        <v>280</v>
      </c>
      <c r="D2060" t="s">
        <v>10</v>
      </c>
      <c r="E2060">
        <v>1</v>
      </c>
      <c r="F2060">
        <v>125</v>
      </c>
      <c r="G2060">
        <v>2537</v>
      </c>
      <c r="H2060" t="s">
        <v>11</v>
      </c>
      <c r="I2060">
        <f t="shared" si="33"/>
        <v>125</v>
      </c>
    </row>
    <row r="2061" spans="1:9" ht="15" hidden="1" customHeight="1">
      <c r="A2061" t="s">
        <v>2191</v>
      </c>
      <c r="B2061" t="s">
        <v>2192</v>
      </c>
      <c r="C2061">
        <v>280</v>
      </c>
      <c r="D2061" t="s">
        <v>12</v>
      </c>
      <c r="E2061">
        <v>147</v>
      </c>
      <c r="F2061">
        <v>268</v>
      </c>
      <c r="G2061">
        <v>6997</v>
      </c>
      <c r="H2061" t="s">
        <v>13</v>
      </c>
      <c r="I2061">
        <f t="shared" si="33"/>
        <v>122</v>
      </c>
    </row>
    <row r="2062" spans="1:9">
      <c r="A2062" t="s">
        <v>2193</v>
      </c>
      <c r="B2062" t="s">
        <v>2194</v>
      </c>
      <c r="C2062">
        <v>286</v>
      </c>
      <c r="D2062" t="s">
        <v>10</v>
      </c>
      <c r="E2062">
        <v>7</v>
      </c>
      <c r="F2062">
        <v>139</v>
      </c>
      <c r="G2062">
        <v>2537</v>
      </c>
      <c r="H2062" t="s">
        <v>11</v>
      </c>
      <c r="I2062">
        <f t="shared" si="33"/>
        <v>133</v>
      </c>
    </row>
    <row r="2063" spans="1:9" ht="15" hidden="1" customHeight="1">
      <c r="A2063" t="s">
        <v>2193</v>
      </c>
      <c r="B2063" t="s">
        <v>2194</v>
      </c>
      <c r="C2063">
        <v>286</v>
      </c>
      <c r="D2063" t="s">
        <v>12</v>
      </c>
      <c r="E2063">
        <v>160</v>
      </c>
      <c r="F2063">
        <v>278</v>
      </c>
      <c r="G2063">
        <v>6997</v>
      </c>
      <c r="H2063" t="s">
        <v>13</v>
      </c>
      <c r="I2063">
        <f t="shared" si="33"/>
        <v>119</v>
      </c>
    </row>
    <row r="2064" spans="1:9" ht="15" hidden="1" customHeight="1">
      <c r="A2064" t="s">
        <v>2195</v>
      </c>
      <c r="B2064" t="s">
        <v>2196</v>
      </c>
      <c r="C2064">
        <v>308</v>
      </c>
      <c r="D2064" t="s">
        <v>43</v>
      </c>
      <c r="E2064">
        <v>231</v>
      </c>
      <c r="F2064">
        <v>294</v>
      </c>
      <c r="G2064">
        <v>1861</v>
      </c>
      <c r="H2064" t="s">
        <v>44</v>
      </c>
      <c r="I2064">
        <f t="shared" si="33"/>
        <v>64</v>
      </c>
    </row>
    <row r="2065" spans="1:9">
      <c r="A2065" t="s">
        <v>2195</v>
      </c>
      <c r="B2065" t="s">
        <v>2196</v>
      </c>
      <c r="C2065">
        <v>308</v>
      </c>
      <c r="D2065" t="s">
        <v>10</v>
      </c>
      <c r="E2065">
        <v>16</v>
      </c>
      <c r="F2065">
        <v>157</v>
      </c>
      <c r="G2065">
        <v>2537</v>
      </c>
      <c r="H2065" t="s">
        <v>11</v>
      </c>
      <c r="I2065">
        <f t="shared" si="33"/>
        <v>142</v>
      </c>
    </row>
    <row r="2066" spans="1:9">
      <c r="A2066" t="s">
        <v>2197</v>
      </c>
      <c r="B2066" t="s">
        <v>2198</v>
      </c>
      <c r="C2066">
        <v>280</v>
      </c>
      <c r="D2066" t="s">
        <v>10</v>
      </c>
      <c r="E2066">
        <v>55</v>
      </c>
      <c r="F2066">
        <v>137</v>
      </c>
      <c r="G2066">
        <v>2537</v>
      </c>
      <c r="H2066" t="s">
        <v>11</v>
      </c>
      <c r="I2066">
        <f t="shared" si="33"/>
        <v>83</v>
      </c>
    </row>
    <row r="2067" spans="1:9">
      <c r="A2067" t="s">
        <v>2199</v>
      </c>
      <c r="B2067" t="s">
        <v>2200</v>
      </c>
      <c r="C2067">
        <v>275</v>
      </c>
      <c r="D2067" t="s">
        <v>10</v>
      </c>
      <c r="E2067">
        <v>9</v>
      </c>
      <c r="F2067">
        <v>137</v>
      </c>
      <c r="G2067">
        <v>2537</v>
      </c>
      <c r="H2067" t="s">
        <v>11</v>
      </c>
      <c r="I2067">
        <f t="shared" si="33"/>
        <v>129</v>
      </c>
    </row>
    <row r="2068" spans="1:9">
      <c r="A2068" t="s">
        <v>2201</v>
      </c>
      <c r="B2068" t="s">
        <v>2202</v>
      </c>
      <c r="C2068">
        <v>288</v>
      </c>
      <c r="D2068" t="s">
        <v>10</v>
      </c>
      <c r="E2068">
        <v>11</v>
      </c>
      <c r="F2068">
        <v>138</v>
      </c>
      <c r="G2068">
        <v>2537</v>
      </c>
      <c r="H2068" t="s">
        <v>11</v>
      </c>
      <c r="I2068">
        <f t="shared" si="33"/>
        <v>128</v>
      </c>
    </row>
    <row r="2069" spans="1:9" ht="15" hidden="1" customHeight="1">
      <c r="A2069" t="s">
        <v>2201</v>
      </c>
      <c r="B2069" t="s">
        <v>2202</v>
      </c>
      <c r="C2069">
        <v>288</v>
      </c>
      <c r="D2069" t="s">
        <v>12</v>
      </c>
      <c r="E2069">
        <v>162</v>
      </c>
      <c r="F2069">
        <v>278</v>
      </c>
      <c r="G2069">
        <v>6997</v>
      </c>
      <c r="H2069" t="s">
        <v>13</v>
      </c>
      <c r="I2069">
        <f t="shared" si="33"/>
        <v>117</v>
      </c>
    </row>
    <row r="2070" spans="1:9">
      <c r="A2070" t="s">
        <v>2203</v>
      </c>
      <c r="B2070" t="s">
        <v>2204</v>
      </c>
      <c r="C2070">
        <v>151</v>
      </c>
      <c r="D2070" t="s">
        <v>10</v>
      </c>
      <c r="E2070">
        <v>6</v>
      </c>
      <c r="F2070">
        <v>138</v>
      </c>
      <c r="G2070">
        <v>2537</v>
      </c>
      <c r="H2070" t="s">
        <v>11</v>
      </c>
      <c r="I2070">
        <f t="shared" si="33"/>
        <v>133</v>
      </c>
    </row>
    <row r="2071" spans="1:9">
      <c r="A2071" t="s">
        <v>2205</v>
      </c>
      <c r="B2071" t="s">
        <v>2206</v>
      </c>
      <c r="C2071">
        <v>286</v>
      </c>
      <c r="D2071" t="s">
        <v>10</v>
      </c>
      <c r="E2071">
        <v>45</v>
      </c>
      <c r="F2071">
        <v>146</v>
      </c>
      <c r="G2071">
        <v>2537</v>
      </c>
      <c r="H2071" t="s">
        <v>11</v>
      </c>
      <c r="I2071">
        <f t="shared" si="33"/>
        <v>102</v>
      </c>
    </row>
    <row r="2072" spans="1:9" ht="15" hidden="1" customHeight="1">
      <c r="A2072" t="s">
        <v>2205</v>
      </c>
      <c r="B2072" t="s">
        <v>2206</v>
      </c>
      <c r="C2072">
        <v>286</v>
      </c>
      <c r="D2072" t="s">
        <v>12</v>
      </c>
      <c r="E2072">
        <v>168</v>
      </c>
      <c r="F2072">
        <v>279</v>
      </c>
      <c r="G2072">
        <v>6997</v>
      </c>
      <c r="H2072" t="s">
        <v>13</v>
      </c>
      <c r="I2072">
        <f t="shared" si="33"/>
        <v>112</v>
      </c>
    </row>
    <row r="2073" spans="1:9">
      <c r="A2073" t="s">
        <v>2207</v>
      </c>
      <c r="B2073" t="s">
        <v>2208</v>
      </c>
      <c r="C2073">
        <v>158</v>
      </c>
      <c r="D2073" t="s">
        <v>10</v>
      </c>
      <c r="E2073">
        <v>6</v>
      </c>
      <c r="F2073">
        <v>150</v>
      </c>
      <c r="G2073">
        <v>2537</v>
      </c>
      <c r="H2073" t="s">
        <v>11</v>
      </c>
      <c r="I2073">
        <f t="shared" si="33"/>
        <v>145</v>
      </c>
    </row>
    <row r="2074" spans="1:9">
      <c r="A2074" t="s">
        <v>2209</v>
      </c>
      <c r="B2074" t="s">
        <v>2210</v>
      </c>
      <c r="C2074">
        <v>210</v>
      </c>
      <c r="D2074" t="s">
        <v>10</v>
      </c>
      <c r="E2074">
        <v>65</v>
      </c>
      <c r="F2074">
        <v>197</v>
      </c>
      <c r="G2074">
        <v>2537</v>
      </c>
      <c r="H2074" t="s">
        <v>11</v>
      </c>
      <c r="I2074">
        <f t="shared" si="33"/>
        <v>133</v>
      </c>
    </row>
    <row r="2075" spans="1:9">
      <c r="A2075" t="s">
        <v>2211</v>
      </c>
      <c r="B2075" t="s">
        <v>2212</v>
      </c>
      <c r="C2075">
        <v>286</v>
      </c>
      <c r="D2075" t="s">
        <v>10</v>
      </c>
      <c r="E2075">
        <v>8</v>
      </c>
      <c r="F2075">
        <v>137</v>
      </c>
      <c r="G2075">
        <v>2537</v>
      </c>
      <c r="H2075" t="s">
        <v>11</v>
      </c>
      <c r="I2075">
        <f t="shared" si="33"/>
        <v>130</v>
      </c>
    </row>
    <row r="2076" spans="1:9" ht="15" hidden="1" customHeight="1">
      <c r="A2076" t="s">
        <v>2211</v>
      </c>
      <c r="B2076" t="s">
        <v>2212</v>
      </c>
      <c r="C2076">
        <v>286</v>
      </c>
      <c r="D2076" t="s">
        <v>12</v>
      </c>
      <c r="E2076">
        <v>159</v>
      </c>
      <c r="F2076">
        <v>277</v>
      </c>
      <c r="G2076">
        <v>6997</v>
      </c>
      <c r="H2076" t="s">
        <v>13</v>
      </c>
      <c r="I2076">
        <f t="shared" si="33"/>
        <v>119</v>
      </c>
    </row>
    <row r="2077" spans="1:9">
      <c r="A2077" t="s">
        <v>2213</v>
      </c>
      <c r="B2077" t="s">
        <v>2214</v>
      </c>
      <c r="C2077">
        <v>276</v>
      </c>
      <c r="D2077" t="s">
        <v>10</v>
      </c>
      <c r="E2077">
        <v>38</v>
      </c>
      <c r="F2077">
        <v>147</v>
      </c>
      <c r="G2077">
        <v>2537</v>
      </c>
      <c r="H2077" t="s">
        <v>11</v>
      </c>
      <c r="I2077">
        <f t="shared" si="33"/>
        <v>110</v>
      </c>
    </row>
    <row r="2078" spans="1:9">
      <c r="A2078" t="s">
        <v>2215</v>
      </c>
      <c r="B2078" t="s">
        <v>2216</v>
      </c>
      <c r="C2078">
        <v>285</v>
      </c>
      <c r="D2078" t="s">
        <v>10</v>
      </c>
      <c r="E2078">
        <v>9</v>
      </c>
      <c r="F2078">
        <v>138</v>
      </c>
      <c r="G2078">
        <v>2537</v>
      </c>
      <c r="H2078" t="s">
        <v>11</v>
      </c>
      <c r="I2078">
        <f t="shared" si="33"/>
        <v>130</v>
      </c>
    </row>
    <row r="2079" spans="1:9" ht="15" hidden="1" customHeight="1">
      <c r="A2079" t="s">
        <v>2215</v>
      </c>
      <c r="B2079" t="s">
        <v>2216</v>
      </c>
      <c r="C2079">
        <v>285</v>
      </c>
      <c r="D2079" t="s">
        <v>12</v>
      </c>
      <c r="E2079">
        <v>159</v>
      </c>
      <c r="F2079">
        <v>278</v>
      </c>
      <c r="G2079">
        <v>6997</v>
      </c>
      <c r="H2079" t="s">
        <v>13</v>
      </c>
      <c r="I2079">
        <f t="shared" si="33"/>
        <v>120</v>
      </c>
    </row>
    <row r="2080" spans="1:9">
      <c r="A2080" t="s">
        <v>2217</v>
      </c>
      <c r="B2080" t="s">
        <v>2218</v>
      </c>
      <c r="C2080">
        <v>291</v>
      </c>
      <c r="D2080" t="s">
        <v>10</v>
      </c>
      <c r="E2080">
        <v>7</v>
      </c>
      <c r="F2080">
        <v>137</v>
      </c>
      <c r="G2080">
        <v>2537</v>
      </c>
      <c r="H2080" t="s">
        <v>11</v>
      </c>
      <c r="I2080">
        <f t="shared" si="33"/>
        <v>131</v>
      </c>
    </row>
    <row r="2081" spans="1:9" ht="15" hidden="1" customHeight="1">
      <c r="A2081" t="s">
        <v>2217</v>
      </c>
      <c r="B2081" t="s">
        <v>2218</v>
      </c>
      <c r="C2081">
        <v>291</v>
      </c>
      <c r="D2081" t="s">
        <v>12</v>
      </c>
      <c r="E2081">
        <v>158</v>
      </c>
      <c r="F2081">
        <v>279</v>
      </c>
      <c r="G2081">
        <v>6997</v>
      </c>
      <c r="H2081" t="s">
        <v>13</v>
      </c>
      <c r="I2081">
        <f t="shared" si="33"/>
        <v>122</v>
      </c>
    </row>
    <row r="2082" spans="1:9">
      <c r="A2082" t="s">
        <v>2219</v>
      </c>
      <c r="B2082" t="s">
        <v>2220</v>
      </c>
      <c r="C2082">
        <v>147</v>
      </c>
      <c r="D2082" t="s">
        <v>10</v>
      </c>
      <c r="E2082">
        <v>5</v>
      </c>
      <c r="F2082">
        <v>138</v>
      </c>
      <c r="G2082">
        <v>2537</v>
      </c>
      <c r="H2082" t="s">
        <v>11</v>
      </c>
      <c r="I2082">
        <f t="shared" si="33"/>
        <v>134</v>
      </c>
    </row>
    <row r="2083" spans="1:9">
      <c r="A2083" t="s">
        <v>2221</v>
      </c>
      <c r="B2083" t="s">
        <v>2222</v>
      </c>
      <c r="C2083">
        <v>147</v>
      </c>
      <c r="D2083" t="s">
        <v>10</v>
      </c>
      <c r="E2083">
        <v>5</v>
      </c>
      <c r="F2083">
        <v>138</v>
      </c>
      <c r="G2083">
        <v>2537</v>
      </c>
      <c r="H2083" t="s">
        <v>11</v>
      </c>
      <c r="I2083">
        <f t="shared" si="33"/>
        <v>134</v>
      </c>
    </row>
    <row r="2084" spans="1:9">
      <c r="A2084" t="s">
        <v>2223</v>
      </c>
      <c r="B2084" t="s">
        <v>2224</v>
      </c>
      <c r="C2084">
        <v>147</v>
      </c>
      <c r="D2084" t="s">
        <v>10</v>
      </c>
      <c r="E2084">
        <v>5</v>
      </c>
      <c r="F2084">
        <v>138</v>
      </c>
      <c r="G2084">
        <v>2537</v>
      </c>
      <c r="H2084" t="s">
        <v>11</v>
      </c>
      <c r="I2084">
        <f t="shared" si="33"/>
        <v>134</v>
      </c>
    </row>
    <row r="2085" spans="1:9">
      <c r="A2085" t="s">
        <v>2225</v>
      </c>
      <c r="B2085" t="s">
        <v>2226</v>
      </c>
      <c r="C2085">
        <v>148</v>
      </c>
      <c r="D2085" t="s">
        <v>10</v>
      </c>
      <c r="E2085">
        <v>5</v>
      </c>
      <c r="F2085">
        <v>138</v>
      </c>
      <c r="G2085">
        <v>2537</v>
      </c>
      <c r="H2085" t="s">
        <v>11</v>
      </c>
      <c r="I2085">
        <f t="shared" si="33"/>
        <v>134</v>
      </c>
    </row>
    <row r="2086" spans="1:9">
      <c r="A2086" t="s">
        <v>2227</v>
      </c>
      <c r="B2086" t="s">
        <v>2228</v>
      </c>
      <c r="C2086">
        <v>291</v>
      </c>
      <c r="D2086" t="s">
        <v>10</v>
      </c>
      <c r="E2086">
        <v>7</v>
      </c>
      <c r="F2086">
        <v>137</v>
      </c>
      <c r="G2086">
        <v>2537</v>
      </c>
      <c r="H2086" t="s">
        <v>11</v>
      </c>
      <c r="I2086">
        <f t="shared" si="33"/>
        <v>131</v>
      </c>
    </row>
    <row r="2087" spans="1:9" ht="15" hidden="1" customHeight="1">
      <c r="A2087" t="s">
        <v>2227</v>
      </c>
      <c r="B2087" t="s">
        <v>2228</v>
      </c>
      <c r="C2087">
        <v>291</v>
      </c>
      <c r="D2087" t="s">
        <v>12</v>
      </c>
      <c r="E2087">
        <v>164</v>
      </c>
      <c r="F2087">
        <v>269</v>
      </c>
      <c r="G2087">
        <v>6997</v>
      </c>
      <c r="H2087" t="s">
        <v>13</v>
      </c>
      <c r="I2087">
        <f t="shared" si="33"/>
        <v>106</v>
      </c>
    </row>
    <row r="2088" spans="1:9">
      <c r="A2088" t="s">
        <v>2229</v>
      </c>
      <c r="B2088" t="s">
        <v>2230</v>
      </c>
      <c r="C2088">
        <v>286</v>
      </c>
      <c r="D2088" t="s">
        <v>10</v>
      </c>
      <c r="E2088">
        <v>10</v>
      </c>
      <c r="F2088">
        <v>138</v>
      </c>
      <c r="G2088">
        <v>2537</v>
      </c>
      <c r="H2088" t="s">
        <v>11</v>
      </c>
      <c r="I2088">
        <f t="shared" si="33"/>
        <v>129</v>
      </c>
    </row>
    <row r="2089" spans="1:9" ht="15" hidden="1" customHeight="1">
      <c r="A2089" t="s">
        <v>2229</v>
      </c>
      <c r="B2089" t="s">
        <v>2230</v>
      </c>
      <c r="C2089">
        <v>286</v>
      </c>
      <c r="D2089" t="s">
        <v>12</v>
      </c>
      <c r="E2089">
        <v>159</v>
      </c>
      <c r="F2089">
        <v>280</v>
      </c>
      <c r="G2089">
        <v>6997</v>
      </c>
      <c r="H2089" t="s">
        <v>13</v>
      </c>
      <c r="I2089">
        <f t="shared" si="33"/>
        <v>122</v>
      </c>
    </row>
    <row r="2090" spans="1:9">
      <c r="A2090" t="s">
        <v>2231</v>
      </c>
      <c r="B2090" t="s">
        <v>2232</v>
      </c>
      <c r="C2090">
        <v>157</v>
      </c>
      <c r="D2090" t="s">
        <v>10</v>
      </c>
      <c r="E2090">
        <v>24</v>
      </c>
      <c r="F2090">
        <v>148</v>
      </c>
      <c r="G2090">
        <v>2537</v>
      </c>
      <c r="H2090" t="s">
        <v>11</v>
      </c>
      <c r="I2090">
        <f t="shared" si="33"/>
        <v>125</v>
      </c>
    </row>
    <row r="2091" spans="1:9">
      <c r="A2091" t="s">
        <v>2233</v>
      </c>
      <c r="B2091" t="s">
        <v>2234</v>
      </c>
      <c r="C2091">
        <v>149</v>
      </c>
      <c r="D2091" t="s">
        <v>10</v>
      </c>
      <c r="E2091">
        <v>4</v>
      </c>
      <c r="F2091">
        <v>133</v>
      </c>
      <c r="G2091">
        <v>2537</v>
      </c>
      <c r="H2091" t="s">
        <v>11</v>
      </c>
      <c r="I2091">
        <f t="shared" si="33"/>
        <v>130</v>
      </c>
    </row>
    <row r="2092" spans="1:9">
      <c r="A2092" t="s">
        <v>2235</v>
      </c>
      <c r="B2092" t="s">
        <v>2236</v>
      </c>
      <c r="C2092">
        <v>395</v>
      </c>
      <c r="D2092" t="s">
        <v>10</v>
      </c>
      <c r="E2092">
        <v>18</v>
      </c>
      <c r="F2092">
        <v>155</v>
      </c>
      <c r="G2092">
        <v>2537</v>
      </c>
      <c r="H2092" t="s">
        <v>11</v>
      </c>
      <c r="I2092">
        <f t="shared" si="33"/>
        <v>138</v>
      </c>
    </row>
    <row r="2093" spans="1:9">
      <c r="A2093" t="s">
        <v>2237</v>
      </c>
      <c r="B2093" t="s">
        <v>2238</v>
      </c>
      <c r="C2093">
        <v>164</v>
      </c>
      <c r="D2093" t="s">
        <v>10</v>
      </c>
      <c r="E2093">
        <v>14</v>
      </c>
      <c r="F2093">
        <v>157</v>
      </c>
      <c r="G2093">
        <v>2537</v>
      </c>
      <c r="H2093" t="s">
        <v>11</v>
      </c>
      <c r="I2093">
        <f t="shared" si="33"/>
        <v>144</v>
      </c>
    </row>
    <row r="2094" spans="1:9">
      <c r="A2094" t="s">
        <v>2239</v>
      </c>
      <c r="B2094" t="s">
        <v>2240</v>
      </c>
      <c r="C2094">
        <v>314</v>
      </c>
      <c r="D2094" t="s">
        <v>10</v>
      </c>
      <c r="E2094">
        <v>6</v>
      </c>
      <c r="F2094">
        <v>138</v>
      </c>
      <c r="G2094">
        <v>2537</v>
      </c>
      <c r="H2094" t="s">
        <v>11</v>
      </c>
      <c r="I2094">
        <f t="shared" si="33"/>
        <v>133</v>
      </c>
    </row>
    <row r="2095" spans="1:9" ht="15" hidden="1" customHeight="1">
      <c r="A2095" t="s">
        <v>2239</v>
      </c>
      <c r="B2095" t="s">
        <v>2240</v>
      </c>
      <c r="C2095">
        <v>314</v>
      </c>
      <c r="D2095" t="s">
        <v>12</v>
      </c>
      <c r="E2095">
        <v>165</v>
      </c>
      <c r="F2095">
        <v>298</v>
      </c>
      <c r="G2095">
        <v>6997</v>
      </c>
      <c r="H2095" t="s">
        <v>13</v>
      </c>
      <c r="I2095">
        <f t="shared" si="33"/>
        <v>134</v>
      </c>
    </row>
    <row r="2096" spans="1:9">
      <c r="A2096" t="s">
        <v>2241</v>
      </c>
      <c r="B2096" t="s">
        <v>2242</v>
      </c>
      <c r="C2096">
        <v>410</v>
      </c>
      <c r="D2096" t="s">
        <v>10</v>
      </c>
      <c r="E2096">
        <v>31</v>
      </c>
      <c r="F2096">
        <v>171</v>
      </c>
      <c r="G2096">
        <v>2537</v>
      </c>
      <c r="H2096" t="s">
        <v>11</v>
      </c>
      <c r="I2096">
        <f t="shared" si="33"/>
        <v>141</v>
      </c>
    </row>
    <row r="2097" spans="1:9" ht="15" hidden="1" customHeight="1">
      <c r="A2097" t="s">
        <v>2241</v>
      </c>
      <c r="B2097" t="s">
        <v>2242</v>
      </c>
      <c r="C2097">
        <v>410</v>
      </c>
      <c r="D2097" t="s">
        <v>2243</v>
      </c>
      <c r="E2097">
        <v>266</v>
      </c>
      <c r="F2097">
        <v>324</v>
      </c>
      <c r="G2097">
        <v>464</v>
      </c>
      <c r="H2097" t="s">
        <v>2243</v>
      </c>
      <c r="I2097">
        <f t="shared" si="33"/>
        <v>59</v>
      </c>
    </row>
    <row r="2098" spans="1:9">
      <c r="A2098" t="s">
        <v>2244</v>
      </c>
      <c r="B2098" t="s">
        <v>2245</v>
      </c>
      <c r="C2098">
        <v>162</v>
      </c>
      <c r="D2098" t="s">
        <v>10</v>
      </c>
      <c r="E2098">
        <v>5</v>
      </c>
      <c r="F2098">
        <v>154</v>
      </c>
      <c r="G2098">
        <v>2537</v>
      </c>
      <c r="H2098" t="s">
        <v>11</v>
      </c>
      <c r="I2098">
        <f t="shared" si="33"/>
        <v>150</v>
      </c>
    </row>
    <row r="2099" spans="1:9">
      <c r="A2099" t="s">
        <v>2246</v>
      </c>
      <c r="B2099" t="s">
        <v>2247</v>
      </c>
      <c r="C2099">
        <v>142</v>
      </c>
      <c r="D2099" t="s">
        <v>10</v>
      </c>
      <c r="E2099">
        <v>1</v>
      </c>
      <c r="F2099">
        <v>127</v>
      </c>
      <c r="G2099">
        <v>2537</v>
      </c>
      <c r="H2099" t="s">
        <v>11</v>
      </c>
      <c r="I2099">
        <f t="shared" si="33"/>
        <v>127</v>
      </c>
    </row>
    <row r="2100" spans="1:9">
      <c r="A2100" t="s">
        <v>2248</v>
      </c>
      <c r="B2100" t="s">
        <v>2249</v>
      </c>
      <c r="C2100">
        <v>280</v>
      </c>
      <c r="D2100" t="s">
        <v>10</v>
      </c>
      <c r="E2100">
        <v>13</v>
      </c>
      <c r="F2100">
        <v>130</v>
      </c>
      <c r="G2100">
        <v>2537</v>
      </c>
      <c r="H2100" t="s">
        <v>11</v>
      </c>
      <c r="I2100">
        <f t="shared" si="33"/>
        <v>118</v>
      </c>
    </row>
    <row r="2101" spans="1:9" ht="15" hidden="1" customHeight="1">
      <c r="A2101" t="s">
        <v>2248</v>
      </c>
      <c r="B2101" t="s">
        <v>2249</v>
      </c>
      <c r="C2101">
        <v>280</v>
      </c>
      <c r="D2101" t="s">
        <v>12</v>
      </c>
      <c r="E2101">
        <v>153</v>
      </c>
      <c r="F2101">
        <v>272</v>
      </c>
      <c r="G2101">
        <v>6997</v>
      </c>
      <c r="H2101" t="s">
        <v>13</v>
      </c>
      <c r="I2101">
        <f t="shared" si="33"/>
        <v>120</v>
      </c>
    </row>
    <row r="2102" spans="1:9">
      <c r="A2102" t="s">
        <v>2250</v>
      </c>
      <c r="B2102" t="s">
        <v>2251</v>
      </c>
      <c r="C2102">
        <v>150</v>
      </c>
      <c r="D2102" t="s">
        <v>10</v>
      </c>
      <c r="E2102">
        <v>2</v>
      </c>
      <c r="F2102">
        <v>130</v>
      </c>
      <c r="G2102">
        <v>2537</v>
      </c>
      <c r="H2102" t="s">
        <v>11</v>
      </c>
      <c r="I2102">
        <f t="shared" si="33"/>
        <v>129</v>
      </c>
    </row>
    <row r="2103" spans="1:9">
      <c r="A2103" t="s">
        <v>2252</v>
      </c>
      <c r="B2103" t="s">
        <v>2253</v>
      </c>
      <c r="C2103">
        <v>162</v>
      </c>
      <c r="D2103" t="s">
        <v>10</v>
      </c>
      <c r="E2103">
        <v>14</v>
      </c>
      <c r="F2103">
        <v>155</v>
      </c>
      <c r="G2103">
        <v>2537</v>
      </c>
      <c r="H2103" t="s">
        <v>11</v>
      </c>
      <c r="I2103">
        <f t="shared" si="33"/>
        <v>142</v>
      </c>
    </row>
    <row r="2104" spans="1:9" ht="15" hidden="1" customHeight="1">
      <c r="A2104" t="s">
        <v>2254</v>
      </c>
      <c r="B2104" t="s">
        <v>2255</v>
      </c>
      <c r="C2104">
        <v>2681</v>
      </c>
      <c r="D2104" t="s">
        <v>601</v>
      </c>
      <c r="E2104">
        <v>2565</v>
      </c>
      <c r="F2104">
        <v>2677</v>
      </c>
      <c r="G2104">
        <v>7983</v>
      </c>
      <c r="H2104" t="s">
        <v>602</v>
      </c>
      <c r="I2104">
        <f t="shared" si="33"/>
        <v>113</v>
      </c>
    </row>
    <row r="2105" spans="1:9" ht="15" hidden="1" customHeight="1">
      <c r="A2105" t="s">
        <v>2254</v>
      </c>
      <c r="B2105" t="s">
        <v>2255</v>
      </c>
      <c r="C2105">
        <v>2681</v>
      </c>
      <c r="D2105" t="s">
        <v>118</v>
      </c>
      <c r="E2105">
        <v>507</v>
      </c>
      <c r="F2105">
        <v>776</v>
      </c>
      <c r="G2105">
        <v>13987</v>
      </c>
      <c r="H2105" t="s">
        <v>119</v>
      </c>
      <c r="I2105">
        <f t="shared" si="33"/>
        <v>270</v>
      </c>
    </row>
    <row r="2106" spans="1:9" ht="15" hidden="1" customHeight="1">
      <c r="A2106" t="s">
        <v>2254</v>
      </c>
      <c r="B2106" t="s">
        <v>2255</v>
      </c>
      <c r="C2106">
        <v>2681</v>
      </c>
      <c r="D2106" t="s">
        <v>603</v>
      </c>
      <c r="E2106">
        <v>2288</v>
      </c>
      <c r="F2106">
        <v>2409</v>
      </c>
      <c r="G2106">
        <v>23531</v>
      </c>
      <c r="H2106" t="s">
        <v>604</v>
      </c>
      <c r="I2106">
        <f t="shared" si="33"/>
        <v>122</v>
      </c>
    </row>
    <row r="2107" spans="1:9">
      <c r="A2107" t="s">
        <v>2254</v>
      </c>
      <c r="B2107" t="s">
        <v>2255</v>
      </c>
      <c r="C2107">
        <v>2681</v>
      </c>
      <c r="D2107" t="s">
        <v>10</v>
      </c>
      <c r="E2107">
        <v>102</v>
      </c>
      <c r="F2107">
        <v>230</v>
      </c>
      <c r="G2107">
        <v>2537</v>
      </c>
      <c r="H2107" t="s">
        <v>11</v>
      </c>
      <c r="I2107">
        <f t="shared" si="33"/>
        <v>129</v>
      </c>
    </row>
    <row r="2108" spans="1:9" ht="15" hidden="1" customHeight="1">
      <c r="A2108" t="s">
        <v>2254</v>
      </c>
      <c r="B2108" t="s">
        <v>2255</v>
      </c>
      <c r="C2108">
        <v>2681</v>
      </c>
      <c r="D2108" t="s">
        <v>12</v>
      </c>
      <c r="E2108">
        <v>369</v>
      </c>
      <c r="F2108">
        <v>481</v>
      </c>
      <c r="G2108">
        <v>6997</v>
      </c>
      <c r="H2108" t="s">
        <v>13</v>
      </c>
      <c r="I2108">
        <f t="shared" si="33"/>
        <v>113</v>
      </c>
    </row>
    <row r="2109" spans="1:9" ht="15" hidden="1" customHeight="1">
      <c r="A2109" t="s">
        <v>2254</v>
      </c>
      <c r="B2109" t="s">
        <v>2255</v>
      </c>
      <c r="C2109">
        <v>2681</v>
      </c>
      <c r="D2109" t="s">
        <v>2256</v>
      </c>
      <c r="E2109">
        <v>998</v>
      </c>
      <c r="F2109">
        <v>1036</v>
      </c>
      <c r="G2109">
        <v>169</v>
      </c>
      <c r="H2109" t="s">
        <v>2256</v>
      </c>
      <c r="I2109">
        <f t="shared" si="33"/>
        <v>39</v>
      </c>
    </row>
    <row r="2110" spans="1:9" ht="15" hidden="1" customHeight="1">
      <c r="A2110" t="s">
        <v>2254</v>
      </c>
      <c r="B2110" t="s">
        <v>2255</v>
      </c>
      <c r="C2110">
        <v>2681</v>
      </c>
      <c r="D2110" t="s">
        <v>2257</v>
      </c>
      <c r="E2110">
        <v>1286</v>
      </c>
      <c r="F2110">
        <v>1480</v>
      </c>
      <c r="G2110">
        <v>28</v>
      </c>
      <c r="H2110" t="s">
        <v>2257</v>
      </c>
      <c r="I2110">
        <f t="shared" si="33"/>
        <v>195</v>
      </c>
    </row>
    <row r="2111" spans="1:9" ht="15" hidden="1" customHeight="1">
      <c r="A2111" t="s">
        <v>2254</v>
      </c>
      <c r="B2111" t="s">
        <v>2255</v>
      </c>
      <c r="C2111">
        <v>2681</v>
      </c>
      <c r="D2111" t="s">
        <v>605</v>
      </c>
      <c r="E2111">
        <v>1040</v>
      </c>
      <c r="F2111">
        <v>1139</v>
      </c>
      <c r="G2111">
        <v>155</v>
      </c>
      <c r="H2111" t="s">
        <v>605</v>
      </c>
      <c r="I2111">
        <f t="shared" si="33"/>
        <v>100</v>
      </c>
    </row>
    <row r="2112" spans="1:9" ht="15" hidden="1" customHeight="1">
      <c r="A2112" t="s">
        <v>2254</v>
      </c>
      <c r="B2112" t="s">
        <v>2255</v>
      </c>
      <c r="C2112">
        <v>2681</v>
      </c>
      <c r="D2112" t="s">
        <v>672</v>
      </c>
      <c r="E2112">
        <v>1815</v>
      </c>
      <c r="F2112">
        <v>1865</v>
      </c>
      <c r="G2112">
        <v>83</v>
      </c>
      <c r="H2112" t="s">
        <v>672</v>
      </c>
      <c r="I2112">
        <f t="shared" si="33"/>
        <v>51</v>
      </c>
    </row>
    <row r="2113" spans="1:9" ht="15" hidden="1" customHeight="1">
      <c r="A2113" t="s">
        <v>2254</v>
      </c>
      <c r="B2113" t="s">
        <v>2255</v>
      </c>
      <c r="C2113">
        <v>2681</v>
      </c>
      <c r="D2113" t="s">
        <v>609</v>
      </c>
      <c r="E2113">
        <v>1510</v>
      </c>
      <c r="F2113">
        <v>1737</v>
      </c>
      <c r="G2113">
        <v>22490</v>
      </c>
      <c r="H2113" t="s">
        <v>610</v>
      </c>
      <c r="I2113">
        <f t="shared" si="33"/>
        <v>228</v>
      </c>
    </row>
    <row r="2114" spans="1:9" ht="15" hidden="1" customHeight="1">
      <c r="A2114" t="s">
        <v>2254</v>
      </c>
      <c r="B2114" t="s">
        <v>2255</v>
      </c>
      <c r="C2114">
        <v>2681</v>
      </c>
      <c r="D2114" t="s">
        <v>611</v>
      </c>
      <c r="E2114">
        <v>1959</v>
      </c>
      <c r="F2114">
        <v>2190</v>
      </c>
      <c r="G2114">
        <v>24208</v>
      </c>
      <c r="H2114" t="s">
        <v>612</v>
      </c>
      <c r="I2114">
        <f t="shared" ref="I2114:I2177" si="34">F2114-E2114+1</f>
        <v>232</v>
      </c>
    </row>
    <row r="2115" spans="1:9">
      <c r="A2115" t="s">
        <v>2258</v>
      </c>
      <c r="B2115" t="s">
        <v>2259</v>
      </c>
      <c r="C2115">
        <v>298</v>
      </c>
      <c r="D2115" t="s">
        <v>10</v>
      </c>
      <c r="E2115">
        <v>5</v>
      </c>
      <c r="F2115">
        <v>132</v>
      </c>
      <c r="G2115">
        <v>2537</v>
      </c>
      <c r="H2115" t="s">
        <v>11</v>
      </c>
      <c r="I2115">
        <f t="shared" si="34"/>
        <v>128</v>
      </c>
    </row>
    <row r="2116" spans="1:9" ht="15" hidden="1" customHeight="1">
      <c r="A2116" t="s">
        <v>2258</v>
      </c>
      <c r="B2116" t="s">
        <v>2259</v>
      </c>
      <c r="C2116">
        <v>298</v>
      </c>
      <c r="D2116" t="s">
        <v>12</v>
      </c>
      <c r="E2116">
        <v>155</v>
      </c>
      <c r="F2116">
        <v>277</v>
      </c>
      <c r="G2116">
        <v>6997</v>
      </c>
      <c r="H2116" t="s">
        <v>13</v>
      </c>
      <c r="I2116">
        <f t="shared" si="34"/>
        <v>123</v>
      </c>
    </row>
    <row r="2117" spans="1:9" ht="15" hidden="1" customHeight="1">
      <c r="A2117" t="s">
        <v>2260</v>
      </c>
      <c r="B2117" t="s">
        <v>2261</v>
      </c>
      <c r="C2117">
        <v>2100</v>
      </c>
      <c r="D2117" t="s">
        <v>118</v>
      </c>
      <c r="E2117">
        <v>1695</v>
      </c>
      <c r="F2117">
        <v>2068</v>
      </c>
      <c r="G2117">
        <v>13987</v>
      </c>
      <c r="H2117" t="s">
        <v>119</v>
      </c>
      <c r="I2117">
        <f t="shared" si="34"/>
        <v>374</v>
      </c>
    </row>
    <row r="2118" spans="1:9" ht="15" hidden="1" customHeight="1">
      <c r="A2118" t="s">
        <v>2260</v>
      </c>
      <c r="B2118" t="s">
        <v>2261</v>
      </c>
      <c r="C2118">
        <v>2100</v>
      </c>
      <c r="D2118" t="s">
        <v>120</v>
      </c>
      <c r="E2118">
        <v>1032</v>
      </c>
      <c r="F2118">
        <v>1088</v>
      </c>
      <c r="G2118">
        <v>433</v>
      </c>
      <c r="H2118" t="s">
        <v>121</v>
      </c>
      <c r="I2118">
        <f t="shared" si="34"/>
        <v>57</v>
      </c>
    </row>
    <row r="2119" spans="1:9">
      <c r="A2119" t="s">
        <v>2260</v>
      </c>
      <c r="B2119" t="s">
        <v>2261</v>
      </c>
      <c r="C2119">
        <v>2100</v>
      </c>
      <c r="D2119" t="s">
        <v>10</v>
      </c>
      <c r="E2119">
        <v>1305</v>
      </c>
      <c r="F2119">
        <v>1432</v>
      </c>
      <c r="G2119">
        <v>2537</v>
      </c>
      <c r="H2119" t="s">
        <v>11</v>
      </c>
      <c r="I2119">
        <f t="shared" si="34"/>
        <v>128</v>
      </c>
    </row>
    <row r="2120" spans="1:9" ht="15" hidden="1" customHeight="1">
      <c r="A2120" t="s">
        <v>2260</v>
      </c>
      <c r="B2120" t="s">
        <v>2261</v>
      </c>
      <c r="C2120">
        <v>2100</v>
      </c>
      <c r="D2120" t="s">
        <v>12</v>
      </c>
      <c r="E2120">
        <v>1550</v>
      </c>
      <c r="F2120">
        <v>1681</v>
      </c>
      <c r="G2120">
        <v>6997</v>
      </c>
      <c r="H2120" t="s">
        <v>13</v>
      </c>
      <c r="I2120">
        <f t="shared" si="34"/>
        <v>132</v>
      </c>
    </row>
    <row r="2121" spans="1:9" ht="15" hidden="1" customHeight="1">
      <c r="A2121" t="s">
        <v>2260</v>
      </c>
      <c r="B2121" t="s">
        <v>2261</v>
      </c>
      <c r="C2121">
        <v>2100</v>
      </c>
      <c r="D2121" t="s">
        <v>231</v>
      </c>
      <c r="E2121">
        <v>592</v>
      </c>
      <c r="F2121">
        <v>940</v>
      </c>
      <c r="G2121">
        <v>5886</v>
      </c>
      <c r="H2121" t="s">
        <v>232</v>
      </c>
      <c r="I2121">
        <f t="shared" si="34"/>
        <v>349</v>
      </c>
    </row>
    <row r="2122" spans="1:9">
      <c r="A2122" t="s">
        <v>2262</v>
      </c>
      <c r="B2122" t="s">
        <v>2263</v>
      </c>
      <c r="C2122">
        <v>903</v>
      </c>
      <c r="D2122" t="s">
        <v>10</v>
      </c>
      <c r="E2122">
        <v>620</v>
      </c>
      <c r="F2122">
        <v>746</v>
      </c>
      <c r="G2122">
        <v>2537</v>
      </c>
      <c r="H2122" t="s">
        <v>11</v>
      </c>
      <c r="I2122">
        <f t="shared" si="34"/>
        <v>127</v>
      </c>
    </row>
    <row r="2123" spans="1:9" ht="15" hidden="1" customHeight="1">
      <c r="A2123" t="s">
        <v>2262</v>
      </c>
      <c r="B2123" t="s">
        <v>2263</v>
      </c>
      <c r="C2123">
        <v>903</v>
      </c>
      <c r="D2123" t="s">
        <v>12</v>
      </c>
      <c r="E2123">
        <v>776</v>
      </c>
      <c r="F2123">
        <v>892</v>
      </c>
      <c r="G2123">
        <v>6997</v>
      </c>
      <c r="H2123" t="s">
        <v>13</v>
      </c>
      <c r="I2123">
        <f t="shared" si="34"/>
        <v>117</v>
      </c>
    </row>
    <row r="2124" spans="1:9" ht="15" hidden="1" customHeight="1">
      <c r="A2124" t="s">
        <v>2262</v>
      </c>
      <c r="B2124" t="s">
        <v>2263</v>
      </c>
      <c r="C2124">
        <v>903</v>
      </c>
      <c r="D2124" t="s">
        <v>274</v>
      </c>
      <c r="E2124">
        <v>10</v>
      </c>
      <c r="F2124">
        <v>183</v>
      </c>
      <c r="G2124">
        <v>80936</v>
      </c>
      <c r="H2124" t="s">
        <v>275</v>
      </c>
      <c r="I2124">
        <f t="shared" si="34"/>
        <v>174</v>
      </c>
    </row>
    <row r="2125" spans="1:9" ht="15" hidden="1" customHeight="1">
      <c r="A2125" t="s">
        <v>2262</v>
      </c>
      <c r="B2125" t="s">
        <v>2263</v>
      </c>
      <c r="C2125">
        <v>903</v>
      </c>
      <c r="D2125" t="s">
        <v>274</v>
      </c>
      <c r="E2125">
        <v>315</v>
      </c>
      <c r="F2125">
        <v>477</v>
      </c>
      <c r="G2125">
        <v>80936</v>
      </c>
      <c r="H2125" t="s">
        <v>275</v>
      </c>
      <c r="I2125">
        <f t="shared" si="34"/>
        <v>163</v>
      </c>
    </row>
    <row r="2126" spans="1:9" ht="15" hidden="1" customHeight="1">
      <c r="A2126" t="s">
        <v>2264</v>
      </c>
      <c r="B2126" t="s">
        <v>2265</v>
      </c>
      <c r="C2126">
        <v>2086</v>
      </c>
      <c r="D2126" t="s">
        <v>118</v>
      </c>
      <c r="E2126">
        <v>1686</v>
      </c>
      <c r="F2126">
        <v>2061</v>
      </c>
      <c r="G2126">
        <v>13987</v>
      </c>
      <c r="H2126" t="s">
        <v>119</v>
      </c>
      <c r="I2126">
        <f t="shared" si="34"/>
        <v>376</v>
      </c>
    </row>
    <row r="2127" spans="1:9" ht="15" hidden="1" customHeight="1">
      <c r="A2127" t="s">
        <v>2264</v>
      </c>
      <c r="B2127" t="s">
        <v>2265</v>
      </c>
      <c r="C2127">
        <v>2086</v>
      </c>
      <c r="D2127" t="s">
        <v>120</v>
      </c>
      <c r="E2127">
        <v>1027</v>
      </c>
      <c r="F2127">
        <v>1083</v>
      </c>
      <c r="G2127">
        <v>433</v>
      </c>
      <c r="H2127" t="s">
        <v>121</v>
      </c>
      <c r="I2127">
        <f t="shared" si="34"/>
        <v>57</v>
      </c>
    </row>
    <row r="2128" spans="1:9">
      <c r="A2128" t="s">
        <v>2264</v>
      </c>
      <c r="B2128" t="s">
        <v>2265</v>
      </c>
      <c r="C2128">
        <v>2086</v>
      </c>
      <c r="D2128" t="s">
        <v>10</v>
      </c>
      <c r="E2128">
        <v>1298</v>
      </c>
      <c r="F2128">
        <v>1425</v>
      </c>
      <c r="G2128">
        <v>2537</v>
      </c>
      <c r="H2128" t="s">
        <v>11</v>
      </c>
      <c r="I2128">
        <f t="shared" si="34"/>
        <v>128</v>
      </c>
    </row>
    <row r="2129" spans="1:9" ht="15" hidden="1" customHeight="1">
      <c r="A2129" t="s">
        <v>2264</v>
      </c>
      <c r="B2129" t="s">
        <v>2265</v>
      </c>
      <c r="C2129">
        <v>2086</v>
      </c>
      <c r="D2129" t="s">
        <v>12</v>
      </c>
      <c r="E2129">
        <v>1541</v>
      </c>
      <c r="F2129">
        <v>1672</v>
      </c>
      <c r="G2129">
        <v>6997</v>
      </c>
      <c r="H2129" t="s">
        <v>13</v>
      </c>
      <c r="I2129">
        <f t="shared" si="34"/>
        <v>132</v>
      </c>
    </row>
    <row r="2130" spans="1:9">
      <c r="A2130" t="s">
        <v>2266</v>
      </c>
      <c r="B2130" t="s">
        <v>2267</v>
      </c>
      <c r="C2130">
        <v>903</v>
      </c>
      <c r="D2130" t="s">
        <v>10</v>
      </c>
      <c r="E2130">
        <v>621</v>
      </c>
      <c r="F2130">
        <v>749</v>
      </c>
      <c r="G2130">
        <v>2537</v>
      </c>
      <c r="H2130" t="s">
        <v>11</v>
      </c>
      <c r="I2130">
        <f t="shared" si="34"/>
        <v>129</v>
      </c>
    </row>
    <row r="2131" spans="1:9" ht="15" hidden="1" customHeight="1">
      <c r="A2131" t="s">
        <v>2266</v>
      </c>
      <c r="B2131" t="s">
        <v>2267</v>
      </c>
      <c r="C2131">
        <v>903</v>
      </c>
      <c r="D2131" t="s">
        <v>12</v>
      </c>
      <c r="E2131">
        <v>776</v>
      </c>
      <c r="F2131">
        <v>892</v>
      </c>
      <c r="G2131">
        <v>6997</v>
      </c>
      <c r="H2131" t="s">
        <v>13</v>
      </c>
      <c r="I2131">
        <f t="shared" si="34"/>
        <v>117</v>
      </c>
    </row>
    <row r="2132" spans="1:9" ht="15" hidden="1" customHeight="1">
      <c r="A2132" t="s">
        <v>2266</v>
      </c>
      <c r="B2132" t="s">
        <v>2267</v>
      </c>
      <c r="C2132">
        <v>903</v>
      </c>
      <c r="D2132" t="s">
        <v>757</v>
      </c>
      <c r="E2132">
        <v>501</v>
      </c>
      <c r="F2132">
        <v>538</v>
      </c>
      <c r="G2132">
        <v>37</v>
      </c>
      <c r="H2132" t="s">
        <v>757</v>
      </c>
      <c r="I2132">
        <f t="shared" si="34"/>
        <v>38</v>
      </c>
    </row>
    <row r="2133" spans="1:9" ht="15" hidden="1" customHeight="1">
      <c r="A2133" t="s">
        <v>2266</v>
      </c>
      <c r="B2133" t="s">
        <v>2267</v>
      </c>
      <c r="C2133">
        <v>903</v>
      </c>
      <c r="D2133" t="s">
        <v>274</v>
      </c>
      <c r="E2133">
        <v>11</v>
      </c>
      <c r="F2133">
        <v>184</v>
      </c>
      <c r="G2133">
        <v>80936</v>
      </c>
      <c r="H2133" t="s">
        <v>275</v>
      </c>
      <c r="I2133">
        <f t="shared" si="34"/>
        <v>174</v>
      </c>
    </row>
    <row r="2134" spans="1:9" ht="15" hidden="1" customHeight="1">
      <c r="A2134" t="s">
        <v>2266</v>
      </c>
      <c r="B2134" t="s">
        <v>2267</v>
      </c>
      <c r="C2134">
        <v>903</v>
      </c>
      <c r="D2134" t="s">
        <v>274</v>
      </c>
      <c r="E2134">
        <v>315</v>
      </c>
      <c r="F2134">
        <v>477</v>
      </c>
      <c r="G2134">
        <v>80936</v>
      </c>
      <c r="H2134" t="s">
        <v>275</v>
      </c>
      <c r="I2134">
        <f t="shared" si="34"/>
        <v>163</v>
      </c>
    </row>
    <row r="2135" spans="1:9">
      <c r="A2135" t="s">
        <v>2268</v>
      </c>
      <c r="B2135" t="s">
        <v>2269</v>
      </c>
      <c r="C2135">
        <v>313</v>
      </c>
      <c r="D2135" t="s">
        <v>10</v>
      </c>
      <c r="E2135">
        <v>8</v>
      </c>
      <c r="F2135">
        <v>148</v>
      </c>
      <c r="G2135">
        <v>2537</v>
      </c>
      <c r="H2135" t="s">
        <v>11</v>
      </c>
      <c r="I2135">
        <f t="shared" si="34"/>
        <v>141</v>
      </c>
    </row>
    <row r="2136" spans="1:9" ht="15" hidden="1" customHeight="1">
      <c r="A2136" t="s">
        <v>2268</v>
      </c>
      <c r="B2136" t="s">
        <v>2269</v>
      </c>
      <c r="C2136">
        <v>313</v>
      </c>
      <c r="D2136" t="s">
        <v>12</v>
      </c>
      <c r="E2136">
        <v>173</v>
      </c>
      <c r="F2136">
        <v>293</v>
      </c>
      <c r="G2136">
        <v>6997</v>
      </c>
      <c r="H2136" t="s">
        <v>13</v>
      </c>
      <c r="I2136">
        <f t="shared" si="34"/>
        <v>121</v>
      </c>
    </row>
    <row r="2137" spans="1:9">
      <c r="A2137" t="s">
        <v>2270</v>
      </c>
      <c r="B2137" t="s">
        <v>2271</v>
      </c>
      <c r="C2137">
        <v>298</v>
      </c>
      <c r="D2137" t="s">
        <v>10</v>
      </c>
      <c r="E2137">
        <v>11</v>
      </c>
      <c r="F2137">
        <v>142</v>
      </c>
      <c r="G2137">
        <v>2537</v>
      </c>
      <c r="H2137" t="s">
        <v>11</v>
      </c>
      <c r="I2137">
        <f t="shared" si="34"/>
        <v>132</v>
      </c>
    </row>
    <row r="2138" spans="1:9" ht="15" hidden="1" customHeight="1">
      <c r="A2138" t="s">
        <v>2270</v>
      </c>
      <c r="B2138" t="s">
        <v>2271</v>
      </c>
      <c r="C2138">
        <v>298</v>
      </c>
      <c r="D2138" t="s">
        <v>12</v>
      </c>
      <c r="E2138">
        <v>165</v>
      </c>
      <c r="F2138">
        <v>286</v>
      </c>
      <c r="G2138">
        <v>6997</v>
      </c>
      <c r="H2138" t="s">
        <v>13</v>
      </c>
      <c r="I2138">
        <f t="shared" si="34"/>
        <v>122</v>
      </c>
    </row>
    <row r="2139" spans="1:9">
      <c r="A2139" t="s">
        <v>2272</v>
      </c>
      <c r="B2139" t="s">
        <v>2273</v>
      </c>
      <c r="C2139">
        <v>733</v>
      </c>
      <c r="D2139" t="s">
        <v>10</v>
      </c>
      <c r="E2139">
        <v>299</v>
      </c>
      <c r="F2139">
        <v>429</v>
      </c>
      <c r="G2139">
        <v>2537</v>
      </c>
      <c r="H2139" t="s">
        <v>11</v>
      </c>
      <c r="I2139">
        <f t="shared" si="34"/>
        <v>131</v>
      </c>
    </row>
    <row r="2140" spans="1:9" ht="15" hidden="1" customHeight="1">
      <c r="A2140" t="s">
        <v>2272</v>
      </c>
      <c r="B2140" t="s">
        <v>2273</v>
      </c>
      <c r="C2140">
        <v>733</v>
      </c>
      <c r="D2140" t="s">
        <v>12</v>
      </c>
      <c r="E2140">
        <v>453</v>
      </c>
      <c r="F2140">
        <v>575</v>
      </c>
      <c r="G2140">
        <v>6997</v>
      </c>
      <c r="H2140" t="s">
        <v>13</v>
      </c>
      <c r="I2140">
        <f t="shared" si="34"/>
        <v>123</v>
      </c>
    </row>
    <row r="2141" spans="1:9" ht="15" hidden="1" customHeight="1">
      <c r="A2141" t="s">
        <v>2272</v>
      </c>
      <c r="B2141" t="s">
        <v>2273</v>
      </c>
      <c r="C2141">
        <v>733</v>
      </c>
      <c r="D2141" t="s">
        <v>524</v>
      </c>
      <c r="E2141">
        <v>600</v>
      </c>
      <c r="F2141">
        <v>728</v>
      </c>
      <c r="G2141">
        <v>3603</v>
      </c>
      <c r="H2141" t="s">
        <v>525</v>
      </c>
      <c r="I2141">
        <f t="shared" si="34"/>
        <v>129</v>
      </c>
    </row>
    <row r="2142" spans="1:9" ht="15" hidden="1" customHeight="1">
      <c r="A2142" t="s">
        <v>2272</v>
      </c>
      <c r="B2142" t="s">
        <v>2273</v>
      </c>
      <c r="C2142">
        <v>733</v>
      </c>
      <c r="D2142" t="s">
        <v>274</v>
      </c>
      <c r="E2142">
        <v>13</v>
      </c>
      <c r="F2142">
        <v>185</v>
      </c>
      <c r="G2142">
        <v>80936</v>
      </c>
      <c r="H2142" t="s">
        <v>275</v>
      </c>
      <c r="I2142">
        <f t="shared" si="34"/>
        <v>173</v>
      </c>
    </row>
    <row r="2143" spans="1:9">
      <c r="A2143" t="s">
        <v>2274</v>
      </c>
      <c r="B2143" t="s">
        <v>2275</v>
      </c>
      <c r="C2143">
        <v>142</v>
      </c>
      <c r="D2143" t="s">
        <v>10</v>
      </c>
      <c r="E2143">
        <v>6</v>
      </c>
      <c r="F2143">
        <v>129</v>
      </c>
      <c r="G2143">
        <v>2537</v>
      </c>
      <c r="H2143" t="s">
        <v>11</v>
      </c>
      <c r="I2143">
        <f t="shared" si="34"/>
        <v>124</v>
      </c>
    </row>
    <row r="2144" spans="1:9">
      <c r="A2144" t="s">
        <v>2276</v>
      </c>
      <c r="B2144" t="s">
        <v>2277</v>
      </c>
      <c r="C2144">
        <v>142</v>
      </c>
      <c r="D2144" t="s">
        <v>10</v>
      </c>
      <c r="E2144">
        <v>6</v>
      </c>
      <c r="F2144">
        <v>129</v>
      </c>
      <c r="G2144">
        <v>2537</v>
      </c>
      <c r="H2144" t="s">
        <v>11</v>
      </c>
      <c r="I2144">
        <f t="shared" si="34"/>
        <v>124</v>
      </c>
    </row>
    <row r="2145" spans="1:9">
      <c r="A2145" t="s">
        <v>2278</v>
      </c>
      <c r="B2145" t="s">
        <v>2279</v>
      </c>
      <c r="C2145">
        <v>142</v>
      </c>
      <c r="D2145" t="s">
        <v>10</v>
      </c>
      <c r="E2145">
        <v>6</v>
      </c>
      <c r="F2145">
        <v>129</v>
      </c>
      <c r="G2145">
        <v>2537</v>
      </c>
      <c r="H2145" t="s">
        <v>11</v>
      </c>
      <c r="I2145">
        <f t="shared" si="34"/>
        <v>124</v>
      </c>
    </row>
    <row r="2146" spans="1:9">
      <c r="A2146" t="s">
        <v>2280</v>
      </c>
      <c r="B2146" t="s">
        <v>2281</v>
      </c>
      <c r="C2146">
        <v>142</v>
      </c>
      <c r="D2146" t="s">
        <v>10</v>
      </c>
      <c r="E2146">
        <v>6</v>
      </c>
      <c r="F2146">
        <v>129</v>
      </c>
      <c r="G2146">
        <v>2537</v>
      </c>
      <c r="H2146" t="s">
        <v>11</v>
      </c>
      <c r="I2146">
        <f t="shared" si="34"/>
        <v>124</v>
      </c>
    </row>
    <row r="2147" spans="1:9">
      <c r="A2147" t="s">
        <v>2282</v>
      </c>
      <c r="B2147" t="s">
        <v>2283</v>
      </c>
      <c r="C2147">
        <v>142</v>
      </c>
      <c r="D2147" t="s">
        <v>10</v>
      </c>
      <c r="E2147">
        <v>6</v>
      </c>
      <c r="F2147">
        <v>129</v>
      </c>
      <c r="G2147">
        <v>2537</v>
      </c>
      <c r="H2147" t="s">
        <v>11</v>
      </c>
      <c r="I2147">
        <f t="shared" si="34"/>
        <v>124</v>
      </c>
    </row>
    <row r="2148" spans="1:9">
      <c r="A2148" t="s">
        <v>2284</v>
      </c>
      <c r="B2148" t="s">
        <v>2285</v>
      </c>
      <c r="C2148">
        <v>142</v>
      </c>
      <c r="D2148" t="s">
        <v>10</v>
      </c>
      <c r="E2148">
        <v>6</v>
      </c>
      <c r="F2148">
        <v>129</v>
      </c>
      <c r="G2148">
        <v>2537</v>
      </c>
      <c r="H2148" t="s">
        <v>11</v>
      </c>
      <c r="I2148">
        <f t="shared" si="34"/>
        <v>124</v>
      </c>
    </row>
    <row r="2149" spans="1:9">
      <c r="A2149" t="s">
        <v>2286</v>
      </c>
      <c r="B2149" t="s">
        <v>2287</v>
      </c>
      <c r="C2149">
        <v>142</v>
      </c>
      <c r="D2149" t="s">
        <v>10</v>
      </c>
      <c r="E2149">
        <v>6</v>
      </c>
      <c r="F2149">
        <v>129</v>
      </c>
      <c r="G2149">
        <v>2537</v>
      </c>
      <c r="H2149" t="s">
        <v>11</v>
      </c>
      <c r="I2149">
        <f t="shared" si="34"/>
        <v>124</v>
      </c>
    </row>
    <row r="2150" spans="1:9">
      <c r="A2150" t="s">
        <v>2288</v>
      </c>
      <c r="B2150" t="s">
        <v>2289</v>
      </c>
      <c r="C2150">
        <v>142</v>
      </c>
      <c r="D2150" t="s">
        <v>10</v>
      </c>
      <c r="E2150">
        <v>6</v>
      </c>
      <c r="F2150">
        <v>129</v>
      </c>
      <c r="G2150">
        <v>2537</v>
      </c>
      <c r="H2150" t="s">
        <v>11</v>
      </c>
      <c r="I2150">
        <f t="shared" si="34"/>
        <v>124</v>
      </c>
    </row>
    <row r="2151" spans="1:9">
      <c r="A2151" t="s">
        <v>2290</v>
      </c>
      <c r="B2151" t="s">
        <v>2291</v>
      </c>
      <c r="C2151">
        <v>142</v>
      </c>
      <c r="D2151" t="s">
        <v>10</v>
      </c>
      <c r="E2151">
        <v>6</v>
      </c>
      <c r="F2151">
        <v>129</v>
      </c>
      <c r="G2151">
        <v>2537</v>
      </c>
      <c r="H2151" t="s">
        <v>11</v>
      </c>
      <c r="I2151">
        <f t="shared" si="34"/>
        <v>124</v>
      </c>
    </row>
    <row r="2152" spans="1:9">
      <c r="A2152" t="s">
        <v>2292</v>
      </c>
      <c r="B2152" t="s">
        <v>2293</v>
      </c>
      <c r="C2152">
        <v>142</v>
      </c>
      <c r="D2152" t="s">
        <v>10</v>
      </c>
      <c r="E2152">
        <v>6</v>
      </c>
      <c r="F2152">
        <v>129</v>
      </c>
      <c r="G2152">
        <v>2537</v>
      </c>
      <c r="H2152" t="s">
        <v>11</v>
      </c>
      <c r="I2152">
        <f t="shared" si="34"/>
        <v>124</v>
      </c>
    </row>
    <row r="2153" spans="1:9">
      <c r="A2153" t="s">
        <v>2294</v>
      </c>
      <c r="B2153" t="s">
        <v>2295</v>
      </c>
      <c r="C2153">
        <v>142</v>
      </c>
      <c r="D2153" t="s">
        <v>10</v>
      </c>
      <c r="E2153">
        <v>6</v>
      </c>
      <c r="F2153">
        <v>129</v>
      </c>
      <c r="G2153">
        <v>2537</v>
      </c>
      <c r="H2153" t="s">
        <v>11</v>
      </c>
      <c r="I2153">
        <f t="shared" si="34"/>
        <v>124</v>
      </c>
    </row>
    <row r="2154" spans="1:9">
      <c r="A2154" t="s">
        <v>2296</v>
      </c>
      <c r="B2154" t="s">
        <v>2297</v>
      </c>
      <c r="C2154">
        <v>142</v>
      </c>
      <c r="D2154" t="s">
        <v>10</v>
      </c>
      <c r="E2154">
        <v>6</v>
      </c>
      <c r="F2154">
        <v>129</v>
      </c>
      <c r="G2154">
        <v>2537</v>
      </c>
      <c r="H2154" t="s">
        <v>11</v>
      </c>
      <c r="I2154">
        <f t="shared" si="34"/>
        <v>124</v>
      </c>
    </row>
    <row r="2155" spans="1:9">
      <c r="A2155" t="s">
        <v>2298</v>
      </c>
      <c r="B2155" t="s">
        <v>2299</v>
      </c>
      <c r="C2155">
        <v>142</v>
      </c>
      <c r="D2155" t="s">
        <v>10</v>
      </c>
      <c r="E2155">
        <v>6</v>
      </c>
      <c r="F2155">
        <v>129</v>
      </c>
      <c r="G2155">
        <v>2537</v>
      </c>
      <c r="H2155" t="s">
        <v>11</v>
      </c>
      <c r="I2155">
        <f t="shared" si="34"/>
        <v>124</v>
      </c>
    </row>
    <row r="2156" spans="1:9">
      <c r="A2156" t="s">
        <v>2300</v>
      </c>
      <c r="B2156" t="s">
        <v>2301</v>
      </c>
      <c r="C2156">
        <v>142</v>
      </c>
      <c r="D2156" t="s">
        <v>10</v>
      </c>
      <c r="E2156">
        <v>6</v>
      </c>
      <c r="F2156">
        <v>129</v>
      </c>
      <c r="G2156">
        <v>2537</v>
      </c>
      <c r="H2156" t="s">
        <v>11</v>
      </c>
      <c r="I2156">
        <f t="shared" si="34"/>
        <v>124</v>
      </c>
    </row>
    <row r="2157" spans="1:9">
      <c r="A2157" t="s">
        <v>2302</v>
      </c>
      <c r="B2157" t="s">
        <v>2303</v>
      </c>
      <c r="C2157">
        <v>142</v>
      </c>
      <c r="D2157" t="s">
        <v>10</v>
      </c>
      <c r="E2157">
        <v>6</v>
      </c>
      <c r="F2157">
        <v>129</v>
      </c>
      <c r="G2157">
        <v>2537</v>
      </c>
      <c r="H2157" t="s">
        <v>11</v>
      </c>
      <c r="I2157">
        <f t="shared" si="34"/>
        <v>124</v>
      </c>
    </row>
    <row r="2158" spans="1:9">
      <c r="A2158" t="s">
        <v>2304</v>
      </c>
      <c r="B2158" t="s">
        <v>2305</v>
      </c>
      <c r="C2158">
        <v>142</v>
      </c>
      <c r="D2158" t="s">
        <v>10</v>
      </c>
      <c r="E2158">
        <v>6</v>
      </c>
      <c r="F2158">
        <v>129</v>
      </c>
      <c r="G2158">
        <v>2537</v>
      </c>
      <c r="H2158" t="s">
        <v>11</v>
      </c>
      <c r="I2158">
        <f t="shared" si="34"/>
        <v>124</v>
      </c>
    </row>
    <row r="2159" spans="1:9">
      <c r="A2159" t="s">
        <v>2306</v>
      </c>
      <c r="B2159" t="s">
        <v>2307</v>
      </c>
      <c r="C2159">
        <v>142</v>
      </c>
      <c r="D2159" t="s">
        <v>10</v>
      </c>
      <c r="E2159">
        <v>6</v>
      </c>
      <c r="F2159">
        <v>129</v>
      </c>
      <c r="G2159">
        <v>2537</v>
      </c>
      <c r="H2159" t="s">
        <v>11</v>
      </c>
      <c r="I2159">
        <f t="shared" si="34"/>
        <v>124</v>
      </c>
    </row>
    <row r="2160" spans="1:9">
      <c r="A2160" t="s">
        <v>2308</v>
      </c>
      <c r="B2160" t="s">
        <v>2309</v>
      </c>
      <c r="C2160">
        <v>142</v>
      </c>
      <c r="D2160" t="s">
        <v>10</v>
      </c>
      <c r="E2160">
        <v>6</v>
      </c>
      <c r="F2160">
        <v>129</v>
      </c>
      <c r="G2160">
        <v>2537</v>
      </c>
      <c r="H2160" t="s">
        <v>11</v>
      </c>
      <c r="I2160">
        <f t="shared" si="34"/>
        <v>124</v>
      </c>
    </row>
    <row r="2161" spans="1:9">
      <c r="A2161" t="s">
        <v>2310</v>
      </c>
      <c r="B2161" t="s">
        <v>2311</v>
      </c>
      <c r="C2161">
        <v>142</v>
      </c>
      <c r="D2161" t="s">
        <v>10</v>
      </c>
      <c r="E2161">
        <v>6</v>
      </c>
      <c r="F2161">
        <v>129</v>
      </c>
      <c r="G2161">
        <v>2537</v>
      </c>
      <c r="H2161" t="s">
        <v>11</v>
      </c>
      <c r="I2161">
        <f t="shared" si="34"/>
        <v>124</v>
      </c>
    </row>
    <row r="2162" spans="1:9">
      <c r="A2162" t="s">
        <v>2312</v>
      </c>
      <c r="B2162" t="s">
        <v>2313</v>
      </c>
      <c r="C2162">
        <v>142</v>
      </c>
      <c r="D2162" t="s">
        <v>10</v>
      </c>
      <c r="E2162">
        <v>6</v>
      </c>
      <c r="F2162">
        <v>129</v>
      </c>
      <c r="G2162">
        <v>2537</v>
      </c>
      <c r="H2162" t="s">
        <v>11</v>
      </c>
      <c r="I2162">
        <f t="shared" si="34"/>
        <v>124</v>
      </c>
    </row>
    <row r="2163" spans="1:9">
      <c r="A2163" t="s">
        <v>2314</v>
      </c>
      <c r="B2163" t="s">
        <v>2315</v>
      </c>
      <c r="C2163">
        <v>142</v>
      </c>
      <c r="D2163" t="s">
        <v>10</v>
      </c>
      <c r="E2163">
        <v>6</v>
      </c>
      <c r="F2163">
        <v>129</v>
      </c>
      <c r="G2163">
        <v>2537</v>
      </c>
      <c r="H2163" t="s">
        <v>11</v>
      </c>
      <c r="I2163">
        <f t="shared" si="34"/>
        <v>124</v>
      </c>
    </row>
    <row r="2164" spans="1:9">
      <c r="A2164" t="s">
        <v>2316</v>
      </c>
      <c r="B2164" t="s">
        <v>2317</v>
      </c>
      <c r="C2164">
        <v>142</v>
      </c>
      <c r="D2164" t="s">
        <v>10</v>
      </c>
      <c r="E2164">
        <v>6</v>
      </c>
      <c r="F2164">
        <v>129</v>
      </c>
      <c r="G2164">
        <v>2537</v>
      </c>
      <c r="H2164" t="s">
        <v>11</v>
      </c>
      <c r="I2164">
        <f t="shared" si="34"/>
        <v>124</v>
      </c>
    </row>
    <row r="2165" spans="1:9">
      <c r="A2165" t="s">
        <v>2318</v>
      </c>
      <c r="B2165" t="s">
        <v>2319</v>
      </c>
      <c r="C2165">
        <v>142</v>
      </c>
      <c r="D2165" t="s">
        <v>10</v>
      </c>
      <c r="E2165">
        <v>6</v>
      </c>
      <c r="F2165">
        <v>129</v>
      </c>
      <c r="G2165">
        <v>2537</v>
      </c>
      <c r="H2165" t="s">
        <v>11</v>
      </c>
      <c r="I2165">
        <f t="shared" si="34"/>
        <v>124</v>
      </c>
    </row>
    <row r="2166" spans="1:9">
      <c r="A2166" t="s">
        <v>2320</v>
      </c>
      <c r="B2166" t="s">
        <v>2321</v>
      </c>
      <c r="C2166">
        <v>142</v>
      </c>
      <c r="D2166" t="s">
        <v>10</v>
      </c>
      <c r="E2166">
        <v>6</v>
      </c>
      <c r="F2166">
        <v>129</v>
      </c>
      <c r="G2166">
        <v>2537</v>
      </c>
      <c r="H2166" t="s">
        <v>11</v>
      </c>
      <c r="I2166">
        <f t="shared" si="34"/>
        <v>124</v>
      </c>
    </row>
    <row r="2167" spans="1:9">
      <c r="A2167" t="s">
        <v>2322</v>
      </c>
      <c r="B2167" t="s">
        <v>2323</v>
      </c>
      <c r="C2167">
        <v>142</v>
      </c>
      <c r="D2167" t="s">
        <v>10</v>
      </c>
      <c r="E2167">
        <v>6</v>
      </c>
      <c r="F2167">
        <v>129</v>
      </c>
      <c r="G2167">
        <v>2537</v>
      </c>
      <c r="H2167" t="s">
        <v>11</v>
      </c>
      <c r="I2167">
        <f t="shared" si="34"/>
        <v>124</v>
      </c>
    </row>
    <row r="2168" spans="1:9">
      <c r="A2168" t="s">
        <v>2324</v>
      </c>
      <c r="B2168" t="s">
        <v>2325</v>
      </c>
      <c r="C2168">
        <v>142</v>
      </c>
      <c r="D2168" t="s">
        <v>10</v>
      </c>
      <c r="E2168">
        <v>6</v>
      </c>
      <c r="F2168">
        <v>129</v>
      </c>
      <c r="G2168">
        <v>2537</v>
      </c>
      <c r="H2168" t="s">
        <v>11</v>
      </c>
      <c r="I2168">
        <f t="shared" si="34"/>
        <v>124</v>
      </c>
    </row>
    <row r="2169" spans="1:9">
      <c r="A2169" t="s">
        <v>2326</v>
      </c>
      <c r="B2169" t="s">
        <v>2327</v>
      </c>
      <c r="C2169">
        <v>142</v>
      </c>
      <c r="D2169" t="s">
        <v>10</v>
      </c>
      <c r="E2169">
        <v>6</v>
      </c>
      <c r="F2169">
        <v>129</v>
      </c>
      <c r="G2169">
        <v>2537</v>
      </c>
      <c r="H2169" t="s">
        <v>11</v>
      </c>
      <c r="I2169">
        <f t="shared" si="34"/>
        <v>124</v>
      </c>
    </row>
    <row r="2170" spans="1:9">
      <c r="A2170" t="s">
        <v>2328</v>
      </c>
      <c r="B2170" t="s">
        <v>2329</v>
      </c>
      <c r="C2170">
        <v>142</v>
      </c>
      <c r="D2170" t="s">
        <v>10</v>
      </c>
      <c r="E2170">
        <v>6</v>
      </c>
      <c r="F2170">
        <v>129</v>
      </c>
      <c r="G2170">
        <v>2537</v>
      </c>
      <c r="H2170" t="s">
        <v>11</v>
      </c>
      <c r="I2170">
        <f t="shared" si="34"/>
        <v>124</v>
      </c>
    </row>
    <row r="2171" spans="1:9">
      <c r="A2171" t="s">
        <v>2330</v>
      </c>
      <c r="B2171" t="s">
        <v>2331</v>
      </c>
      <c r="C2171">
        <v>142</v>
      </c>
      <c r="D2171" t="s">
        <v>10</v>
      </c>
      <c r="E2171">
        <v>6</v>
      </c>
      <c r="F2171">
        <v>129</v>
      </c>
      <c r="G2171">
        <v>2537</v>
      </c>
      <c r="H2171" t="s">
        <v>11</v>
      </c>
      <c r="I2171">
        <f t="shared" si="34"/>
        <v>124</v>
      </c>
    </row>
    <row r="2172" spans="1:9">
      <c r="A2172" t="s">
        <v>2332</v>
      </c>
      <c r="B2172" t="s">
        <v>2333</v>
      </c>
      <c r="C2172">
        <v>142</v>
      </c>
      <c r="D2172" t="s">
        <v>10</v>
      </c>
      <c r="E2172">
        <v>6</v>
      </c>
      <c r="F2172">
        <v>129</v>
      </c>
      <c r="G2172">
        <v>2537</v>
      </c>
      <c r="H2172" t="s">
        <v>11</v>
      </c>
      <c r="I2172">
        <f t="shared" si="34"/>
        <v>124</v>
      </c>
    </row>
    <row r="2173" spans="1:9">
      <c r="A2173" t="s">
        <v>2334</v>
      </c>
      <c r="B2173" t="s">
        <v>2335</v>
      </c>
      <c r="C2173">
        <v>142</v>
      </c>
      <c r="D2173" t="s">
        <v>10</v>
      </c>
      <c r="E2173">
        <v>6</v>
      </c>
      <c r="F2173">
        <v>129</v>
      </c>
      <c r="G2173">
        <v>2537</v>
      </c>
      <c r="H2173" t="s">
        <v>11</v>
      </c>
      <c r="I2173">
        <f t="shared" si="34"/>
        <v>124</v>
      </c>
    </row>
    <row r="2174" spans="1:9">
      <c r="A2174" t="s">
        <v>2336</v>
      </c>
      <c r="B2174" t="s">
        <v>2337</v>
      </c>
      <c r="C2174">
        <v>142</v>
      </c>
      <c r="D2174" t="s">
        <v>10</v>
      </c>
      <c r="E2174">
        <v>6</v>
      </c>
      <c r="F2174">
        <v>129</v>
      </c>
      <c r="G2174">
        <v>2537</v>
      </c>
      <c r="H2174" t="s">
        <v>11</v>
      </c>
      <c r="I2174">
        <f t="shared" si="34"/>
        <v>124</v>
      </c>
    </row>
    <row r="2175" spans="1:9">
      <c r="A2175" t="s">
        <v>2338</v>
      </c>
      <c r="B2175" t="s">
        <v>2339</v>
      </c>
      <c r="C2175">
        <v>142</v>
      </c>
      <c r="D2175" t="s">
        <v>10</v>
      </c>
      <c r="E2175">
        <v>6</v>
      </c>
      <c r="F2175">
        <v>129</v>
      </c>
      <c r="G2175">
        <v>2537</v>
      </c>
      <c r="H2175" t="s">
        <v>11</v>
      </c>
      <c r="I2175">
        <f t="shared" si="34"/>
        <v>124</v>
      </c>
    </row>
    <row r="2176" spans="1:9">
      <c r="A2176" t="s">
        <v>2340</v>
      </c>
      <c r="B2176" t="s">
        <v>2341</v>
      </c>
      <c r="C2176">
        <v>142</v>
      </c>
      <c r="D2176" t="s">
        <v>10</v>
      </c>
      <c r="E2176">
        <v>6</v>
      </c>
      <c r="F2176">
        <v>129</v>
      </c>
      <c r="G2176">
        <v>2537</v>
      </c>
      <c r="H2176" t="s">
        <v>11</v>
      </c>
      <c r="I2176">
        <f t="shared" si="34"/>
        <v>124</v>
      </c>
    </row>
    <row r="2177" spans="1:9">
      <c r="A2177" t="s">
        <v>2342</v>
      </c>
      <c r="B2177" t="s">
        <v>2343</v>
      </c>
      <c r="C2177">
        <v>142</v>
      </c>
      <c r="D2177" t="s">
        <v>10</v>
      </c>
      <c r="E2177">
        <v>6</v>
      </c>
      <c r="F2177">
        <v>129</v>
      </c>
      <c r="G2177">
        <v>2537</v>
      </c>
      <c r="H2177" t="s">
        <v>11</v>
      </c>
      <c r="I2177">
        <f t="shared" si="34"/>
        <v>124</v>
      </c>
    </row>
    <row r="2178" spans="1:9">
      <c r="A2178" t="s">
        <v>2344</v>
      </c>
      <c r="B2178" t="s">
        <v>2345</v>
      </c>
      <c r="C2178">
        <v>142</v>
      </c>
      <c r="D2178" t="s">
        <v>10</v>
      </c>
      <c r="E2178">
        <v>6</v>
      </c>
      <c r="F2178">
        <v>129</v>
      </c>
      <c r="G2178">
        <v>2537</v>
      </c>
      <c r="H2178" t="s">
        <v>11</v>
      </c>
      <c r="I2178">
        <f t="shared" ref="I2178:I2183" si="35">F2178-E2178+1</f>
        <v>124</v>
      </c>
    </row>
    <row r="2179" spans="1:9">
      <c r="A2179" t="s">
        <v>2346</v>
      </c>
      <c r="B2179" t="s">
        <v>2347</v>
      </c>
      <c r="C2179">
        <v>142</v>
      </c>
      <c r="D2179" t="s">
        <v>10</v>
      </c>
      <c r="E2179">
        <v>6</v>
      </c>
      <c r="F2179">
        <v>129</v>
      </c>
      <c r="G2179">
        <v>2537</v>
      </c>
      <c r="H2179" t="s">
        <v>11</v>
      </c>
      <c r="I2179">
        <f t="shared" si="35"/>
        <v>124</v>
      </c>
    </row>
    <row r="2180" spans="1:9">
      <c r="A2180" t="s">
        <v>2348</v>
      </c>
      <c r="B2180" t="s">
        <v>2349</v>
      </c>
      <c r="C2180">
        <v>142</v>
      </c>
      <c r="D2180" t="s">
        <v>10</v>
      </c>
      <c r="E2180">
        <v>6</v>
      </c>
      <c r="F2180">
        <v>129</v>
      </c>
      <c r="G2180">
        <v>2537</v>
      </c>
      <c r="H2180" t="s">
        <v>11</v>
      </c>
      <c r="I2180">
        <f t="shared" si="35"/>
        <v>124</v>
      </c>
    </row>
    <row r="2181" spans="1:9">
      <c r="A2181" t="s">
        <v>2350</v>
      </c>
      <c r="B2181" t="s">
        <v>2351</v>
      </c>
      <c r="C2181">
        <v>131</v>
      </c>
      <c r="D2181" t="s">
        <v>10</v>
      </c>
      <c r="E2181">
        <v>6</v>
      </c>
      <c r="F2181">
        <v>124</v>
      </c>
      <c r="G2181">
        <v>2537</v>
      </c>
      <c r="H2181" t="s">
        <v>11</v>
      </c>
      <c r="I2181">
        <f t="shared" si="35"/>
        <v>119</v>
      </c>
    </row>
    <row r="2182" spans="1:9">
      <c r="A2182" t="s">
        <v>2352</v>
      </c>
      <c r="B2182" t="s">
        <v>2353</v>
      </c>
      <c r="C2182">
        <v>152</v>
      </c>
      <c r="D2182" t="s">
        <v>10</v>
      </c>
      <c r="E2182">
        <v>6</v>
      </c>
      <c r="F2182">
        <v>138</v>
      </c>
      <c r="G2182">
        <v>2537</v>
      </c>
      <c r="H2182" t="s">
        <v>11</v>
      </c>
      <c r="I2182">
        <f t="shared" si="35"/>
        <v>133</v>
      </c>
    </row>
    <row r="2183" spans="1:9">
      <c r="A2183" t="s">
        <v>2354</v>
      </c>
      <c r="B2183" t="s">
        <v>2355</v>
      </c>
      <c r="C2183">
        <v>128</v>
      </c>
      <c r="D2183" t="s">
        <v>10</v>
      </c>
      <c r="E2183">
        <v>6</v>
      </c>
      <c r="F2183">
        <v>118</v>
      </c>
      <c r="G2183">
        <v>2537</v>
      </c>
      <c r="H2183" t="s">
        <v>11</v>
      </c>
      <c r="I2183">
        <f t="shared" si="35"/>
        <v>113</v>
      </c>
    </row>
    <row r="2184" spans="1:9">
      <c r="A2184" t="s">
        <v>2356</v>
      </c>
      <c r="B2184" t="s">
        <v>2357</v>
      </c>
      <c r="C2184">
        <v>274</v>
      </c>
      <c r="D2184" t="s">
        <v>10</v>
      </c>
      <c r="E2184">
        <v>33</v>
      </c>
      <c r="F2184">
        <v>133</v>
      </c>
      <c r="G2184">
        <v>2537</v>
      </c>
      <c r="H2184" t="s">
        <v>11</v>
      </c>
      <c r="I2184">
        <f t="shared" ref="I2184:I2247" si="36">F2184-E2184+1</f>
        <v>101</v>
      </c>
    </row>
    <row r="2185" spans="1:9" ht="15" hidden="1" customHeight="1">
      <c r="A2185" t="s">
        <v>2356</v>
      </c>
      <c r="B2185" t="s">
        <v>2357</v>
      </c>
      <c r="C2185">
        <v>274</v>
      </c>
      <c r="D2185" t="s">
        <v>12</v>
      </c>
      <c r="E2185">
        <v>187</v>
      </c>
      <c r="F2185">
        <v>263</v>
      </c>
      <c r="G2185">
        <v>6997</v>
      </c>
      <c r="H2185" t="s">
        <v>13</v>
      </c>
      <c r="I2185">
        <f t="shared" si="36"/>
        <v>77</v>
      </c>
    </row>
    <row r="2186" spans="1:9" ht="15" hidden="1" customHeight="1">
      <c r="A2186" t="s">
        <v>2358</v>
      </c>
      <c r="B2186" t="s">
        <v>2359</v>
      </c>
      <c r="C2186">
        <v>2067</v>
      </c>
      <c r="D2186" t="s">
        <v>118</v>
      </c>
      <c r="E2186">
        <v>1667</v>
      </c>
      <c r="F2186">
        <v>2042</v>
      </c>
      <c r="G2186">
        <v>13987</v>
      </c>
      <c r="H2186" t="s">
        <v>119</v>
      </c>
      <c r="I2186">
        <f t="shared" si="36"/>
        <v>376</v>
      </c>
    </row>
    <row r="2187" spans="1:9" ht="15" hidden="1" customHeight="1">
      <c r="A2187" t="s">
        <v>2358</v>
      </c>
      <c r="B2187" t="s">
        <v>2359</v>
      </c>
      <c r="C2187">
        <v>2067</v>
      </c>
      <c r="D2187" t="s">
        <v>120</v>
      </c>
      <c r="E2187">
        <v>1008</v>
      </c>
      <c r="F2187">
        <v>1064</v>
      </c>
      <c r="G2187">
        <v>433</v>
      </c>
      <c r="H2187" t="s">
        <v>121</v>
      </c>
      <c r="I2187">
        <f t="shared" si="36"/>
        <v>57</v>
      </c>
    </row>
    <row r="2188" spans="1:9">
      <c r="A2188" t="s">
        <v>2358</v>
      </c>
      <c r="B2188" t="s">
        <v>2359</v>
      </c>
      <c r="C2188">
        <v>2067</v>
      </c>
      <c r="D2188" t="s">
        <v>10</v>
      </c>
      <c r="E2188">
        <v>1283</v>
      </c>
      <c r="F2188">
        <v>1407</v>
      </c>
      <c r="G2188">
        <v>2537</v>
      </c>
      <c r="H2188" t="s">
        <v>11</v>
      </c>
      <c r="I2188">
        <f t="shared" si="36"/>
        <v>125</v>
      </c>
    </row>
    <row r="2189" spans="1:9" ht="15" hidden="1" customHeight="1">
      <c r="A2189" t="s">
        <v>2358</v>
      </c>
      <c r="B2189" t="s">
        <v>2359</v>
      </c>
      <c r="C2189">
        <v>2067</v>
      </c>
      <c r="D2189" t="s">
        <v>12</v>
      </c>
      <c r="E2189">
        <v>1523</v>
      </c>
      <c r="F2189">
        <v>1653</v>
      </c>
      <c r="G2189">
        <v>6997</v>
      </c>
      <c r="H2189" t="s">
        <v>13</v>
      </c>
      <c r="I2189">
        <f t="shared" si="36"/>
        <v>131</v>
      </c>
    </row>
    <row r="2190" spans="1:9" ht="15" hidden="1" customHeight="1">
      <c r="A2190" t="s">
        <v>2358</v>
      </c>
      <c r="B2190" t="s">
        <v>2359</v>
      </c>
      <c r="C2190">
        <v>2067</v>
      </c>
      <c r="D2190" t="s">
        <v>122</v>
      </c>
      <c r="E2190">
        <v>747</v>
      </c>
      <c r="F2190">
        <v>894</v>
      </c>
      <c r="G2190">
        <v>257</v>
      </c>
      <c r="H2190" t="s">
        <v>122</v>
      </c>
      <c r="I2190">
        <f t="shared" si="36"/>
        <v>148</v>
      </c>
    </row>
    <row r="2191" spans="1:9" ht="15" hidden="1" customHeight="1">
      <c r="A2191" t="s">
        <v>2358</v>
      </c>
      <c r="B2191" t="s">
        <v>2359</v>
      </c>
      <c r="C2191">
        <v>2067</v>
      </c>
      <c r="D2191" t="s">
        <v>123</v>
      </c>
      <c r="E2191">
        <v>587</v>
      </c>
      <c r="F2191">
        <v>715</v>
      </c>
      <c r="G2191">
        <v>23</v>
      </c>
      <c r="H2191" t="s">
        <v>123</v>
      </c>
      <c r="I2191">
        <f t="shared" si="36"/>
        <v>129</v>
      </c>
    </row>
    <row r="2192" spans="1:9">
      <c r="A2192" t="s">
        <v>2360</v>
      </c>
      <c r="B2192" t="s">
        <v>2361</v>
      </c>
      <c r="C2192">
        <v>182</v>
      </c>
      <c r="D2192" t="s">
        <v>10</v>
      </c>
      <c r="E2192">
        <v>21</v>
      </c>
      <c r="F2192">
        <v>153</v>
      </c>
      <c r="G2192">
        <v>2537</v>
      </c>
      <c r="H2192" t="s">
        <v>11</v>
      </c>
      <c r="I2192">
        <f t="shared" si="36"/>
        <v>133</v>
      </c>
    </row>
    <row r="2193" spans="1:9">
      <c r="A2193" t="s">
        <v>2362</v>
      </c>
      <c r="B2193" t="s">
        <v>2363</v>
      </c>
      <c r="C2193">
        <v>287</v>
      </c>
      <c r="D2193" t="s">
        <v>10</v>
      </c>
      <c r="E2193">
        <v>11</v>
      </c>
      <c r="F2193">
        <v>132</v>
      </c>
      <c r="G2193">
        <v>2537</v>
      </c>
      <c r="H2193" t="s">
        <v>11</v>
      </c>
      <c r="I2193">
        <f t="shared" si="36"/>
        <v>122</v>
      </c>
    </row>
    <row r="2194" spans="1:9" ht="15" hidden="1" customHeight="1">
      <c r="A2194" t="s">
        <v>2362</v>
      </c>
      <c r="B2194" t="s">
        <v>2363</v>
      </c>
      <c r="C2194">
        <v>287</v>
      </c>
      <c r="D2194" t="s">
        <v>12</v>
      </c>
      <c r="E2194">
        <v>156</v>
      </c>
      <c r="F2194">
        <v>277</v>
      </c>
      <c r="G2194">
        <v>6997</v>
      </c>
      <c r="H2194" t="s">
        <v>13</v>
      </c>
      <c r="I2194">
        <f t="shared" si="36"/>
        <v>122</v>
      </c>
    </row>
    <row r="2195" spans="1:9">
      <c r="A2195" t="s">
        <v>2364</v>
      </c>
      <c r="B2195" t="s">
        <v>2365</v>
      </c>
      <c r="C2195">
        <v>133</v>
      </c>
      <c r="D2195" t="s">
        <v>10</v>
      </c>
      <c r="E2195">
        <v>8</v>
      </c>
      <c r="F2195">
        <v>116</v>
      </c>
      <c r="G2195">
        <v>2537</v>
      </c>
      <c r="H2195" t="s">
        <v>11</v>
      </c>
      <c r="I2195">
        <f t="shared" si="36"/>
        <v>109</v>
      </c>
    </row>
    <row r="2196" spans="1:9">
      <c r="A2196" t="s">
        <v>2366</v>
      </c>
      <c r="B2196" t="s">
        <v>2367</v>
      </c>
      <c r="C2196">
        <v>161</v>
      </c>
      <c r="D2196" t="s">
        <v>10</v>
      </c>
      <c r="E2196">
        <v>14</v>
      </c>
      <c r="F2196">
        <v>150</v>
      </c>
      <c r="G2196">
        <v>2537</v>
      </c>
      <c r="H2196" t="s">
        <v>11</v>
      </c>
      <c r="I2196">
        <f t="shared" si="36"/>
        <v>137</v>
      </c>
    </row>
    <row r="2197" spans="1:9">
      <c r="A2197" t="s">
        <v>2368</v>
      </c>
      <c r="B2197" t="s">
        <v>2369</v>
      </c>
      <c r="C2197">
        <v>268</v>
      </c>
      <c r="D2197" t="s">
        <v>10</v>
      </c>
      <c r="E2197">
        <v>8</v>
      </c>
      <c r="F2197">
        <v>122</v>
      </c>
      <c r="G2197">
        <v>2537</v>
      </c>
      <c r="H2197" t="s">
        <v>11</v>
      </c>
      <c r="I2197">
        <f t="shared" si="36"/>
        <v>115</v>
      </c>
    </row>
    <row r="2198" spans="1:9" ht="15" hidden="1" customHeight="1">
      <c r="A2198" t="s">
        <v>2368</v>
      </c>
      <c r="B2198" t="s">
        <v>2369</v>
      </c>
      <c r="C2198">
        <v>268</v>
      </c>
      <c r="D2198" t="s">
        <v>12</v>
      </c>
      <c r="E2198">
        <v>144</v>
      </c>
      <c r="F2198">
        <v>260</v>
      </c>
      <c r="G2198">
        <v>6997</v>
      </c>
      <c r="H2198" t="s">
        <v>13</v>
      </c>
      <c r="I2198">
        <f t="shared" si="36"/>
        <v>117</v>
      </c>
    </row>
    <row r="2199" spans="1:9" ht="15" hidden="1" customHeight="1">
      <c r="A2199" t="s">
        <v>2370</v>
      </c>
      <c r="B2199" t="s">
        <v>2371</v>
      </c>
      <c r="C2199">
        <v>332</v>
      </c>
      <c r="D2199" t="s">
        <v>43</v>
      </c>
      <c r="E2199">
        <v>250</v>
      </c>
      <c r="F2199">
        <v>313</v>
      </c>
      <c r="G2199">
        <v>1861</v>
      </c>
      <c r="H2199" t="s">
        <v>44</v>
      </c>
      <c r="I2199">
        <f t="shared" si="36"/>
        <v>64</v>
      </c>
    </row>
    <row r="2200" spans="1:9" ht="15" hidden="1" customHeight="1">
      <c r="A2200" t="s">
        <v>2370</v>
      </c>
      <c r="B2200" t="s">
        <v>2371</v>
      </c>
      <c r="C2200">
        <v>332</v>
      </c>
      <c r="D2200" t="s">
        <v>412</v>
      </c>
      <c r="E2200">
        <v>213</v>
      </c>
      <c r="F2200">
        <v>249</v>
      </c>
      <c r="G2200">
        <v>1253</v>
      </c>
      <c r="H2200" t="s">
        <v>413</v>
      </c>
      <c r="I2200">
        <f t="shared" si="36"/>
        <v>37</v>
      </c>
    </row>
    <row r="2201" spans="1:9">
      <c r="A2201" t="s">
        <v>2370</v>
      </c>
      <c r="B2201" t="s">
        <v>2371</v>
      </c>
      <c r="C2201">
        <v>332</v>
      </c>
      <c r="D2201" t="s">
        <v>10</v>
      </c>
      <c r="E2201">
        <v>18</v>
      </c>
      <c r="F2201">
        <v>157</v>
      </c>
      <c r="G2201">
        <v>2537</v>
      </c>
      <c r="H2201" t="s">
        <v>11</v>
      </c>
      <c r="I2201">
        <f t="shared" si="36"/>
        <v>140</v>
      </c>
    </row>
    <row r="2202" spans="1:9">
      <c r="A2202" t="s">
        <v>2372</v>
      </c>
      <c r="B2202" t="s">
        <v>2373</v>
      </c>
      <c r="C2202">
        <v>290</v>
      </c>
      <c r="D2202" t="s">
        <v>10</v>
      </c>
      <c r="E2202">
        <v>7</v>
      </c>
      <c r="F2202">
        <v>142</v>
      </c>
      <c r="G2202">
        <v>2537</v>
      </c>
      <c r="H2202" t="s">
        <v>11</v>
      </c>
      <c r="I2202">
        <f t="shared" si="36"/>
        <v>136</v>
      </c>
    </row>
    <row r="2203" spans="1:9" ht="15" hidden="1" customHeight="1">
      <c r="A2203" t="s">
        <v>2372</v>
      </c>
      <c r="B2203" t="s">
        <v>2373</v>
      </c>
      <c r="C2203">
        <v>290</v>
      </c>
      <c r="D2203" t="s">
        <v>12</v>
      </c>
      <c r="E2203">
        <v>162</v>
      </c>
      <c r="F2203">
        <v>270</v>
      </c>
      <c r="G2203">
        <v>6997</v>
      </c>
      <c r="H2203" t="s">
        <v>13</v>
      </c>
      <c r="I2203">
        <f t="shared" si="36"/>
        <v>109</v>
      </c>
    </row>
    <row r="2204" spans="1:9">
      <c r="A2204" t="s">
        <v>2374</v>
      </c>
      <c r="B2204" t="s">
        <v>2375</v>
      </c>
      <c r="C2204">
        <v>148</v>
      </c>
      <c r="D2204" t="s">
        <v>10</v>
      </c>
      <c r="E2204">
        <v>5</v>
      </c>
      <c r="F2204">
        <v>134</v>
      </c>
      <c r="G2204">
        <v>2537</v>
      </c>
      <c r="H2204" t="s">
        <v>11</v>
      </c>
      <c r="I2204">
        <f t="shared" si="36"/>
        <v>130</v>
      </c>
    </row>
    <row r="2205" spans="1:9" ht="15" hidden="1" customHeight="1">
      <c r="A2205" t="s">
        <v>2376</v>
      </c>
      <c r="B2205" t="s">
        <v>2377</v>
      </c>
      <c r="C2205">
        <v>335</v>
      </c>
      <c r="D2205" t="s">
        <v>43</v>
      </c>
      <c r="E2205">
        <v>248</v>
      </c>
      <c r="F2205">
        <v>311</v>
      </c>
      <c r="G2205">
        <v>1861</v>
      </c>
      <c r="H2205" t="s">
        <v>44</v>
      </c>
      <c r="I2205">
        <f t="shared" si="36"/>
        <v>64</v>
      </c>
    </row>
    <row r="2206" spans="1:9">
      <c r="A2206" t="s">
        <v>2376</v>
      </c>
      <c r="B2206" t="s">
        <v>2377</v>
      </c>
      <c r="C2206">
        <v>335</v>
      </c>
      <c r="D2206" t="s">
        <v>10</v>
      </c>
      <c r="E2206">
        <v>19</v>
      </c>
      <c r="F2206">
        <v>168</v>
      </c>
      <c r="G2206">
        <v>2537</v>
      </c>
      <c r="H2206" t="s">
        <v>11</v>
      </c>
      <c r="I2206">
        <f t="shared" si="36"/>
        <v>150</v>
      </c>
    </row>
    <row r="2207" spans="1:9">
      <c r="A2207" t="s">
        <v>2378</v>
      </c>
      <c r="B2207" t="s">
        <v>2379</v>
      </c>
      <c r="C2207">
        <v>286</v>
      </c>
      <c r="D2207" t="s">
        <v>10</v>
      </c>
      <c r="E2207">
        <v>7</v>
      </c>
      <c r="F2207">
        <v>139</v>
      </c>
      <c r="G2207">
        <v>2537</v>
      </c>
      <c r="H2207" t="s">
        <v>11</v>
      </c>
      <c r="I2207">
        <f t="shared" si="36"/>
        <v>133</v>
      </c>
    </row>
    <row r="2208" spans="1:9" ht="15" hidden="1" customHeight="1">
      <c r="A2208" t="s">
        <v>2378</v>
      </c>
      <c r="B2208" t="s">
        <v>2379</v>
      </c>
      <c r="C2208">
        <v>286</v>
      </c>
      <c r="D2208" t="s">
        <v>12</v>
      </c>
      <c r="E2208">
        <v>159</v>
      </c>
      <c r="F2208">
        <v>272</v>
      </c>
      <c r="G2208">
        <v>6997</v>
      </c>
      <c r="H2208" t="s">
        <v>13</v>
      </c>
      <c r="I2208">
        <f t="shared" si="36"/>
        <v>114</v>
      </c>
    </row>
    <row r="2209" spans="1:9">
      <c r="A2209" t="s">
        <v>2380</v>
      </c>
      <c r="B2209" t="s">
        <v>2381</v>
      </c>
      <c r="C2209">
        <v>324</v>
      </c>
      <c r="D2209" t="s">
        <v>10</v>
      </c>
      <c r="E2209">
        <v>2</v>
      </c>
      <c r="F2209">
        <v>138</v>
      </c>
      <c r="G2209">
        <v>2537</v>
      </c>
      <c r="H2209" t="s">
        <v>11</v>
      </c>
      <c r="I2209">
        <f t="shared" si="36"/>
        <v>137</v>
      </c>
    </row>
    <row r="2210" spans="1:9" ht="15" hidden="1" customHeight="1">
      <c r="A2210" t="s">
        <v>2380</v>
      </c>
      <c r="B2210" t="s">
        <v>2381</v>
      </c>
      <c r="C2210">
        <v>324</v>
      </c>
      <c r="D2210" t="s">
        <v>12</v>
      </c>
      <c r="E2210">
        <v>174</v>
      </c>
      <c r="F2210">
        <v>294</v>
      </c>
      <c r="G2210">
        <v>6997</v>
      </c>
      <c r="H2210" t="s">
        <v>13</v>
      </c>
      <c r="I2210">
        <f t="shared" si="36"/>
        <v>121</v>
      </c>
    </row>
    <row r="2211" spans="1:9">
      <c r="A2211" t="s">
        <v>2382</v>
      </c>
      <c r="B2211" t="s">
        <v>2383</v>
      </c>
      <c r="C2211">
        <v>177</v>
      </c>
      <c r="D2211" t="s">
        <v>10</v>
      </c>
      <c r="E2211">
        <v>17</v>
      </c>
      <c r="F2211">
        <v>149</v>
      </c>
      <c r="G2211">
        <v>2537</v>
      </c>
      <c r="H2211" t="s">
        <v>11</v>
      </c>
      <c r="I2211">
        <f t="shared" si="36"/>
        <v>133</v>
      </c>
    </row>
    <row r="2212" spans="1:9">
      <c r="A2212" t="s">
        <v>2384</v>
      </c>
      <c r="B2212" t="s">
        <v>2385</v>
      </c>
      <c r="C2212">
        <v>173</v>
      </c>
      <c r="D2212" t="s">
        <v>10</v>
      </c>
      <c r="E2212">
        <v>17</v>
      </c>
      <c r="F2212">
        <v>150</v>
      </c>
      <c r="G2212">
        <v>2537</v>
      </c>
      <c r="H2212" t="s">
        <v>11</v>
      </c>
      <c r="I2212">
        <f t="shared" si="36"/>
        <v>134</v>
      </c>
    </row>
    <row r="2213" spans="1:9">
      <c r="A2213" t="s">
        <v>2386</v>
      </c>
      <c r="B2213" t="s">
        <v>2387</v>
      </c>
      <c r="C2213">
        <v>677</v>
      </c>
      <c r="D2213" t="s">
        <v>10</v>
      </c>
      <c r="E2213">
        <v>283</v>
      </c>
      <c r="F2213">
        <v>410</v>
      </c>
      <c r="G2213">
        <v>2537</v>
      </c>
      <c r="H2213" t="s">
        <v>11</v>
      </c>
      <c r="I2213">
        <f t="shared" si="36"/>
        <v>128</v>
      </c>
    </row>
    <row r="2214" spans="1:9" ht="15" hidden="1" customHeight="1">
      <c r="A2214" t="s">
        <v>2386</v>
      </c>
      <c r="B2214" t="s">
        <v>2387</v>
      </c>
      <c r="C2214">
        <v>677</v>
      </c>
      <c r="D2214" t="s">
        <v>12</v>
      </c>
      <c r="E2214">
        <v>433</v>
      </c>
      <c r="F2214">
        <v>551</v>
      </c>
      <c r="G2214">
        <v>6997</v>
      </c>
      <c r="H2214" t="s">
        <v>13</v>
      </c>
      <c r="I2214">
        <f t="shared" si="36"/>
        <v>119</v>
      </c>
    </row>
    <row r="2215" spans="1:9" ht="15" hidden="1" customHeight="1">
      <c r="A2215" t="s">
        <v>2386</v>
      </c>
      <c r="B2215" t="s">
        <v>2387</v>
      </c>
      <c r="C2215">
        <v>677</v>
      </c>
      <c r="D2215" t="s">
        <v>524</v>
      </c>
      <c r="E2215">
        <v>575</v>
      </c>
      <c r="F2215">
        <v>677</v>
      </c>
      <c r="G2215">
        <v>3603</v>
      </c>
      <c r="H2215" t="s">
        <v>525</v>
      </c>
      <c r="I2215">
        <f t="shared" si="36"/>
        <v>103</v>
      </c>
    </row>
    <row r="2216" spans="1:9" ht="15" hidden="1" customHeight="1">
      <c r="A2216" t="s">
        <v>2386</v>
      </c>
      <c r="B2216" t="s">
        <v>2387</v>
      </c>
      <c r="C2216">
        <v>677</v>
      </c>
      <c r="D2216" t="s">
        <v>274</v>
      </c>
      <c r="E2216">
        <v>4</v>
      </c>
      <c r="F2216">
        <v>139</v>
      </c>
      <c r="G2216">
        <v>80936</v>
      </c>
      <c r="H2216" t="s">
        <v>275</v>
      </c>
      <c r="I2216">
        <f t="shared" si="36"/>
        <v>136</v>
      </c>
    </row>
    <row r="2217" spans="1:9" ht="15" hidden="1" customHeight="1">
      <c r="A2217" t="s">
        <v>2388</v>
      </c>
      <c r="B2217" t="s">
        <v>2389</v>
      </c>
      <c r="C2217">
        <v>1883</v>
      </c>
      <c r="D2217" t="s">
        <v>118</v>
      </c>
      <c r="E2217">
        <v>1512</v>
      </c>
      <c r="F2217">
        <v>1870</v>
      </c>
      <c r="G2217">
        <v>13987</v>
      </c>
      <c r="H2217" t="s">
        <v>119</v>
      </c>
      <c r="I2217">
        <f t="shared" si="36"/>
        <v>359</v>
      </c>
    </row>
    <row r="2218" spans="1:9" ht="15" hidden="1" customHeight="1">
      <c r="A2218" t="s">
        <v>2388</v>
      </c>
      <c r="B2218" t="s">
        <v>2389</v>
      </c>
      <c r="C2218">
        <v>1883</v>
      </c>
      <c r="D2218" t="s">
        <v>120</v>
      </c>
      <c r="E2218">
        <v>858</v>
      </c>
      <c r="F2218">
        <v>914</v>
      </c>
      <c r="G2218">
        <v>433</v>
      </c>
      <c r="H2218" t="s">
        <v>121</v>
      </c>
      <c r="I2218">
        <f t="shared" si="36"/>
        <v>57</v>
      </c>
    </row>
    <row r="2219" spans="1:9">
      <c r="A2219" t="s">
        <v>2388</v>
      </c>
      <c r="B2219" t="s">
        <v>2389</v>
      </c>
      <c r="C2219">
        <v>1883</v>
      </c>
      <c r="D2219" t="s">
        <v>10</v>
      </c>
      <c r="E2219">
        <v>1124</v>
      </c>
      <c r="F2219">
        <v>1247</v>
      </c>
      <c r="G2219">
        <v>2537</v>
      </c>
      <c r="H2219" t="s">
        <v>11</v>
      </c>
      <c r="I2219">
        <f t="shared" si="36"/>
        <v>124</v>
      </c>
    </row>
    <row r="2220" spans="1:9" ht="15" hidden="1" customHeight="1">
      <c r="A2220" t="s">
        <v>2388</v>
      </c>
      <c r="B2220" t="s">
        <v>2389</v>
      </c>
      <c r="C2220">
        <v>1883</v>
      </c>
      <c r="D2220" t="s">
        <v>12</v>
      </c>
      <c r="E2220">
        <v>1373</v>
      </c>
      <c r="F2220">
        <v>1497</v>
      </c>
      <c r="G2220">
        <v>6997</v>
      </c>
      <c r="H2220" t="s">
        <v>13</v>
      </c>
      <c r="I2220">
        <f t="shared" si="36"/>
        <v>125</v>
      </c>
    </row>
    <row r="2221" spans="1:9" ht="15" hidden="1" customHeight="1">
      <c r="A2221" t="s">
        <v>2388</v>
      </c>
      <c r="B2221" t="s">
        <v>2389</v>
      </c>
      <c r="C2221">
        <v>1883</v>
      </c>
      <c r="D2221" t="s">
        <v>231</v>
      </c>
      <c r="E2221">
        <v>425</v>
      </c>
      <c r="F2221">
        <v>739</v>
      </c>
      <c r="G2221">
        <v>5886</v>
      </c>
      <c r="H2221" t="s">
        <v>232</v>
      </c>
      <c r="I2221">
        <f t="shared" si="36"/>
        <v>315</v>
      </c>
    </row>
    <row r="2222" spans="1:9" ht="15" hidden="1" customHeight="1">
      <c r="A2222" t="s">
        <v>2390</v>
      </c>
      <c r="B2222" t="s">
        <v>2391</v>
      </c>
      <c r="C2222">
        <v>2109</v>
      </c>
      <c r="D2222" t="s">
        <v>118</v>
      </c>
      <c r="E2222">
        <v>1712</v>
      </c>
      <c r="F2222">
        <v>2087</v>
      </c>
      <c r="G2222">
        <v>13987</v>
      </c>
      <c r="H2222" t="s">
        <v>119</v>
      </c>
      <c r="I2222">
        <f t="shared" si="36"/>
        <v>376</v>
      </c>
    </row>
    <row r="2223" spans="1:9" ht="15" hidden="1" customHeight="1">
      <c r="A2223" t="s">
        <v>2390</v>
      </c>
      <c r="B2223" t="s">
        <v>2391</v>
      </c>
      <c r="C2223">
        <v>2109</v>
      </c>
      <c r="D2223" t="s">
        <v>120</v>
      </c>
      <c r="E2223">
        <v>1053</v>
      </c>
      <c r="F2223">
        <v>1109</v>
      </c>
      <c r="G2223">
        <v>433</v>
      </c>
      <c r="H2223" t="s">
        <v>121</v>
      </c>
      <c r="I2223">
        <f t="shared" si="36"/>
        <v>57</v>
      </c>
    </row>
    <row r="2224" spans="1:9">
      <c r="A2224" t="s">
        <v>2390</v>
      </c>
      <c r="B2224" t="s">
        <v>2391</v>
      </c>
      <c r="C2224">
        <v>2109</v>
      </c>
      <c r="D2224" t="s">
        <v>10</v>
      </c>
      <c r="E2224">
        <v>1324</v>
      </c>
      <c r="F2224">
        <v>1451</v>
      </c>
      <c r="G2224">
        <v>2537</v>
      </c>
      <c r="H2224" t="s">
        <v>11</v>
      </c>
      <c r="I2224">
        <f t="shared" si="36"/>
        <v>128</v>
      </c>
    </row>
    <row r="2225" spans="1:9" ht="15" hidden="1" customHeight="1">
      <c r="A2225" t="s">
        <v>2390</v>
      </c>
      <c r="B2225" t="s">
        <v>2391</v>
      </c>
      <c r="C2225">
        <v>2109</v>
      </c>
      <c r="D2225" t="s">
        <v>12</v>
      </c>
      <c r="E2225">
        <v>1567</v>
      </c>
      <c r="F2225">
        <v>1698</v>
      </c>
      <c r="G2225">
        <v>6997</v>
      </c>
      <c r="H2225" t="s">
        <v>13</v>
      </c>
      <c r="I2225">
        <f t="shared" si="36"/>
        <v>132</v>
      </c>
    </row>
    <row r="2226" spans="1:9">
      <c r="A2226" t="s">
        <v>2392</v>
      </c>
      <c r="B2226" t="s">
        <v>2393</v>
      </c>
      <c r="C2226">
        <v>312</v>
      </c>
      <c r="D2226" t="s">
        <v>10</v>
      </c>
      <c r="E2226">
        <v>8</v>
      </c>
      <c r="F2226">
        <v>147</v>
      </c>
      <c r="G2226">
        <v>2537</v>
      </c>
      <c r="H2226" t="s">
        <v>11</v>
      </c>
      <c r="I2226">
        <f t="shared" si="36"/>
        <v>140</v>
      </c>
    </row>
    <row r="2227" spans="1:9" ht="15" hidden="1" customHeight="1">
      <c r="A2227" t="s">
        <v>2392</v>
      </c>
      <c r="B2227" t="s">
        <v>2393</v>
      </c>
      <c r="C2227">
        <v>312</v>
      </c>
      <c r="D2227" t="s">
        <v>12</v>
      </c>
      <c r="E2227">
        <v>171</v>
      </c>
      <c r="F2227">
        <v>292</v>
      </c>
      <c r="G2227">
        <v>6997</v>
      </c>
      <c r="H2227" t="s">
        <v>13</v>
      </c>
      <c r="I2227">
        <f t="shared" si="36"/>
        <v>122</v>
      </c>
    </row>
    <row r="2228" spans="1:9">
      <c r="A2228" t="s">
        <v>2394</v>
      </c>
      <c r="B2228" t="s">
        <v>2395</v>
      </c>
      <c r="C2228">
        <v>308</v>
      </c>
      <c r="D2228" t="s">
        <v>10</v>
      </c>
      <c r="E2228">
        <v>5</v>
      </c>
      <c r="F2228">
        <v>146</v>
      </c>
      <c r="G2228">
        <v>2537</v>
      </c>
      <c r="H2228" t="s">
        <v>11</v>
      </c>
      <c r="I2228">
        <f t="shared" si="36"/>
        <v>142</v>
      </c>
    </row>
    <row r="2229" spans="1:9" ht="15" hidden="1" customHeight="1">
      <c r="A2229" t="s">
        <v>2394</v>
      </c>
      <c r="B2229" t="s">
        <v>2395</v>
      </c>
      <c r="C2229">
        <v>308</v>
      </c>
      <c r="D2229" t="s">
        <v>12</v>
      </c>
      <c r="E2229">
        <v>169</v>
      </c>
      <c r="F2229">
        <v>290</v>
      </c>
      <c r="G2229">
        <v>6997</v>
      </c>
      <c r="H2229" t="s">
        <v>13</v>
      </c>
      <c r="I2229">
        <f t="shared" si="36"/>
        <v>122</v>
      </c>
    </row>
    <row r="2230" spans="1:9">
      <c r="A2230" t="s">
        <v>2396</v>
      </c>
      <c r="B2230" t="s">
        <v>2397</v>
      </c>
      <c r="C2230">
        <v>279</v>
      </c>
      <c r="D2230" t="s">
        <v>10</v>
      </c>
      <c r="E2230">
        <v>2</v>
      </c>
      <c r="F2230">
        <v>130</v>
      </c>
      <c r="G2230">
        <v>2537</v>
      </c>
      <c r="H2230" t="s">
        <v>11</v>
      </c>
      <c r="I2230">
        <f t="shared" si="36"/>
        <v>129</v>
      </c>
    </row>
    <row r="2231" spans="1:9" ht="15" hidden="1" customHeight="1">
      <c r="A2231" t="s">
        <v>2396</v>
      </c>
      <c r="B2231" t="s">
        <v>2397</v>
      </c>
      <c r="C2231">
        <v>279</v>
      </c>
      <c r="D2231" t="s">
        <v>12</v>
      </c>
      <c r="E2231">
        <v>151</v>
      </c>
      <c r="F2231">
        <v>272</v>
      </c>
      <c r="G2231">
        <v>6997</v>
      </c>
      <c r="H2231" t="s">
        <v>13</v>
      </c>
      <c r="I2231">
        <f t="shared" si="36"/>
        <v>122</v>
      </c>
    </row>
    <row r="2232" spans="1:9">
      <c r="A2232" t="s">
        <v>2398</v>
      </c>
      <c r="B2232" t="s">
        <v>2399</v>
      </c>
      <c r="C2232">
        <v>157</v>
      </c>
      <c r="D2232" t="s">
        <v>10</v>
      </c>
      <c r="E2232">
        <v>19</v>
      </c>
      <c r="F2232">
        <v>147</v>
      </c>
      <c r="G2232">
        <v>2537</v>
      </c>
      <c r="H2232" t="s">
        <v>11</v>
      </c>
      <c r="I2232">
        <f t="shared" si="36"/>
        <v>129</v>
      </c>
    </row>
    <row r="2233" spans="1:9">
      <c r="A2233" t="s">
        <v>2400</v>
      </c>
      <c r="B2233" t="s">
        <v>2401</v>
      </c>
      <c r="C2233">
        <v>286</v>
      </c>
      <c r="D2233" t="s">
        <v>10</v>
      </c>
      <c r="E2233">
        <v>7</v>
      </c>
      <c r="F2233">
        <v>137</v>
      </c>
      <c r="G2233">
        <v>2537</v>
      </c>
      <c r="H2233" t="s">
        <v>11</v>
      </c>
      <c r="I2233">
        <f t="shared" si="36"/>
        <v>131</v>
      </c>
    </row>
    <row r="2234" spans="1:9" ht="15" hidden="1" customHeight="1">
      <c r="A2234" t="s">
        <v>2400</v>
      </c>
      <c r="B2234" t="s">
        <v>2401</v>
      </c>
      <c r="C2234">
        <v>286</v>
      </c>
      <c r="D2234" t="s">
        <v>12</v>
      </c>
      <c r="E2234">
        <v>158</v>
      </c>
      <c r="F2234">
        <v>279</v>
      </c>
      <c r="G2234">
        <v>6997</v>
      </c>
      <c r="H2234" t="s">
        <v>13</v>
      </c>
      <c r="I2234">
        <f t="shared" si="36"/>
        <v>122</v>
      </c>
    </row>
    <row r="2235" spans="1:9">
      <c r="A2235" t="s">
        <v>2402</v>
      </c>
      <c r="B2235" t="s">
        <v>2403</v>
      </c>
      <c r="C2235">
        <v>276</v>
      </c>
      <c r="D2235" t="s">
        <v>10</v>
      </c>
      <c r="E2235">
        <v>27</v>
      </c>
      <c r="F2235">
        <v>137</v>
      </c>
      <c r="G2235">
        <v>2537</v>
      </c>
      <c r="H2235" t="s">
        <v>11</v>
      </c>
      <c r="I2235">
        <f t="shared" si="36"/>
        <v>111</v>
      </c>
    </row>
    <row r="2236" spans="1:9">
      <c r="A2236" t="s">
        <v>2404</v>
      </c>
      <c r="B2236" t="s">
        <v>2405</v>
      </c>
      <c r="C2236">
        <v>148</v>
      </c>
      <c r="D2236" t="s">
        <v>10</v>
      </c>
      <c r="E2236">
        <v>8</v>
      </c>
      <c r="F2236">
        <v>137</v>
      </c>
      <c r="G2236">
        <v>2537</v>
      </c>
      <c r="H2236" t="s">
        <v>11</v>
      </c>
      <c r="I2236">
        <f t="shared" si="36"/>
        <v>130</v>
      </c>
    </row>
    <row r="2237" spans="1:9">
      <c r="A2237" t="s">
        <v>2406</v>
      </c>
      <c r="B2237" t="s">
        <v>2407</v>
      </c>
      <c r="C2237">
        <v>289</v>
      </c>
      <c r="D2237" t="s">
        <v>10</v>
      </c>
      <c r="E2237">
        <v>14</v>
      </c>
      <c r="F2237">
        <v>134</v>
      </c>
      <c r="G2237">
        <v>2537</v>
      </c>
      <c r="H2237" t="s">
        <v>11</v>
      </c>
      <c r="I2237">
        <f t="shared" si="36"/>
        <v>121</v>
      </c>
    </row>
    <row r="2238" spans="1:9" ht="15" hidden="1" customHeight="1">
      <c r="A2238" t="s">
        <v>2406</v>
      </c>
      <c r="B2238" t="s">
        <v>2407</v>
      </c>
      <c r="C2238">
        <v>289</v>
      </c>
      <c r="D2238" t="s">
        <v>12</v>
      </c>
      <c r="E2238">
        <v>159</v>
      </c>
      <c r="F2238">
        <v>280</v>
      </c>
      <c r="G2238">
        <v>6997</v>
      </c>
      <c r="H2238" t="s">
        <v>13</v>
      </c>
      <c r="I2238">
        <f t="shared" si="36"/>
        <v>122</v>
      </c>
    </row>
    <row r="2239" spans="1:9">
      <c r="A2239" t="s">
        <v>2408</v>
      </c>
      <c r="B2239" t="s">
        <v>2409</v>
      </c>
      <c r="C2239">
        <v>292</v>
      </c>
      <c r="D2239" t="s">
        <v>10</v>
      </c>
      <c r="E2239">
        <v>38</v>
      </c>
      <c r="F2239">
        <v>161</v>
      </c>
      <c r="G2239">
        <v>2537</v>
      </c>
      <c r="H2239" t="s">
        <v>11</v>
      </c>
      <c r="I2239">
        <f t="shared" si="36"/>
        <v>124</v>
      </c>
    </row>
    <row r="2240" spans="1:9" ht="15" hidden="1" customHeight="1">
      <c r="A2240" t="s">
        <v>2408</v>
      </c>
      <c r="B2240" t="s">
        <v>2409</v>
      </c>
      <c r="C2240">
        <v>292</v>
      </c>
      <c r="D2240" t="s">
        <v>12</v>
      </c>
      <c r="E2240">
        <v>167</v>
      </c>
      <c r="F2240">
        <v>282</v>
      </c>
      <c r="G2240">
        <v>6997</v>
      </c>
      <c r="H2240" t="s">
        <v>13</v>
      </c>
      <c r="I2240">
        <f t="shared" si="36"/>
        <v>116</v>
      </c>
    </row>
    <row r="2241" spans="1:9">
      <c r="A2241" t="s">
        <v>2410</v>
      </c>
      <c r="B2241" t="s">
        <v>2411</v>
      </c>
      <c r="C2241">
        <v>183</v>
      </c>
      <c r="D2241" t="s">
        <v>10</v>
      </c>
      <c r="E2241">
        <v>19</v>
      </c>
      <c r="F2241">
        <v>141</v>
      </c>
      <c r="G2241">
        <v>2537</v>
      </c>
      <c r="H2241" t="s">
        <v>11</v>
      </c>
      <c r="I2241">
        <f t="shared" si="36"/>
        <v>123</v>
      </c>
    </row>
    <row r="2242" spans="1:9">
      <c r="A2242" t="s">
        <v>2412</v>
      </c>
      <c r="B2242" t="s">
        <v>2413</v>
      </c>
      <c r="C2242">
        <v>352</v>
      </c>
      <c r="D2242" t="s">
        <v>10</v>
      </c>
      <c r="E2242">
        <v>17</v>
      </c>
      <c r="F2242">
        <v>147</v>
      </c>
      <c r="G2242">
        <v>2537</v>
      </c>
      <c r="H2242" t="s">
        <v>11</v>
      </c>
      <c r="I2242">
        <f t="shared" si="36"/>
        <v>131</v>
      </c>
    </row>
    <row r="2243" spans="1:9" ht="15" hidden="1" customHeight="1">
      <c r="A2243" t="s">
        <v>2412</v>
      </c>
      <c r="B2243" t="s">
        <v>2413</v>
      </c>
      <c r="C2243">
        <v>352</v>
      </c>
      <c r="D2243" t="s">
        <v>12</v>
      </c>
      <c r="E2243">
        <v>217</v>
      </c>
      <c r="F2243">
        <v>337</v>
      </c>
      <c r="G2243">
        <v>6997</v>
      </c>
      <c r="H2243" t="s">
        <v>13</v>
      </c>
      <c r="I2243">
        <f t="shared" si="36"/>
        <v>121</v>
      </c>
    </row>
    <row r="2244" spans="1:9">
      <c r="A2244" t="s">
        <v>2414</v>
      </c>
      <c r="B2244" t="s">
        <v>2415</v>
      </c>
      <c r="C2244">
        <v>130</v>
      </c>
      <c r="D2244" t="s">
        <v>10</v>
      </c>
      <c r="E2244">
        <v>4</v>
      </c>
      <c r="F2244">
        <v>115</v>
      </c>
      <c r="G2244">
        <v>2537</v>
      </c>
      <c r="H2244" t="s">
        <v>11</v>
      </c>
      <c r="I2244">
        <f t="shared" si="36"/>
        <v>112</v>
      </c>
    </row>
    <row r="2245" spans="1:9">
      <c r="A2245" t="s">
        <v>2416</v>
      </c>
      <c r="B2245" t="s">
        <v>2417</v>
      </c>
      <c r="C2245">
        <v>142</v>
      </c>
      <c r="D2245" t="s">
        <v>10</v>
      </c>
      <c r="E2245">
        <v>6</v>
      </c>
      <c r="F2245">
        <v>129</v>
      </c>
      <c r="G2245">
        <v>2537</v>
      </c>
      <c r="H2245" t="s">
        <v>11</v>
      </c>
      <c r="I2245">
        <f t="shared" si="36"/>
        <v>124</v>
      </c>
    </row>
    <row r="2246" spans="1:9">
      <c r="A2246" t="s">
        <v>2418</v>
      </c>
      <c r="B2246" t="s">
        <v>2419</v>
      </c>
      <c r="C2246">
        <v>142</v>
      </c>
      <c r="D2246" t="s">
        <v>10</v>
      </c>
      <c r="E2246">
        <v>6</v>
      </c>
      <c r="F2246">
        <v>129</v>
      </c>
      <c r="G2246">
        <v>2537</v>
      </c>
      <c r="H2246" t="s">
        <v>11</v>
      </c>
      <c r="I2246">
        <f t="shared" si="36"/>
        <v>124</v>
      </c>
    </row>
    <row r="2247" spans="1:9">
      <c r="A2247" t="s">
        <v>2420</v>
      </c>
      <c r="B2247" t="s">
        <v>2421</v>
      </c>
      <c r="C2247">
        <v>142</v>
      </c>
      <c r="D2247" t="s">
        <v>10</v>
      </c>
      <c r="E2247">
        <v>6</v>
      </c>
      <c r="F2247">
        <v>129</v>
      </c>
      <c r="G2247">
        <v>2537</v>
      </c>
      <c r="H2247" t="s">
        <v>11</v>
      </c>
      <c r="I2247">
        <f t="shared" si="36"/>
        <v>124</v>
      </c>
    </row>
    <row r="2248" spans="1:9">
      <c r="A2248" t="s">
        <v>2422</v>
      </c>
      <c r="B2248" t="s">
        <v>2423</v>
      </c>
      <c r="C2248">
        <v>142</v>
      </c>
      <c r="D2248" t="s">
        <v>10</v>
      </c>
      <c r="E2248">
        <v>6</v>
      </c>
      <c r="F2248">
        <v>129</v>
      </c>
      <c r="G2248">
        <v>2537</v>
      </c>
      <c r="H2248" t="s">
        <v>11</v>
      </c>
      <c r="I2248">
        <f t="shared" ref="I2248:I2311" si="37">F2248-E2248+1</f>
        <v>124</v>
      </c>
    </row>
    <row r="2249" spans="1:9">
      <c r="A2249" t="s">
        <v>2424</v>
      </c>
      <c r="B2249" t="s">
        <v>2425</v>
      </c>
      <c r="C2249">
        <v>142</v>
      </c>
      <c r="D2249" t="s">
        <v>10</v>
      </c>
      <c r="E2249">
        <v>6</v>
      </c>
      <c r="F2249">
        <v>129</v>
      </c>
      <c r="G2249">
        <v>2537</v>
      </c>
      <c r="H2249" t="s">
        <v>11</v>
      </c>
      <c r="I2249">
        <f t="shared" si="37"/>
        <v>124</v>
      </c>
    </row>
    <row r="2250" spans="1:9">
      <c r="A2250" t="s">
        <v>2426</v>
      </c>
      <c r="B2250" t="s">
        <v>2427</v>
      </c>
      <c r="C2250">
        <v>142</v>
      </c>
      <c r="D2250" t="s">
        <v>10</v>
      </c>
      <c r="E2250">
        <v>6</v>
      </c>
      <c r="F2250">
        <v>129</v>
      </c>
      <c r="G2250">
        <v>2537</v>
      </c>
      <c r="H2250" t="s">
        <v>11</v>
      </c>
      <c r="I2250">
        <f t="shared" si="37"/>
        <v>124</v>
      </c>
    </row>
    <row r="2251" spans="1:9">
      <c r="A2251" t="s">
        <v>2428</v>
      </c>
      <c r="B2251" t="s">
        <v>2429</v>
      </c>
      <c r="C2251">
        <v>142</v>
      </c>
      <c r="D2251" t="s">
        <v>10</v>
      </c>
      <c r="E2251">
        <v>6</v>
      </c>
      <c r="F2251">
        <v>129</v>
      </c>
      <c r="G2251">
        <v>2537</v>
      </c>
      <c r="H2251" t="s">
        <v>11</v>
      </c>
      <c r="I2251">
        <f t="shared" si="37"/>
        <v>124</v>
      </c>
    </row>
    <row r="2252" spans="1:9">
      <c r="A2252" t="s">
        <v>2430</v>
      </c>
      <c r="B2252" t="s">
        <v>2431</v>
      </c>
      <c r="C2252">
        <v>142</v>
      </c>
      <c r="D2252" t="s">
        <v>10</v>
      </c>
      <c r="E2252">
        <v>6</v>
      </c>
      <c r="F2252">
        <v>129</v>
      </c>
      <c r="G2252">
        <v>2537</v>
      </c>
      <c r="H2252" t="s">
        <v>11</v>
      </c>
      <c r="I2252">
        <f t="shared" si="37"/>
        <v>124</v>
      </c>
    </row>
    <row r="2253" spans="1:9">
      <c r="A2253" t="s">
        <v>2432</v>
      </c>
      <c r="B2253" t="s">
        <v>2433</v>
      </c>
      <c r="C2253">
        <v>142</v>
      </c>
      <c r="D2253" t="s">
        <v>10</v>
      </c>
      <c r="E2253">
        <v>6</v>
      </c>
      <c r="F2253">
        <v>129</v>
      </c>
      <c r="G2253">
        <v>2537</v>
      </c>
      <c r="H2253" t="s">
        <v>11</v>
      </c>
      <c r="I2253">
        <f t="shared" si="37"/>
        <v>124</v>
      </c>
    </row>
    <row r="2254" spans="1:9">
      <c r="A2254" t="s">
        <v>2434</v>
      </c>
      <c r="B2254" t="s">
        <v>2435</v>
      </c>
      <c r="C2254">
        <v>142</v>
      </c>
      <c r="D2254" t="s">
        <v>10</v>
      </c>
      <c r="E2254">
        <v>6</v>
      </c>
      <c r="F2254">
        <v>129</v>
      </c>
      <c r="G2254">
        <v>2537</v>
      </c>
      <c r="H2254" t="s">
        <v>11</v>
      </c>
      <c r="I2254">
        <f t="shared" si="37"/>
        <v>124</v>
      </c>
    </row>
    <row r="2255" spans="1:9">
      <c r="A2255" t="s">
        <v>2436</v>
      </c>
      <c r="B2255" t="s">
        <v>2437</v>
      </c>
      <c r="C2255">
        <v>142</v>
      </c>
      <c r="D2255" t="s">
        <v>10</v>
      </c>
      <c r="E2255">
        <v>6</v>
      </c>
      <c r="F2255">
        <v>129</v>
      </c>
      <c r="G2255">
        <v>2537</v>
      </c>
      <c r="H2255" t="s">
        <v>11</v>
      </c>
      <c r="I2255">
        <f t="shared" si="37"/>
        <v>124</v>
      </c>
    </row>
    <row r="2256" spans="1:9">
      <c r="A2256" t="s">
        <v>2438</v>
      </c>
      <c r="B2256" t="s">
        <v>2439</v>
      </c>
      <c r="C2256">
        <v>142</v>
      </c>
      <c r="D2256" t="s">
        <v>10</v>
      </c>
      <c r="E2256">
        <v>6</v>
      </c>
      <c r="F2256">
        <v>129</v>
      </c>
      <c r="G2256">
        <v>2537</v>
      </c>
      <c r="H2256" t="s">
        <v>11</v>
      </c>
      <c r="I2256">
        <f t="shared" si="37"/>
        <v>124</v>
      </c>
    </row>
    <row r="2257" spans="1:9">
      <c r="A2257" t="s">
        <v>2440</v>
      </c>
      <c r="B2257" t="s">
        <v>2441</v>
      </c>
      <c r="C2257">
        <v>142</v>
      </c>
      <c r="D2257" t="s">
        <v>10</v>
      </c>
      <c r="E2257">
        <v>6</v>
      </c>
      <c r="F2257">
        <v>129</v>
      </c>
      <c r="G2257">
        <v>2537</v>
      </c>
      <c r="H2257" t="s">
        <v>11</v>
      </c>
      <c r="I2257">
        <f t="shared" si="37"/>
        <v>124</v>
      </c>
    </row>
    <row r="2258" spans="1:9">
      <c r="A2258" t="s">
        <v>2442</v>
      </c>
      <c r="B2258" t="s">
        <v>2443</v>
      </c>
      <c r="C2258">
        <v>286</v>
      </c>
      <c r="D2258" t="s">
        <v>10</v>
      </c>
      <c r="E2258">
        <v>7</v>
      </c>
      <c r="F2258">
        <v>139</v>
      </c>
      <c r="G2258">
        <v>2537</v>
      </c>
      <c r="H2258" t="s">
        <v>11</v>
      </c>
      <c r="I2258">
        <f t="shared" si="37"/>
        <v>133</v>
      </c>
    </row>
    <row r="2259" spans="1:9" ht="15" hidden="1" customHeight="1">
      <c r="A2259" t="s">
        <v>2442</v>
      </c>
      <c r="B2259" t="s">
        <v>2443</v>
      </c>
      <c r="C2259">
        <v>286</v>
      </c>
      <c r="D2259" t="s">
        <v>12</v>
      </c>
      <c r="E2259">
        <v>159</v>
      </c>
      <c r="F2259">
        <v>276</v>
      </c>
      <c r="G2259">
        <v>6997</v>
      </c>
      <c r="H2259" t="s">
        <v>13</v>
      </c>
      <c r="I2259">
        <f t="shared" si="37"/>
        <v>118</v>
      </c>
    </row>
    <row r="2260" spans="1:9" ht="15" hidden="1" customHeight="1">
      <c r="A2260" t="s">
        <v>2444</v>
      </c>
      <c r="B2260" t="s">
        <v>2445</v>
      </c>
      <c r="C2260">
        <v>367</v>
      </c>
      <c r="D2260" t="s">
        <v>43</v>
      </c>
      <c r="E2260">
        <v>260</v>
      </c>
      <c r="F2260">
        <v>324</v>
      </c>
      <c r="G2260">
        <v>1861</v>
      </c>
      <c r="H2260" t="s">
        <v>44</v>
      </c>
      <c r="I2260">
        <f t="shared" si="37"/>
        <v>65</v>
      </c>
    </row>
    <row r="2261" spans="1:9">
      <c r="A2261" t="s">
        <v>2444</v>
      </c>
      <c r="B2261" t="s">
        <v>2445</v>
      </c>
      <c r="C2261">
        <v>367</v>
      </c>
      <c r="D2261" t="s">
        <v>10</v>
      </c>
      <c r="E2261">
        <v>30</v>
      </c>
      <c r="F2261">
        <v>172</v>
      </c>
      <c r="G2261">
        <v>2537</v>
      </c>
      <c r="H2261" t="s">
        <v>11</v>
      </c>
      <c r="I2261">
        <f t="shared" si="37"/>
        <v>143</v>
      </c>
    </row>
    <row r="2262" spans="1:9">
      <c r="A2262" t="s">
        <v>2446</v>
      </c>
      <c r="B2262" t="s">
        <v>2447</v>
      </c>
      <c r="C2262">
        <v>132</v>
      </c>
      <c r="D2262" t="s">
        <v>10</v>
      </c>
      <c r="E2262">
        <v>11</v>
      </c>
      <c r="F2262">
        <v>121</v>
      </c>
      <c r="G2262">
        <v>2537</v>
      </c>
      <c r="H2262" t="s">
        <v>11</v>
      </c>
      <c r="I2262">
        <f t="shared" si="37"/>
        <v>111</v>
      </c>
    </row>
    <row r="2263" spans="1:9">
      <c r="A2263" t="s">
        <v>2448</v>
      </c>
      <c r="B2263" t="s">
        <v>2449</v>
      </c>
      <c r="C2263">
        <v>301</v>
      </c>
      <c r="D2263" t="s">
        <v>10</v>
      </c>
      <c r="E2263">
        <v>39</v>
      </c>
      <c r="F2263">
        <v>152</v>
      </c>
      <c r="G2263">
        <v>2537</v>
      </c>
      <c r="H2263" t="s">
        <v>11</v>
      </c>
      <c r="I2263">
        <f t="shared" si="37"/>
        <v>114</v>
      </c>
    </row>
    <row r="2264" spans="1:9" ht="15" hidden="1" customHeight="1">
      <c r="A2264" t="s">
        <v>2448</v>
      </c>
      <c r="B2264" t="s">
        <v>2449</v>
      </c>
      <c r="C2264">
        <v>301</v>
      </c>
      <c r="D2264" t="s">
        <v>12</v>
      </c>
      <c r="E2264">
        <v>172</v>
      </c>
      <c r="F2264">
        <v>287</v>
      </c>
      <c r="G2264">
        <v>6997</v>
      </c>
      <c r="H2264" t="s">
        <v>13</v>
      </c>
      <c r="I2264">
        <f t="shared" si="37"/>
        <v>116</v>
      </c>
    </row>
    <row r="2265" spans="1:9" ht="15" hidden="1" customHeight="1">
      <c r="A2265" t="s">
        <v>2450</v>
      </c>
      <c r="B2265" t="s">
        <v>2451</v>
      </c>
      <c r="C2265">
        <v>2514</v>
      </c>
      <c r="D2265" t="s">
        <v>118</v>
      </c>
      <c r="E2265">
        <v>1688</v>
      </c>
      <c r="F2265">
        <v>2065</v>
      </c>
      <c r="G2265">
        <v>13987</v>
      </c>
      <c r="H2265" t="s">
        <v>119</v>
      </c>
      <c r="I2265">
        <f t="shared" si="37"/>
        <v>378</v>
      </c>
    </row>
    <row r="2266" spans="1:9" ht="15" hidden="1" customHeight="1">
      <c r="A2266" t="s">
        <v>2450</v>
      </c>
      <c r="B2266" t="s">
        <v>2451</v>
      </c>
      <c r="C2266">
        <v>2514</v>
      </c>
      <c r="D2266" t="s">
        <v>120</v>
      </c>
      <c r="E2266">
        <v>1034</v>
      </c>
      <c r="F2266">
        <v>1090</v>
      </c>
      <c r="G2266">
        <v>433</v>
      </c>
      <c r="H2266" t="s">
        <v>121</v>
      </c>
      <c r="I2266">
        <f t="shared" si="37"/>
        <v>57</v>
      </c>
    </row>
    <row r="2267" spans="1:9">
      <c r="A2267" t="s">
        <v>2450</v>
      </c>
      <c r="B2267" t="s">
        <v>2451</v>
      </c>
      <c r="C2267">
        <v>2514</v>
      </c>
      <c r="D2267" t="s">
        <v>10</v>
      </c>
      <c r="E2267">
        <v>1302</v>
      </c>
      <c r="F2267">
        <v>1426</v>
      </c>
      <c r="G2267">
        <v>2537</v>
      </c>
      <c r="H2267" t="s">
        <v>11</v>
      </c>
      <c r="I2267">
        <f t="shared" si="37"/>
        <v>125</v>
      </c>
    </row>
    <row r="2268" spans="1:9" ht="15" hidden="1" customHeight="1">
      <c r="A2268" t="s">
        <v>2450</v>
      </c>
      <c r="B2268" t="s">
        <v>2451</v>
      </c>
      <c r="C2268">
        <v>2514</v>
      </c>
      <c r="D2268" t="s">
        <v>12</v>
      </c>
      <c r="E2268">
        <v>1558</v>
      </c>
      <c r="F2268">
        <v>1674</v>
      </c>
      <c r="G2268">
        <v>6997</v>
      </c>
      <c r="H2268" t="s">
        <v>13</v>
      </c>
      <c r="I2268">
        <f t="shared" si="37"/>
        <v>117</v>
      </c>
    </row>
    <row r="2269" spans="1:9" ht="15" hidden="1" customHeight="1">
      <c r="A2269" t="s">
        <v>2450</v>
      </c>
      <c r="B2269" t="s">
        <v>2451</v>
      </c>
      <c r="C2269">
        <v>2514</v>
      </c>
      <c r="D2269" t="s">
        <v>1492</v>
      </c>
      <c r="E2269">
        <v>2235</v>
      </c>
      <c r="F2269">
        <v>2283</v>
      </c>
      <c r="G2269">
        <v>5</v>
      </c>
      <c r="H2269" t="s">
        <v>1492</v>
      </c>
      <c r="I2269">
        <f t="shared" si="37"/>
        <v>49</v>
      </c>
    </row>
    <row r="2270" spans="1:9" ht="15" hidden="1" customHeight="1">
      <c r="A2270" t="s">
        <v>2450</v>
      </c>
      <c r="B2270" t="s">
        <v>2451</v>
      </c>
      <c r="C2270">
        <v>2514</v>
      </c>
      <c r="D2270" t="s">
        <v>608</v>
      </c>
      <c r="E2270">
        <v>1245</v>
      </c>
      <c r="F2270">
        <v>1300</v>
      </c>
      <c r="G2270">
        <v>75</v>
      </c>
      <c r="H2270" t="s">
        <v>608</v>
      </c>
      <c r="I2270">
        <f t="shared" si="37"/>
        <v>56</v>
      </c>
    </row>
    <row r="2271" spans="1:9">
      <c r="A2271" t="s">
        <v>2452</v>
      </c>
      <c r="B2271" t="s">
        <v>2453</v>
      </c>
      <c r="C2271">
        <v>893</v>
      </c>
      <c r="D2271" t="s">
        <v>10</v>
      </c>
      <c r="E2271">
        <v>607</v>
      </c>
      <c r="F2271">
        <v>736</v>
      </c>
      <c r="G2271">
        <v>2537</v>
      </c>
      <c r="H2271" t="s">
        <v>11</v>
      </c>
      <c r="I2271">
        <f t="shared" si="37"/>
        <v>130</v>
      </c>
    </row>
    <row r="2272" spans="1:9" ht="15" hidden="1" customHeight="1">
      <c r="A2272" t="s">
        <v>2452</v>
      </c>
      <c r="B2272" t="s">
        <v>2453</v>
      </c>
      <c r="C2272">
        <v>893</v>
      </c>
      <c r="D2272" t="s">
        <v>12</v>
      </c>
      <c r="E2272">
        <v>763</v>
      </c>
      <c r="F2272">
        <v>878</v>
      </c>
      <c r="G2272">
        <v>6997</v>
      </c>
      <c r="H2272" t="s">
        <v>13</v>
      </c>
      <c r="I2272">
        <f t="shared" si="37"/>
        <v>116</v>
      </c>
    </row>
    <row r="2273" spans="1:9" ht="15" hidden="1" customHeight="1">
      <c r="A2273" t="s">
        <v>2452</v>
      </c>
      <c r="B2273" t="s">
        <v>2453</v>
      </c>
      <c r="C2273">
        <v>893</v>
      </c>
      <c r="D2273" t="s">
        <v>274</v>
      </c>
      <c r="E2273">
        <v>18</v>
      </c>
      <c r="F2273">
        <v>182</v>
      </c>
      <c r="G2273">
        <v>80936</v>
      </c>
      <c r="H2273" t="s">
        <v>275</v>
      </c>
      <c r="I2273">
        <f t="shared" si="37"/>
        <v>165</v>
      </c>
    </row>
    <row r="2274" spans="1:9" ht="15" hidden="1" customHeight="1">
      <c r="A2274" t="s">
        <v>2452</v>
      </c>
      <c r="B2274" t="s">
        <v>2453</v>
      </c>
      <c r="C2274">
        <v>893</v>
      </c>
      <c r="D2274" t="s">
        <v>274</v>
      </c>
      <c r="E2274">
        <v>303</v>
      </c>
      <c r="F2274">
        <v>467</v>
      </c>
      <c r="G2274">
        <v>80936</v>
      </c>
      <c r="H2274" t="s">
        <v>275</v>
      </c>
      <c r="I2274">
        <f t="shared" si="37"/>
        <v>165</v>
      </c>
    </row>
    <row r="2275" spans="1:9">
      <c r="A2275" t="s">
        <v>2454</v>
      </c>
      <c r="B2275" t="s">
        <v>2455</v>
      </c>
      <c r="C2275">
        <v>148</v>
      </c>
      <c r="D2275" t="s">
        <v>10</v>
      </c>
      <c r="E2275">
        <v>6</v>
      </c>
      <c r="F2275">
        <v>138</v>
      </c>
      <c r="G2275">
        <v>2537</v>
      </c>
      <c r="H2275" t="s">
        <v>11</v>
      </c>
      <c r="I2275">
        <f t="shared" si="37"/>
        <v>133</v>
      </c>
    </row>
    <row r="2276" spans="1:9">
      <c r="A2276" t="s">
        <v>2456</v>
      </c>
      <c r="B2276" t="s">
        <v>2457</v>
      </c>
      <c r="C2276">
        <v>170</v>
      </c>
      <c r="D2276" t="s">
        <v>10</v>
      </c>
      <c r="E2276">
        <v>17</v>
      </c>
      <c r="F2276">
        <v>163</v>
      </c>
      <c r="G2276">
        <v>2537</v>
      </c>
      <c r="H2276" t="s">
        <v>11</v>
      </c>
      <c r="I2276">
        <f t="shared" si="37"/>
        <v>147</v>
      </c>
    </row>
    <row r="2277" spans="1:9">
      <c r="A2277" t="s">
        <v>2458</v>
      </c>
      <c r="B2277" t="s">
        <v>2459</v>
      </c>
      <c r="C2277">
        <v>131</v>
      </c>
      <c r="D2277" t="s">
        <v>10</v>
      </c>
      <c r="E2277">
        <v>6</v>
      </c>
      <c r="F2277">
        <v>124</v>
      </c>
      <c r="G2277">
        <v>2537</v>
      </c>
      <c r="H2277" t="s">
        <v>11</v>
      </c>
      <c r="I2277">
        <f t="shared" si="37"/>
        <v>119</v>
      </c>
    </row>
    <row r="2278" spans="1:9">
      <c r="A2278" t="s">
        <v>2460</v>
      </c>
      <c r="B2278" t="s">
        <v>2461</v>
      </c>
      <c r="C2278">
        <v>287</v>
      </c>
      <c r="D2278" t="s">
        <v>10</v>
      </c>
      <c r="E2278">
        <v>39</v>
      </c>
      <c r="F2278">
        <v>150</v>
      </c>
      <c r="G2278">
        <v>2537</v>
      </c>
      <c r="H2278" t="s">
        <v>11</v>
      </c>
      <c r="I2278">
        <f t="shared" si="37"/>
        <v>112</v>
      </c>
    </row>
    <row r="2279" spans="1:9" ht="15" hidden="1" customHeight="1">
      <c r="A2279" t="s">
        <v>2460</v>
      </c>
      <c r="B2279" t="s">
        <v>2461</v>
      </c>
      <c r="C2279">
        <v>287</v>
      </c>
      <c r="D2279" t="s">
        <v>12</v>
      </c>
      <c r="E2279">
        <v>166</v>
      </c>
      <c r="F2279">
        <v>277</v>
      </c>
      <c r="G2279">
        <v>6997</v>
      </c>
      <c r="H2279" t="s">
        <v>13</v>
      </c>
      <c r="I2279">
        <f t="shared" si="37"/>
        <v>112</v>
      </c>
    </row>
    <row r="2280" spans="1:9">
      <c r="A2280" t="s">
        <v>2462</v>
      </c>
      <c r="B2280" t="s">
        <v>2463</v>
      </c>
      <c r="C2280">
        <v>182</v>
      </c>
      <c r="D2280" t="s">
        <v>10</v>
      </c>
      <c r="E2280">
        <v>8</v>
      </c>
      <c r="F2280">
        <v>140</v>
      </c>
      <c r="G2280">
        <v>2537</v>
      </c>
      <c r="H2280" t="s">
        <v>11</v>
      </c>
      <c r="I2280">
        <f t="shared" si="37"/>
        <v>133</v>
      </c>
    </row>
    <row r="2281" spans="1:9">
      <c r="A2281" t="s">
        <v>2464</v>
      </c>
      <c r="B2281" t="s">
        <v>2465</v>
      </c>
      <c r="C2281">
        <v>291</v>
      </c>
      <c r="D2281" t="s">
        <v>10</v>
      </c>
      <c r="E2281">
        <v>6</v>
      </c>
      <c r="F2281">
        <v>135</v>
      </c>
      <c r="G2281">
        <v>2537</v>
      </c>
      <c r="H2281" t="s">
        <v>11</v>
      </c>
      <c r="I2281">
        <f t="shared" si="37"/>
        <v>130</v>
      </c>
    </row>
    <row r="2282" spans="1:9" ht="15" hidden="1" customHeight="1">
      <c r="A2282" t="s">
        <v>2464</v>
      </c>
      <c r="B2282" t="s">
        <v>2465</v>
      </c>
      <c r="C2282">
        <v>291</v>
      </c>
      <c r="D2282" t="s">
        <v>12</v>
      </c>
      <c r="E2282">
        <v>156</v>
      </c>
      <c r="F2282">
        <v>276</v>
      </c>
      <c r="G2282">
        <v>6997</v>
      </c>
      <c r="H2282" t="s">
        <v>13</v>
      </c>
      <c r="I2282">
        <f t="shared" si="37"/>
        <v>121</v>
      </c>
    </row>
    <row r="2283" spans="1:9" ht="15" hidden="1" customHeight="1">
      <c r="A2283" t="s">
        <v>2466</v>
      </c>
      <c r="B2283" t="s">
        <v>2467</v>
      </c>
      <c r="C2283">
        <v>317</v>
      </c>
      <c r="D2283" t="s">
        <v>43</v>
      </c>
      <c r="E2283">
        <v>234</v>
      </c>
      <c r="F2283">
        <v>297</v>
      </c>
      <c r="G2283">
        <v>1861</v>
      </c>
      <c r="H2283" t="s">
        <v>44</v>
      </c>
      <c r="I2283">
        <f t="shared" si="37"/>
        <v>64</v>
      </c>
    </row>
    <row r="2284" spans="1:9">
      <c r="A2284" t="s">
        <v>2466</v>
      </c>
      <c r="B2284" t="s">
        <v>2467</v>
      </c>
      <c r="C2284">
        <v>317</v>
      </c>
      <c r="D2284" t="s">
        <v>10</v>
      </c>
      <c r="E2284">
        <v>13</v>
      </c>
      <c r="F2284">
        <v>159</v>
      </c>
      <c r="G2284">
        <v>2537</v>
      </c>
      <c r="H2284" t="s">
        <v>11</v>
      </c>
      <c r="I2284">
        <f t="shared" si="37"/>
        <v>147</v>
      </c>
    </row>
    <row r="2285" spans="1:9">
      <c r="A2285" t="s">
        <v>2468</v>
      </c>
      <c r="B2285" t="s">
        <v>2469</v>
      </c>
      <c r="C2285">
        <v>286</v>
      </c>
      <c r="D2285" t="s">
        <v>10</v>
      </c>
      <c r="E2285">
        <v>7</v>
      </c>
      <c r="F2285">
        <v>139</v>
      </c>
      <c r="G2285">
        <v>2537</v>
      </c>
      <c r="H2285" t="s">
        <v>11</v>
      </c>
      <c r="I2285">
        <f t="shared" si="37"/>
        <v>133</v>
      </c>
    </row>
    <row r="2286" spans="1:9" ht="15" hidden="1" customHeight="1">
      <c r="A2286" t="s">
        <v>2468</v>
      </c>
      <c r="B2286" t="s">
        <v>2469</v>
      </c>
      <c r="C2286">
        <v>286</v>
      </c>
      <c r="D2286" t="s">
        <v>12</v>
      </c>
      <c r="E2286">
        <v>159</v>
      </c>
      <c r="F2286">
        <v>277</v>
      </c>
      <c r="G2286">
        <v>6997</v>
      </c>
      <c r="H2286" t="s">
        <v>13</v>
      </c>
      <c r="I2286">
        <f t="shared" si="37"/>
        <v>119</v>
      </c>
    </row>
    <row r="2287" spans="1:9">
      <c r="A2287" t="s">
        <v>2470</v>
      </c>
      <c r="B2287" t="s">
        <v>2471</v>
      </c>
      <c r="C2287">
        <v>185</v>
      </c>
      <c r="D2287" t="s">
        <v>10</v>
      </c>
      <c r="E2287">
        <v>9</v>
      </c>
      <c r="F2287">
        <v>138</v>
      </c>
      <c r="G2287">
        <v>2537</v>
      </c>
      <c r="H2287" t="s">
        <v>11</v>
      </c>
      <c r="I2287">
        <f t="shared" si="37"/>
        <v>130</v>
      </c>
    </row>
    <row r="2288" spans="1:9">
      <c r="A2288" t="s">
        <v>2472</v>
      </c>
      <c r="B2288" t="s">
        <v>2473</v>
      </c>
      <c r="C2288">
        <v>159</v>
      </c>
      <c r="D2288" t="s">
        <v>10</v>
      </c>
      <c r="E2288">
        <v>6</v>
      </c>
      <c r="F2288">
        <v>138</v>
      </c>
      <c r="G2288">
        <v>2537</v>
      </c>
      <c r="H2288" t="s">
        <v>11</v>
      </c>
      <c r="I2288">
        <f t="shared" si="37"/>
        <v>133</v>
      </c>
    </row>
    <row r="2289" spans="1:9">
      <c r="A2289" t="s">
        <v>2474</v>
      </c>
      <c r="B2289" t="s">
        <v>2475</v>
      </c>
      <c r="C2289">
        <v>348</v>
      </c>
      <c r="D2289" t="s">
        <v>10</v>
      </c>
      <c r="E2289">
        <v>10</v>
      </c>
      <c r="F2289">
        <v>160</v>
      </c>
      <c r="G2289">
        <v>2537</v>
      </c>
      <c r="H2289" t="s">
        <v>11</v>
      </c>
      <c r="I2289">
        <f t="shared" si="37"/>
        <v>151</v>
      </c>
    </row>
    <row r="2290" spans="1:9">
      <c r="A2290" t="s">
        <v>2476</v>
      </c>
      <c r="B2290" t="s">
        <v>2477</v>
      </c>
      <c r="C2290">
        <v>282</v>
      </c>
      <c r="D2290" t="s">
        <v>10</v>
      </c>
      <c r="E2290">
        <v>28</v>
      </c>
      <c r="F2290">
        <v>140</v>
      </c>
      <c r="G2290">
        <v>2537</v>
      </c>
      <c r="H2290" t="s">
        <v>11</v>
      </c>
      <c r="I2290">
        <f t="shared" si="37"/>
        <v>113</v>
      </c>
    </row>
    <row r="2291" spans="1:9" ht="15" hidden="1" customHeight="1">
      <c r="A2291" t="s">
        <v>2476</v>
      </c>
      <c r="B2291" t="s">
        <v>2477</v>
      </c>
      <c r="C2291">
        <v>282</v>
      </c>
      <c r="D2291" t="s">
        <v>12</v>
      </c>
      <c r="E2291">
        <v>161</v>
      </c>
      <c r="F2291">
        <v>276</v>
      </c>
      <c r="G2291">
        <v>6997</v>
      </c>
      <c r="H2291" t="s">
        <v>13</v>
      </c>
      <c r="I2291">
        <f t="shared" si="37"/>
        <v>116</v>
      </c>
    </row>
    <row r="2292" spans="1:9">
      <c r="A2292" t="s">
        <v>2478</v>
      </c>
      <c r="B2292" t="s">
        <v>2479</v>
      </c>
      <c r="C2292">
        <v>343</v>
      </c>
      <c r="D2292" t="s">
        <v>10</v>
      </c>
      <c r="E2292">
        <v>12</v>
      </c>
      <c r="F2292">
        <v>142</v>
      </c>
      <c r="G2292">
        <v>2537</v>
      </c>
      <c r="H2292" t="s">
        <v>11</v>
      </c>
      <c r="I2292">
        <f t="shared" si="37"/>
        <v>131</v>
      </c>
    </row>
    <row r="2293" spans="1:9" ht="15" hidden="1" customHeight="1">
      <c r="A2293" t="s">
        <v>2478</v>
      </c>
      <c r="B2293" t="s">
        <v>2479</v>
      </c>
      <c r="C2293">
        <v>343</v>
      </c>
      <c r="D2293" t="s">
        <v>12</v>
      </c>
      <c r="E2293">
        <v>207</v>
      </c>
      <c r="F2293">
        <v>328</v>
      </c>
      <c r="G2293">
        <v>6997</v>
      </c>
      <c r="H2293" t="s">
        <v>13</v>
      </c>
      <c r="I2293">
        <f t="shared" si="37"/>
        <v>122</v>
      </c>
    </row>
    <row r="2294" spans="1:9">
      <c r="A2294" t="s">
        <v>2480</v>
      </c>
      <c r="B2294" t="s">
        <v>2481</v>
      </c>
      <c r="C2294">
        <v>146</v>
      </c>
      <c r="D2294" t="s">
        <v>10</v>
      </c>
      <c r="E2294">
        <v>5</v>
      </c>
      <c r="F2294">
        <v>138</v>
      </c>
      <c r="G2294">
        <v>2537</v>
      </c>
      <c r="H2294" t="s">
        <v>11</v>
      </c>
      <c r="I2294">
        <f t="shared" si="37"/>
        <v>134</v>
      </c>
    </row>
    <row r="2295" spans="1:9">
      <c r="A2295" t="s">
        <v>2482</v>
      </c>
      <c r="B2295" t="s">
        <v>2483</v>
      </c>
      <c r="C2295">
        <v>299</v>
      </c>
      <c r="D2295" t="s">
        <v>10</v>
      </c>
      <c r="E2295">
        <v>29</v>
      </c>
      <c r="F2295">
        <v>155</v>
      </c>
      <c r="G2295">
        <v>2537</v>
      </c>
      <c r="H2295" t="s">
        <v>11</v>
      </c>
      <c r="I2295">
        <f t="shared" si="37"/>
        <v>127</v>
      </c>
    </row>
    <row r="2296" spans="1:9">
      <c r="A2296" t="s">
        <v>2484</v>
      </c>
      <c r="B2296" t="s">
        <v>2485</v>
      </c>
      <c r="C2296">
        <v>286</v>
      </c>
      <c r="D2296" t="s">
        <v>10</v>
      </c>
      <c r="E2296">
        <v>7</v>
      </c>
      <c r="F2296">
        <v>139</v>
      </c>
      <c r="G2296">
        <v>2537</v>
      </c>
      <c r="H2296" t="s">
        <v>11</v>
      </c>
      <c r="I2296">
        <f t="shared" si="37"/>
        <v>133</v>
      </c>
    </row>
    <row r="2297" spans="1:9" ht="15" hidden="1" customHeight="1">
      <c r="A2297" t="s">
        <v>2484</v>
      </c>
      <c r="B2297" t="s">
        <v>2485</v>
      </c>
      <c r="C2297">
        <v>286</v>
      </c>
      <c r="D2297" t="s">
        <v>12</v>
      </c>
      <c r="E2297">
        <v>160</v>
      </c>
      <c r="F2297">
        <v>281</v>
      </c>
      <c r="G2297">
        <v>6997</v>
      </c>
      <c r="H2297" t="s">
        <v>13</v>
      </c>
      <c r="I2297">
        <f t="shared" si="37"/>
        <v>122</v>
      </c>
    </row>
    <row r="2298" spans="1:9">
      <c r="A2298" t="s">
        <v>2486</v>
      </c>
      <c r="B2298" t="s">
        <v>2487</v>
      </c>
      <c r="C2298">
        <v>285</v>
      </c>
      <c r="D2298" t="s">
        <v>10</v>
      </c>
      <c r="E2298">
        <v>48</v>
      </c>
      <c r="F2298">
        <v>145</v>
      </c>
      <c r="G2298">
        <v>2537</v>
      </c>
      <c r="H2298" t="s">
        <v>11</v>
      </c>
      <c r="I2298">
        <f t="shared" si="37"/>
        <v>98</v>
      </c>
    </row>
    <row r="2299" spans="1:9">
      <c r="A2299" t="s">
        <v>2488</v>
      </c>
      <c r="B2299" t="s">
        <v>2489</v>
      </c>
      <c r="C2299">
        <v>148</v>
      </c>
      <c r="D2299" t="s">
        <v>10</v>
      </c>
      <c r="E2299">
        <v>5</v>
      </c>
      <c r="F2299">
        <v>139</v>
      </c>
      <c r="G2299">
        <v>2537</v>
      </c>
      <c r="H2299" t="s">
        <v>11</v>
      </c>
      <c r="I2299">
        <f t="shared" si="37"/>
        <v>135</v>
      </c>
    </row>
    <row r="2300" spans="1:9">
      <c r="A2300" t="s">
        <v>2490</v>
      </c>
      <c r="B2300" t="s">
        <v>2491</v>
      </c>
      <c r="C2300">
        <v>286</v>
      </c>
      <c r="D2300" t="s">
        <v>10</v>
      </c>
      <c r="E2300">
        <v>65</v>
      </c>
      <c r="F2300">
        <v>143</v>
      </c>
      <c r="G2300">
        <v>2537</v>
      </c>
      <c r="H2300" t="s">
        <v>11</v>
      </c>
      <c r="I2300">
        <f t="shared" si="37"/>
        <v>79</v>
      </c>
    </row>
    <row r="2301" spans="1:9">
      <c r="A2301" t="s">
        <v>2492</v>
      </c>
      <c r="B2301" t="s">
        <v>2493</v>
      </c>
      <c r="C2301">
        <v>276</v>
      </c>
      <c r="D2301" t="s">
        <v>10</v>
      </c>
      <c r="E2301">
        <v>28</v>
      </c>
      <c r="F2301">
        <v>139</v>
      </c>
      <c r="G2301">
        <v>2537</v>
      </c>
      <c r="H2301" t="s">
        <v>11</v>
      </c>
      <c r="I2301">
        <f t="shared" si="37"/>
        <v>112</v>
      </c>
    </row>
    <row r="2302" spans="1:9" ht="15" hidden="1" customHeight="1">
      <c r="A2302" t="s">
        <v>2492</v>
      </c>
      <c r="B2302" t="s">
        <v>2493</v>
      </c>
      <c r="C2302">
        <v>276</v>
      </c>
      <c r="D2302" t="s">
        <v>12</v>
      </c>
      <c r="E2302">
        <v>149</v>
      </c>
      <c r="F2302">
        <v>270</v>
      </c>
      <c r="G2302">
        <v>6997</v>
      </c>
      <c r="H2302" t="s">
        <v>13</v>
      </c>
      <c r="I2302">
        <f t="shared" si="37"/>
        <v>122</v>
      </c>
    </row>
    <row r="2303" spans="1:9">
      <c r="A2303" t="s">
        <v>2494</v>
      </c>
      <c r="B2303" t="s">
        <v>2495</v>
      </c>
      <c r="C2303">
        <v>912</v>
      </c>
      <c r="D2303" t="s">
        <v>10</v>
      </c>
      <c r="E2303">
        <v>636</v>
      </c>
      <c r="F2303">
        <v>764</v>
      </c>
      <c r="G2303">
        <v>2537</v>
      </c>
      <c r="H2303" t="s">
        <v>11</v>
      </c>
      <c r="I2303">
        <f t="shared" si="37"/>
        <v>129</v>
      </c>
    </row>
    <row r="2304" spans="1:9" ht="15" hidden="1" customHeight="1">
      <c r="A2304" t="s">
        <v>2494</v>
      </c>
      <c r="B2304" t="s">
        <v>2495</v>
      </c>
      <c r="C2304">
        <v>912</v>
      </c>
      <c r="D2304" t="s">
        <v>12</v>
      </c>
      <c r="E2304">
        <v>790</v>
      </c>
      <c r="F2304">
        <v>906</v>
      </c>
      <c r="G2304">
        <v>6997</v>
      </c>
      <c r="H2304" t="s">
        <v>13</v>
      </c>
      <c r="I2304">
        <f t="shared" si="37"/>
        <v>117</v>
      </c>
    </row>
    <row r="2305" spans="1:9" ht="15" hidden="1" customHeight="1">
      <c r="A2305" t="s">
        <v>2494</v>
      </c>
      <c r="B2305" t="s">
        <v>2495</v>
      </c>
      <c r="C2305">
        <v>912</v>
      </c>
      <c r="D2305" t="s">
        <v>274</v>
      </c>
      <c r="E2305">
        <v>17</v>
      </c>
      <c r="F2305">
        <v>188</v>
      </c>
      <c r="G2305">
        <v>80936</v>
      </c>
      <c r="H2305" t="s">
        <v>275</v>
      </c>
      <c r="I2305">
        <f t="shared" si="37"/>
        <v>172</v>
      </c>
    </row>
    <row r="2306" spans="1:9" ht="15" hidden="1" customHeight="1">
      <c r="A2306" t="s">
        <v>2494</v>
      </c>
      <c r="B2306" t="s">
        <v>2495</v>
      </c>
      <c r="C2306">
        <v>912</v>
      </c>
      <c r="D2306" t="s">
        <v>274</v>
      </c>
      <c r="E2306">
        <v>324</v>
      </c>
      <c r="F2306">
        <v>488</v>
      </c>
      <c r="G2306">
        <v>80936</v>
      </c>
      <c r="H2306" t="s">
        <v>275</v>
      </c>
      <c r="I2306">
        <f t="shared" si="37"/>
        <v>165</v>
      </c>
    </row>
    <row r="2307" spans="1:9">
      <c r="A2307" t="s">
        <v>2496</v>
      </c>
      <c r="B2307" t="s">
        <v>2497</v>
      </c>
      <c r="C2307">
        <v>354</v>
      </c>
      <c r="D2307" t="s">
        <v>10</v>
      </c>
      <c r="E2307">
        <v>114</v>
      </c>
      <c r="F2307">
        <v>200</v>
      </c>
      <c r="G2307">
        <v>2537</v>
      </c>
      <c r="H2307" t="s">
        <v>11</v>
      </c>
      <c r="I2307">
        <f t="shared" si="37"/>
        <v>87</v>
      </c>
    </row>
    <row r="2308" spans="1:9">
      <c r="A2308" t="s">
        <v>2498</v>
      </c>
      <c r="B2308" t="s">
        <v>2499</v>
      </c>
      <c r="C2308">
        <v>423</v>
      </c>
      <c r="D2308" t="s">
        <v>10</v>
      </c>
      <c r="E2308">
        <v>103</v>
      </c>
      <c r="F2308">
        <v>244</v>
      </c>
      <c r="G2308">
        <v>2537</v>
      </c>
      <c r="H2308" t="s">
        <v>11</v>
      </c>
      <c r="I2308">
        <f t="shared" si="37"/>
        <v>142</v>
      </c>
    </row>
    <row r="2309" spans="1:9" ht="15" hidden="1" customHeight="1">
      <c r="A2309" t="s">
        <v>2498</v>
      </c>
      <c r="B2309" t="s">
        <v>2499</v>
      </c>
      <c r="C2309">
        <v>423</v>
      </c>
      <c r="D2309" t="s">
        <v>12</v>
      </c>
      <c r="E2309">
        <v>268</v>
      </c>
      <c r="F2309">
        <v>400</v>
      </c>
      <c r="G2309">
        <v>6997</v>
      </c>
      <c r="H2309" t="s">
        <v>13</v>
      </c>
      <c r="I2309">
        <f t="shared" si="37"/>
        <v>133</v>
      </c>
    </row>
    <row r="2310" spans="1:9" ht="15" hidden="1" customHeight="1">
      <c r="A2310" t="s">
        <v>2500</v>
      </c>
      <c r="B2310" t="s">
        <v>2501</v>
      </c>
      <c r="C2310">
        <v>3895</v>
      </c>
      <c r="D2310" t="s">
        <v>601</v>
      </c>
      <c r="E2310">
        <v>3779</v>
      </c>
      <c r="F2310">
        <v>3889</v>
      </c>
      <c r="G2310">
        <v>7983</v>
      </c>
      <c r="H2310" t="s">
        <v>602</v>
      </c>
      <c r="I2310">
        <f t="shared" si="37"/>
        <v>111</v>
      </c>
    </row>
    <row r="2311" spans="1:9" ht="15" hidden="1" customHeight="1">
      <c r="A2311" t="s">
        <v>2500</v>
      </c>
      <c r="B2311" t="s">
        <v>2501</v>
      </c>
      <c r="C2311">
        <v>3895</v>
      </c>
      <c r="D2311" t="s">
        <v>118</v>
      </c>
      <c r="E2311">
        <v>1729</v>
      </c>
      <c r="F2311">
        <v>2103</v>
      </c>
      <c r="G2311">
        <v>13987</v>
      </c>
      <c r="H2311" t="s">
        <v>119</v>
      </c>
      <c r="I2311">
        <f t="shared" si="37"/>
        <v>375</v>
      </c>
    </row>
    <row r="2312" spans="1:9" ht="15" hidden="1" customHeight="1">
      <c r="A2312" t="s">
        <v>2500</v>
      </c>
      <c r="B2312" t="s">
        <v>2501</v>
      </c>
      <c r="C2312">
        <v>3895</v>
      </c>
      <c r="D2312" t="s">
        <v>120</v>
      </c>
      <c r="E2312">
        <v>1068</v>
      </c>
      <c r="F2312">
        <v>1124</v>
      </c>
      <c r="G2312">
        <v>433</v>
      </c>
      <c r="H2312" t="s">
        <v>121</v>
      </c>
      <c r="I2312">
        <f t="shared" ref="I2312:I2375" si="38">F2312-E2312+1</f>
        <v>57</v>
      </c>
    </row>
    <row r="2313" spans="1:9" ht="15" hidden="1" customHeight="1">
      <c r="A2313" t="s">
        <v>2500</v>
      </c>
      <c r="B2313" t="s">
        <v>2501</v>
      </c>
      <c r="C2313">
        <v>3895</v>
      </c>
      <c r="D2313" t="s">
        <v>603</v>
      </c>
      <c r="E2313">
        <v>3496</v>
      </c>
      <c r="F2313">
        <v>3617</v>
      </c>
      <c r="G2313">
        <v>23531</v>
      </c>
      <c r="H2313" t="s">
        <v>604</v>
      </c>
      <c r="I2313">
        <f t="shared" si="38"/>
        <v>122</v>
      </c>
    </row>
    <row r="2314" spans="1:9">
      <c r="A2314" t="s">
        <v>2500</v>
      </c>
      <c r="B2314" t="s">
        <v>2501</v>
      </c>
      <c r="C2314">
        <v>3895</v>
      </c>
      <c r="D2314" t="s">
        <v>10</v>
      </c>
      <c r="E2314">
        <v>1344</v>
      </c>
      <c r="F2314">
        <v>1463</v>
      </c>
      <c r="G2314">
        <v>2537</v>
      </c>
      <c r="H2314" t="s">
        <v>11</v>
      </c>
      <c r="I2314">
        <f t="shared" si="38"/>
        <v>120</v>
      </c>
    </row>
    <row r="2315" spans="1:9" ht="15" hidden="1" customHeight="1">
      <c r="A2315" t="s">
        <v>2500</v>
      </c>
      <c r="B2315" t="s">
        <v>2501</v>
      </c>
      <c r="C2315">
        <v>3895</v>
      </c>
      <c r="D2315" t="s">
        <v>12</v>
      </c>
      <c r="E2315">
        <v>1596</v>
      </c>
      <c r="F2315">
        <v>1715</v>
      </c>
      <c r="G2315">
        <v>6997</v>
      </c>
      <c r="H2315" t="s">
        <v>13</v>
      </c>
      <c r="I2315">
        <f t="shared" si="38"/>
        <v>120</v>
      </c>
    </row>
    <row r="2316" spans="1:9" ht="15" hidden="1" customHeight="1">
      <c r="A2316" t="s">
        <v>2500</v>
      </c>
      <c r="B2316" t="s">
        <v>2501</v>
      </c>
      <c r="C2316">
        <v>3895</v>
      </c>
      <c r="D2316" t="s">
        <v>1886</v>
      </c>
      <c r="E2316">
        <v>2492</v>
      </c>
      <c r="F2316">
        <v>2570</v>
      </c>
      <c r="G2316">
        <v>5</v>
      </c>
      <c r="H2316" t="s">
        <v>1886</v>
      </c>
      <c r="I2316">
        <f t="shared" si="38"/>
        <v>79</v>
      </c>
    </row>
    <row r="2317" spans="1:9" ht="15" hidden="1" customHeight="1">
      <c r="A2317" t="s">
        <v>2500</v>
      </c>
      <c r="B2317" t="s">
        <v>2501</v>
      </c>
      <c r="C2317">
        <v>3895</v>
      </c>
      <c r="D2317" t="s">
        <v>2502</v>
      </c>
      <c r="E2317">
        <v>1</v>
      </c>
      <c r="F2317">
        <v>227</v>
      </c>
      <c r="G2317">
        <v>3</v>
      </c>
      <c r="H2317" t="s">
        <v>2502</v>
      </c>
      <c r="I2317">
        <f t="shared" si="38"/>
        <v>227</v>
      </c>
    </row>
    <row r="2318" spans="1:9" ht="15" hidden="1" customHeight="1">
      <c r="A2318" t="s">
        <v>2500</v>
      </c>
      <c r="B2318" t="s">
        <v>2501</v>
      </c>
      <c r="C2318">
        <v>3895</v>
      </c>
      <c r="D2318" t="s">
        <v>605</v>
      </c>
      <c r="E2318">
        <v>2276</v>
      </c>
      <c r="F2318">
        <v>2428</v>
      </c>
      <c r="G2318">
        <v>155</v>
      </c>
      <c r="H2318" t="s">
        <v>605</v>
      </c>
      <c r="I2318">
        <f t="shared" si="38"/>
        <v>153</v>
      </c>
    </row>
    <row r="2319" spans="1:9" ht="15" hidden="1" customHeight="1">
      <c r="A2319" t="s">
        <v>2500</v>
      </c>
      <c r="B2319" t="s">
        <v>2501</v>
      </c>
      <c r="C2319">
        <v>3895</v>
      </c>
      <c r="D2319" t="s">
        <v>609</v>
      </c>
      <c r="E2319">
        <v>2783</v>
      </c>
      <c r="F2319">
        <v>3027</v>
      </c>
      <c r="G2319">
        <v>22490</v>
      </c>
      <c r="H2319" t="s">
        <v>610</v>
      </c>
      <c r="I2319">
        <f t="shared" si="38"/>
        <v>245</v>
      </c>
    </row>
    <row r="2320" spans="1:9" ht="15" hidden="1" customHeight="1">
      <c r="A2320" t="s">
        <v>2500</v>
      </c>
      <c r="B2320" t="s">
        <v>2501</v>
      </c>
      <c r="C2320">
        <v>3895</v>
      </c>
      <c r="D2320" t="s">
        <v>611</v>
      </c>
      <c r="E2320">
        <v>3250</v>
      </c>
      <c r="F2320">
        <v>3488</v>
      </c>
      <c r="G2320">
        <v>24208</v>
      </c>
      <c r="H2320" t="s">
        <v>612</v>
      </c>
      <c r="I2320">
        <f t="shared" si="38"/>
        <v>239</v>
      </c>
    </row>
    <row r="2321" spans="1:9">
      <c r="A2321" t="s">
        <v>2503</v>
      </c>
      <c r="B2321" t="s">
        <v>2504</v>
      </c>
      <c r="C2321">
        <v>474</v>
      </c>
      <c r="D2321" t="s">
        <v>10</v>
      </c>
      <c r="E2321">
        <v>64</v>
      </c>
      <c r="F2321">
        <v>194</v>
      </c>
      <c r="G2321">
        <v>2537</v>
      </c>
      <c r="H2321" t="s">
        <v>11</v>
      </c>
      <c r="I2321">
        <f t="shared" si="38"/>
        <v>131</v>
      </c>
    </row>
    <row r="2322" spans="1:9" ht="15" hidden="1" customHeight="1">
      <c r="A2322" t="s">
        <v>2503</v>
      </c>
      <c r="B2322" t="s">
        <v>2504</v>
      </c>
      <c r="C2322">
        <v>474</v>
      </c>
      <c r="D2322" t="s">
        <v>12</v>
      </c>
      <c r="E2322">
        <v>218</v>
      </c>
      <c r="F2322">
        <v>339</v>
      </c>
      <c r="G2322">
        <v>6997</v>
      </c>
      <c r="H2322" t="s">
        <v>13</v>
      </c>
      <c r="I2322">
        <f t="shared" si="38"/>
        <v>122</v>
      </c>
    </row>
    <row r="2323" spans="1:9" ht="15" hidden="1" customHeight="1">
      <c r="A2323" t="s">
        <v>2503</v>
      </c>
      <c r="B2323" t="s">
        <v>2504</v>
      </c>
      <c r="C2323">
        <v>474</v>
      </c>
      <c r="D2323" t="s">
        <v>524</v>
      </c>
      <c r="E2323">
        <v>366</v>
      </c>
      <c r="F2323">
        <v>469</v>
      </c>
      <c r="G2323">
        <v>3603</v>
      </c>
      <c r="H2323" t="s">
        <v>525</v>
      </c>
      <c r="I2323">
        <f t="shared" si="38"/>
        <v>104</v>
      </c>
    </row>
    <row r="2324" spans="1:9">
      <c r="A2324" t="s">
        <v>2505</v>
      </c>
      <c r="B2324" t="s">
        <v>2506</v>
      </c>
      <c r="C2324">
        <v>500</v>
      </c>
      <c r="D2324" t="s">
        <v>10</v>
      </c>
      <c r="E2324">
        <v>326</v>
      </c>
      <c r="F2324">
        <v>456</v>
      </c>
      <c r="G2324">
        <v>2537</v>
      </c>
      <c r="H2324" t="s">
        <v>11</v>
      </c>
      <c r="I2324">
        <f t="shared" si="38"/>
        <v>131</v>
      </c>
    </row>
    <row r="2325" spans="1:9" ht="15" hidden="1" customHeight="1">
      <c r="A2325" t="s">
        <v>2505</v>
      </c>
      <c r="B2325" t="s">
        <v>2506</v>
      </c>
      <c r="C2325">
        <v>500</v>
      </c>
      <c r="D2325" t="s">
        <v>789</v>
      </c>
      <c r="E2325">
        <v>251</v>
      </c>
      <c r="F2325">
        <v>309</v>
      </c>
      <c r="G2325">
        <v>119</v>
      </c>
      <c r="H2325" t="s">
        <v>789</v>
      </c>
      <c r="I2325">
        <f t="shared" si="38"/>
        <v>59</v>
      </c>
    </row>
    <row r="2326" spans="1:9" ht="15" hidden="1" customHeight="1">
      <c r="A2326" t="s">
        <v>2505</v>
      </c>
      <c r="B2326" t="s">
        <v>2506</v>
      </c>
      <c r="C2326">
        <v>500</v>
      </c>
      <c r="D2326" t="s">
        <v>274</v>
      </c>
      <c r="E2326">
        <v>10</v>
      </c>
      <c r="F2326">
        <v>183</v>
      </c>
      <c r="G2326">
        <v>80936</v>
      </c>
      <c r="H2326" t="s">
        <v>275</v>
      </c>
      <c r="I2326">
        <f t="shared" si="38"/>
        <v>174</v>
      </c>
    </row>
    <row r="2327" spans="1:9">
      <c r="A2327" t="s">
        <v>2507</v>
      </c>
      <c r="B2327" t="s">
        <v>2508</v>
      </c>
      <c r="C2327">
        <v>599</v>
      </c>
      <c r="D2327" t="s">
        <v>10</v>
      </c>
      <c r="E2327">
        <v>189</v>
      </c>
      <c r="F2327">
        <v>319</v>
      </c>
      <c r="G2327">
        <v>2537</v>
      </c>
      <c r="H2327" t="s">
        <v>11</v>
      </c>
      <c r="I2327">
        <f t="shared" si="38"/>
        <v>131</v>
      </c>
    </row>
    <row r="2328" spans="1:9" ht="15" hidden="1" customHeight="1">
      <c r="A2328" t="s">
        <v>2507</v>
      </c>
      <c r="B2328" t="s">
        <v>2508</v>
      </c>
      <c r="C2328">
        <v>599</v>
      </c>
      <c r="D2328" t="s">
        <v>12</v>
      </c>
      <c r="E2328">
        <v>343</v>
      </c>
      <c r="F2328">
        <v>464</v>
      </c>
      <c r="G2328">
        <v>6997</v>
      </c>
      <c r="H2328" t="s">
        <v>13</v>
      </c>
      <c r="I2328">
        <f t="shared" si="38"/>
        <v>122</v>
      </c>
    </row>
    <row r="2329" spans="1:9" ht="15" hidden="1" customHeight="1">
      <c r="A2329" t="s">
        <v>2507</v>
      </c>
      <c r="B2329" t="s">
        <v>2508</v>
      </c>
      <c r="C2329">
        <v>599</v>
      </c>
      <c r="D2329" t="s">
        <v>789</v>
      </c>
      <c r="E2329">
        <v>114</v>
      </c>
      <c r="F2329">
        <v>172</v>
      </c>
      <c r="G2329">
        <v>119</v>
      </c>
      <c r="H2329" t="s">
        <v>789</v>
      </c>
      <c r="I2329">
        <f t="shared" si="38"/>
        <v>59</v>
      </c>
    </row>
    <row r="2330" spans="1:9" ht="15" hidden="1" customHeight="1">
      <c r="A2330" t="s">
        <v>2507</v>
      </c>
      <c r="B2330" t="s">
        <v>2508</v>
      </c>
      <c r="C2330">
        <v>599</v>
      </c>
      <c r="D2330" t="s">
        <v>524</v>
      </c>
      <c r="E2330">
        <v>491</v>
      </c>
      <c r="F2330">
        <v>594</v>
      </c>
      <c r="G2330">
        <v>3603</v>
      </c>
      <c r="H2330" t="s">
        <v>525</v>
      </c>
      <c r="I2330">
        <f t="shared" si="38"/>
        <v>104</v>
      </c>
    </row>
    <row r="2331" spans="1:9" ht="15" hidden="1" customHeight="1">
      <c r="A2331" t="s">
        <v>2507</v>
      </c>
      <c r="B2331" t="s">
        <v>2508</v>
      </c>
      <c r="C2331">
        <v>599</v>
      </c>
      <c r="D2331" t="s">
        <v>274</v>
      </c>
      <c r="E2331">
        <v>1</v>
      </c>
      <c r="F2331">
        <v>46</v>
      </c>
      <c r="G2331">
        <v>80936</v>
      </c>
      <c r="H2331" t="s">
        <v>275</v>
      </c>
      <c r="I2331">
        <f t="shared" si="38"/>
        <v>46</v>
      </c>
    </row>
    <row r="2332" spans="1:9">
      <c r="A2332" t="s">
        <v>2509</v>
      </c>
      <c r="B2332" t="s">
        <v>2510</v>
      </c>
      <c r="C2332">
        <v>712</v>
      </c>
      <c r="D2332" t="s">
        <v>10</v>
      </c>
      <c r="E2332">
        <v>302</v>
      </c>
      <c r="F2332">
        <v>432</v>
      </c>
      <c r="G2332">
        <v>2537</v>
      </c>
      <c r="H2332" t="s">
        <v>11</v>
      </c>
      <c r="I2332">
        <f t="shared" si="38"/>
        <v>131</v>
      </c>
    </row>
    <row r="2333" spans="1:9" ht="15" hidden="1" customHeight="1">
      <c r="A2333" t="s">
        <v>2509</v>
      </c>
      <c r="B2333" t="s">
        <v>2510</v>
      </c>
      <c r="C2333">
        <v>712</v>
      </c>
      <c r="D2333" t="s">
        <v>12</v>
      </c>
      <c r="E2333">
        <v>456</v>
      </c>
      <c r="F2333">
        <v>577</v>
      </c>
      <c r="G2333">
        <v>6997</v>
      </c>
      <c r="H2333" t="s">
        <v>13</v>
      </c>
      <c r="I2333">
        <f t="shared" si="38"/>
        <v>122</v>
      </c>
    </row>
    <row r="2334" spans="1:9" ht="15" hidden="1" customHeight="1">
      <c r="A2334" t="s">
        <v>2509</v>
      </c>
      <c r="B2334" t="s">
        <v>2510</v>
      </c>
      <c r="C2334">
        <v>712</v>
      </c>
      <c r="D2334" t="s">
        <v>789</v>
      </c>
      <c r="E2334">
        <v>227</v>
      </c>
      <c r="F2334">
        <v>285</v>
      </c>
      <c r="G2334">
        <v>119</v>
      </c>
      <c r="H2334" t="s">
        <v>789</v>
      </c>
      <c r="I2334">
        <f t="shared" si="38"/>
        <v>59</v>
      </c>
    </row>
    <row r="2335" spans="1:9" ht="15" hidden="1" customHeight="1">
      <c r="A2335" t="s">
        <v>2509</v>
      </c>
      <c r="B2335" t="s">
        <v>2510</v>
      </c>
      <c r="C2335">
        <v>712</v>
      </c>
      <c r="D2335" t="s">
        <v>524</v>
      </c>
      <c r="E2335">
        <v>604</v>
      </c>
      <c r="F2335">
        <v>707</v>
      </c>
      <c r="G2335">
        <v>3603</v>
      </c>
      <c r="H2335" t="s">
        <v>525</v>
      </c>
      <c r="I2335">
        <f t="shared" si="38"/>
        <v>104</v>
      </c>
    </row>
    <row r="2336" spans="1:9" ht="15" hidden="1" customHeight="1">
      <c r="A2336" t="s">
        <v>2509</v>
      </c>
      <c r="B2336" t="s">
        <v>2510</v>
      </c>
      <c r="C2336">
        <v>712</v>
      </c>
      <c r="D2336" t="s">
        <v>274</v>
      </c>
      <c r="E2336">
        <v>25</v>
      </c>
      <c r="F2336">
        <v>159</v>
      </c>
      <c r="G2336">
        <v>80936</v>
      </c>
      <c r="H2336" t="s">
        <v>275</v>
      </c>
      <c r="I2336">
        <f t="shared" si="38"/>
        <v>135</v>
      </c>
    </row>
    <row r="2337" spans="1:9">
      <c r="A2337" t="s">
        <v>2511</v>
      </c>
      <c r="B2337" t="s">
        <v>2512</v>
      </c>
      <c r="C2337">
        <v>900</v>
      </c>
      <c r="D2337" t="s">
        <v>10</v>
      </c>
      <c r="E2337">
        <v>618</v>
      </c>
      <c r="F2337">
        <v>740</v>
      </c>
      <c r="G2337">
        <v>2537</v>
      </c>
      <c r="H2337" t="s">
        <v>11</v>
      </c>
      <c r="I2337">
        <f t="shared" si="38"/>
        <v>123</v>
      </c>
    </row>
    <row r="2338" spans="1:9" ht="15" hidden="1" customHeight="1">
      <c r="A2338" t="s">
        <v>2511</v>
      </c>
      <c r="B2338" t="s">
        <v>2512</v>
      </c>
      <c r="C2338">
        <v>900</v>
      </c>
      <c r="D2338" t="s">
        <v>12</v>
      </c>
      <c r="E2338">
        <v>773</v>
      </c>
      <c r="F2338">
        <v>889</v>
      </c>
      <c r="G2338">
        <v>6997</v>
      </c>
      <c r="H2338" t="s">
        <v>13</v>
      </c>
      <c r="I2338">
        <f t="shared" si="38"/>
        <v>117</v>
      </c>
    </row>
    <row r="2339" spans="1:9" ht="15" hidden="1" customHeight="1">
      <c r="A2339" t="s">
        <v>2511</v>
      </c>
      <c r="B2339" t="s">
        <v>2512</v>
      </c>
      <c r="C2339">
        <v>900</v>
      </c>
      <c r="D2339" t="s">
        <v>274</v>
      </c>
      <c r="E2339">
        <v>10</v>
      </c>
      <c r="F2339">
        <v>184</v>
      </c>
      <c r="G2339">
        <v>80936</v>
      </c>
      <c r="H2339" t="s">
        <v>275</v>
      </c>
      <c r="I2339">
        <f t="shared" si="38"/>
        <v>175</v>
      </c>
    </row>
    <row r="2340" spans="1:9" ht="15" hidden="1" customHeight="1">
      <c r="A2340" t="s">
        <v>2511</v>
      </c>
      <c r="B2340" t="s">
        <v>2512</v>
      </c>
      <c r="C2340">
        <v>900</v>
      </c>
      <c r="D2340" t="s">
        <v>274</v>
      </c>
      <c r="E2340">
        <v>323</v>
      </c>
      <c r="F2340">
        <v>488</v>
      </c>
      <c r="G2340">
        <v>80936</v>
      </c>
      <c r="H2340" t="s">
        <v>275</v>
      </c>
      <c r="I2340">
        <f t="shared" si="38"/>
        <v>166</v>
      </c>
    </row>
    <row r="2341" spans="1:9">
      <c r="A2341" t="s">
        <v>2513</v>
      </c>
      <c r="B2341" t="s">
        <v>2514</v>
      </c>
      <c r="C2341">
        <v>900</v>
      </c>
      <c r="D2341" t="s">
        <v>10</v>
      </c>
      <c r="E2341">
        <v>618</v>
      </c>
      <c r="F2341">
        <v>740</v>
      </c>
      <c r="G2341">
        <v>2537</v>
      </c>
      <c r="H2341" t="s">
        <v>11</v>
      </c>
      <c r="I2341">
        <f t="shared" si="38"/>
        <v>123</v>
      </c>
    </row>
    <row r="2342" spans="1:9" ht="15" hidden="1" customHeight="1">
      <c r="A2342" t="s">
        <v>2513</v>
      </c>
      <c r="B2342" t="s">
        <v>2514</v>
      </c>
      <c r="C2342">
        <v>900</v>
      </c>
      <c r="D2342" t="s">
        <v>12</v>
      </c>
      <c r="E2342">
        <v>773</v>
      </c>
      <c r="F2342">
        <v>889</v>
      </c>
      <c r="G2342">
        <v>6997</v>
      </c>
      <c r="H2342" t="s">
        <v>13</v>
      </c>
      <c r="I2342">
        <f t="shared" si="38"/>
        <v>117</v>
      </c>
    </row>
    <row r="2343" spans="1:9" ht="15" hidden="1" customHeight="1">
      <c r="A2343" t="s">
        <v>2513</v>
      </c>
      <c r="B2343" t="s">
        <v>2514</v>
      </c>
      <c r="C2343">
        <v>900</v>
      </c>
      <c r="D2343" t="s">
        <v>274</v>
      </c>
      <c r="E2343">
        <v>10</v>
      </c>
      <c r="F2343">
        <v>184</v>
      </c>
      <c r="G2343">
        <v>80936</v>
      </c>
      <c r="H2343" t="s">
        <v>275</v>
      </c>
      <c r="I2343">
        <f t="shared" si="38"/>
        <v>175</v>
      </c>
    </row>
    <row r="2344" spans="1:9" ht="15" hidden="1" customHeight="1">
      <c r="A2344" t="s">
        <v>2513</v>
      </c>
      <c r="B2344" t="s">
        <v>2514</v>
      </c>
      <c r="C2344">
        <v>900</v>
      </c>
      <c r="D2344" t="s">
        <v>274</v>
      </c>
      <c r="E2344">
        <v>323</v>
      </c>
      <c r="F2344">
        <v>488</v>
      </c>
      <c r="G2344">
        <v>80936</v>
      </c>
      <c r="H2344" t="s">
        <v>275</v>
      </c>
      <c r="I2344">
        <f t="shared" si="38"/>
        <v>166</v>
      </c>
    </row>
    <row r="2345" spans="1:9" ht="15" hidden="1" customHeight="1">
      <c r="A2345" t="s">
        <v>2515</v>
      </c>
      <c r="B2345" t="s">
        <v>2516</v>
      </c>
      <c r="C2345">
        <v>2051</v>
      </c>
      <c r="D2345" t="s">
        <v>118</v>
      </c>
      <c r="E2345">
        <v>1663</v>
      </c>
      <c r="F2345">
        <v>2037</v>
      </c>
      <c r="G2345">
        <v>13987</v>
      </c>
      <c r="H2345" t="s">
        <v>119</v>
      </c>
      <c r="I2345">
        <f t="shared" si="38"/>
        <v>375</v>
      </c>
    </row>
    <row r="2346" spans="1:9" ht="15" hidden="1" customHeight="1">
      <c r="A2346" t="s">
        <v>2515</v>
      </c>
      <c r="B2346" t="s">
        <v>2516</v>
      </c>
      <c r="C2346">
        <v>2051</v>
      </c>
      <c r="D2346" t="s">
        <v>120</v>
      </c>
      <c r="E2346">
        <v>1018</v>
      </c>
      <c r="F2346">
        <v>1074</v>
      </c>
      <c r="G2346">
        <v>433</v>
      </c>
      <c r="H2346" t="s">
        <v>121</v>
      </c>
      <c r="I2346">
        <f t="shared" si="38"/>
        <v>57</v>
      </c>
    </row>
    <row r="2347" spans="1:9">
      <c r="A2347" t="s">
        <v>2515</v>
      </c>
      <c r="B2347" t="s">
        <v>2516</v>
      </c>
      <c r="C2347">
        <v>2051</v>
      </c>
      <c r="D2347" t="s">
        <v>10</v>
      </c>
      <c r="E2347">
        <v>1282</v>
      </c>
      <c r="F2347">
        <v>1406</v>
      </c>
      <c r="G2347">
        <v>2537</v>
      </c>
      <c r="H2347" t="s">
        <v>11</v>
      </c>
      <c r="I2347">
        <f t="shared" si="38"/>
        <v>125</v>
      </c>
    </row>
    <row r="2348" spans="1:9" ht="15" hidden="1" customHeight="1">
      <c r="A2348" t="s">
        <v>2515</v>
      </c>
      <c r="B2348" t="s">
        <v>2516</v>
      </c>
      <c r="C2348">
        <v>2051</v>
      </c>
      <c r="D2348" t="s">
        <v>12</v>
      </c>
      <c r="E2348">
        <v>1522</v>
      </c>
      <c r="F2348">
        <v>1650</v>
      </c>
      <c r="G2348">
        <v>6997</v>
      </c>
      <c r="H2348" t="s">
        <v>13</v>
      </c>
      <c r="I2348">
        <f t="shared" si="38"/>
        <v>129</v>
      </c>
    </row>
    <row r="2349" spans="1:9">
      <c r="A2349" t="s">
        <v>2517</v>
      </c>
      <c r="B2349" t="s">
        <v>2518</v>
      </c>
      <c r="C2349">
        <v>285</v>
      </c>
      <c r="D2349" t="s">
        <v>10</v>
      </c>
      <c r="E2349">
        <v>42</v>
      </c>
      <c r="F2349">
        <v>138</v>
      </c>
      <c r="G2349">
        <v>2537</v>
      </c>
      <c r="H2349" t="s">
        <v>11</v>
      </c>
      <c r="I2349">
        <f t="shared" si="38"/>
        <v>97</v>
      </c>
    </row>
    <row r="2350" spans="1:9" ht="15" hidden="1" customHeight="1">
      <c r="A2350" t="s">
        <v>2517</v>
      </c>
      <c r="B2350" t="s">
        <v>2518</v>
      </c>
      <c r="C2350">
        <v>285</v>
      </c>
      <c r="D2350" t="s">
        <v>12</v>
      </c>
      <c r="E2350">
        <v>162</v>
      </c>
      <c r="F2350">
        <v>276</v>
      </c>
      <c r="G2350">
        <v>6997</v>
      </c>
      <c r="H2350" t="s">
        <v>13</v>
      </c>
      <c r="I2350">
        <f t="shared" si="38"/>
        <v>115</v>
      </c>
    </row>
    <row r="2351" spans="1:9">
      <c r="A2351" t="s">
        <v>2519</v>
      </c>
      <c r="B2351" t="s">
        <v>2520</v>
      </c>
      <c r="C2351">
        <v>285</v>
      </c>
      <c r="D2351" t="s">
        <v>10</v>
      </c>
      <c r="E2351">
        <v>42</v>
      </c>
      <c r="F2351">
        <v>138</v>
      </c>
      <c r="G2351">
        <v>2537</v>
      </c>
      <c r="H2351" t="s">
        <v>11</v>
      </c>
      <c r="I2351">
        <f t="shared" si="38"/>
        <v>97</v>
      </c>
    </row>
    <row r="2352" spans="1:9" ht="15" hidden="1" customHeight="1">
      <c r="A2352" t="s">
        <v>2519</v>
      </c>
      <c r="B2352" t="s">
        <v>2520</v>
      </c>
      <c r="C2352">
        <v>285</v>
      </c>
      <c r="D2352" t="s">
        <v>12</v>
      </c>
      <c r="E2352">
        <v>162</v>
      </c>
      <c r="F2352">
        <v>276</v>
      </c>
      <c r="G2352">
        <v>6997</v>
      </c>
      <c r="H2352" t="s">
        <v>13</v>
      </c>
      <c r="I2352">
        <f t="shared" si="38"/>
        <v>115</v>
      </c>
    </row>
    <row r="2353" spans="1:9">
      <c r="A2353" t="s">
        <v>2521</v>
      </c>
      <c r="B2353" t="s">
        <v>2522</v>
      </c>
      <c r="C2353">
        <v>900</v>
      </c>
      <c r="D2353" t="s">
        <v>10</v>
      </c>
      <c r="E2353">
        <v>618</v>
      </c>
      <c r="F2353">
        <v>740</v>
      </c>
      <c r="G2353">
        <v>2537</v>
      </c>
      <c r="H2353" t="s">
        <v>11</v>
      </c>
      <c r="I2353">
        <f t="shared" si="38"/>
        <v>123</v>
      </c>
    </row>
    <row r="2354" spans="1:9" ht="15" hidden="1" customHeight="1">
      <c r="A2354" t="s">
        <v>2521</v>
      </c>
      <c r="B2354" t="s">
        <v>2522</v>
      </c>
      <c r="C2354">
        <v>900</v>
      </c>
      <c r="D2354" t="s">
        <v>12</v>
      </c>
      <c r="E2354">
        <v>773</v>
      </c>
      <c r="F2354">
        <v>889</v>
      </c>
      <c r="G2354">
        <v>6997</v>
      </c>
      <c r="H2354" t="s">
        <v>13</v>
      </c>
      <c r="I2354">
        <f t="shared" si="38"/>
        <v>117</v>
      </c>
    </row>
    <row r="2355" spans="1:9" ht="15" hidden="1" customHeight="1">
      <c r="A2355" t="s">
        <v>2521</v>
      </c>
      <c r="B2355" t="s">
        <v>2522</v>
      </c>
      <c r="C2355">
        <v>900</v>
      </c>
      <c r="D2355" t="s">
        <v>274</v>
      </c>
      <c r="E2355">
        <v>10</v>
      </c>
      <c r="F2355">
        <v>184</v>
      </c>
      <c r="G2355">
        <v>80936</v>
      </c>
      <c r="H2355" t="s">
        <v>275</v>
      </c>
      <c r="I2355">
        <f t="shared" si="38"/>
        <v>175</v>
      </c>
    </row>
    <row r="2356" spans="1:9" ht="15" hidden="1" customHeight="1">
      <c r="A2356" t="s">
        <v>2521</v>
      </c>
      <c r="B2356" t="s">
        <v>2522</v>
      </c>
      <c r="C2356">
        <v>900</v>
      </c>
      <c r="D2356" t="s">
        <v>274</v>
      </c>
      <c r="E2356">
        <v>323</v>
      </c>
      <c r="F2356">
        <v>488</v>
      </c>
      <c r="G2356">
        <v>80936</v>
      </c>
      <c r="H2356" t="s">
        <v>275</v>
      </c>
      <c r="I2356">
        <f t="shared" si="38"/>
        <v>166</v>
      </c>
    </row>
    <row r="2357" spans="1:9">
      <c r="A2357" t="s">
        <v>2523</v>
      </c>
      <c r="B2357" t="s">
        <v>2524</v>
      </c>
      <c r="C2357">
        <v>899</v>
      </c>
      <c r="D2357" t="s">
        <v>10</v>
      </c>
      <c r="E2357">
        <v>615</v>
      </c>
      <c r="F2357">
        <v>744</v>
      </c>
      <c r="G2357">
        <v>2537</v>
      </c>
      <c r="H2357" t="s">
        <v>11</v>
      </c>
      <c r="I2357">
        <f t="shared" si="38"/>
        <v>130</v>
      </c>
    </row>
    <row r="2358" spans="1:9" ht="15" hidden="1" customHeight="1">
      <c r="A2358" t="s">
        <v>2523</v>
      </c>
      <c r="B2358" t="s">
        <v>2524</v>
      </c>
      <c r="C2358">
        <v>899</v>
      </c>
      <c r="D2358" t="s">
        <v>12</v>
      </c>
      <c r="E2358">
        <v>773</v>
      </c>
      <c r="F2358">
        <v>888</v>
      </c>
      <c r="G2358">
        <v>6997</v>
      </c>
      <c r="H2358" t="s">
        <v>13</v>
      </c>
      <c r="I2358">
        <f t="shared" si="38"/>
        <v>116</v>
      </c>
    </row>
    <row r="2359" spans="1:9" ht="15" hidden="1" customHeight="1">
      <c r="A2359" t="s">
        <v>2523</v>
      </c>
      <c r="B2359" t="s">
        <v>2524</v>
      </c>
      <c r="C2359">
        <v>899</v>
      </c>
      <c r="D2359" t="s">
        <v>274</v>
      </c>
      <c r="E2359">
        <v>9</v>
      </c>
      <c r="F2359">
        <v>183</v>
      </c>
      <c r="G2359">
        <v>80936</v>
      </c>
      <c r="H2359" t="s">
        <v>275</v>
      </c>
      <c r="I2359">
        <f t="shared" si="38"/>
        <v>175</v>
      </c>
    </row>
    <row r="2360" spans="1:9" ht="15" hidden="1" customHeight="1">
      <c r="A2360" t="s">
        <v>2523</v>
      </c>
      <c r="B2360" t="s">
        <v>2524</v>
      </c>
      <c r="C2360">
        <v>899</v>
      </c>
      <c r="D2360" t="s">
        <v>274</v>
      </c>
      <c r="E2360">
        <v>316</v>
      </c>
      <c r="F2360">
        <v>479</v>
      </c>
      <c r="G2360">
        <v>80936</v>
      </c>
      <c r="H2360" t="s">
        <v>275</v>
      </c>
      <c r="I2360">
        <f t="shared" si="38"/>
        <v>164</v>
      </c>
    </row>
    <row r="2361" spans="1:9" ht="15" hidden="1" customHeight="1">
      <c r="A2361" t="s">
        <v>2525</v>
      </c>
      <c r="B2361" t="s">
        <v>2526</v>
      </c>
      <c r="C2361">
        <v>2060</v>
      </c>
      <c r="D2361" t="s">
        <v>118</v>
      </c>
      <c r="E2361">
        <v>1671</v>
      </c>
      <c r="F2361">
        <v>2046</v>
      </c>
      <c r="G2361">
        <v>13987</v>
      </c>
      <c r="H2361" t="s">
        <v>119</v>
      </c>
      <c r="I2361">
        <f t="shared" si="38"/>
        <v>376</v>
      </c>
    </row>
    <row r="2362" spans="1:9" ht="15" hidden="1" customHeight="1">
      <c r="A2362" t="s">
        <v>2525</v>
      </c>
      <c r="B2362" t="s">
        <v>2526</v>
      </c>
      <c r="C2362">
        <v>2060</v>
      </c>
      <c r="D2362" t="s">
        <v>120</v>
      </c>
      <c r="E2362">
        <v>1021</v>
      </c>
      <c r="F2362">
        <v>1077</v>
      </c>
      <c r="G2362">
        <v>433</v>
      </c>
      <c r="H2362" t="s">
        <v>121</v>
      </c>
      <c r="I2362">
        <f t="shared" si="38"/>
        <v>57</v>
      </c>
    </row>
    <row r="2363" spans="1:9">
      <c r="A2363" t="s">
        <v>2525</v>
      </c>
      <c r="B2363" t="s">
        <v>2526</v>
      </c>
      <c r="C2363">
        <v>2060</v>
      </c>
      <c r="D2363" t="s">
        <v>10</v>
      </c>
      <c r="E2363">
        <v>1286</v>
      </c>
      <c r="F2363">
        <v>1412</v>
      </c>
      <c r="G2363">
        <v>2537</v>
      </c>
      <c r="H2363" t="s">
        <v>11</v>
      </c>
      <c r="I2363">
        <f t="shared" si="38"/>
        <v>127</v>
      </c>
    </row>
    <row r="2364" spans="1:9" ht="15" hidden="1" customHeight="1">
      <c r="A2364" t="s">
        <v>2525</v>
      </c>
      <c r="B2364" t="s">
        <v>2526</v>
      </c>
      <c r="C2364">
        <v>2060</v>
      </c>
      <c r="D2364" t="s">
        <v>12</v>
      </c>
      <c r="E2364">
        <v>1528</v>
      </c>
      <c r="F2364">
        <v>1657</v>
      </c>
      <c r="G2364">
        <v>6997</v>
      </c>
      <c r="H2364" t="s">
        <v>13</v>
      </c>
      <c r="I2364">
        <f t="shared" si="38"/>
        <v>130</v>
      </c>
    </row>
    <row r="2365" spans="1:9" ht="15" hidden="1" customHeight="1">
      <c r="A2365" t="s">
        <v>2525</v>
      </c>
      <c r="B2365" t="s">
        <v>2526</v>
      </c>
      <c r="C2365">
        <v>2060</v>
      </c>
      <c r="D2365" t="s">
        <v>231</v>
      </c>
      <c r="E2365">
        <v>583</v>
      </c>
      <c r="F2365">
        <v>892</v>
      </c>
      <c r="G2365">
        <v>5886</v>
      </c>
      <c r="H2365" t="s">
        <v>232</v>
      </c>
      <c r="I2365">
        <f t="shared" si="38"/>
        <v>310</v>
      </c>
    </row>
    <row r="2366" spans="1:9">
      <c r="A2366" t="s">
        <v>2527</v>
      </c>
      <c r="B2366" t="s">
        <v>2528</v>
      </c>
      <c r="C2366">
        <v>291</v>
      </c>
      <c r="D2366" t="s">
        <v>10</v>
      </c>
      <c r="E2366">
        <v>6</v>
      </c>
      <c r="F2366">
        <v>140</v>
      </c>
      <c r="G2366">
        <v>2537</v>
      </c>
      <c r="H2366" t="s">
        <v>11</v>
      </c>
      <c r="I2366">
        <f t="shared" si="38"/>
        <v>135</v>
      </c>
    </row>
    <row r="2367" spans="1:9" ht="15" hidden="1" customHeight="1">
      <c r="A2367" t="s">
        <v>2527</v>
      </c>
      <c r="B2367" t="s">
        <v>2528</v>
      </c>
      <c r="C2367">
        <v>291</v>
      </c>
      <c r="D2367" t="s">
        <v>12</v>
      </c>
      <c r="E2367">
        <v>160</v>
      </c>
      <c r="F2367">
        <v>279</v>
      </c>
      <c r="G2367">
        <v>6997</v>
      </c>
      <c r="H2367" t="s">
        <v>13</v>
      </c>
      <c r="I2367">
        <f t="shared" si="38"/>
        <v>120</v>
      </c>
    </row>
    <row r="2368" spans="1:9">
      <c r="A2368" t="s">
        <v>2529</v>
      </c>
      <c r="B2368" t="s">
        <v>2530</v>
      </c>
      <c r="C2368">
        <v>149</v>
      </c>
      <c r="D2368" t="s">
        <v>10</v>
      </c>
      <c r="E2368">
        <v>6</v>
      </c>
      <c r="F2368">
        <v>138</v>
      </c>
      <c r="G2368">
        <v>2537</v>
      </c>
      <c r="H2368" t="s">
        <v>11</v>
      </c>
      <c r="I2368">
        <f t="shared" si="38"/>
        <v>133</v>
      </c>
    </row>
    <row r="2369" spans="1:9">
      <c r="A2369" t="s">
        <v>2531</v>
      </c>
      <c r="B2369" t="s">
        <v>2532</v>
      </c>
      <c r="C2369">
        <v>364</v>
      </c>
      <c r="D2369" t="s">
        <v>10</v>
      </c>
      <c r="E2369">
        <v>125</v>
      </c>
      <c r="F2369">
        <v>226</v>
      </c>
      <c r="G2369">
        <v>2537</v>
      </c>
      <c r="H2369" t="s">
        <v>11</v>
      </c>
      <c r="I2369">
        <f t="shared" si="38"/>
        <v>102</v>
      </c>
    </row>
    <row r="2370" spans="1:9" ht="15" hidden="1" customHeight="1">
      <c r="A2370" t="s">
        <v>2531</v>
      </c>
      <c r="B2370" t="s">
        <v>2532</v>
      </c>
      <c r="C2370">
        <v>364</v>
      </c>
      <c r="D2370" t="s">
        <v>12</v>
      </c>
      <c r="E2370">
        <v>249</v>
      </c>
      <c r="F2370">
        <v>355</v>
      </c>
      <c r="G2370">
        <v>6997</v>
      </c>
      <c r="H2370" t="s">
        <v>13</v>
      </c>
      <c r="I2370">
        <f t="shared" si="38"/>
        <v>107</v>
      </c>
    </row>
    <row r="2371" spans="1:9">
      <c r="A2371" t="s">
        <v>2533</v>
      </c>
      <c r="B2371" t="s">
        <v>2534</v>
      </c>
      <c r="C2371">
        <v>148</v>
      </c>
      <c r="D2371" t="s">
        <v>10</v>
      </c>
      <c r="E2371">
        <v>6</v>
      </c>
      <c r="F2371">
        <v>138</v>
      </c>
      <c r="G2371">
        <v>2537</v>
      </c>
      <c r="H2371" t="s">
        <v>11</v>
      </c>
      <c r="I2371">
        <f t="shared" si="38"/>
        <v>133</v>
      </c>
    </row>
    <row r="2372" spans="1:9">
      <c r="A2372" t="s">
        <v>2535</v>
      </c>
      <c r="B2372" t="s">
        <v>2536</v>
      </c>
      <c r="C2372">
        <v>149</v>
      </c>
      <c r="D2372" t="s">
        <v>10</v>
      </c>
      <c r="E2372">
        <v>4</v>
      </c>
      <c r="F2372">
        <v>133</v>
      </c>
      <c r="G2372">
        <v>2537</v>
      </c>
      <c r="H2372" t="s">
        <v>11</v>
      </c>
      <c r="I2372">
        <f t="shared" si="38"/>
        <v>130</v>
      </c>
    </row>
    <row r="2373" spans="1:9">
      <c r="A2373" t="s">
        <v>2537</v>
      </c>
      <c r="B2373" t="s">
        <v>2538</v>
      </c>
      <c r="C2373">
        <v>280</v>
      </c>
      <c r="D2373" t="s">
        <v>10</v>
      </c>
      <c r="E2373">
        <v>10</v>
      </c>
      <c r="F2373">
        <v>142</v>
      </c>
      <c r="G2373">
        <v>2537</v>
      </c>
      <c r="H2373" t="s">
        <v>11</v>
      </c>
      <c r="I2373">
        <f t="shared" si="38"/>
        <v>133</v>
      </c>
    </row>
    <row r="2374" spans="1:9">
      <c r="A2374" t="s">
        <v>2539</v>
      </c>
      <c r="B2374" t="s">
        <v>2540</v>
      </c>
      <c r="C2374">
        <v>311</v>
      </c>
      <c r="D2374" t="s">
        <v>10</v>
      </c>
      <c r="E2374">
        <v>11</v>
      </c>
      <c r="F2374">
        <v>139</v>
      </c>
      <c r="G2374">
        <v>2537</v>
      </c>
      <c r="H2374" t="s">
        <v>11</v>
      </c>
      <c r="I2374">
        <f t="shared" si="38"/>
        <v>129</v>
      </c>
    </row>
    <row r="2375" spans="1:9" ht="15" hidden="1" customHeight="1">
      <c r="A2375" t="s">
        <v>2539</v>
      </c>
      <c r="B2375" t="s">
        <v>2540</v>
      </c>
      <c r="C2375">
        <v>311</v>
      </c>
      <c r="D2375" t="s">
        <v>12</v>
      </c>
      <c r="E2375">
        <v>164</v>
      </c>
      <c r="F2375">
        <v>281</v>
      </c>
      <c r="G2375">
        <v>6997</v>
      </c>
      <c r="H2375" t="s">
        <v>13</v>
      </c>
      <c r="I2375">
        <f t="shared" si="38"/>
        <v>118</v>
      </c>
    </row>
    <row r="2376" spans="1:9">
      <c r="A2376" t="s">
        <v>2541</v>
      </c>
      <c r="B2376" t="s">
        <v>2542</v>
      </c>
      <c r="C2376">
        <v>297</v>
      </c>
      <c r="D2376" t="s">
        <v>10</v>
      </c>
      <c r="E2376">
        <v>25</v>
      </c>
      <c r="F2376">
        <v>154</v>
      </c>
      <c r="G2376">
        <v>2537</v>
      </c>
      <c r="H2376" t="s">
        <v>11</v>
      </c>
      <c r="I2376">
        <f t="shared" ref="I2376:I2439" si="39">F2376-E2376+1</f>
        <v>130</v>
      </c>
    </row>
    <row r="2377" spans="1:9">
      <c r="A2377" t="s">
        <v>2543</v>
      </c>
      <c r="B2377" t="s">
        <v>2544</v>
      </c>
      <c r="C2377">
        <v>297</v>
      </c>
      <c r="D2377" t="s">
        <v>10</v>
      </c>
      <c r="E2377">
        <v>7</v>
      </c>
      <c r="F2377">
        <v>140</v>
      </c>
      <c r="G2377">
        <v>2537</v>
      </c>
      <c r="H2377" t="s">
        <v>11</v>
      </c>
      <c r="I2377">
        <f t="shared" si="39"/>
        <v>134</v>
      </c>
    </row>
    <row r="2378" spans="1:9" ht="15" hidden="1" customHeight="1">
      <c r="A2378" t="s">
        <v>2543</v>
      </c>
      <c r="B2378" t="s">
        <v>2544</v>
      </c>
      <c r="C2378">
        <v>297</v>
      </c>
      <c r="D2378" t="s">
        <v>12</v>
      </c>
      <c r="E2378">
        <v>169</v>
      </c>
      <c r="F2378">
        <v>288</v>
      </c>
      <c r="G2378">
        <v>6997</v>
      </c>
      <c r="H2378" t="s">
        <v>13</v>
      </c>
      <c r="I2378">
        <f t="shared" si="39"/>
        <v>120</v>
      </c>
    </row>
    <row r="2379" spans="1:9">
      <c r="A2379" t="s">
        <v>2545</v>
      </c>
      <c r="B2379" t="s">
        <v>2546</v>
      </c>
      <c r="C2379">
        <v>282</v>
      </c>
      <c r="D2379" t="s">
        <v>10</v>
      </c>
      <c r="E2379">
        <v>27</v>
      </c>
      <c r="F2379">
        <v>143</v>
      </c>
      <c r="G2379">
        <v>2537</v>
      </c>
      <c r="H2379" t="s">
        <v>11</v>
      </c>
      <c r="I2379">
        <f t="shared" si="39"/>
        <v>117</v>
      </c>
    </row>
    <row r="2380" spans="1:9">
      <c r="A2380" t="s">
        <v>2547</v>
      </c>
      <c r="B2380" t="s">
        <v>2548</v>
      </c>
      <c r="C2380">
        <v>291</v>
      </c>
      <c r="D2380" t="s">
        <v>10</v>
      </c>
      <c r="E2380">
        <v>12</v>
      </c>
      <c r="F2380">
        <v>142</v>
      </c>
      <c r="G2380">
        <v>2537</v>
      </c>
      <c r="H2380" t="s">
        <v>11</v>
      </c>
      <c r="I2380">
        <f t="shared" si="39"/>
        <v>131</v>
      </c>
    </row>
    <row r="2381" spans="1:9" ht="15" hidden="1" customHeight="1">
      <c r="A2381" t="s">
        <v>2547</v>
      </c>
      <c r="B2381" t="s">
        <v>2548</v>
      </c>
      <c r="C2381">
        <v>291</v>
      </c>
      <c r="D2381" t="s">
        <v>12</v>
      </c>
      <c r="E2381">
        <v>167</v>
      </c>
      <c r="F2381">
        <v>286</v>
      </c>
      <c r="G2381">
        <v>6997</v>
      </c>
      <c r="H2381" t="s">
        <v>13</v>
      </c>
      <c r="I2381">
        <f t="shared" si="39"/>
        <v>120</v>
      </c>
    </row>
    <row r="2382" spans="1:9">
      <c r="A2382" t="s">
        <v>2549</v>
      </c>
      <c r="B2382" t="s">
        <v>2550</v>
      </c>
      <c r="C2382">
        <v>156</v>
      </c>
      <c r="D2382" t="s">
        <v>10</v>
      </c>
      <c r="E2382">
        <v>5</v>
      </c>
      <c r="F2382">
        <v>138</v>
      </c>
      <c r="G2382">
        <v>2537</v>
      </c>
      <c r="H2382" t="s">
        <v>11</v>
      </c>
      <c r="I2382">
        <f t="shared" si="39"/>
        <v>134</v>
      </c>
    </row>
    <row r="2383" spans="1:9">
      <c r="A2383" t="s">
        <v>2551</v>
      </c>
      <c r="B2383" t="s">
        <v>2552</v>
      </c>
      <c r="C2383">
        <v>160</v>
      </c>
      <c r="D2383" t="s">
        <v>10</v>
      </c>
      <c r="E2383">
        <v>19</v>
      </c>
      <c r="F2383">
        <v>146</v>
      </c>
      <c r="G2383">
        <v>2537</v>
      </c>
      <c r="H2383" t="s">
        <v>11</v>
      </c>
      <c r="I2383">
        <f t="shared" si="39"/>
        <v>128</v>
      </c>
    </row>
    <row r="2384" spans="1:9">
      <c r="A2384" t="s">
        <v>2553</v>
      </c>
      <c r="B2384" t="s">
        <v>2554</v>
      </c>
      <c r="C2384">
        <v>379</v>
      </c>
      <c r="D2384" t="s">
        <v>10</v>
      </c>
      <c r="E2384">
        <v>26</v>
      </c>
      <c r="F2384">
        <v>157</v>
      </c>
      <c r="G2384">
        <v>2537</v>
      </c>
      <c r="H2384" t="s">
        <v>11</v>
      </c>
      <c r="I2384">
        <f t="shared" si="39"/>
        <v>132</v>
      </c>
    </row>
    <row r="2385" spans="1:9">
      <c r="A2385" t="s">
        <v>2555</v>
      </c>
      <c r="B2385" t="s">
        <v>2556</v>
      </c>
      <c r="C2385">
        <v>281</v>
      </c>
      <c r="D2385" t="s">
        <v>10</v>
      </c>
      <c r="E2385">
        <v>43</v>
      </c>
      <c r="F2385">
        <v>137</v>
      </c>
      <c r="G2385">
        <v>2537</v>
      </c>
      <c r="H2385" t="s">
        <v>11</v>
      </c>
      <c r="I2385">
        <f t="shared" si="39"/>
        <v>95</v>
      </c>
    </row>
    <row r="2386" spans="1:9" ht="15" hidden="1" customHeight="1">
      <c r="A2386" t="s">
        <v>2555</v>
      </c>
      <c r="B2386" t="s">
        <v>2556</v>
      </c>
      <c r="C2386">
        <v>281</v>
      </c>
      <c r="D2386" t="s">
        <v>2557</v>
      </c>
      <c r="E2386">
        <v>1</v>
      </c>
      <c r="F2386">
        <v>39</v>
      </c>
      <c r="G2386">
        <v>2</v>
      </c>
      <c r="H2386" t="s">
        <v>2557</v>
      </c>
      <c r="I2386">
        <f t="shared" si="39"/>
        <v>39</v>
      </c>
    </row>
    <row r="2387" spans="1:9">
      <c r="A2387" t="s">
        <v>2558</v>
      </c>
      <c r="B2387" t="s">
        <v>2559</v>
      </c>
      <c r="C2387">
        <v>150</v>
      </c>
      <c r="D2387" t="s">
        <v>10</v>
      </c>
      <c r="E2387">
        <v>6</v>
      </c>
      <c r="F2387">
        <v>138</v>
      </c>
      <c r="G2387">
        <v>2537</v>
      </c>
      <c r="H2387" t="s">
        <v>11</v>
      </c>
      <c r="I2387">
        <f t="shared" si="39"/>
        <v>133</v>
      </c>
    </row>
    <row r="2388" spans="1:9" ht="15" hidden="1" customHeight="1">
      <c r="A2388" t="s">
        <v>2560</v>
      </c>
      <c r="B2388" t="s">
        <v>2561</v>
      </c>
      <c r="C2388">
        <v>4723</v>
      </c>
      <c r="D2388" t="s">
        <v>601</v>
      </c>
      <c r="E2388">
        <v>4547</v>
      </c>
      <c r="F2388">
        <v>4619</v>
      </c>
      <c r="G2388">
        <v>7983</v>
      </c>
      <c r="H2388" t="s">
        <v>602</v>
      </c>
      <c r="I2388">
        <f t="shared" si="39"/>
        <v>73</v>
      </c>
    </row>
    <row r="2389" spans="1:9" ht="15" hidden="1" customHeight="1">
      <c r="A2389" t="s">
        <v>2560</v>
      </c>
      <c r="B2389" t="s">
        <v>2561</v>
      </c>
      <c r="C2389">
        <v>4723</v>
      </c>
      <c r="D2389" t="s">
        <v>118</v>
      </c>
      <c r="E2389">
        <v>2045</v>
      </c>
      <c r="F2389">
        <v>2427</v>
      </c>
      <c r="G2389">
        <v>13987</v>
      </c>
      <c r="H2389" t="s">
        <v>119</v>
      </c>
      <c r="I2389">
        <f t="shared" si="39"/>
        <v>383</v>
      </c>
    </row>
    <row r="2390" spans="1:9" ht="15" hidden="1" customHeight="1">
      <c r="A2390" t="s">
        <v>2560</v>
      </c>
      <c r="B2390" t="s">
        <v>2561</v>
      </c>
      <c r="C2390">
        <v>4723</v>
      </c>
      <c r="D2390" t="s">
        <v>120</v>
      </c>
      <c r="E2390">
        <v>1229</v>
      </c>
      <c r="F2390">
        <v>1285</v>
      </c>
      <c r="G2390">
        <v>433</v>
      </c>
      <c r="H2390" t="s">
        <v>121</v>
      </c>
      <c r="I2390">
        <f t="shared" si="39"/>
        <v>57</v>
      </c>
    </row>
    <row r="2391" spans="1:9" ht="15" hidden="1" customHeight="1">
      <c r="A2391" t="s">
        <v>2560</v>
      </c>
      <c r="B2391" t="s">
        <v>2561</v>
      </c>
      <c r="C2391">
        <v>4723</v>
      </c>
      <c r="D2391" t="s">
        <v>603</v>
      </c>
      <c r="E2391">
        <v>4162</v>
      </c>
      <c r="F2391">
        <v>4284</v>
      </c>
      <c r="G2391">
        <v>23531</v>
      </c>
      <c r="H2391" t="s">
        <v>604</v>
      </c>
      <c r="I2391">
        <f t="shared" si="39"/>
        <v>123</v>
      </c>
    </row>
    <row r="2392" spans="1:9">
      <c r="A2392" t="s">
        <v>2560</v>
      </c>
      <c r="B2392" t="s">
        <v>2561</v>
      </c>
      <c r="C2392">
        <v>4723</v>
      </c>
      <c r="D2392" t="s">
        <v>10</v>
      </c>
      <c r="E2392">
        <v>1640</v>
      </c>
      <c r="F2392">
        <v>1773</v>
      </c>
      <c r="G2392">
        <v>2537</v>
      </c>
      <c r="H2392" t="s">
        <v>11</v>
      </c>
      <c r="I2392">
        <f t="shared" si="39"/>
        <v>134</v>
      </c>
    </row>
    <row r="2393" spans="1:9" ht="15" hidden="1" customHeight="1">
      <c r="A2393" t="s">
        <v>2560</v>
      </c>
      <c r="B2393" t="s">
        <v>2561</v>
      </c>
      <c r="C2393">
        <v>4723</v>
      </c>
      <c r="D2393" t="s">
        <v>12</v>
      </c>
      <c r="E2393">
        <v>1905</v>
      </c>
      <c r="F2393">
        <v>2032</v>
      </c>
      <c r="G2393">
        <v>6997</v>
      </c>
      <c r="H2393" t="s">
        <v>13</v>
      </c>
      <c r="I2393">
        <f t="shared" si="39"/>
        <v>128</v>
      </c>
    </row>
    <row r="2394" spans="1:9" ht="15" hidden="1" customHeight="1">
      <c r="A2394" t="s">
        <v>2560</v>
      </c>
      <c r="B2394" t="s">
        <v>2561</v>
      </c>
      <c r="C2394">
        <v>4723</v>
      </c>
      <c r="D2394" t="s">
        <v>605</v>
      </c>
      <c r="E2394">
        <v>2617</v>
      </c>
      <c r="F2394">
        <v>2745</v>
      </c>
      <c r="G2394">
        <v>155</v>
      </c>
      <c r="H2394" t="s">
        <v>605</v>
      </c>
      <c r="I2394">
        <f t="shared" si="39"/>
        <v>129</v>
      </c>
    </row>
    <row r="2395" spans="1:9" ht="15" hidden="1" customHeight="1">
      <c r="A2395" t="s">
        <v>2560</v>
      </c>
      <c r="B2395" t="s">
        <v>2561</v>
      </c>
      <c r="C2395">
        <v>4723</v>
      </c>
      <c r="D2395" t="s">
        <v>605</v>
      </c>
      <c r="E2395">
        <v>2798</v>
      </c>
      <c r="F2395">
        <v>2835</v>
      </c>
      <c r="G2395">
        <v>155</v>
      </c>
      <c r="H2395" t="s">
        <v>605</v>
      </c>
      <c r="I2395">
        <f t="shared" si="39"/>
        <v>38</v>
      </c>
    </row>
    <row r="2396" spans="1:9" ht="15" hidden="1" customHeight="1">
      <c r="A2396" t="s">
        <v>2560</v>
      </c>
      <c r="B2396" t="s">
        <v>2561</v>
      </c>
      <c r="C2396">
        <v>4723</v>
      </c>
      <c r="D2396" t="s">
        <v>605</v>
      </c>
      <c r="E2396">
        <v>3015</v>
      </c>
      <c r="F2396">
        <v>3063</v>
      </c>
      <c r="G2396">
        <v>155</v>
      </c>
      <c r="H2396" t="s">
        <v>605</v>
      </c>
      <c r="I2396">
        <f t="shared" si="39"/>
        <v>49</v>
      </c>
    </row>
    <row r="2397" spans="1:9" ht="15" hidden="1" customHeight="1">
      <c r="A2397" t="s">
        <v>2560</v>
      </c>
      <c r="B2397" t="s">
        <v>2561</v>
      </c>
      <c r="C2397">
        <v>4723</v>
      </c>
      <c r="D2397" t="s">
        <v>433</v>
      </c>
      <c r="E2397">
        <v>1124</v>
      </c>
      <c r="F2397">
        <v>1163</v>
      </c>
      <c r="G2397">
        <v>11</v>
      </c>
      <c r="H2397" t="s">
        <v>433</v>
      </c>
      <c r="I2397">
        <f t="shared" si="39"/>
        <v>40</v>
      </c>
    </row>
    <row r="2398" spans="1:9" ht="15" hidden="1" customHeight="1">
      <c r="A2398" t="s">
        <v>2560</v>
      </c>
      <c r="B2398" t="s">
        <v>2561</v>
      </c>
      <c r="C2398">
        <v>4723</v>
      </c>
      <c r="D2398" t="s">
        <v>609</v>
      </c>
      <c r="E2398">
        <v>3349</v>
      </c>
      <c r="F2398">
        <v>3598</v>
      </c>
      <c r="G2398">
        <v>22490</v>
      </c>
      <c r="H2398" t="s">
        <v>610</v>
      </c>
      <c r="I2398">
        <f t="shared" si="39"/>
        <v>250</v>
      </c>
    </row>
    <row r="2399" spans="1:9" ht="15" hidden="1" customHeight="1">
      <c r="A2399" t="s">
        <v>2560</v>
      </c>
      <c r="B2399" t="s">
        <v>2561</v>
      </c>
      <c r="C2399">
        <v>4723</v>
      </c>
      <c r="D2399" t="s">
        <v>611</v>
      </c>
      <c r="E2399">
        <v>3823</v>
      </c>
      <c r="F2399">
        <v>4065</v>
      </c>
      <c r="G2399">
        <v>24208</v>
      </c>
      <c r="H2399" t="s">
        <v>612</v>
      </c>
      <c r="I2399">
        <f t="shared" si="39"/>
        <v>243</v>
      </c>
    </row>
    <row r="2400" spans="1:9">
      <c r="A2400" t="s">
        <v>2562</v>
      </c>
      <c r="B2400" t="s">
        <v>2563</v>
      </c>
      <c r="C2400">
        <v>864</v>
      </c>
      <c r="D2400" t="s">
        <v>10</v>
      </c>
      <c r="E2400">
        <v>304</v>
      </c>
      <c r="F2400">
        <v>433</v>
      </c>
      <c r="G2400">
        <v>2537</v>
      </c>
      <c r="H2400" t="s">
        <v>11</v>
      </c>
      <c r="I2400">
        <f t="shared" si="39"/>
        <v>130</v>
      </c>
    </row>
    <row r="2401" spans="1:9" ht="15" hidden="1" customHeight="1">
      <c r="A2401" t="s">
        <v>2562</v>
      </c>
      <c r="B2401" t="s">
        <v>2563</v>
      </c>
      <c r="C2401">
        <v>864</v>
      </c>
      <c r="D2401" t="s">
        <v>12</v>
      </c>
      <c r="E2401">
        <v>459</v>
      </c>
      <c r="F2401">
        <v>580</v>
      </c>
      <c r="G2401">
        <v>6997</v>
      </c>
      <c r="H2401" t="s">
        <v>13</v>
      </c>
      <c r="I2401">
        <f t="shared" si="39"/>
        <v>122</v>
      </c>
    </row>
    <row r="2402" spans="1:9" ht="15" hidden="1" customHeight="1">
      <c r="A2402" t="s">
        <v>2562</v>
      </c>
      <c r="B2402" t="s">
        <v>2563</v>
      </c>
      <c r="C2402">
        <v>864</v>
      </c>
      <c r="D2402" t="s">
        <v>524</v>
      </c>
      <c r="E2402">
        <v>617</v>
      </c>
      <c r="F2402">
        <v>718</v>
      </c>
      <c r="G2402">
        <v>3603</v>
      </c>
      <c r="H2402" t="s">
        <v>525</v>
      </c>
      <c r="I2402">
        <f t="shared" si="39"/>
        <v>102</v>
      </c>
    </row>
    <row r="2403" spans="1:9" ht="15" hidden="1" customHeight="1">
      <c r="A2403" t="s">
        <v>2562</v>
      </c>
      <c r="B2403" t="s">
        <v>2563</v>
      </c>
      <c r="C2403">
        <v>864</v>
      </c>
      <c r="D2403" t="s">
        <v>524</v>
      </c>
      <c r="E2403">
        <v>757</v>
      </c>
      <c r="F2403">
        <v>858</v>
      </c>
      <c r="G2403">
        <v>3603</v>
      </c>
      <c r="H2403" t="s">
        <v>525</v>
      </c>
      <c r="I2403">
        <f t="shared" si="39"/>
        <v>102</v>
      </c>
    </row>
    <row r="2404" spans="1:9" ht="15" hidden="1" customHeight="1">
      <c r="A2404" t="s">
        <v>2562</v>
      </c>
      <c r="B2404" t="s">
        <v>2563</v>
      </c>
      <c r="C2404">
        <v>864</v>
      </c>
      <c r="D2404" t="s">
        <v>274</v>
      </c>
      <c r="E2404">
        <v>9</v>
      </c>
      <c r="F2404">
        <v>171</v>
      </c>
      <c r="G2404">
        <v>80936</v>
      </c>
      <c r="H2404" t="s">
        <v>275</v>
      </c>
      <c r="I2404">
        <f t="shared" si="39"/>
        <v>163</v>
      </c>
    </row>
    <row r="2405" spans="1:9">
      <c r="A2405" t="s">
        <v>2564</v>
      </c>
      <c r="B2405" t="s">
        <v>2565</v>
      </c>
      <c r="C2405">
        <v>308</v>
      </c>
      <c r="D2405" t="s">
        <v>10</v>
      </c>
      <c r="E2405">
        <v>5</v>
      </c>
      <c r="F2405">
        <v>146</v>
      </c>
      <c r="G2405">
        <v>2537</v>
      </c>
      <c r="H2405" t="s">
        <v>11</v>
      </c>
      <c r="I2405">
        <f t="shared" si="39"/>
        <v>142</v>
      </c>
    </row>
    <row r="2406" spans="1:9" ht="15" hidden="1" customHeight="1">
      <c r="A2406" t="s">
        <v>2564</v>
      </c>
      <c r="B2406" t="s">
        <v>2565</v>
      </c>
      <c r="C2406">
        <v>308</v>
      </c>
      <c r="D2406" t="s">
        <v>12</v>
      </c>
      <c r="E2406">
        <v>169</v>
      </c>
      <c r="F2406">
        <v>290</v>
      </c>
      <c r="G2406">
        <v>6997</v>
      </c>
      <c r="H2406" t="s">
        <v>13</v>
      </c>
      <c r="I2406">
        <f t="shared" si="39"/>
        <v>122</v>
      </c>
    </row>
    <row r="2407" spans="1:9" ht="15" hidden="1" customHeight="1">
      <c r="A2407" t="s">
        <v>2566</v>
      </c>
      <c r="B2407" t="s">
        <v>2567</v>
      </c>
      <c r="C2407">
        <v>2019</v>
      </c>
      <c r="D2407" t="s">
        <v>118</v>
      </c>
      <c r="E2407">
        <v>1645</v>
      </c>
      <c r="F2407">
        <v>2010</v>
      </c>
      <c r="G2407">
        <v>13987</v>
      </c>
      <c r="H2407" t="s">
        <v>119</v>
      </c>
      <c r="I2407">
        <f t="shared" si="39"/>
        <v>366</v>
      </c>
    </row>
    <row r="2408" spans="1:9" ht="15" hidden="1" customHeight="1">
      <c r="A2408" t="s">
        <v>2566</v>
      </c>
      <c r="B2408" t="s">
        <v>2567</v>
      </c>
      <c r="C2408">
        <v>2019</v>
      </c>
      <c r="D2408" t="s">
        <v>120</v>
      </c>
      <c r="E2408">
        <v>989</v>
      </c>
      <c r="F2408">
        <v>1045</v>
      </c>
      <c r="G2408">
        <v>433</v>
      </c>
      <c r="H2408" t="s">
        <v>121</v>
      </c>
      <c r="I2408">
        <f t="shared" si="39"/>
        <v>57</v>
      </c>
    </row>
    <row r="2409" spans="1:9">
      <c r="A2409" t="s">
        <v>2566</v>
      </c>
      <c r="B2409" t="s">
        <v>2567</v>
      </c>
      <c r="C2409">
        <v>2019</v>
      </c>
      <c r="D2409" t="s">
        <v>10</v>
      </c>
      <c r="E2409">
        <v>1256</v>
      </c>
      <c r="F2409">
        <v>1383</v>
      </c>
      <c r="G2409">
        <v>2537</v>
      </c>
      <c r="H2409" t="s">
        <v>11</v>
      </c>
      <c r="I2409">
        <f t="shared" si="39"/>
        <v>128</v>
      </c>
    </row>
    <row r="2410" spans="1:9" ht="15" hidden="1" customHeight="1">
      <c r="A2410" t="s">
        <v>2566</v>
      </c>
      <c r="B2410" t="s">
        <v>2567</v>
      </c>
      <c r="C2410">
        <v>2019</v>
      </c>
      <c r="D2410" t="s">
        <v>12</v>
      </c>
      <c r="E2410">
        <v>1496</v>
      </c>
      <c r="F2410">
        <v>1631</v>
      </c>
      <c r="G2410">
        <v>6997</v>
      </c>
      <c r="H2410" t="s">
        <v>13</v>
      </c>
      <c r="I2410">
        <f t="shared" si="39"/>
        <v>136</v>
      </c>
    </row>
    <row r="2411" spans="1:9" ht="15" hidden="1" customHeight="1">
      <c r="A2411" t="s">
        <v>2566</v>
      </c>
      <c r="B2411" t="s">
        <v>2567</v>
      </c>
      <c r="C2411">
        <v>2019</v>
      </c>
      <c r="D2411" t="s">
        <v>1260</v>
      </c>
      <c r="E2411">
        <v>201</v>
      </c>
      <c r="F2411">
        <v>249</v>
      </c>
      <c r="G2411">
        <v>2</v>
      </c>
      <c r="H2411" t="s">
        <v>1260</v>
      </c>
      <c r="I2411">
        <f t="shared" si="39"/>
        <v>49</v>
      </c>
    </row>
    <row r="2412" spans="1:9" ht="15" hidden="1" customHeight="1">
      <c r="A2412" t="s">
        <v>2566</v>
      </c>
      <c r="B2412" t="s">
        <v>2567</v>
      </c>
      <c r="C2412">
        <v>2019</v>
      </c>
      <c r="D2412" t="s">
        <v>1261</v>
      </c>
      <c r="E2412">
        <v>251</v>
      </c>
      <c r="F2412">
        <v>303</v>
      </c>
      <c r="G2412">
        <v>2</v>
      </c>
      <c r="H2412" t="s">
        <v>1261</v>
      </c>
      <c r="I2412">
        <f t="shared" si="39"/>
        <v>53</v>
      </c>
    </row>
    <row r="2413" spans="1:9" ht="15" hidden="1" customHeight="1">
      <c r="A2413" t="s">
        <v>2568</v>
      </c>
      <c r="B2413" t="s">
        <v>2569</v>
      </c>
      <c r="C2413">
        <v>1334</v>
      </c>
      <c r="D2413" t="s">
        <v>118</v>
      </c>
      <c r="E2413">
        <v>940</v>
      </c>
      <c r="F2413">
        <v>1315</v>
      </c>
      <c r="G2413">
        <v>13987</v>
      </c>
      <c r="H2413" t="s">
        <v>119</v>
      </c>
      <c r="I2413">
        <f t="shared" si="39"/>
        <v>376</v>
      </c>
    </row>
    <row r="2414" spans="1:9" ht="15" hidden="1" customHeight="1">
      <c r="A2414" t="s">
        <v>2568</v>
      </c>
      <c r="B2414" t="s">
        <v>2569</v>
      </c>
      <c r="C2414">
        <v>1334</v>
      </c>
      <c r="D2414" t="s">
        <v>120</v>
      </c>
      <c r="E2414">
        <v>362</v>
      </c>
      <c r="F2414">
        <v>418</v>
      </c>
      <c r="G2414">
        <v>433</v>
      </c>
      <c r="H2414" t="s">
        <v>121</v>
      </c>
      <c r="I2414">
        <f t="shared" si="39"/>
        <v>57</v>
      </c>
    </row>
    <row r="2415" spans="1:9">
      <c r="A2415" t="s">
        <v>2568</v>
      </c>
      <c r="B2415" t="s">
        <v>2569</v>
      </c>
      <c r="C2415">
        <v>1334</v>
      </c>
      <c r="D2415" t="s">
        <v>10</v>
      </c>
      <c r="E2415">
        <v>581</v>
      </c>
      <c r="F2415">
        <v>679</v>
      </c>
      <c r="G2415">
        <v>2537</v>
      </c>
      <c r="H2415" t="s">
        <v>11</v>
      </c>
      <c r="I2415">
        <f t="shared" si="39"/>
        <v>99</v>
      </c>
    </row>
    <row r="2416" spans="1:9" ht="15" hidden="1" customHeight="1">
      <c r="A2416" t="s">
        <v>2568</v>
      </c>
      <c r="B2416" t="s">
        <v>2569</v>
      </c>
      <c r="C2416">
        <v>1334</v>
      </c>
      <c r="D2416" t="s">
        <v>12</v>
      </c>
      <c r="E2416">
        <v>795</v>
      </c>
      <c r="F2416">
        <v>926</v>
      </c>
      <c r="G2416">
        <v>6997</v>
      </c>
      <c r="H2416" t="s">
        <v>13</v>
      </c>
      <c r="I2416">
        <f t="shared" si="39"/>
        <v>132</v>
      </c>
    </row>
    <row r="2417" spans="1:9" ht="15" hidden="1" customHeight="1">
      <c r="A2417" t="s">
        <v>2568</v>
      </c>
      <c r="B2417" t="s">
        <v>2569</v>
      </c>
      <c r="C2417">
        <v>1334</v>
      </c>
      <c r="D2417" t="s">
        <v>122</v>
      </c>
      <c r="E2417">
        <v>101</v>
      </c>
      <c r="F2417">
        <v>248</v>
      </c>
      <c r="G2417">
        <v>257</v>
      </c>
      <c r="H2417" t="s">
        <v>122</v>
      </c>
      <c r="I2417">
        <f t="shared" si="39"/>
        <v>148</v>
      </c>
    </row>
    <row r="2418" spans="1:9" ht="15" hidden="1" customHeight="1">
      <c r="A2418" t="s">
        <v>2570</v>
      </c>
      <c r="B2418" t="s">
        <v>2571</v>
      </c>
      <c r="C2418">
        <v>2115</v>
      </c>
      <c r="D2418" t="s">
        <v>118</v>
      </c>
      <c r="E2418">
        <v>1770</v>
      </c>
      <c r="F2418">
        <v>2113</v>
      </c>
      <c r="G2418">
        <v>13987</v>
      </c>
      <c r="H2418" t="s">
        <v>119</v>
      </c>
      <c r="I2418">
        <f t="shared" si="39"/>
        <v>344</v>
      </c>
    </row>
    <row r="2419" spans="1:9" ht="15" hidden="1" customHeight="1">
      <c r="A2419" t="s">
        <v>2570</v>
      </c>
      <c r="B2419" t="s">
        <v>2571</v>
      </c>
      <c r="C2419">
        <v>2115</v>
      </c>
      <c r="D2419" t="s">
        <v>120</v>
      </c>
      <c r="E2419">
        <v>1051</v>
      </c>
      <c r="F2419">
        <v>1106</v>
      </c>
      <c r="G2419">
        <v>433</v>
      </c>
      <c r="H2419" t="s">
        <v>121</v>
      </c>
      <c r="I2419">
        <f t="shared" si="39"/>
        <v>56</v>
      </c>
    </row>
    <row r="2420" spans="1:9">
      <c r="A2420" t="s">
        <v>2570</v>
      </c>
      <c r="B2420" t="s">
        <v>2571</v>
      </c>
      <c r="C2420">
        <v>2115</v>
      </c>
      <c r="D2420" t="s">
        <v>10</v>
      </c>
      <c r="E2420">
        <v>1387</v>
      </c>
      <c r="F2420">
        <v>1507</v>
      </c>
      <c r="G2420">
        <v>2537</v>
      </c>
      <c r="H2420" t="s">
        <v>11</v>
      </c>
      <c r="I2420">
        <f t="shared" si="39"/>
        <v>121</v>
      </c>
    </row>
    <row r="2421" spans="1:9" ht="15" hidden="1" customHeight="1">
      <c r="A2421" t="s">
        <v>2570</v>
      </c>
      <c r="B2421" t="s">
        <v>2571</v>
      </c>
      <c r="C2421">
        <v>2115</v>
      </c>
      <c r="D2421" t="s">
        <v>12</v>
      </c>
      <c r="E2421">
        <v>1634</v>
      </c>
      <c r="F2421">
        <v>1753</v>
      </c>
      <c r="G2421">
        <v>6997</v>
      </c>
      <c r="H2421" t="s">
        <v>13</v>
      </c>
      <c r="I2421">
        <f t="shared" si="39"/>
        <v>120</v>
      </c>
    </row>
    <row r="2422" spans="1:9" ht="15" hidden="1" customHeight="1">
      <c r="A2422" t="s">
        <v>2570</v>
      </c>
      <c r="B2422" t="s">
        <v>2571</v>
      </c>
      <c r="C2422">
        <v>2115</v>
      </c>
      <c r="D2422" t="s">
        <v>122</v>
      </c>
      <c r="E2422">
        <v>790</v>
      </c>
      <c r="F2422">
        <v>939</v>
      </c>
      <c r="G2422">
        <v>257</v>
      </c>
      <c r="H2422" t="s">
        <v>122</v>
      </c>
      <c r="I2422">
        <f t="shared" si="39"/>
        <v>150</v>
      </c>
    </row>
    <row r="2423" spans="1:9" ht="15" hidden="1" customHeight="1">
      <c r="A2423" t="s">
        <v>2570</v>
      </c>
      <c r="B2423" t="s">
        <v>2571</v>
      </c>
      <c r="C2423">
        <v>2115</v>
      </c>
      <c r="D2423" t="s">
        <v>753</v>
      </c>
      <c r="E2423">
        <v>404</v>
      </c>
      <c r="F2423">
        <v>462</v>
      </c>
      <c r="G2423">
        <v>32</v>
      </c>
      <c r="H2423" t="s">
        <v>753</v>
      </c>
      <c r="I2423">
        <f t="shared" si="39"/>
        <v>59</v>
      </c>
    </row>
    <row r="2424" spans="1:9" ht="15" hidden="1" customHeight="1">
      <c r="A2424" t="s">
        <v>2570</v>
      </c>
      <c r="B2424" t="s">
        <v>2571</v>
      </c>
      <c r="C2424">
        <v>2115</v>
      </c>
      <c r="D2424" t="s">
        <v>802</v>
      </c>
      <c r="E2424">
        <v>615</v>
      </c>
      <c r="F2424">
        <v>776</v>
      </c>
      <c r="G2424">
        <v>15</v>
      </c>
      <c r="H2424" t="s">
        <v>802</v>
      </c>
      <c r="I2424">
        <f t="shared" si="39"/>
        <v>162</v>
      </c>
    </row>
    <row r="2425" spans="1:9">
      <c r="A2425" t="s">
        <v>2572</v>
      </c>
      <c r="B2425" t="s">
        <v>2573</v>
      </c>
      <c r="C2425">
        <v>309</v>
      </c>
      <c r="D2425" t="s">
        <v>10</v>
      </c>
      <c r="E2425">
        <v>5</v>
      </c>
      <c r="F2425">
        <v>146</v>
      </c>
      <c r="G2425">
        <v>2537</v>
      </c>
      <c r="H2425" t="s">
        <v>11</v>
      </c>
      <c r="I2425">
        <f t="shared" si="39"/>
        <v>142</v>
      </c>
    </row>
    <row r="2426" spans="1:9" ht="15" hidden="1" customHeight="1">
      <c r="A2426" t="s">
        <v>2572</v>
      </c>
      <c r="B2426" t="s">
        <v>2573</v>
      </c>
      <c r="C2426">
        <v>309</v>
      </c>
      <c r="D2426" t="s">
        <v>12</v>
      </c>
      <c r="E2426">
        <v>169</v>
      </c>
      <c r="F2426">
        <v>289</v>
      </c>
      <c r="G2426">
        <v>6997</v>
      </c>
      <c r="H2426" t="s">
        <v>13</v>
      </c>
      <c r="I2426">
        <f t="shared" si="39"/>
        <v>121</v>
      </c>
    </row>
    <row r="2427" spans="1:9" ht="15" hidden="1" customHeight="1">
      <c r="A2427" t="s">
        <v>2574</v>
      </c>
      <c r="B2427" t="s">
        <v>2575</v>
      </c>
      <c r="C2427">
        <v>2110</v>
      </c>
      <c r="D2427" t="s">
        <v>118</v>
      </c>
      <c r="E2427">
        <v>1693</v>
      </c>
      <c r="F2427">
        <v>2074</v>
      </c>
      <c r="G2427">
        <v>13987</v>
      </c>
      <c r="H2427" t="s">
        <v>119</v>
      </c>
      <c r="I2427">
        <f t="shared" si="39"/>
        <v>382</v>
      </c>
    </row>
    <row r="2428" spans="1:9" ht="15" hidden="1" customHeight="1">
      <c r="A2428" t="s">
        <v>2574</v>
      </c>
      <c r="B2428" t="s">
        <v>2575</v>
      </c>
      <c r="C2428">
        <v>2110</v>
      </c>
      <c r="D2428" t="s">
        <v>120</v>
      </c>
      <c r="E2428">
        <v>1032</v>
      </c>
      <c r="F2428">
        <v>1088</v>
      </c>
      <c r="G2428">
        <v>433</v>
      </c>
      <c r="H2428" t="s">
        <v>121</v>
      </c>
      <c r="I2428">
        <f t="shared" si="39"/>
        <v>57</v>
      </c>
    </row>
    <row r="2429" spans="1:9">
      <c r="A2429" t="s">
        <v>2574</v>
      </c>
      <c r="B2429" t="s">
        <v>2575</v>
      </c>
      <c r="C2429">
        <v>2110</v>
      </c>
      <c r="D2429" t="s">
        <v>10</v>
      </c>
      <c r="E2429">
        <v>1303</v>
      </c>
      <c r="F2429">
        <v>1430</v>
      </c>
      <c r="G2429">
        <v>2537</v>
      </c>
      <c r="H2429" t="s">
        <v>11</v>
      </c>
      <c r="I2429">
        <f t="shared" si="39"/>
        <v>128</v>
      </c>
    </row>
    <row r="2430" spans="1:9" ht="15" hidden="1" customHeight="1">
      <c r="A2430" t="s">
        <v>2574</v>
      </c>
      <c r="B2430" t="s">
        <v>2575</v>
      </c>
      <c r="C2430">
        <v>2110</v>
      </c>
      <c r="D2430" t="s">
        <v>12</v>
      </c>
      <c r="E2430">
        <v>1548</v>
      </c>
      <c r="F2430">
        <v>1679</v>
      </c>
      <c r="G2430">
        <v>6997</v>
      </c>
      <c r="H2430" t="s">
        <v>13</v>
      </c>
      <c r="I2430">
        <f t="shared" si="39"/>
        <v>132</v>
      </c>
    </row>
    <row r="2431" spans="1:9">
      <c r="A2431" t="s">
        <v>2576</v>
      </c>
      <c r="B2431" t="s">
        <v>2577</v>
      </c>
      <c r="C2431">
        <v>902</v>
      </c>
      <c r="D2431" t="s">
        <v>10</v>
      </c>
      <c r="E2431">
        <v>618</v>
      </c>
      <c r="F2431">
        <v>748</v>
      </c>
      <c r="G2431">
        <v>2537</v>
      </c>
      <c r="H2431" t="s">
        <v>11</v>
      </c>
      <c r="I2431">
        <f t="shared" si="39"/>
        <v>131</v>
      </c>
    </row>
    <row r="2432" spans="1:9" ht="15" hidden="1" customHeight="1">
      <c r="A2432" t="s">
        <v>2576</v>
      </c>
      <c r="B2432" t="s">
        <v>2577</v>
      </c>
      <c r="C2432">
        <v>902</v>
      </c>
      <c r="D2432" t="s">
        <v>12</v>
      </c>
      <c r="E2432">
        <v>775</v>
      </c>
      <c r="F2432">
        <v>890</v>
      </c>
      <c r="G2432">
        <v>6997</v>
      </c>
      <c r="H2432" t="s">
        <v>13</v>
      </c>
      <c r="I2432">
        <f t="shared" si="39"/>
        <v>116</v>
      </c>
    </row>
    <row r="2433" spans="1:9" ht="15" hidden="1" customHeight="1">
      <c r="A2433" t="s">
        <v>2576</v>
      </c>
      <c r="B2433" t="s">
        <v>2577</v>
      </c>
      <c r="C2433">
        <v>902</v>
      </c>
      <c r="D2433" t="s">
        <v>274</v>
      </c>
      <c r="E2433">
        <v>10</v>
      </c>
      <c r="F2433">
        <v>183</v>
      </c>
      <c r="G2433">
        <v>80936</v>
      </c>
      <c r="H2433" t="s">
        <v>275</v>
      </c>
      <c r="I2433">
        <f t="shared" si="39"/>
        <v>174</v>
      </c>
    </row>
    <row r="2434" spans="1:9" ht="15" hidden="1" customHeight="1">
      <c r="A2434" t="s">
        <v>2576</v>
      </c>
      <c r="B2434" t="s">
        <v>2577</v>
      </c>
      <c r="C2434">
        <v>902</v>
      </c>
      <c r="D2434" t="s">
        <v>274</v>
      </c>
      <c r="E2434">
        <v>316</v>
      </c>
      <c r="F2434">
        <v>478</v>
      </c>
      <c r="G2434">
        <v>80936</v>
      </c>
      <c r="H2434" t="s">
        <v>275</v>
      </c>
      <c r="I2434">
        <f t="shared" si="39"/>
        <v>163</v>
      </c>
    </row>
    <row r="2435" spans="1:9" ht="15" hidden="1" customHeight="1">
      <c r="A2435" t="s">
        <v>2578</v>
      </c>
      <c r="B2435" t="s">
        <v>2579</v>
      </c>
      <c r="C2435">
        <v>2110</v>
      </c>
      <c r="D2435" t="s">
        <v>118</v>
      </c>
      <c r="E2435">
        <v>1693</v>
      </c>
      <c r="F2435">
        <v>2074</v>
      </c>
      <c r="G2435">
        <v>13987</v>
      </c>
      <c r="H2435" t="s">
        <v>119</v>
      </c>
      <c r="I2435">
        <f t="shared" si="39"/>
        <v>382</v>
      </c>
    </row>
    <row r="2436" spans="1:9" ht="15" hidden="1" customHeight="1">
      <c r="A2436" t="s">
        <v>2578</v>
      </c>
      <c r="B2436" t="s">
        <v>2579</v>
      </c>
      <c r="C2436">
        <v>2110</v>
      </c>
      <c r="D2436" t="s">
        <v>120</v>
      </c>
      <c r="E2436">
        <v>1032</v>
      </c>
      <c r="F2436">
        <v>1088</v>
      </c>
      <c r="G2436">
        <v>433</v>
      </c>
      <c r="H2436" t="s">
        <v>121</v>
      </c>
      <c r="I2436">
        <f t="shared" si="39"/>
        <v>57</v>
      </c>
    </row>
    <row r="2437" spans="1:9">
      <c r="A2437" t="s">
        <v>2578</v>
      </c>
      <c r="B2437" t="s">
        <v>2579</v>
      </c>
      <c r="C2437">
        <v>2110</v>
      </c>
      <c r="D2437" t="s">
        <v>10</v>
      </c>
      <c r="E2437">
        <v>1303</v>
      </c>
      <c r="F2437">
        <v>1430</v>
      </c>
      <c r="G2437">
        <v>2537</v>
      </c>
      <c r="H2437" t="s">
        <v>11</v>
      </c>
      <c r="I2437">
        <f t="shared" si="39"/>
        <v>128</v>
      </c>
    </row>
    <row r="2438" spans="1:9" ht="15" hidden="1" customHeight="1">
      <c r="A2438" t="s">
        <v>2578</v>
      </c>
      <c r="B2438" t="s">
        <v>2579</v>
      </c>
      <c r="C2438">
        <v>2110</v>
      </c>
      <c r="D2438" t="s">
        <v>12</v>
      </c>
      <c r="E2438">
        <v>1548</v>
      </c>
      <c r="F2438">
        <v>1679</v>
      </c>
      <c r="G2438">
        <v>6997</v>
      </c>
      <c r="H2438" t="s">
        <v>13</v>
      </c>
      <c r="I2438">
        <f t="shared" si="39"/>
        <v>132</v>
      </c>
    </row>
    <row r="2439" spans="1:9" ht="15" hidden="1" customHeight="1">
      <c r="A2439" t="s">
        <v>2580</v>
      </c>
      <c r="B2439" t="s">
        <v>2581</v>
      </c>
      <c r="C2439">
        <v>2156</v>
      </c>
      <c r="D2439" t="s">
        <v>118</v>
      </c>
      <c r="E2439">
        <v>1793</v>
      </c>
      <c r="F2439">
        <v>2155</v>
      </c>
      <c r="G2439">
        <v>13987</v>
      </c>
      <c r="H2439" t="s">
        <v>119</v>
      </c>
      <c r="I2439">
        <f t="shared" si="39"/>
        <v>363</v>
      </c>
    </row>
    <row r="2440" spans="1:9" ht="15" hidden="1" customHeight="1">
      <c r="A2440" t="s">
        <v>2580</v>
      </c>
      <c r="B2440" t="s">
        <v>2581</v>
      </c>
      <c r="C2440">
        <v>2156</v>
      </c>
      <c r="D2440" t="s">
        <v>120</v>
      </c>
      <c r="E2440">
        <v>1074</v>
      </c>
      <c r="F2440">
        <v>1129</v>
      </c>
      <c r="G2440">
        <v>433</v>
      </c>
      <c r="H2440" t="s">
        <v>121</v>
      </c>
      <c r="I2440">
        <f t="shared" ref="I2440:I2503" si="40">F2440-E2440+1</f>
        <v>56</v>
      </c>
    </row>
    <row r="2441" spans="1:9">
      <c r="A2441" t="s">
        <v>2580</v>
      </c>
      <c r="B2441" t="s">
        <v>2581</v>
      </c>
      <c r="C2441">
        <v>2156</v>
      </c>
      <c r="D2441" t="s">
        <v>10</v>
      </c>
      <c r="E2441">
        <v>1408</v>
      </c>
      <c r="F2441">
        <v>1523</v>
      </c>
      <c r="G2441">
        <v>2537</v>
      </c>
      <c r="H2441" t="s">
        <v>11</v>
      </c>
      <c r="I2441">
        <f t="shared" si="40"/>
        <v>116</v>
      </c>
    </row>
    <row r="2442" spans="1:9" ht="15" hidden="1" customHeight="1">
      <c r="A2442" t="s">
        <v>2580</v>
      </c>
      <c r="B2442" t="s">
        <v>2581</v>
      </c>
      <c r="C2442">
        <v>2156</v>
      </c>
      <c r="D2442" t="s">
        <v>12</v>
      </c>
      <c r="E2442">
        <v>1655</v>
      </c>
      <c r="F2442">
        <v>1779</v>
      </c>
      <c r="G2442">
        <v>6997</v>
      </c>
      <c r="H2442" t="s">
        <v>13</v>
      </c>
      <c r="I2442">
        <f t="shared" si="40"/>
        <v>125</v>
      </c>
    </row>
    <row r="2443" spans="1:9" ht="15" hidden="1" customHeight="1">
      <c r="A2443" t="s">
        <v>2580</v>
      </c>
      <c r="B2443" t="s">
        <v>2581</v>
      </c>
      <c r="C2443">
        <v>2156</v>
      </c>
      <c r="D2443" t="s">
        <v>122</v>
      </c>
      <c r="E2443">
        <v>813</v>
      </c>
      <c r="F2443">
        <v>962</v>
      </c>
      <c r="G2443">
        <v>257</v>
      </c>
      <c r="H2443" t="s">
        <v>122</v>
      </c>
      <c r="I2443">
        <f t="shared" si="40"/>
        <v>150</v>
      </c>
    </row>
    <row r="2444" spans="1:9" ht="15" hidden="1" customHeight="1">
      <c r="A2444" t="s">
        <v>2580</v>
      </c>
      <c r="B2444" t="s">
        <v>2581</v>
      </c>
      <c r="C2444">
        <v>2156</v>
      </c>
      <c r="D2444" t="s">
        <v>753</v>
      </c>
      <c r="E2444">
        <v>427</v>
      </c>
      <c r="F2444">
        <v>485</v>
      </c>
      <c r="G2444">
        <v>32</v>
      </c>
      <c r="H2444" t="s">
        <v>753</v>
      </c>
      <c r="I2444">
        <f t="shared" si="40"/>
        <v>59</v>
      </c>
    </row>
    <row r="2445" spans="1:9" ht="15" hidden="1" customHeight="1">
      <c r="A2445" t="s">
        <v>2580</v>
      </c>
      <c r="B2445" t="s">
        <v>2581</v>
      </c>
      <c r="C2445">
        <v>2156</v>
      </c>
      <c r="D2445" t="s">
        <v>802</v>
      </c>
      <c r="E2445">
        <v>638</v>
      </c>
      <c r="F2445">
        <v>799</v>
      </c>
      <c r="G2445">
        <v>15</v>
      </c>
      <c r="H2445" t="s">
        <v>802</v>
      </c>
      <c r="I2445">
        <f t="shared" si="40"/>
        <v>162</v>
      </c>
    </row>
    <row r="2446" spans="1:9">
      <c r="A2446" t="s">
        <v>2582</v>
      </c>
      <c r="B2446" t="s">
        <v>2583</v>
      </c>
      <c r="C2446">
        <v>309</v>
      </c>
      <c r="D2446" t="s">
        <v>10</v>
      </c>
      <c r="E2446">
        <v>5</v>
      </c>
      <c r="F2446">
        <v>146</v>
      </c>
      <c r="G2446">
        <v>2537</v>
      </c>
      <c r="H2446" t="s">
        <v>11</v>
      </c>
      <c r="I2446">
        <f t="shared" si="40"/>
        <v>142</v>
      </c>
    </row>
    <row r="2447" spans="1:9" ht="15" hidden="1" customHeight="1">
      <c r="A2447" t="s">
        <v>2582</v>
      </c>
      <c r="B2447" t="s">
        <v>2583</v>
      </c>
      <c r="C2447">
        <v>309</v>
      </c>
      <c r="D2447" t="s">
        <v>12</v>
      </c>
      <c r="E2447">
        <v>169</v>
      </c>
      <c r="F2447">
        <v>289</v>
      </c>
      <c r="G2447">
        <v>6997</v>
      </c>
      <c r="H2447" t="s">
        <v>13</v>
      </c>
      <c r="I2447">
        <f t="shared" si="40"/>
        <v>121</v>
      </c>
    </row>
    <row r="2448" spans="1:9">
      <c r="A2448" t="s">
        <v>2584</v>
      </c>
      <c r="B2448" t="s">
        <v>2585</v>
      </c>
      <c r="C2448">
        <v>909</v>
      </c>
      <c r="D2448" t="s">
        <v>10</v>
      </c>
      <c r="E2448">
        <v>625</v>
      </c>
      <c r="F2448">
        <v>755</v>
      </c>
      <c r="G2448">
        <v>2537</v>
      </c>
      <c r="H2448" t="s">
        <v>11</v>
      </c>
      <c r="I2448">
        <f t="shared" si="40"/>
        <v>131</v>
      </c>
    </row>
    <row r="2449" spans="1:9" ht="15" hidden="1" customHeight="1">
      <c r="A2449" t="s">
        <v>2584</v>
      </c>
      <c r="B2449" t="s">
        <v>2585</v>
      </c>
      <c r="C2449">
        <v>909</v>
      </c>
      <c r="D2449" t="s">
        <v>12</v>
      </c>
      <c r="E2449">
        <v>782</v>
      </c>
      <c r="F2449">
        <v>897</v>
      </c>
      <c r="G2449">
        <v>6997</v>
      </c>
      <c r="H2449" t="s">
        <v>13</v>
      </c>
      <c r="I2449">
        <f t="shared" si="40"/>
        <v>116</v>
      </c>
    </row>
    <row r="2450" spans="1:9" ht="15" hidden="1" customHeight="1">
      <c r="A2450" t="s">
        <v>2584</v>
      </c>
      <c r="B2450" t="s">
        <v>2585</v>
      </c>
      <c r="C2450">
        <v>909</v>
      </c>
      <c r="D2450" t="s">
        <v>274</v>
      </c>
      <c r="E2450">
        <v>10</v>
      </c>
      <c r="F2450">
        <v>183</v>
      </c>
      <c r="G2450">
        <v>80936</v>
      </c>
      <c r="H2450" t="s">
        <v>275</v>
      </c>
      <c r="I2450">
        <f t="shared" si="40"/>
        <v>174</v>
      </c>
    </row>
    <row r="2451" spans="1:9" ht="15" hidden="1" customHeight="1">
      <c r="A2451" t="s">
        <v>2584</v>
      </c>
      <c r="B2451" t="s">
        <v>2585</v>
      </c>
      <c r="C2451">
        <v>909</v>
      </c>
      <c r="D2451" t="s">
        <v>274</v>
      </c>
      <c r="E2451">
        <v>323</v>
      </c>
      <c r="F2451">
        <v>485</v>
      </c>
      <c r="G2451">
        <v>80936</v>
      </c>
      <c r="H2451" t="s">
        <v>275</v>
      </c>
      <c r="I2451">
        <f t="shared" si="40"/>
        <v>163</v>
      </c>
    </row>
    <row r="2452" spans="1:9">
      <c r="A2452" t="s">
        <v>2586</v>
      </c>
      <c r="B2452" t="s">
        <v>2587</v>
      </c>
      <c r="C2452">
        <v>731</v>
      </c>
      <c r="D2452" t="s">
        <v>10</v>
      </c>
      <c r="E2452">
        <v>318</v>
      </c>
      <c r="F2452">
        <v>451</v>
      </c>
      <c r="G2452">
        <v>2537</v>
      </c>
      <c r="H2452" t="s">
        <v>11</v>
      </c>
      <c r="I2452">
        <f t="shared" si="40"/>
        <v>134</v>
      </c>
    </row>
    <row r="2453" spans="1:9" ht="15" hidden="1" customHeight="1">
      <c r="A2453" t="s">
        <v>2586</v>
      </c>
      <c r="B2453" t="s">
        <v>2587</v>
      </c>
      <c r="C2453">
        <v>731</v>
      </c>
      <c r="D2453" t="s">
        <v>12</v>
      </c>
      <c r="E2453">
        <v>475</v>
      </c>
      <c r="F2453">
        <v>595</v>
      </c>
      <c r="G2453">
        <v>6997</v>
      </c>
      <c r="H2453" t="s">
        <v>13</v>
      </c>
      <c r="I2453">
        <f t="shared" si="40"/>
        <v>121</v>
      </c>
    </row>
    <row r="2454" spans="1:9" ht="15" hidden="1" customHeight="1">
      <c r="A2454" t="s">
        <v>2586</v>
      </c>
      <c r="B2454" t="s">
        <v>2587</v>
      </c>
      <c r="C2454">
        <v>731</v>
      </c>
      <c r="D2454" t="s">
        <v>524</v>
      </c>
      <c r="E2454">
        <v>623</v>
      </c>
      <c r="F2454">
        <v>726</v>
      </c>
      <c r="G2454">
        <v>3603</v>
      </c>
      <c r="H2454" t="s">
        <v>525</v>
      </c>
      <c r="I2454">
        <f t="shared" si="40"/>
        <v>104</v>
      </c>
    </row>
    <row r="2455" spans="1:9" ht="15" hidden="1" customHeight="1">
      <c r="A2455" t="s">
        <v>2586</v>
      </c>
      <c r="B2455" t="s">
        <v>2587</v>
      </c>
      <c r="C2455">
        <v>731</v>
      </c>
      <c r="D2455" t="s">
        <v>274</v>
      </c>
      <c r="E2455">
        <v>10</v>
      </c>
      <c r="F2455">
        <v>182</v>
      </c>
      <c r="G2455">
        <v>80936</v>
      </c>
      <c r="H2455" t="s">
        <v>275</v>
      </c>
      <c r="I2455">
        <f t="shared" si="40"/>
        <v>173</v>
      </c>
    </row>
    <row r="2456" spans="1:9">
      <c r="A2456" t="s">
        <v>2588</v>
      </c>
      <c r="B2456" t="s">
        <v>2589</v>
      </c>
      <c r="C2456">
        <v>721</v>
      </c>
      <c r="D2456" t="s">
        <v>10</v>
      </c>
      <c r="E2456">
        <v>322</v>
      </c>
      <c r="F2456">
        <v>440</v>
      </c>
      <c r="G2456">
        <v>2537</v>
      </c>
      <c r="H2456" t="s">
        <v>11</v>
      </c>
      <c r="I2456">
        <f t="shared" si="40"/>
        <v>119</v>
      </c>
    </row>
    <row r="2457" spans="1:9" ht="15" hidden="1" customHeight="1">
      <c r="A2457" t="s">
        <v>2588</v>
      </c>
      <c r="B2457" t="s">
        <v>2589</v>
      </c>
      <c r="C2457">
        <v>721</v>
      </c>
      <c r="D2457" t="s">
        <v>12</v>
      </c>
      <c r="E2457">
        <v>464</v>
      </c>
      <c r="F2457">
        <v>585</v>
      </c>
      <c r="G2457">
        <v>6997</v>
      </c>
      <c r="H2457" t="s">
        <v>13</v>
      </c>
      <c r="I2457">
        <f t="shared" si="40"/>
        <v>122</v>
      </c>
    </row>
    <row r="2458" spans="1:9" ht="15" hidden="1" customHeight="1">
      <c r="A2458" t="s">
        <v>2588</v>
      </c>
      <c r="B2458" t="s">
        <v>2589</v>
      </c>
      <c r="C2458">
        <v>721</v>
      </c>
      <c r="D2458" t="s">
        <v>524</v>
      </c>
      <c r="E2458">
        <v>614</v>
      </c>
      <c r="F2458">
        <v>715</v>
      </c>
      <c r="G2458">
        <v>3603</v>
      </c>
      <c r="H2458" t="s">
        <v>525</v>
      </c>
      <c r="I2458">
        <f t="shared" si="40"/>
        <v>102</v>
      </c>
    </row>
    <row r="2459" spans="1:9" ht="15" hidden="1" customHeight="1">
      <c r="A2459" t="s">
        <v>2588</v>
      </c>
      <c r="B2459" t="s">
        <v>2589</v>
      </c>
      <c r="C2459">
        <v>721</v>
      </c>
      <c r="D2459" t="s">
        <v>274</v>
      </c>
      <c r="E2459">
        <v>9</v>
      </c>
      <c r="F2459">
        <v>182</v>
      </c>
      <c r="G2459">
        <v>80936</v>
      </c>
      <c r="H2459" t="s">
        <v>275</v>
      </c>
      <c r="I2459">
        <f t="shared" si="40"/>
        <v>174</v>
      </c>
    </row>
    <row r="2460" spans="1:9">
      <c r="A2460" t="s">
        <v>2590</v>
      </c>
      <c r="B2460" t="s">
        <v>2591</v>
      </c>
      <c r="C2460">
        <v>718</v>
      </c>
      <c r="D2460" t="s">
        <v>10</v>
      </c>
      <c r="E2460">
        <v>308</v>
      </c>
      <c r="F2460">
        <v>438</v>
      </c>
      <c r="G2460">
        <v>2537</v>
      </c>
      <c r="H2460" t="s">
        <v>11</v>
      </c>
      <c r="I2460">
        <f t="shared" si="40"/>
        <v>131</v>
      </c>
    </row>
    <row r="2461" spans="1:9" ht="15" hidden="1" customHeight="1">
      <c r="A2461" t="s">
        <v>2590</v>
      </c>
      <c r="B2461" t="s">
        <v>2591</v>
      </c>
      <c r="C2461">
        <v>718</v>
      </c>
      <c r="D2461" t="s">
        <v>12</v>
      </c>
      <c r="E2461">
        <v>462</v>
      </c>
      <c r="F2461">
        <v>583</v>
      </c>
      <c r="G2461">
        <v>6997</v>
      </c>
      <c r="H2461" t="s">
        <v>13</v>
      </c>
      <c r="I2461">
        <f t="shared" si="40"/>
        <v>122</v>
      </c>
    </row>
    <row r="2462" spans="1:9" ht="15" hidden="1" customHeight="1">
      <c r="A2462" t="s">
        <v>2590</v>
      </c>
      <c r="B2462" t="s">
        <v>2591</v>
      </c>
      <c r="C2462">
        <v>718</v>
      </c>
      <c r="D2462" t="s">
        <v>789</v>
      </c>
      <c r="E2462">
        <v>233</v>
      </c>
      <c r="F2462">
        <v>291</v>
      </c>
      <c r="G2462">
        <v>119</v>
      </c>
      <c r="H2462" t="s">
        <v>789</v>
      </c>
      <c r="I2462">
        <f t="shared" si="40"/>
        <v>59</v>
      </c>
    </row>
    <row r="2463" spans="1:9" ht="15" hidden="1" customHeight="1">
      <c r="A2463" t="s">
        <v>2590</v>
      </c>
      <c r="B2463" t="s">
        <v>2591</v>
      </c>
      <c r="C2463">
        <v>718</v>
      </c>
      <c r="D2463" t="s">
        <v>524</v>
      </c>
      <c r="E2463">
        <v>610</v>
      </c>
      <c r="F2463">
        <v>713</v>
      </c>
      <c r="G2463">
        <v>3603</v>
      </c>
      <c r="H2463" t="s">
        <v>525</v>
      </c>
      <c r="I2463">
        <f t="shared" si="40"/>
        <v>104</v>
      </c>
    </row>
    <row r="2464" spans="1:9" ht="15" hidden="1" customHeight="1">
      <c r="A2464" t="s">
        <v>2590</v>
      </c>
      <c r="B2464" t="s">
        <v>2591</v>
      </c>
      <c r="C2464">
        <v>718</v>
      </c>
      <c r="D2464" t="s">
        <v>274</v>
      </c>
      <c r="E2464">
        <v>28</v>
      </c>
      <c r="F2464">
        <v>165</v>
      </c>
      <c r="G2464">
        <v>80936</v>
      </c>
      <c r="H2464" t="s">
        <v>275</v>
      </c>
      <c r="I2464">
        <f t="shared" si="40"/>
        <v>138</v>
      </c>
    </row>
    <row r="2465" spans="1:9">
      <c r="A2465" t="s">
        <v>2592</v>
      </c>
      <c r="B2465" t="s">
        <v>2593</v>
      </c>
      <c r="C2465">
        <v>290</v>
      </c>
      <c r="D2465" t="s">
        <v>10</v>
      </c>
      <c r="E2465">
        <v>7</v>
      </c>
      <c r="F2465">
        <v>142</v>
      </c>
      <c r="G2465">
        <v>2537</v>
      </c>
      <c r="H2465" t="s">
        <v>11</v>
      </c>
      <c r="I2465">
        <f t="shared" si="40"/>
        <v>136</v>
      </c>
    </row>
    <row r="2466" spans="1:9" ht="15" hidden="1" customHeight="1">
      <c r="A2466" t="s">
        <v>2592</v>
      </c>
      <c r="B2466" t="s">
        <v>2593</v>
      </c>
      <c r="C2466">
        <v>290</v>
      </c>
      <c r="D2466" t="s">
        <v>12</v>
      </c>
      <c r="E2466">
        <v>162</v>
      </c>
      <c r="F2466">
        <v>270</v>
      </c>
      <c r="G2466">
        <v>6997</v>
      </c>
      <c r="H2466" t="s">
        <v>13</v>
      </c>
      <c r="I2466">
        <f t="shared" si="40"/>
        <v>109</v>
      </c>
    </row>
    <row r="2467" spans="1:9" ht="15" hidden="1" customHeight="1">
      <c r="A2467" t="s">
        <v>2594</v>
      </c>
      <c r="B2467" t="s">
        <v>2595</v>
      </c>
      <c r="C2467">
        <v>332</v>
      </c>
      <c r="D2467" t="s">
        <v>43</v>
      </c>
      <c r="E2467">
        <v>250</v>
      </c>
      <c r="F2467">
        <v>313</v>
      </c>
      <c r="G2467">
        <v>1861</v>
      </c>
      <c r="H2467" t="s">
        <v>44</v>
      </c>
      <c r="I2467">
        <f t="shared" si="40"/>
        <v>64</v>
      </c>
    </row>
    <row r="2468" spans="1:9" ht="15" hidden="1" customHeight="1">
      <c r="A2468" t="s">
        <v>2594</v>
      </c>
      <c r="B2468" t="s">
        <v>2595</v>
      </c>
      <c r="C2468">
        <v>332</v>
      </c>
      <c r="D2468" t="s">
        <v>412</v>
      </c>
      <c r="E2468">
        <v>213</v>
      </c>
      <c r="F2468">
        <v>249</v>
      </c>
      <c r="G2468">
        <v>1253</v>
      </c>
      <c r="H2468" t="s">
        <v>413</v>
      </c>
      <c r="I2468">
        <f t="shared" si="40"/>
        <v>37</v>
      </c>
    </row>
    <row r="2469" spans="1:9">
      <c r="A2469" t="s">
        <v>2594</v>
      </c>
      <c r="B2469" t="s">
        <v>2595</v>
      </c>
      <c r="C2469">
        <v>332</v>
      </c>
      <c r="D2469" t="s">
        <v>10</v>
      </c>
      <c r="E2469">
        <v>18</v>
      </c>
      <c r="F2469">
        <v>157</v>
      </c>
      <c r="G2469">
        <v>2537</v>
      </c>
      <c r="H2469" t="s">
        <v>11</v>
      </c>
      <c r="I2469">
        <f t="shared" si="40"/>
        <v>140</v>
      </c>
    </row>
    <row r="2470" spans="1:9">
      <c r="A2470" t="s">
        <v>2596</v>
      </c>
      <c r="B2470" t="s">
        <v>2597</v>
      </c>
      <c r="C2470">
        <v>271</v>
      </c>
      <c r="D2470" t="s">
        <v>10</v>
      </c>
      <c r="E2470">
        <v>11</v>
      </c>
      <c r="F2470">
        <v>125</v>
      </c>
      <c r="G2470">
        <v>2537</v>
      </c>
      <c r="H2470" t="s">
        <v>11</v>
      </c>
      <c r="I2470">
        <f t="shared" si="40"/>
        <v>115</v>
      </c>
    </row>
    <row r="2471" spans="1:9" ht="15" hidden="1" customHeight="1">
      <c r="A2471" t="s">
        <v>2596</v>
      </c>
      <c r="B2471" t="s">
        <v>2597</v>
      </c>
      <c r="C2471">
        <v>271</v>
      </c>
      <c r="D2471" t="s">
        <v>12</v>
      </c>
      <c r="E2471">
        <v>147</v>
      </c>
      <c r="F2471">
        <v>263</v>
      </c>
      <c r="G2471">
        <v>6997</v>
      </c>
      <c r="H2471" t="s">
        <v>13</v>
      </c>
      <c r="I2471">
        <f t="shared" si="40"/>
        <v>117</v>
      </c>
    </row>
    <row r="2472" spans="1:9">
      <c r="A2472" t="s">
        <v>2598</v>
      </c>
      <c r="B2472" t="s">
        <v>2599</v>
      </c>
      <c r="C2472">
        <v>161</v>
      </c>
      <c r="D2472" t="s">
        <v>10</v>
      </c>
      <c r="E2472">
        <v>14</v>
      </c>
      <c r="F2472">
        <v>152</v>
      </c>
      <c r="G2472">
        <v>2537</v>
      </c>
      <c r="H2472" t="s">
        <v>11</v>
      </c>
      <c r="I2472">
        <f t="shared" si="40"/>
        <v>139</v>
      </c>
    </row>
    <row r="2473" spans="1:9">
      <c r="A2473" t="s">
        <v>2600</v>
      </c>
      <c r="B2473" t="s">
        <v>2601</v>
      </c>
      <c r="C2473">
        <v>133</v>
      </c>
      <c r="D2473" t="s">
        <v>10</v>
      </c>
      <c r="E2473">
        <v>7</v>
      </c>
      <c r="F2473">
        <v>115</v>
      </c>
      <c r="G2473">
        <v>2537</v>
      </c>
      <c r="H2473" t="s">
        <v>11</v>
      </c>
      <c r="I2473">
        <f t="shared" si="40"/>
        <v>109</v>
      </c>
    </row>
    <row r="2474" spans="1:9">
      <c r="A2474" t="s">
        <v>2602</v>
      </c>
      <c r="B2474" t="s">
        <v>2603</v>
      </c>
      <c r="C2474">
        <v>177</v>
      </c>
      <c r="D2474" t="s">
        <v>10</v>
      </c>
      <c r="E2474">
        <v>17</v>
      </c>
      <c r="F2474">
        <v>149</v>
      </c>
      <c r="G2474">
        <v>2537</v>
      </c>
      <c r="H2474" t="s">
        <v>11</v>
      </c>
      <c r="I2474">
        <f t="shared" si="40"/>
        <v>133</v>
      </c>
    </row>
    <row r="2475" spans="1:9">
      <c r="A2475" t="s">
        <v>2604</v>
      </c>
      <c r="B2475" t="s">
        <v>2605</v>
      </c>
      <c r="C2475">
        <v>286</v>
      </c>
      <c r="D2475" t="s">
        <v>10</v>
      </c>
      <c r="E2475">
        <v>7</v>
      </c>
      <c r="F2475">
        <v>139</v>
      </c>
      <c r="G2475">
        <v>2537</v>
      </c>
      <c r="H2475" t="s">
        <v>11</v>
      </c>
      <c r="I2475">
        <f t="shared" si="40"/>
        <v>133</v>
      </c>
    </row>
    <row r="2476" spans="1:9" ht="15" hidden="1" customHeight="1">
      <c r="A2476" t="s">
        <v>2604</v>
      </c>
      <c r="B2476" t="s">
        <v>2605</v>
      </c>
      <c r="C2476">
        <v>286</v>
      </c>
      <c r="D2476" t="s">
        <v>12</v>
      </c>
      <c r="E2476">
        <v>159</v>
      </c>
      <c r="F2476">
        <v>272</v>
      </c>
      <c r="G2476">
        <v>6997</v>
      </c>
      <c r="H2476" t="s">
        <v>13</v>
      </c>
      <c r="I2476">
        <f t="shared" si="40"/>
        <v>114</v>
      </c>
    </row>
    <row r="2477" spans="1:9" ht="15" hidden="1" customHeight="1">
      <c r="A2477" t="s">
        <v>2606</v>
      </c>
      <c r="B2477" t="s">
        <v>2607</v>
      </c>
      <c r="C2477">
        <v>335</v>
      </c>
      <c r="D2477" t="s">
        <v>43</v>
      </c>
      <c r="E2477">
        <v>248</v>
      </c>
      <c r="F2477">
        <v>311</v>
      </c>
      <c r="G2477">
        <v>1861</v>
      </c>
      <c r="H2477" t="s">
        <v>44</v>
      </c>
      <c r="I2477">
        <f t="shared" si="40"/>
        <v>64</v>
      </c>
    </row>
    <row r="2478" spans="1:9">
      <c r="A2478" t="s">
        <v>2606</v>
      </c>
      <c r="B2478" t="s">
        <v>2607</v>
      </c>
      <c r="C2478">
        <v>335</v>
      </c>
      <c r="D2478" t="s">
        <v>10</v>
      </c>
      <c r="E2478">
        <v>19</v>
      </c>
      <c r="F2478">
        <v>168</v>
      </c>
      <c r="G2478">
        <v>2537</v>
      </c>
      <c r="H2478" t="s">
        <v>11</v>
      </c>
      <c r="I2478">
        <f t="shared" si="40"/>
        <v>150</v>
      </c>
    </row>
    <row r="2479" spans="1:9">
      <c r="A2479" t="s">
        <v>2608</v>
      </c>
      <c r="B2479" t="s">
        <v>2609</v>
      </c>
      <c r="C2479">
        <v>182</v>
      </c>
      <c r="D2479" t="s">
        <v>10</v>
      </c>
      <c r="E2479">
        <v>21</v>
      </c>
      <c r="F2479">
        <v>153</v>
      </c>
      <c r="G2479">
        <v>2537</v>
      </c>
      <c r="H2479" t="s">
        <v>11</v>
      </c>
      <c r="I2479">
        <f t="shared" si="40"/>
        <v>133</v>
      </c>
    </row>
    <row r="2480" spans="1:9">
      <c r="A2480" t="s">
        <v>2610</v>
      </c>
      <c r="B2480" t="s">
        <v>2611</v>
      </c>
      <c r="C2480">
        <v>175</v>
      </c>
      <c r="D2480" t="s">
        <v>10</v>
      </c>
      <c r="E2480">
        <v>19</v>
      </c>
      <c r="F2480">
        <v>152</v>
      </c>
      <c r="G2480">
        <v>2537</v>
      </c>
      <c r="H2480" t="s">
        <v>11</v>
      </c>
      <c r="I2480">
        <f t="shared" si="40"/>
        <v>134</v>
      </c>
    </row>
    <row r="2481" spans="1:9">
      <c r="A2481" t="s">
        <v>2612</v>
      </c>
      <c r="B2481" t="s">
        <v>2613</v>
      </c>
      <c r="C2481">
        <v>290</v>
      </c>
      <c r="D2481" t="s">
        <v>10</v>
      </c>
      <c r="E2481">
        <v>55</v>
      </c>
      <c r="F2481">
        <v>136</v>
      </c>
      <c r="G2481">
        <v>2537</v>
      </c>
      <c r="H2481" t="s">
        <v>11</v>
      </c>
      <c r="I2481">
        <f t="shared" si="40"/>
        <v>82</v>
      </c>
    </row>
    <row r="2482" spans="1:9">
      <c r="A2482" t="s">
        <v>2614</v>
      </c>
      <c r="B2482" t="s">
        <v>2615</v>
      </c>
      <c r="C2482">
        <v>288</v>
      </c>
      <c r="D2482" t="s">
        <v>10</v>
      </c>
      <c r="E2482">
        <v>11</v>
      </c>
      <c r="F2482">
        <v>132</v>
      </c>
      <c r="G2482">
        <v>2537</v>
      </c>
      <c r="H2482" t="s">
        <v>11</v>
      </c>
      <c r="I2482">
        <f t="shared" si="40"/>
        <v>122</v>
      </c>
    </row>
    <row r="2483" spans="1:9" ht="15" hidden="1" customHeight="1">
      <c r="A2483" t="s">
        <v>2614</v>
      </c>
      <c r="B2483" t="s">
        <v>2615</v>
      </c>
      <c r="C2483">
        <v>288</v>
      </c>
      <c r="D2483" t="s">
        <v>12</v>
      </c>
      <c r="E2483">
        <v>156</v>
      </c>
      <c r="F2483">
        <v>278</v>
      </c>
      <c r="G2483">
        <v>6997</v>
      </c>
      <c r="H2483" t="s">
        <v>13</v>
      </c>
      <c r="I2483">
        <f t="shared" si="40"/>
        <v>123</v>
      </c>
    </row>
    <row r="2484" spans="1:9">
      <c r="A2484" t="s">
        <v>2616</v>
      </c>
      <c r="B2484" t="s">
        <v>2617</v>
      </c>
      <c r="C2484">
        <v>148</v>
      </c>
      <c r="D2484" t="s">
        <v>10</v>
      </c>
      <c r="E2484">
        <v>5</v>
      </c>
      <c r="F2484">
        <v>134</v>
      </c>
      <c r="G2484">
        <v>2537</v>
      </c>
      <c r="H2484" t="s">
        <v>11</v>
      </c>
      <c r="I2484">
        <f t="shared" si="40"/>
        <v>130</v>
      </c>
    </row>
    <row r="2485" spans="1:9">
      <c r="A2485" t="s">
        <v>2618</v>
      </c>
      <c r="B2485" t="s">
        <v>2619</v>
      </c>
      <c r="C2485">
        <v>171</v>
      </c>
      <c r="D2485" t="s">
        <v>10</v>
      </c>
      <c r="E2485">
        <v>17</v>
      </c>
      <c r="F2485">
        <v>158</v>
      </c>
      <c r="G2485">
        <v>2537</v>
      </c>
      <c r="H2485" t="s">
        <v>11</v>
      </c>
      <c r="I2485">
        <f t="shared" si="40"/>
        <v>142</v>
      </c>
    </row>
    <row r="2486" spans="1:9">
      <c r="A2486" t="s">
        <v>2620</v>
      </c>
      <c r="B2486" t="s">
        <v>2621</v>
      </c>
      <c r="C2486">
        <v>295</v>
      </c>
      <c r="D2486" t="s">
        <v>10</v>
      </c>
      <c r="E2486">
        <v>7</v>
      </c>
      <c r="F2486">
        <v>143</v>
      </c>
      <c r="G2486">
        <v>2537</v>
      </c>
      <c r="H2486" t="s">
        <v>11</v>
      </c>
      <c r="I2486">
        <f t="shared" si="40"/>
        <v>137</v>
      </c>
    </row>
    <row r="2487" spans="1:9" ht="15" hidden="1" customHeight="1">
      <c r="A2487" t="s">
        <v>2620</v>
      </c>
      <c r="B2487" t="s">
        <v>2621</v>
      </c>
      <c r="C2487">
        <v>295</v>
      </c>
      <c r="D2487" t="s">
        <v>12</v>
      </c>
      <c r="E2487">
        <v>163</v>
      </c>
      <c r="F2487">
        <v>280</v>
      </c>
      <c r="G2487">
        <v>6997</v>
      </c>
      <c r="H2487" t="s">
        <v>13</v>
      </c>
      <c r="I2487">
        <f t="shared" si="40"/>
        <v>118</v>
      </c>
    </row>
    <row r="2488" spans="1:9">
      <c r="A2488" t="s">
        <v>2622</v>
      </c>
      <c r="B2488" t="s">
        <v>2623</v>
      </c>
      <c r="C2488">
        <v>344</v>
      </c>
      <c r="D2488" t="s">
        <v>10</v>
      </c>
      <c r="E2488">
        <v>26</v>
      </c>
      <c r="F2488">
        <v>140</v>
      </c>
      <c r="G2488">
        <v>2537</v>
      </c>
      <c r="H2488" t="s">
        <v>11</v>
      </c>
      <c r="I2488">
        <f t="shared" si="40"/>
        <v>115</v>
      </c>
    </row>
    <row r="2489" spans="1:9">
      <c r="A2489" t="s">
        <v>2624</v>
      </c>
      <c r="B2489" t="s">
        <v>2625</v>
      </c>
      <c r="C2489">
        <v>166</v>
      </c>
      <c r="D2489" t="s">
        <v>10</v>
      </c>
      <c r="E2489">
        <v>9</v>
      </c>
      <c r="F2489">
        <v>141</v>
      </c>
      <c r="G2489">
        <v>2537</v>
      </c>
      <c r="H2489" t="s">
        <v>11</v>
      </c>
      <c r="I2489">
        <f t="shared" si="40"/>
        <v>133</v>
      </c>
    </row>
    <row r="2490" spans="1:9">
      <c r="A2490" t="s">
        <v>2626</v>
      </c>
      <c r="B2490" t="s">
        <v>2627</v>
      </c>
      <c r="C2490">
        <v>158</v>
      </c>
      <c r="D2490" t="s">
        <v>10</v>
      </c>
      <c r="E2490">
        <v>6</v>
      </c>
      <c r="F2490">
        <v>138</v>
      </c>
      <c r="G2490">
        <v>2537</v>
      </c>
      <c r="H2490" t="s">
        <v>11</v>
      </c>
      <c r="I2490">
        <f t="shared" si="40"/>
        <v>133</v>
      </c>
    </row>
    <row r="2491" spans="1:9">
      <c r="A2491" t="s">
        <v>2628</v>
      </c>
      <c r="B2491" t="s">
        <v>2629</v>
      </c>
      <c r="C2491">
        <v>166</v>
      </c>
      <c r="D2491" t="s">
        <v>10</v>
      </c>
      <c r="E2491">
        <v>11</v>
      </c>
      <c r="F2491">
        <v>138</v>
      </c>
      <c r="G2491">
        <v>2537</v>
      </c>
      <c r="H2491" t="s">
        <v>11</v>
      </c>
      <c r="I2491">
        <f t="shared" si="40"/>
        <v>128</v>
      </c>
    </row>
    <row r="2492" spans="1:9">
      <c r="A2492" t="s">
        <v>2630</v>
      </c>
      <c r="B2492" t="s">
        <v>2631</v>
      </c>
      <c r="C2492">
        <v>290</v>
      </c>
      <c r="D2492" t="s">
        <v>10</v>
      </c>
      <c r="E2492">
        <v>6</v>
      </c>
      <c r="F2492">
        <v>135</v>
      </c>
      <c r="G2492">
        <v>2537</v>
      </c>
      <c r="H2492" t="s">
        <v>11</v>
      </c>
      <c r="I2492">
        <f t="shared" si="40"/>
        <v>130</v>
      </c>
    </row>
    <row r="2493" spans="1:9" ht="15" hidden="1" customHeight="1">
      <c r="A2493" t="s">
        <v>2630</v>
      </c>
      <c r="B2493" t="s">
        <v>2631</v>
      </c>
      <c r="C2493">
        <v>290</v>
      </c>
      <c r="D2493" t="s">
        <v>12</v>
      </c>
      <c r="E2493">
        <v>157</v>
      </c>
      <c r="F2493">
        <v>278</v>
      </c>
      <c r="G2493">
        <v>6997</v>
      </c>
      <c r="H2493" t="s">
        <v>13</v>
      </c>
      <c r="I2493">
        <f t="shared" si="40"/>
        <v>122</v>
      </c>
    </row>
    <row r="2494" spans="1:9">
      <c r="A2494" t="s">
        <v>2632</v>
      </c>
      <c r="B2494" t="s">
        <v>2633</v>
      </c>
      <c r="C2494">
        <v>286</v>
      </c>
      <c r="D2494" t="s">
        <v>10</v>
      </c>
      <c r="E2494">
        <v>7</v>
      </c>
      <c r="F2494">
        <v>139</v>
      </c>
      <c r="G2494">
        <v>2537</v>
      </c>
      <c r="H2494" t="s">
        <v>11</v>
      </c>
      <c r="I2494">
        <f t="shared" si="40"/>
        <v>133</v>
      </c>
    </row>
    <row r="2495" spans="1:9" ht="15" hidden="1" customHeight="1">
      <c r="A2495" t="s">
        <v>2632</v>
      </c>
      <c r="B2495" t="s">
        <v>2633</v>
      </c>
      <c r="C2495">
        <v>286</v>
      </c>
      <c r="D2495" t="s">
        <v>12</v>
      </c>
      <c r="E2495">
        <v>160</v>
      </c>
      <c r="F2495">
        <v>278</v>
      </c>
      <c r="G2495">
        <v>6997</v>
      </c>
      <c r="H2495" t="s">
        <v>13</v>
      </c>
      <c r="I2495">
        <f t="shared" si="40"/>
        <v>119</v>
      </c>
    </row>
    <row r="2496" spans="1:9" ht="15" hidden="1" customHeight="1">
      <c r="A2496" t="s">
        <v>2634</v>
      </c>
      <c r="B2496" t="s">
        <v>2635</v>
      </c>
      <c r="C2496">
        <v>308</v>
      </c>
      <c r="D2496" t="s">
        <v>43</v>
      </c>
      <c r="E2496">
        <v>231</v>
      </c>
      <c r="F2496">
        <v>294</v>
      </c>
      <c r="G2496">
        <v>1861</v>
      </c>
      <c r="H2496" t="s">
        <v>44</v>
      </c>
      <c r="I2496">
        <f t="shared" si="40"/>
        <v>64</v>
      </c>
    </row>
    <row r="2497" spans="1:9">
      <c r="A2497" t="s">
        <v>2634</v>
      </c>
      <c r="B2497" t="s">
        <v>2635</v>
      </c>
      <c r="C2497">
        <v>308</v>
      </c>
      <c r="D2497" t="s">
        <v>10</v>
      </c>
      <c r="E2497">
        <v>16</v>
      </c>
      <c r="F2497">
        <v>157</v>
      </c>
      <c r="G2497">
        <v>2537</v>
      </c>
      <c r="H2497" t="s">
        <v>11</v>
      </c>
      <c r="I2497">
        <f t="shared" si="40"/>
        <v>142</v>
      </c>
    </row>
    <row r="2498" spans="1:9">
      <c r="A2498" t="s">
        <v>2636</v>
      </c>
      <c r="B2498" t="s">
        <v>2637</v>
      </c>
      <c r="C2498">
        <v>280</v>
      </c>
      <c r="D2498" t="s">
        <v>10</v>
      </c>
      <c r="E2498">
        <v>29</v>
      </c>
      <c r="F2498">
        <v>138</v>
      </c>
      <c r="G2498">
        <v>2537</v>
      </c>
      <c r="H2498" t="s">
        <v>11</v>
      </c>
      <c r="I2498">
        <f t="shared" si="40"/>
        <v>110</v>
      </c>
    </row>
    <row r="2499" spans="1:9" ht="15" hidden="1" customHeight="1">
      <c r="A2499" t="s">
        <v>2636</v>
      </c>
      <c r="B2499" t="s">
        <v>2637</v>
      </c>
      <c r="C2499">
        <v>280</v>
      </c>
      <c r="D2499" t="s">
        <v>12</v>
      </c>
      <c r="E2499">
        <v>158</v>
      </c>
      <c r="F2499">
        <v>275</v>
      </c>
      <c r="G2499">
        <v>6997</v>
      </c>
      <c r="H2499" t="s">
        <v>13</v>
      </c>
      <c r="I2499">
        <f t="shared" si="40"/>
        <v>118</v>
      </c>
    </row>
    <row r="2500" spans="1:9">
      <c r="A2500" t="s">
        <v>2638</v>
      </c>
      <c r="B2500" t="s">
        <v>2639</v>
      </c>
      <c r="C2500">
        <v>309</v>
      </c>
      <c r="D2500" t="s">
        <v>10</v>
      </c>
      <c r="E2500">
        <v>13</v>
      </c>
      <c r="F2500">
        <v>147</v>
      </c>
      <c r="G2500">
        <v>2537</v>
      </c>
      <c r="H2500" t="s">
        <v>11</v>
      </c>
      <c r="I2500">
        <f t="shared" si="40"/>
        <v>135</v>
      </c>
    </row>
    <row r="2501" spans="1:9" ht="15" hidden="1" customHeight="1">
      <c r="A2501" t="s">
        <v>2638</v>
      </c>
      <c r="B2501" t="s">
        <v>2639</v>
      </c>
      <c r="C2501">
        <v>309</v>
      </c>
      <c r="D2501" t="s">
        <v>12</v>
      </c>
      <c r="E2501">
        <v>176</v>
      </c>
      <c r="F2501">
        <v>298</v>
      </c>
      <c r="G2501">
        <v>6997</v>
      </c>
      <c r="H2501" t="s">
        <v>13</v>
      </c>
      <c r="I2501">
        <f t="shared" si="40"/>
        <v>123</v>
      </c>
    </row>
    <row r="2502" spans="1:9">
      <c r="A2502" t="s">
        <v>2640</v>
      </c>
      <c r="B2502" t="s">
        <v>2641</v>
      </c>
      <c r="C2502">
        <v>291</v>
      </c>
      <c r="D2502" t="s">
        <v>10</v>
      </c>
      <c r="E2502">
        <v>20</v>
      </c>
      <c r="F2502">
        <v>142</v>
      </c>
      <c r="G2502">
        <v>2537</v>
      </c>
      <c r="H2502" t="s">
        <v>11</v>
      </c>
      <c r="I2502">
        <f t="shared" si="40"/>
        <v>123</v>
      </c>
    </row>
    <row r="2503" spans="1:9" ht="15" hidden="1" customHeight="1">
      <c r="A2503" t="s">
        <v>2640</v>
      </c>
      <c r="B2503" t="s">
        <v>2641</v>
      </c>
      <c r="C2503">
        <v>291</v>
      </c>
      <c r="D2503" t="s">
        <v>12</v>
      </c>
      <c r="E2503">
        <v>167</v>
      </c>
      <c r="F2503">
        <v>286</v>
      </c>
      <c r="G2503">
        <v>6997</v>
      </c>
      <c r="H2503" t="s">
        <v>13</v>
      </c>
      <c r="I2503">
        <f t="shared" si="40"/>
        <v>120</v>
      </c>
    </row>
    <row r="2504" spans="1:9">
      <c r="A2504" t="s">
        <v>2642</v>
      </c>
      <c r="B2504" t="s">
        <v>2643</v>
      </c>
      <c r="C2504">
        <v>310</v>
      </c>
      <c r="D2504" t="s">
        <v>10</v>
      </c>
      <c r="E2504">
        <v>54</v>
      </c>
      <c r="F2504">
        <v>167</v>
      </c>
      <c r="G2504">
        <v>2537</v>
      </c>
      <c r="H2504" t="s">
        <v>11</v>
      </c>
      <c r="I2504">
        <f t="shared" ref="I2504:I2567" si="41">F2504-E2504+1</f>
        <v>114</v>
      </c>
    </row>
    <row r="2505" spans="1:9" ht="15" hidden="1" customHeight="1">
      <c r="A2505" t="s">
        <v>2642</v>
      </c>
      <c r="B2505" t="s">
        <v>2643</v>
      </c>
      <c r="C2505">
        <v>310</v>
      </c>
      <c r="D2505" t="s">
        <v>12</v>
      </c>
      <c r="E2505">
        <v>179</v>
      </c>
      <c r="F2505">
        <v>271</v>
      </c>
      <c r="G2505">
        <v>6997</v>
      </c>
      <c r="H2505" t="s">
        <v>13</v>
      </c>
      <c r="I2505">
        <f t="shared" si="41"/>
        <v>93</v>
      </c>
    </row>
    <row r="2506" spans="1:9">
      <c r="A2506" t="s">
        <v>2644</v>
      </c>
      <c r="B2506" t="s">
        <v>2645</v>
      </c>
      <c r="C2506">
        <v>285</v>
      </c>
      <c r="D2506" t="s">
        <v>10</v>
      </c>
      <c r="E2506">
        <v>12</v>
      </c>
      <c r="F2506">
        <v>145</v>
      </c>
      <c r="G2506">
        <v>2537</v>
      </c>
      <c r="H2506" t="s">
        <v>11</v>
      </c>
      <c r="I2506">
        <f t="shared" si="41"/>
        <v>134</v>
      </c>
    </row>
    <row r="2507" spans="1:9">
      <c r="A2507" t="s">
        <v>2646</v>
      </c>
      <c r="B2507" t="s">
        <v>2647</v>
      </c>
      <c r="C2507">
        <v>289</v>
      </c>
      <c r="D2507" t="s">
        <v>10</v>
      </c>
      <c r="E2507">
        <v>11</v>
      </c>
      <c r="F2507">
        <v>138</v>
      </c>
      <c r="G2507">
        <v>2537</v>
      </c>
      <c r="H2507" t="s">
        <v>11</v>
      </c>
      <c r="I2507">
        <f t="shared" si="41"/>
        <v>128</v>
      </c>
    </row>
    <row r="2508" spans="1:9" ht="15" hidden="1" customHeight="1">
      <c r="A2508" t="s">
        <v>2646</v>
      </c>
      <c r="B2508" t="s">
        <v>2647</v>
      </c>
      <c r="C2508">
        <v>289</v>
      </c>
      <c r="D2508" t="s">
        <v>12</v>
      </c>
      <c r="E2508">
        <v>161</v>
      </c>
      <c r="F2508">
        <v>280</v>
      </c>
      <c r="G2508">
        <v>6997</v>
      </c>
      <c r="H2508" t="s">
        <v>13</v>
      </c>
      <c r="I2508">
        <f t="shared" si="41"/>
        <v>120</v>
      </c>
    </row>
    <row r="2509" spans="1:9">
      <c r="A2509" t="s">
        <v>2648</v>
      </c>
      <c r="B2509" t="s">
        <v>2649</v>
      </c>
      <c r="C2509">
        <v>153</v>
      </c>
      <c r="D2509" t="s">
        <v>10</v>
      </c>
      <c r="E2509">
        <v>7</v>
      </c>
      <c r="F2509">
        <v>132</v>
      </c>
      <c r="G2509">
        <v>2537</v>
      </c>
      <c r="H2509" t="s">
        <v>11</v>
      </c>
      <c r="I2509">
        <f t="shared" si="41"/>
        <v>126</v>
      </c>
    </row>
    <row r="2510" spans="1:9">
      <c r="A2510" t="s">
        <v>2650</v>
      </c>
      <c r="B2510" t="s">
        <v>2651</v>
      </c>
      <c r="C2510">
        <v>153</v>
      </c>
      <c r="D2510" t="s">
        <v>10</v>
      </c>
      <c r="E2510">
        <v>7</v>
      </c>
      <c r="F2510">
        <v>140</v>
      </c>
      <c r="G2510">
        <v>2537</v>
      </c>
      <c r="H2510" t="s">
        <v>11</v>
      </c>
      <c r="I2510">
        <f t="shared" si="41"/>
        <v>134</v>
      </c>
    </row>
    <row r="2511" spans="1:9">
      <c r="A2511" t="s">
        <v>2652</v>
      </c>
      <c r="B2511" t="s">
        <v>2653</v>
      </c>
      <c r="C2511">
        <v>308</v>
      </c>
      <c r="D2511" t="s">
        <v>10</v>
      </c>
      <c r="E2511">
        <v>5</v>
      </c>
      <c r="F2511">
        <v>146</v>
      </c>
      <c r="G2511">
        <v>2537</v>
      </c>
      <c r="H2511" t="s">
        <v>11</v>
      </c>
      <c r="I2511">
        <f t="shared" si="41"/>
        <v>142</v>
      </c>
    </row>
    <row r="2512" spans="1:9" ht="15" hidden="1" customHeight="1">
      <c r="A2512" t="s">
        <v>2652</v>
      </c>
      <c r="B2512" t="s">
        <v>2653</v>
      </c>
      <c r="C2512">
        <v>308</v>
      </c>
      <c r="D2512" t="s">
        <v>12</v>
      </c>
      <c r="E2512">
        <v>169</v>
      </c>
      <c r="F2512">
        <v>291</v>
      </c>
      <c r="G2512">
        <v>6997</v>
      </c>
      <c r="H2512" t="s">
        <v>13</v>
      </c>
      <c r="I2512">
        <f t="shared" si="41"/>
        <v>123</v>
      </c>
    </row>
    <row r="2513" spans="1:9" ht="15" hidden="1" customHeight="1">
      <c r="A2513" t="s">
        <v>2654</v>
      </c>
      <c r="B2513" t="s">
        <v>2655</v>
      </c>
      <c r="C2513">
        <v>2082</v>
      </c>
      <c r="D2513" t="s">
        <v>118</v>
      </c>
      <c r="E2513">
        <v>1691</v>
      </c>
      <c r="F2513">
        <v>2066</v>
      </c>
      <c r="G2513">
        <v>13987</v>
      </c>
      <c r="H2513" t="s">
        <v>119</v>
      </c>
      <c r="I2513">
        <f t="shared" si="41"/>
        <v>376</v>
      </c>
    </row>
    <row r="2514" spans="1:9" ht="15" hidden="1" customHeight="1">
      <c r="A2514" t="s">
        <v>2654</v>
      </c>
      <c r="B2514" t="s">
        <v>2655</v>
      </c>
      <c r="C2514">
        <v>2082</v>
      </c>
      <c r="D2514" t="s">
        <v>120</v>
      </c>
      <c r="E2514">
        <v>1031</v>
      </c>
      <c r="F2514">
        <v>1087</v>
      </c>
      <c r="G2514">
        <v>433</v>
      </c>
      <c r="H2514" t="s">
        <v>121</v>
      </c>
      <c r="I2514">
        <f t="shared" si="41"/>
        <v>57</v>
      </c>
    </row>
    <row r="2515" spans="1:9">
      <c r="A2515" t="s">
        <v>2654</v>
      </c>
      <c r="B2515" t="s">
        <v>2655</v>
      </c>
      <c r="C2515">
        <v>2082</v>
      </c>
      <c r="D2515" t="s">
        <v>10</v>
      </c>
      <c r="E2515">
        <v>1305</v>
      </c>
      <c r="F2515">
        <v>1430</v>
      </c>
      <c r="G2515">
        <v>2537</v>
      </c>
      <c r="H2515" t="s">
        <v>11</v>
      </c>
      <c r="I2515">
        <f t="shared" si="41"/>
        <v>126</v>
      </c>
    </row>
    <row r="2516" spans="1:9" ht="15" hidden="1" customHeight="1">
      <c r="A2516" t="s">
        <v>2654</v>
      </c>
      <c r="B2516" t="s">
        <v>2655</v>
      </c>
      <c r="C2516">
        <v>2082</v>
      </c>
      <c r="D2516" t="s">
        <v>12</v>
      </c>
      <c r="E2516">
        <v>1546</v>
      </c>
      <c r="F2516">
        <v>1677</v>
      </c>
      <c r="G2516">
        <v>6997</v>
      </c>
      <c r="H2516" t="s">
        <v>13</v>
      </c>
      <c r="I2516">
        <f t="shared" si="41"/>
        <v>132</v>
      </c>
    </row>
    <row r="2517" spans="1:9" ht="15" hidden="1" customHeight="1">
      <c r="A2517" t="s">
        <v>2654</v>
      </c>
      <c r="B2517" t="s">
        <v>2655</v>
      </c>
      <c r="C2517">
        <v>2082</v>
      </c>
      <c r="D2517" t="s">
        <v>122</v>
      </c>
      <c r="E2517">
        <v>770</v>
      </c>
      <c r="F2517">
        <v>917</v>
      </c>
      <c r="G2517">
        <v>257</v>
      </c>
      <c r="H2517" t="s">
        <v>122</v>
      </c>
      <c r="I2517">
        <f t="shared" si="41"/>
        <v>148</v>
      </c>
    </row>
    <row r="2518" spans="1:9" ht="15" hidden="1" customHeight="1">
      <c r="A2518" t="s">
        <v>2654</v>
      </c>
      <c r="B2518" t="s">
        <v>2655</v>
      </c>
      <c r="C2518">
        <v>2082</v>
      </c>
      <c r="D2518" t="s">
        <v>123</v>
      </c>
      <c r="E2518">
        <v>610</v>
      </c>
      <c r="F2518">
        <v>738</v>
      </c>
      <c r="G2518">
        <v>23</v>
      </c>
      <c r="H2518" t="s">
        <v>123</v>
      </c>
      <c r="I2518">
        <f t="shared" si="41"/>
        <v>129</v>
      </c>
    </row>
    <row r="2519" spans="1:9" ht="15" hidden="1" customHeight="1">
      <c r="A2519" t="s">
        <v>2656</v>
      </c>
      <c r="B2519" t="s">
        <v>2657</v>
      </c>
      <c r="C2519">
        <v>2098</v>
      </c>
      <c r="D2519" t="s">
        <v>118</v>
      </c>
      <c r="E2519">
        <v>1692</v>
      </c>
      <c r="F2519">
        <v>2067</v>
      </c>
      <c r="G2519">
        <v>13987</v>
      </c>
      <c r="H2519" t="s">
        <v>119</v>
      </c>
      <c r="I2519">
        <f t="shared" si="41"/>
        <v>376</v>
      </c>
    </row>
    <row r="2520" spans="1:9" ht="15" hidden="1" customHeight="1">
      <c r="A2520" t="s">
        <v>2656</v>
      </c>
      <c r="B2520" t="s">
        <v>2657</v>
      </c>
      <c r="C2520">
        <v>2098</v>
      </c>
      <c r="D2520" t="s">
        <v>120</v>
      </c>
      <c r="E2520">
        <v>1032</v>
      </c>
      <c r="F2520">
        <v>1088</v>
      </c>
      <c r="G2520">
        <v>433</v>
      </c>
      <c r="H2520" t="s">
        <v>121</v>
      </c>
      <c r="I2520">
        <f t="shared" si="41"/>
        <v>57</v>
      </c>
    </row>
    <row r="2521" spans="1:9">
      <c r="A2521" t="s">
        <v>2656</v>
      </c>
      <c r="B2521" t="s">
        <v>2657</v>
      </c>
      <c r="C2521">
        <v>2098</v>
      </c>
      <c r="D2521" t="s">
        <v>10</v>
      </c>
      <c r="E2521">
        <v>1303</v>
      </c>
      <c r="F2521">
        <v>1430</v>
      </c>
      <c r="G2521">
        <v>2537</v>
      </c>
      <c r="H2521" t="s">
        <v>11</v>
      </c>
      <c r="I2521">
        <f t="shared" si="41"/>
        <v>128</v>
      </c>
    </row>
    <row r="2522" spans="1:9" ht="15" hidden="1" customHeight="1">
      <c r="A2522" t="s">
        <v>2656</v>
      </c>
      <c r="B2522" t="s">
        <v>2657</v>
      </c>
      <c r="C2522">
        <v>2098</v>
      </c>
      <c r="D2522" t="s">
        <v>12</v>
      </c>
      <c r="E2522">
        <v>1547</v>
      </c>
      <c r="F2522">
        <v>1678</v>
      </c>
      <c r="G2522">
        <v>6997</v>
      </c>
      <c r="H2522" t="s">
        <v>13</v>
      </c>
      <c r="I2522">
        <f t="shared" si="41"/>
        <v>132</v>
      </c>
    </row>
    <row r="2523" spans="1:9" ht="15" hidden="1" customHeight="1">
      <c r="A2523" t="s">
        <v>2656</v>
      </c>
      <c r="B2523" t="s">
        <v>2657</v>
      </c>
      <c r="C2523">
        <v>2098</v>
      </c>
      <c r="D2523" t="s">
        <v>754</v>
      </c>
      <c r="E2523">
        <v>101</v>
      </c>
      <c r="F2523">
        <v>329</v>
      </c>
      <c r="G2523">
        <v>126</v>
      </c>
      <c r="H2523" t="s">
        <v>754</v>
      </c>
      <c r="I2523">
        <f t="shared" si="41"/>
        <v>229</v>
      </c>
    </row>
    <row r="2524" spans="1:9">
      <c r="A2524" t="s">
        <v>2658</v>
      </c>
      <c r="B2524" t="s">
        <v>2659</v>
      </c>
      <c r="C2524">
        <v>311</v>
      </c>
      <c r="D2524" t="s">
        <v>10</v>
      </c>
      <c r="E2524">
        <v>4</v>
      </c>
      <c r="F2524">
        <v>144</v>
      </c>
      <c r="G2524">
        <v>2537</v>
      </c>
      <c r="H2524" t="s">
        <v>11</v>
      </c>
      <c r="I2524">
        <f t="shared" si="41"/>
        <v>141</v>
      </c>
    </row>
    <row r="2525" spans="1:9" ht="15" hidden="1" customHeight="1">
      <c r="A2525" t="s">
        <v>2658</v>
      </c>
      <c r="B2525" t="s">
        <v>2659</v>
      </c>
      <c r="C2525">
        <v>311</v>
      </c>
      <c r="D2525" t="s">
        <v>12</v>
      </c>
      <c r="E2525">
        <v>171</v>
      </c>
      <c r="F2525">
        <v>291</v>
      </c>
      <c r="G2525">
        <v>6997</v>
      </c>
      <c r="H2525" t="s">
        <v>13</v>
      </c>
      <c r="I2525">
        <f t="shared" si="41"/>
        <v>121</v>
      </c>
    </row>
    <row r="2526" spans="1:9">
      <c r="A2526" t="s">
        <v>2660</v>
      </c>
      <c r="B2526" t="s">
        <v>2661</v>
      </c>
      <c r="C2526">
        <v>291</v>
      </c>
      <c r="D2526" t="s">
        <v>10</v>
      </c>
      <c r="E2526">
        <v>6</v>
      </c>
      <c r="F2526">
        <v>136</v>
      </c>
      <c r="G2526">
        <v>2537</v>
      </c>
      <c r="H2526" t="s">
        <v>11</v>
      </c>
      <c r="I2526">
        <f t="shared" si="41"/>
        <v>131</v>
      </c>
    </row>
    <row r="2527" spans="1:9" ht="15" hidden="1" customHeight="1">
      <c r="A2527" t="s">
        <v>2660</v>
      </c>
      <c r="B2527" t="s">
        <v>2661</v>
      </c>
      <c r="C2527">
        <v>291</v>
      </c>
      <c r="D2527" t="s">
        <v>12</v>
      </c>
      <c r="E2527">
        <v>157</v>
      </c>
      <c r="F2527">
        <v>278</v>
      </c>
      <c r="G2527">
        <v>6997</v>
      </c>
      <c r="H2527" t="s">
        <v>13</v>
      </c>
      <c r="I2527">
        <f t="shared" si="41"/>
        <v>122</v>
      </c>
    </row>
    <row r="2528" spans="1:9">
      <c r="A2528" t="s">
        <v>2662</v>
      </c>
      <c r="B2528" t="s">
        <v>2663</v>
      </c>
      <c r="C2528">
        <v>328</v>
      </c>
      <c r="D2528" t="s">
        <v>10</v>
      </c>
      <c r="E2528">
        <v>14</v>
      </c>
      <c r="F2528">
        <v>154</v>
      </c>
      <c r="G2528">
        <v>2537</v>
      </c>
      <c r="H2528" t="s">
        <v>11</v>
      </c>
      <c r="I2528">
        <f t="shared" si="41"/>
        <v>141</v>
      </c>
    </row>
    <row r="2529" spans="1:9" ht="15" hidden="1" customHeight="1">
      <c r="A2529" t="s">
        <v>2662</v>
      </c>
      <c r="B2529" t="s">
        <v>2663</v>
      </c>
      <c r="C2529">
        <v>328</v>
      </c>
      <c r="D2529" t="s">
        <v>12</v>
      </c>
      <c r="E2529">
        <v>177</v>
      </c>
      <c r="F2529">
        <v>299</v>
      </c>
      <c r="G2529">
        <v>6997</v>
      </c>
      <c r="H2529" t="s">
        <v>13</v>
      </c>
      <c r="I2529">
        <f t="shared" si="41"/>
        <v>123</v>
      </c>
    </row>
    <row r="2530" spans="1:9">
      <c r="A2530" t="s">
        <v>2664</v>
      </c>
      <c r="B2530" t="s">
        <v>2665</v>
      </c>
      <c r="C2530">
        <v>678</v>
      </c>
      <c r="D2530" t="s">
        <v>10</v>
      </c>
      <c r="E2530">
        <v>330</v>
      </c>
      <c r="F2530">
        <v>455</v>
      </c>
      <c r="G2530">
        <v>2537</v>
      </c>
      <c r="H2530" t="s">
        <v>11</v>
      </c>
      <c r="I2530">
        <f t="shared" si="41"/>
        <v>126</v>
      </c>
    </row>
    <row r="2531" spans="1:9" ht="15" hidden="1" customHeight="1">
      <c r="A2531" t="s">
        <v>2664</v>
      </c>
      <c r="B2531" t="s">
        <v>2665</v>
      </c>
      <c r="C2531">
        <v>678</v>
      </c>
      <c r="D2531" t="s">
        <v>12</v>
      </c>
      <c r="E2531">
        <v>483</v>
      </c>
      <c r="F2531">
        <v>604</v>
      </c>
      <c r="G2531">
        <v>6997</v>
      </c>
      <c r="H2531" t="s">
        <v>13</v>
      </c>
      <c r="I2531">
        <f t="shared" si="41"/>
        <v>122</v>
      </c>
    </row>
    <row r="2532" spans="1:9" ht="15" hidden="1" customHeight="1">
      <c r="A2532" t="s">
        <v>2664</v>
      </c>
      <c r="B2532" t="s">
        <v>2665</v>
      </c>
      <c r="C2532">
        <v>678</v>
      </c>
      <c r="D2532" t="s">
        <v>274</v>
      </c>
      <c r="E2532">
        <v>10</v>
      </c>
      <c r="F2532">
        <v>184</v>
      </c>
      <c r="G2532">
        <v>80936</v>
      </c>
      <c r="H2532" t="s">
        <v>275</v>
      </c>
      <c r="I2532">
        <f t="shared" si="41"/>
        <v>175</v>
      </c>
    </row>
    <row r="2533" spans="1:9">
      <c r="A2533" t="s">
        <v>2666</v>
      </c>
      <c r="B2533" t="s">
        <v>2667</v>
      </c>
      <c r="C2533">
        <v>142</v>
      </c>
      <c r="D2533" t="s">
        <v>10</v>
      </c>
      <c r="E2533">
        <v>6</v>
      </c>
      <c r="F2533">
        <v>129</v>
      </c>
      <c r="G2533">
        <v>2537</v>
      </c>
      <c r="H2533" t="s">
        <v>11</v>
      </c>
      <c r="I2533">
        <f t="shared" si="41"/>
        <v>124</v>
      </c>
    </row>
    <row r="2534" spans="1:9">
      <c r="A2534" t="s">
        <v>2668</v>
      </c>
      <c r="B2534" t="s">
        <v>2669</v>
      </c>
      <c r="C2534">
        <v>142</v>
      </c>
      <c r="D2534" t="s">
        <v>10</v>
      </c>
      <c r="E2534">
        <v>6</v>
      </c>
      <c r="F2534">
        <v>129</v>
      </c>
      <c r="G2534">
        <v>2537</v>
      </c>
      <c r="H2534" t="s">
        <v>11</v>
      </c>
      <c r="I2534">
        <f t="shared" si="41"/>
        <v>124</v>
      </c>
    </row>
    <row r="2535" spans="1:9">
      <c r="A2535" t="s">
        <v>2670</v>
      </c>
      <c r="B2535" t="s">
        <v>2671</v>
      </c>
      <c r="C2535">
        <v>142</v>
      </c>
      <c r="D2535" t="s">
        <v>10</v>
      </c>
      <c r="E2535">
        <v>6</v>
      </c>
      <c r="F2535">
        <v>129</v>
      </c>
      <c r="G2535">
        <v>2537</v>
      </c>
      <c r="H2535" t="s">
        <v>11</v>
      </c>
      <c r="I2535">
        <f t="shared" si="41"/>
        <v>124</v>
      </c>
    </row>
    <row r="2536" spans="1:9">
      <c r="A2536" t="s">
        <v>2672</v>
      </c>
      <c r="B2536" t="s">
        <v>2673</v>
      </c>
      <c r="C2536">
        <v>142</v>
      </c>
      <c r="D2536" t="s">
        <v>10</v>
      </c>
      <c r="E2536">
        <v>6</v>
      </c>
      <c r="F2536">
        <v>129</v>
      </c>
      <c r="G2536">
        <v>2537</v>
      </c>
      <c r="H2536" t="s">
        <v>11</v>
      </c>
      <c r="I2536">
        <f t="shared" si="41"/>
        <v>124</v>
      </c>
    </row>
    <row r="2537" spans="1:9">
      <c r="A2537" t="s">
        <v>2674</v>
      </c>
      <c r="B2537" t="s">
        <v>2675</v>
      </c>
      <c r="C2537">
        <v>142</v>
      </c>
      <c r="D2537" t="s">
        <v>10</v>
      </c>
      <c r="E2537">
        <v>6</v>
      </c>
      <c r="F2537">
        <v>129</v>
      </c>
      <c r="G2537">
        <v>2537</v>
      </c>
      <c r="H2537" t="s">
        <v>11</v>
      </c>
      <c r="I2537">
        <f t="shared" si="41"/>
        <v>124</v>
      </c>
    </row>
    <row r="2538" spans="1:9">
      <c r="A2538" t="s">
        <v>2676</v>
      </c>
      <c r="B2538" t="s">
        <v>2677</v>
      </c>
      <c r="C2538">
        <v>142</v>
      </c>
      <c r="D2538" t="s">
        <v>10</v>
      </c>
      <c r="E2538">
        <v>6</v>
      </c>
      <c r="F2538">
        <v>129</v>
      </c>
      <c r="G2538">
        <v>2537</v>
      </c>
      <c r="H2538" t="s">
        <v>11</v>
      </c>
      <c r="I2538">
        <f t="shared" si="41"/>
        <v>124</v>
      </c>
    </row>
    <row r="2539" spans="1:9">
      <c r="A2539" t="s">
        <v>2678</v>
      </c>
      <c r="B2539" t="s">
        <v>2679</v>
      </c>
      <c r="C2539">
        <v>142</v>
      </c>
      <c r="D2539" t="s">
        <v>10</v>
      </c>
      <c r="E2539">
        <v>6</v>
      </c>
      <c r="F2539">
        <v>129</v>
      </c>
      <c r="G2539">
        <v>2537</v>
      </c>
      <c r="H2539" t="s">
        <v>11</v>
      </c>
      <c r="I2539">
        <f t="shared" si="41"/>
        <v>124</v>
      </c>
    </row>
    <row r="2540" spans="1:9">
      <c r="A2540" t="s">
        <v>2680</v>
      </c>
      <c r="B2540" t="s">
        <v>2681</v>
      </c>
      <c r="C2540">
        <v>142</v>
      </c>
      <c r="D2540" t="s">
        <v>10</v>
      </c>
      <c r="E2540">
        <v>6</v>
      </c>
      <c r="F2540">
        <v>129</v>
      </c>
      <c r="G2540">
        <v>2537</v>
      </c>
      <c r="H2540" t="s">
        <v>11</v>
      </c>
      <c r="I2540">
        <f t="shared" si="41"/>
        <v>124</v>
      </c>
    </row>
    <row r="2541" spans="1:9">
      <c r="A2541" t="s">
        <v>2682</v>
      </c>
      <c r="B2541" t="s">
        <v>2683</v>
      </c>
      <c r="C2541">
        <v>142</v>
      </c>
      <c r="D2541" t="s">
        <v>10</v>
      </c>
      <c r="E2541">
        <v>6</v>
      </c>
      <c r="F2541">
        <v>129</v>
      </c>
      <c r="G2541">
        <v>2537</v>
      </c>
      <c r="H2541" t="s">
        <v>11</v>
      </c>
      <c r="I2541">
        <f t="shared" si="41"/>
        <v>124</v>
      </c>
    </row>
    <row r="2542" spans="1:9">
      <c r="A2542" t="s">
        <v>2684</v>
      </c>
      <c r="B2542" t="s">
        <v>2685</v>
      </c>
      <c r="C2542">
        <v>142</v>
      </c>
      <c r="D2542" t="s">
        <v>10</v>
      </c>
      <c r="E2542">
        <v>6</v>
      </c>
      <c r="F2542">
        <v>129</v>
      </c>
      <c r="G2542">
        <v>2537</v>
      </c>
      <c r="H2542" t="s">
        <v>11</v>
      </c>
      <c r="I2542">
        <f t="shared" si="41"/>
        <v>124</v>
      </c>
    </row>
    <row r="2543" spans="1:9">
      <c r="A2543" t="s">
        <v>2686</v>
      </c>
      <c r="B2543" t="s">
        <v>2687</v>
      </c>
      <c r="C2543">
        <v>298</v>
      </c>
      <c r="D2543" t="s">
        <v>10</v>
      </c>
      <c r="E2543">
        <v>36</v>
      </c>
      <c r="F2543">
        <v>147</v>
      </c>
      <c r="G2543">
        <v>2537</v>
      </c>
      <c r="H2543" t="s">
        <v>11</v>
      </c>
      <c r="I2543">
        <f t="shared" si="41"/>
        <v>112</v>
      </c>
    </row>
    <row r="2544" spans="1:9" ht="15" hidden="1" customHeight="1">
      <c r="A2544" t="s">
        <v>2686</v>
      </c>
      <c r="B2544" t="s">
        <v>2687</v>
      </c>
      <c r="C2544">
        <v>298</v>
      </c>
      <c r="D2544" t="s">
        <v>12</v>
      </c>
      <c r="E2544">
        <v>165</v>
      </c>
      <c r="F2544">
        <v>271</v>
      </c>
      <c r="G2544">
        <v>6997</v>
      </c>
      <c r="H2544" t="s">
        <v>13</v>
      </c>
      <c r="I2544">
        <f t="shared" si="41"/>
        <v>107</v>
      </c>
    </row>
    <row r="2545" spans="1:9" ht="15" hidden="1" customHeight="1">
      <c r="A2545" t="s">
        <v>2686</v>
      </c>
      <c r="B2545" t="s">
        <v>2687</v>
      </c>
      <c r="C2545">
        <v>298</v>
      </c>
      <c r="D2545" t="s">
        <v>1641</v>
      </c>
      <c r="E2545">
        <v>1</v>
      </c>
      <c r="F2545">
        <v>35</v>
      </c>
      <c r="G2545">
        <v>13</v>
      </c>
      <c r="H2545" t="s">
        <v>1641</v>
      </c>
      <c r="I2545">
        <f t="shared" si="41"/>
        <v>35</v>
      </c>
    </row>
    <row r="2546" spans="1:9">
      <c r="A2546" t="s">
        <v>2688</v>
      </c>
      <c r="B2546" t="s">
        <v>2689</v>
      </c>
      <c r="C2546">
        <v>298</v>
      </c>
      <c r="D2546" t="s">
        <v>10</v>
      </c>
      <c r="E2546">
        <v>36</v>
      </c>
      <c r="F2546">
        <v>147</v>
      </c>
      <c r="G2546">
        <v>2537</v>
      </c>
      <c r="H2546" t="s">
        <v>11</v>
      </c>
      <c r="I2546">
        <f t="shared" si="41"/>
        <v>112</v>
      </c>
    </row>
    <row r="2547" spans="1:9" ht="15" hidden="1" customHeight="1">
      <c r="A2547" t="s">
        <v>2688</v>
      </c>
      <c r="B2547" t="s">
        <v>2689</v>
      </c>
      <c r="C2547">
        <v>298</v>
      </c>
      <c r="D2547" t="s">
        <v>12</v>
      </c>
      <c r="E2547">
        <v>165</v>
      </c>
      <c r="F2547">
        <v>271</v>
      </c>
      <c r="G2547">
        <v>6997</v>
      </c>
      <c r="H2547" t="s">
        <v>13</v>
      </c>
      <c r="I2547">
        <f t="shared" si="41"/>
        <v>107</v>
      </c>
    </row>
    <row r="2548" spans="1:9" ht="15" hidden="1" customHeight="1">
      <c r="A2548" t="s">
        <v>2688</v>
      </c>
      <c r="B2548" t="s">
        <v>2689</v>
      </c>
      <c r="C2548">
        <v>298</v>
      </c>
      <c r="D2548" t="s">
        <v>1641</v>
      </c>
      <c r="E2548">
        <v>1</v>
      </c>
      <c r="F2548">
        <v>35</v>
      </c>
      <c r="G2548">
        <v>13</v>
      </c>
      <c r="H2548" t="s">
        <v>1641</v>
      </c>
      <c r="I2548">
        <f t="shared" si="41"/>
        <v>35</v>
      </c>
    </row>
    <row r="2549" spans="1:9">
      <c r="A2549" t="s">
        <v>2690</v>
      </c>
      <c r="B2549" t="s">
        <v>2691</v>
      </c>
      <c r="C2549">
        <v>298</v>
      </c>
      <c r="D2549" t="s">
        <v>10</v>
      </c>
      <c r="E2549">
        <v>36</v>
      </c>
      <c r="F2549">
        <v>147</v>
      </c>
      <c r="G2549">
        <v>2537</v>
      </c>
      <c r="H2549" t="s">
        <v>11</v>
      </c>
      <c r="I2549">
        <f t="shared" si="41"/>
        <v>112</v>
      </c>
    </row>
    <row r="2550" spans="1:9" ht="15" hidden="1" customHeight="1">
      <c r="A2550" t="s">
        <v>2690</v>
      </c>
      <c r="B2550" t="s">
        <v>2691</v>
      </c>
      <c r="C2550">
        <v>298</v>
      </c>
      <c r="D2550" t="s">
        <v>12</v>
      </c>
      <c r="E2550">
        <v>165</v>
      </c>
      <c r="F2550">
        <v>271</v>
      </c>
      <c r="G2550">
        <v>6997</v>
      </c>
      <c r="H2550" t="s">
        <v>13</v>
      </c>
      <c r="I2550">
        <f t="shared" si="41"/>
        <v>107</v>
      </c>
    </row>
    <row r="2551" spans="1:9" ht="15" hidden="1" customHeight="1">
      <c r="A2551" t="s">
        <v>2690</v>
      </c>
      <c r="B2551" t="s">
        <v>2691</v>
      </c>
      <c r="C2551">
        <v>298</v>
      </c>
      <c r="D2551" t="s">
        <v>1641</v>
      </c>
      <c r="E2551">
        <v>1</v>
      </c>
      <c r="F2551">
        <v>35</v>
      </c>
      <c r="G2551">
        <v>13</v>
      </c>
      <c r="H2551" t="s">
        <v>1641</v>
      </c>
      <c r="I2551">
        <f t="shared" si="41"/>
        <v>35</v>
      </c>
    </row>
    <row r="2552" spans="1:9">
      <c r="A2552" t="s">
        <v>2692</v>
      </c>
      <c r="B2552" t="s">
        <v>2693</v>
      </c>
      <c r="C2552">
        <v>298</v>
      </c>
      <c r="D2552" t="s">
        <v>10</v>
      </c>
      <c r="E2552">
        <v>36</v>
      </c>
      <c r="F2552">
        <v>147</v>
      </c>
      <c r="G2552">
        <v>2537</v>
      </c>
      <c r="H2552" t="s">
        <v>11</v>
      </c>
      <c r="I2552">
        <f t="shared" si="41"/>
        <v>112</v>
      </c>
    </row>
    <row r="2553" spans="1:9" ht="15" hidden="1" customHeight="1">
      <c r="A2553" t="s">
        <v>2692</v>
      </c>
      <c r="B2553" t="s">
        <v>2693</v>
      </c>
      <c r="C2553">
        <v>298</v>
      </c>
      <c r="D2553" t="s">
        <v>12</v>
      </c>
      <c r="E2553">
        <v>165</v>
      </c>
      <c r="F2553">
        <v>271</v>
      </c>
      <c r="G2553">
        <v>6997</v>
      </c>
      <c r="H2553" t="s">
        <v>13</v>
      </c>
      <c r="I2553">
        <f t="shared" si="41"/>
        <v>107</v>
      </c>
    </row>
    <row r="2554" spans="1:9" ht="15" hidden="1" customHeight="1">
      <c r="A2554" t="s">
        <v>2692</v>
      </c>
      <c r="B2554" t="s">
        <v>2693</v>
      </c>
      <c r="C2554">
        <v>298</v>
      </c>
      <c r="D2554" t="s">
        <v>1641</v>
      </c>
      <c r="E2554">
        <v>1</v>
      </c>
      <c r="F2554">
        <v>35</v>
      </c>
      <c r="G2554">
        <v>13</v>
      </c>
      <c r="H2554" t="s">
        <v>1641</v>
      </c>
      <c r="I2554">
        <f t="shared" si="41"/>
        <v>35</v>
      </c>
    </row>
    <row r="2555" spans="1:9">
      <c r="A2555" t="s">
        <v>2694</v>
      </c>
      <c r="B2555" t="s">
        <v>2695</v>
      </c>
      <c r="C2555">
        <v>298</v>
      </c>
      <c r="D2555" t="s">
        <v>10</v>
      </c>
      <c r="E2555">
        <v>36</v>
      </c>
      <c r="F2555">
        <v>147</v>
      </c>
      <c r="G2555">
        <v>2537</v>
      </c>
      <c r="H2555" t="s">
        <v>11</v>
      </c>
      <c r="I2555">
        <f t="shared" si="41"/>
        <v>112</v>
      </c>
    </row>
    <row r="2556" spans="1:9" ht="15" hidden="1" customHeight="1">
      <c r="A2556" t="s">
        <v>2694</v>
      </c>
      <c r="B2556" t="s">
        <v>2695</v>
      </c>
      <c r="C2556">
        <v>298</v>
      </c>
      <c r="D2556" t="s">
        <v>12</v>
      </c>
      <c r="E2556">
        <v>165</v>
      </c>
      <c r="F2556">
        <v>271</v>
      </c>
      <c r="G2556">
        <v>6997</v>
      </c>
      <c r="H2556" t="s">
        <v>13</v>
      </c>
      <c r="I2556">
        <f t="shared" si="41"/>
        <v>107</v>
      </c>
    </row>
    <row r="2557" spans="1:9" ht="15" hidden="1" customHeight="1">
      <c r="A2557" t="s">
        <v>2694</v>
      </c>
      <c r="B2557" t="s">
        <v>2695</v>
      </c>
      <c r="C2557">
        <v>298</v>
      </c>
      <c r="D2557" t="s">
        <v>1641</v>
      </c>
      <c r="E2557">
        <v>1</v>
      </c>
      <c r="F2557">
        <v>35</v>
      </c>
      <c r="G2557">
        <v>13</v>
      </c>
      <c r="H2557" t="s">
        <v>1641</v>
      </c>
      <c r="I2557">
        <f t="shared" si="41"/>
        <v>35</v>
      </c>
    </row>
    <row r="2558" spans="1:9">
      <c r="A2558" t="s">
        <v>2696</v>
      </c>
      <c r="B2558" t="s">
        <v>2697</v>
      </c>
      <c r="C2558">
        <v>298</v>
      </c>
      <c r="D2558" t="s">
        <v>10</v>
      </c>
      <c r="E2558">
        <v>36</v>
      </c>
      <c r="F2558">
        <v>147</v>
      </c>
      <c r="G2558">
        <v>2537</v>
      </c>
      <c r="H2558" t="s">
        <v>11</v>
      </c>
      <c r="I2558">
        <f t="shared" si="41"/>
        <v>112</v>
      </c>
    </row>
    <row r="2559" spans="1:9" ht="15" hidden="1" customHeight="1">
      <c r="A2559" t="s">
        <v>2696</v>
      </c>
      <c r="B2559" t="s">
        <v>2697</v>
      </c>
      <c r="C2559">
        <v>298</v>
      </c>
      <c r="D2559" t="s">
        <v>12</v>
      </c>
      <c r="E2559">
        <v>165</v>
      </c>
      <c r="F2559">
        <v>271</v>
      </c>
      <c r="G2559">
        <v>6997</v>
      </c>
      <c r="H2559" t="s">
        <v>13</v>
      </c>
      <c r="I2559">
        <f t="shared" si="41"/>
        <v>107</v>
      </c>
    </row>
    <row r="2560" spans="1:9" ht="15" hidden="1" customHeight="1">
      <c r="A2560" t="s">
        <v>2696</v>
      </c>
      <c r="B2560" t="s">
        <v>2697</v>
      </c>
      <c r="C2560">
        <v>298</v>
      </c>
      <c r="D2560" t="s">
        <v>1641</v>
      </c>
      <c r="E2560">
        <v>1</v>
      </c>
      <c r="F2560">
        <v>35</v>
      </c>
      <c r="G2560">
        <v>13</v>
      </c>
      <c r="H2560" t="s">
        <v>1641</v>
      </c>
      <c r="I2560">
        <f t="shared" si="41"/>
        <v>35</v>
      </c>
    </row>
    <row r="2561" spans="1:9">
      <c r="A2561" t="s">
        <v>2698</v>
      </c>
      <c r="B2561" t="s">
        <v>2699</v>
      </c>
      <c r="C2561">
        <v>298</v>
      </c>
      <c r="D2561" t="s">
        <v>10</v>
      </c>
      <c r="E2561">
        <v>36</v>
      </c>
      <c r="F2561">
        <v>147</v>
      </c>
      <c r="G2561">
        <v>2537</v>
      </c>
      <c r="H2561" t="s">
        <v>11</v>
      </c>
      <c r="I2561">
        <f t="shared" si="41"/>
        <v>112</v>
      </c>
    </row>
    <row r="2562" spans="1:9" ht="15" hidden="1" customHeight="1">
      <c r="A2562" t="s">
        <v>2698</v>
      </c>
      <c r="B2562" t="s">
        <v>2699</v>
      </c>
      <c r="C2562">
        <v>298</v>
      </c>
      <c r="D2562" t="s">
        <v>12</v>
      </c>
      <c r="E2562">
        <v>165</v>
      </c>
      <c r="F2562">
        <v>271</v>
      </c>
      <c r="G2562">
        <v>6997</v>
      </c>
      <c r="H2562" t="s">
        <v>13</v>
      </c>
      <c r="I2562">
        <f t="shared" si="41"/>
        <v>107</v>
      </c>
    </row>
    <row r="2563" spans="1:9" ht="15" hidden="1" customHeight="1">
      <c r="A2563" t="s">
        <v>2698</v>
      </c>
      <c r="B2563" t="s">
        <v>2699</v>
      </c>
      <c r="C2563">
        <v>298</v>
      </c>
      <c r="D2563" t="s">
        <v>1641</v>
      </c>
      <c r="E2563">
        <v>1</v>
      </c>
      <c r="F2563">
        <v>35</v>
      </c>
      <c r="G2563">
        <v>13</v>
      </c>
      <c r="H2563" t="s">
        <v>1641</v>
      </c>
      <c r="I2563">
        <f t="shared" si="41"/>
        <v>35</v>
      </c>
    </row>
    <row r="2564" spans="1:9">
      <c r="A2564" t="s">
        <v>2700</v>
      </c>
      <c r="B2564" t="s">
        <v>2701</v>
      </c>
      <c r="C2564">
        <v>298</v>
      </c>
      <c r="D2564" t="s">
        <v>10</v>
      </c>
      <c r="E2564">
        <v>36</v>
      </c>
      <c r="F2564">
        <v>147</v>
      </c>
      <c r="G2564">
        <v>2537</v>
      </c>
      <c r="H2564" t="s">
        <v>11</v>
      </c>
      <c r="I2564">
        <f t="shared" si="41"/>
        <v>112</v>
      </c>
    </row>
    <row r="2565" spans="1:9" ht="15" hidden="1" customHeight="1">
      <c r="A2565" t="s">
        <v>2700</v>
      </c>
      <c r="B2565" t="s">
        <v>2701</v>
      </c>
      <c r="C2565">
        <v>298</v>
      </c>
      <c r="D2565" t="s">
        <v>12</v>
      </c>
      <c r="E2565">
        <v>165</v>
      </c>
      <c r="F2565">
        <v>271</v>
      </c>
      <c r="G2565">
        <v>6997</v>
      </c>
      <c r="H2565" t="s">
        <v>13</v>
      </c>
      <c r="I2565">
        <f t="shared" si="41"/>
        <v>107</v>
      </c>
    </row>
    <row r="2566" spans="1:9" ht="15" hidden="1" customHeight="1">
      <c r="A2566" t="s">
        <v>2700</v>
      </c>
      <c r="B2566" t="s">
        <v>2701</v>
      </c>
      <c r="C2566">
        <v>298</v>
      </c>
      <c r="D2566" t="s">
        <v>1641</v>
      </c>
      <c r="E2566">
        <v>1</v>
      </c>
      <c r="F2566">
        <v>35</v>
      </c>
      <c r="G2566">
        <v>13</v>
      </c>
      <c r="H2566" t="s">
        <v>1641</v>
      </c>
      <c r="I2566">
        <f t="shared" si="41"/>
        <v>35</v>
      </c>
    </row>
    <row r="2567" spans="1:9">
      <c r="A2567" t="s">
        <v>2702</v>
      </c>
      <c r="B2567" t="s">
        <v>2703</v>
      </c>
      <c r="C2567">
        <v>298</v>
      </c>
      <c r="D2567" t="s">
        <v>10</v>
      </c>
      <c r="E2567">
        <v>36</v>
      </c>
      <c r="F2567">
        <v>147</v>
      </c>
      <c r="G2567">
        <v>2537</v>
      </c>
      <c r="H2567" t="s">
        <v>11</v>
      </c>
      <c r="I2567">
        <f t="shared" si="41"/>
        <v>112</v>
      </c>
    </row>
    <row r="2568" spans="1:9" ht="15" hidden="1" customHeight="1">
      <c r="A2568" t="s">
        <v>2702</v>
      </c>
      <c r="B2568" t="s">
        <v>2703</v>
      </c>
      <c r="C2568">
        <v>298</v>
      </c>
      <c r="D2568" t="s">
        <v>12</v>
      </c>
      <c r="E2568">
        <v>165</v>
      </c>
      <c r="F2568">
        <v>271</v>
      </c>
      <c r="G2568">
        <v>6997</v>
      </c>
      <c r="H2568" t="s">
        <v>13</v>
      </c>
      <c r="I2568">
        <f t="shared" ref="I2568:I2631" si="42">F2568-E2568+1</f>
        <v>107</v>
      </c>
    </row>
    <row r="2569" spans="1:9" ht="15" hidden="1" customHeight="1">
      <c r="A2569" t="s">
        <v>2702</v>
      </c>
      <c r="B2569" t="s">
        <v>2703</v>
      </c>
      <c r="C2569">
        <v>298</v>
      </c>
      <c r="D2569" t="s">
        <v>1641</v>
      </c>
      <c r="E2569">
        <v>1</v>
      </c>
      <c r="F2569">
        <v>35</v>
      </c>
      <c r="G2569">
        <v>13</v>
      </c>
      <c r="H2569" t="s">
        <v>1641</v>
      </c>
      <c r="I2569">
        <f t="shared" si="42"/>
        <v>35</v>
      </c>
    </row>
    <row r="2570" spans="1:9">
      <c r="A2570" t="s">
        <v>2704</v>
      </c>
      <c r="B2570" t="s">
        <v>2705</v>
      </c>
      <c r="C2570">
        <v>298</v>
      </c>
      <c r="D2570" t="s">
        <v>10</v>
      </c>
      <c r="E2570">
        <v>36</v>
      </c>
      <c r="F2570">
        <v>147</v>
      </c>
      <c r="G2570">
        <v>2537</v>
      </c>
      <c r="H2570" t="s">
        <v>11</v>
      </c>
      <c r="I2570">
        <f t="shared" si="42"/>
        <v>112</v>
      </c>
    </row>
    <row r="2571" spans="1:9" ht="15" hidden="1" customHeight="1">
      <c r="A2571" t="s">
        <v>2704</v>
      </c>
      <c r="B2571" t="s">
        <v>2705</v>
      </c>
      <c r="C2571">
        <v>298</v>
      </c>
      <c r="D2571" t="s">
        <v>12</v>
      </c>
      <c r="E2571">
        <v>165</v>
      </c>
      <c r="F2571">
        <v>271</v>
      </c>
      <c r="G2571">
        <v>6997</v>
      </c>
      <c r="H2571" t="s">
        <v>13</v>
      </c>
      <c r="I2571">
        <f t="shared" si="42"/>
        <v>107</v>
      </c>
    </row>
    <row r="2572" spans="1:9" ht="15" hidden="1" customHeight="1">
      <c r="A2572" t="s">
        <v>2704</v>
      </c>
      <c r="B2572" t="s">
        <v>2705</v>
      </c>
      <c r="C2572">
        <v>298</v>
      </c>
      <c r="D2572" t="s">
        <v>1641</v>
      </c>
      <c r="E2572">
        <v>1</v>
      </c>
      <c r="F2572">
        <v>35</v>
      </c>
      <c r="G2572">
        <v>13</v>
      </c>
      <c r="H2572" t="s">
        <v>1641</v>
      </c>
      <c r="I2572">
        <f t="shared" si="42"/>
        <v>35</v>
      </c>
    </row>
    <row r="2573" spans="1:9">
      <c r="A2573" t="s">
        <v>2706</v>
      </c>
      <c r="B2573" t="s">
        <v>2707</v>
      </c>
      <c r="C2573">
        <v>159</v>
      </c>
      <c r="D2573" t="s">
        <v>10</v>
      </c>
      <c r="E2573">
        <v>6</v>
      </c>
      <c r="F2573">
        <v>139</v>
      </c>
      <c r="G2573">
        <v>2537</v>
      </c>
      <c r="H2573" t="s">
        <v>11</v>
      </c>
      <c r="I2573">
        <f t="shared" si="42"/>
        <v>134</v>
      </c>
    </row>
    <row r="2574" spans="1:9">
      <c r="A2574" t="s">
        <v>2708</v>
      </c>
      <c r="B2574" t="s">
        <v>2709</v>
      </c>
      <c r="C2574">
        <v>361</v>
      </c>
      <c r="D2574" t="s">
        <v>10</v>
      </c>
      <c r="E2574">
        <v>33</v>
      </c>
      <c r="F2574">
        <v>165</v>
      </c>
      <c r="G2574">
        <v>2537</v>
      </c>
      <c r="H2574" t="s">
        <v>11</v>
      </c>
      <c r="I2574">
        <f t="shared" si="42"/>
        <v>133</v>
      </c>
    </row>
    <row r="2575" spans="1:9" ht="15" hidden="1" customHeight="1">
      <c r="A2575" t="s">
        <v>2708</v>
      </c>
      <c r="B2575" t="s">
        <v>2709</v>
      </c>
      <c r="C2575">
        <v>361</v>
      </c>
      <c r="D2575" t="s">
        <v>12</v>
      </c>
      <c r="E2575">
        <v>228</v>
      </c>
      <c r="F2575">
        <v>342</v>
      </c>
      <c r="G2575">
        <v>6997</v>
      </c>
      <c r="H2575" t="s">
        <v>13</v>
      </c>
      <c r="I2575">
        <f t="shared" si="42"/>
        <v>115</v>
      </c>
    </row>
    <row r="2576" spans="1:9">
      <c r="A2576" t="s">
        <v>2710</v>
      </c>
      <c r="B2576" t="s">
        <v>2711</v>
      </c>
      <c r="C2576">
        <v>299</v>
      </c>
      <c r="D2576" t="s">
        <v>10</v>
      </c>
      <c r="E2576">
        <v>15</v>
      </c>
      <c r="F2576">
        <v>142</v>
      </c>
      <c r="G2576">
        <v>2537</v>
      </c>
      <c r="H2576" t="s">
        <v>11</v>
      </c>
      <c r="I2576">
        <f t="shared" si="42"/>
        <v>128</v>
      </c>
    </row>
    <row r="2577" spans="1:9">
      <c r="A2577" t="s">
        <v>2712</v>
      </c>
      <c r="B2577" t="s">
        <v>2713</v>
      </c>
      <c r="C2577">
        <v>340</v>
      </c>
      <c r="D2577" t="s">
        <v>10</v>
      </c>
      <c r="E2577">
        <v>14</v>
      </c>
      <c r="F2577">
        <v>142</v>
      </c>
      <c r="G2577">
        <v>2537</v>
      </c>
      <c r="H2577" t="s">
        <v>11</v>
      </c>
      <c r="I2577">
        <f t="shared" si="42"/>
        <v>129</v>
      </c>
    </row>
    <row r="2578" spans="1:9" ht="15" hidden="1" customHeight="1">
      <c r="A2578" t="s">
        <v>2712</v>
      </c>
      <c r="B2578" t="s">
        <v>2713</v>
      </c>
      <c r="C2578">
        <v>340</v>
      </c>
      <c r="D2578" t="s">
        <v>12</v>
      </c>
      <c r="E2578">
        <v>206</v>
      </c>
      <c r="F2578">
        <v>317</v>
      </c>
      <c r="G2578">
        <v>6997</v>
      </c>
      <c r="H2578" t="s">
        <v>13</v>
      </c>
      <c r="I2578">
        <f t="shared" si="42"/>
        <v>112</v>
      </c>
    </row>
    <row r="2579" spans="1:9">
      <c r="A2579" t="s">
        <v>2714</v>
      </c>
      <c r="B2579" t="s">
        <v>2715</v>
      </c>
      <c r="C2579">
        <v>278</v>
      </c>
      <c r="D2579" t="s">
        <v>10</v>
      </c>
      <c r="E2579">
        <v>1</v>
      </c>
      <c r="F2579">
        <v>131</v>
      </c>
      <c r="G2579">
        <v>2537</v>
      </c>
      <c r="H2579" t="s">
        <v>11</v>
      </c>
      <c r="I2579">
        <f t="shared" si="42"/>
        <v>131</v>
      </c>
    </row>
    <row r="2580" spans="1:9" ht="15" hidden="1" customHeight="1">
      <c r="A2580" t="s">
        <v>2714</v>
      </c>
      <c r="B2580" t="s">
        <v>2715</v>
      </c>
      <c r="C2580">
        <v>278</v>
      </c>
      <c r="D2580" t="s">
        <v>12</v>
      </c>
      <c r="E2580">
        <v>152</v>
      </c>
      <c r="F2580">
        <v>267</v>
      </c>
      <c r="G2580">
        <v>6997</v>
      </c>
      <c r="H2580" t="s">
        <v>13</v>
      </c>
      <c r="I2580">
        <f t="shared" si="42"/>
        <v>116</v>
      </c>
    </row>
    <row r="2581" spans="1:9" ht="15" hidden="1" customHeight="1">
      <c r="A2581" t="s">
        <v>2716</v>
      </c>
      <c r="B2581" t="s">
        <v>2717</v>
      </c>
      <c r="C2581">
        <v>342</v>
      </c>
      <c r="D2581" t="s">
        <v>43</v>
      </c>
      <c r="E2581">
        <v>239</v>
      </c>
      <c r="F2581">
        <v>317</v>
      </c>
      <c r="G2581">
        <v>1861</v>
      </c>
      <c r="H2581" t="s">
        <v>44</v>
      </c>
      <c r="I2581">
        <f t="shared" si="42"/>
        <v>79</v>
      </c>
    </row>
    <row r="2582" spans="1:9">
      <c r="A2582" t="s">
        <v>2716</v>
      </c>
      <c r="B2582" t="s">
        <v>2717</v>
      </c>
      <c r="C2582">
        <v>342</v>
      </c>
      <c r="D2582" t="s">
        <v>10</v>
      </c>
      <c r="E2582">
        <v>22</v>
      </c>
      <c r="F2582">
        <v>167</v>
      </c>
      <c r="G2582">
        <v>2537</v>
      </c>
      <c r="H2582" t="s">
        <v>11</v>
      </c>
      <c r="I2582">
        <f t="shared" si="42"/>
        <v>146</v>
      </c>
    </row>
    <row r="2583" spans="1:9">
      <c r="A2583" t="s">
        <v>2718</v>
      </c>
      <c r="B2583" t="s">
        <v>2719</v>
      </c>
      <c r="C2583">
        <v>183</v>
      </c>
      <c r="D2583" t="s">
        <v>10</v>
      </c>
      <c r="E2583">
        <v>10</v>
      </c>
      <c r="F2583">
        <v>169</v>
      </c>
      <c r="G2583">
        <v>2537</v>
      </c>
      <c r="H2583" t="s">
        <v>11</v>
      </c>
      <c r="I2583">
        <f t="shared" si="42"/>
        <v>160</v>
      </c>
    </row>
    <row r="2584" spans="1:9">
      <c r="A2584" t="s">
        <v>2720</v>
      </c>
      <c r="B2584" t="s">
        <v>2721</v>
      </c>
      <c r="C2584">
        <v>313</v>
      </c>
      <c r="D2584" t="s">
        <v>10</v>
      </c>
      <c r="E2584">
        <v>19</v>
      </c>
      <c r="F2584">
        <v>150</v>
      </c>
      <c r="G2584">
        <v>2537</v>
      </c>
      <c r="H2584" t="s">
        <v>11</v>
      </c>
      <c r="I2584">
        <f t="shared" si="42"/>
        <v>132</v>
      </c>
    </row>
    <row r="2585" spans="1:9" ht="15" hidden="1" customHeight="1">
      <c r="A2585" t="s">
        <v>2720</v>
      </c>
      <c r="B2585" t="s">
        <v>2721</v>
      </c>
      <c r="C2585">
        <v>313</v>
      </c>
      <c r="D2585" t="s">
        <v>12</v>
      </c>
      <c r="E2585">
        <v>181</v>
      </c>
      <c r="F2585">
        <v>301</v>
      </c>
      <c r="G2585">
        <v>6997</v>
      </c>
      <c r="H2585" t="s">
        <v>13</v>
      </c>
      <c r="I2585">
        <f t="shared" si="42"/>
        <v>121</v>
      </c>
    </row>
    <row r="2586" spans="1:9">
      <c r="A2586" t="s">
        <v>2722</v>
      </c>
      <c r="B2586" t="s">
        <v>2723</v>
      </c>
      <c r="C2586">
        <v>675</v>
      </c>
      <c r="D2586" t="s">
        <v>10</v>
      </c>
      <c r="E2586">
        <v>309</v>
      </c>
      <c r="F2586">
        <v>437</v>
      </c>
      <c r="G2586">
        <v>2537</v>
      </c>
      <c r="H2586" t="s">
        <v>11</v>
      </c>
      <c r="I2586">
        <f t="shared" si="42"/>
        <v>129</v>
      </c>
    </row>
    <row r="2587" spans="1:9" ht="15" hidden="1" customHeight="1">
      <c r="A2587" t="s">
        <v>2722</v>
      </c>
      <c r="B2587" t="s">
        <v>2723</v>
      </c>
      <c r="C2587">
        <v>675</v>
      </c>
      <c r="D2587" t="s">
        <v>12</v>
      </c>
      <c r="E2587">
        <v>457</v>
      </c>
      <c r="F2587">
        <v>584</v>
      </c>
      <c r="G2587">
        <v>6997</v>
      </c>
      <c r="H2587" t="s">
        <v>13</v>
      </c>
      <c r="I2587">
        <f t="shared" si="42"/>
        <v>128</v>
      </c>
    </row>
    <row r="2588" spans="1:9" ht="15" hidden="1" customHeight="1">
      <c r="A2588" t="s">
        <v>2722</v>
      </c>
      <c r="B2588" t="s">
        <v>2723</v>
      </c>
      <c r="C2588">
        <v>675</v>
      </c>
      <c r="D2588" t="s">
        <v>274</v>
      </c>
      <c r="E2588">
        <v>7</v>
      </c>
      <c r="F2588">
        <v>181</v>
      </c>
      <c r="G2588">
        <v>80936</v>
      </c>
      <c r="H2588" t="s">
        <v>275</v>
      </c>
      <c r="I2588">
        <f t="shared" si="42"/>
        <v>175</v>
      </c>
    </row>
    <row r="2589" spans="1:9">
      <c r="A2589" t="s">
        <v>2724</v>
      </c>
      <c r="B2589" t="s">
        <v>2725</v>
      </c>
      <c r="C2589">
        <v>327</v>
      </c>
      <c r="D2589" t="s">
        <v>10</v>
      </c>
      <c r="E2589">
        <v>16</v>
      </c>
      <c r="F2589">
        <v>152</v>
      </c>
      <c r="G2589">
        <v>2537</v>
      </c>
      <c r="H2589" t="s">
        <v>11</v>
      </c>
      <c r="I2589">
        <f t="shared" si="42"/>
        <v>137</v>
      </c>
    </row>
    <row r="2590" spans="1:9" ht="15" hidden="1" customHeight="1">
      <c r="A2590" t="s">
        <v>2724</v>
      </c>
      <c r="B2590" t="s">
        <v>2725</v>
      </c>
      <c r="C2590">
        <v>327</v>
      </c>
      <c r="D2590" t="s">
        <v>12</v>
      </c>
      <c r="E2590">
        <v>183</v>
      </c>
      <c r="F2590">
        <v>303</v>
      </c>
      <c r="G2590">
        <v>6997</v>
      </c>
      <c r="H2590" t="s">
        <v>13</v>
      </c>
      <c r="I2590">
        <f t="shared" si="42"/>
        <v>121</v>
      </c>
    </row>
    <row r="2591" spans="1:9">
      <c r="A2591" t="s">
        <v>2726</v>
      </c>
      <c r="B2591" t="s">
        <v>2727</v>
      </c>
      <c r="C2591">
        <v>149</v>
      </c>
      <c r="D2591" t="s">
        <v>10</v>
      </c>
      <c r="E2591">
        <v>4</v>
      </c>
      <c r="F2591">
        <v>133</v>
      </c>
      <c r="G2591">
        <v>2537</v>
      </c>
      <c r="H2591" t="s">
        <v>11</v>
      </c>
      <c r="I2591">
        <f t="shared" si="42"/>
        <v>130</v>
      </c>
    </row>
    <row r="2592" spans="1:9">
      <c r="A2592" t="s">
        <v>2728</v>
      </c>
      <c r="B2592" t="s">
        <v>2729</v>
      </c>
      <c r="C2592">
        <v>135</v>
      </c>
      <c r="D2592" t="s">
        <v>10</v>
      </c>
      <c r="E2592">
        <v>7</v>
      </c>
      <c r="F2592">
        <v>127</v>
      </c>
      <c r="G2592">
        <v>2537</v>
      </c>
      <c r="H2592" t="s">
        <v>11</v>
      </c>
      <c r="I2592">
        <f t="shared" si="42"/>
        <v>121</v>
      </c>
    </row>
    <row r="2593" spans="1:9">
      <c r="A2593" t="s">
        <v>2730</v>
      </c>
      <c r="B2593" t="s">
        <v>2731</v>
      </c>
      <c r="C2593">
        <v>149</v>
      </c>
      <c r="D2593" t="s">
        <v>10</v>
      </c>
      <c r="E2593">
        <v>5</v>
      </c>
      <c r="F2593">
        <v>137</v>
      </c>
      <c r="G2593">
        <v>2537</v>
      </c>
      <c r="H2593" t="s">
        <v>11</v>
      </c>
      <c r="I2593">
        <f t="shared" si="42"/>
        <v>133</v>
      </c>
    </row>
    <row r="2594" spans="1:9">
      <c r="A2594" t="s">
        <v>2732</v>
      </c>
      <c r="B2594" t="s">
        <v>2733</v>
      </c>
      <c r="C2594">
        <v>166</v>
      </c>
      <c r="D2594" t="s">
        <v>10</v>
      </c>
      <c r="E2594">
        <v>9</v>
      </c>
      <c r="F2594">
        <v>141</v>
      </c>
      <c r="G2594">
        <v>2537</v>
      </c>
      <c r="H2594" t="s">
        <v>11</v>
      </c>
      <c r="I2594">
        <f t="shared" si="42"/>
        <v>133</v>
      </c>
    </row>
    <row r="2595" spans="1:9">
      <c r="A2595" t="s">
        <v>2734</v>
      </c>
      <c r="B2595" t="s">
        <v>2735</v>
      </c>
      <c r="C2595">
        <v>158</v>
      </c>
      <c r="D2595" t="s">
        <v>10</v>
      </c>
      <c r="E2595">
        <v>6</v>
      </c>
      <c r="F2595">
        <v>138</v>
      </c>
      <c r="G2595">
        <v>2537</v>
      </c>
      <c r="H2595" t="s">
        <v>11</v>
      </c>
      <c r="I2595">
        <f t="shared" si="42"/>
        <v>133</v>
      </c>
    </row>
    <row r="2596" spans="1:9">
      <c r="A2596" t="s">
        <v>2736</v>
      </c>
      <c r="B2596" t="s">
        <v>2737</v>
      </c>
      <c r="C2596">
        <v>166</v>
      </c>
      <c r="D2596" t="s">
        <v>10</v>
      </c>
      <c r="E2596">
        <v>11</v>
      </c>
      <c r="F2596">
        <v>138</v>
      </c>
      <c r="G2596">
        <v>2537</v>
      </c>
      <c r="H2596" t="s">
        <v>11</v>
      </c>
      <c r="I2596">
        <f t="shared" si="42"/>
        <v>128</v>
      </c>
    </row>
    <row r="2597" spans="1:9">
      <c r="A2597" t="s">
        <v>2738</v>
      </c>
      <c r="B2597" t="s">
        <v>2739</v>
      </c>
      <c r="C2597">
        <v>278</v>
      </c>
      <c r="D2597" t="s">
        <v>10</v>
      </c>
      <c r="E2597">
        <v>10</v>
      </c>
      <c r="F2597">
        <v>141</v>
      </c>
      <c r="G2597">
        <v>2537</v>
      </c>
      <c r="H2597" t="s">
        <v>11</v>
      </c>
      <c r="I2597">
        <f t="shared" si="42"/>
        <v>132</v>
      </c>
    </row>
    <row r="2598" spans="1:9">
      <c r="A2598" t="s">
        <v>2740</v>
      </c>
      <c r="B2598" t="s">
        <v>2741</v>
      </c>
      <c r="C2598">
        <v>278</v>
      </c>
      <c r="D2598" t="s">
        <v>10</v>
      </c>
      <c r="E2598">
        <v>10</v>
      </c>
      <c r="F2598">
        <v>141</v>
      </c>
      <c r="G2598">
        <v>2537</v>
      </c>
      <c r="H2598" t="s">
        <v>11</v>
      </c>
      <c r="I2598">
        <f t="shared" si="42"/>
        <v>132</v>
      </c>
    </row>
    <row r="2599" spans="1:9">
      <c r="A2599" t="s">
        <v>2742</v>
      </c>
      <c r="B2599" t="s">
        <v>2743</v>
      </c>
      <c r="C2599">
        <v>379</v>
      </c>
      <c r="D2599" t="s">
        <v>10</v>
      </c>
      <c r="E2599">
        <v>22</v>
      </c>
      <c r="F2599">
        <v>150</v>
      </c>
      <c r="G2599">
        <v>2537</v>
      </c>
      <c r="H2599" t="s">
        <v>11</v>
      </c>
      <c r="I2599">
        <f t="shared" si="42"/>
        <v>129</v>
      </c>
    </row>
    <row r="2600" spans="1:9">
      <c r="A2600" t="s">
        <v>2744</v>
      </c>
      <c r="B2600" t="s">
        <v>2745</v>
      </c>
      <c r="C2600">
        <v>272</v>
      </c>
      <c r="D2600" t="s">
        <v>10</v>
      </c>
      <c r="E2600">
        <v>6</v>
      </c>
      <c r="F2600">
        <v>140</v>
      </c>
      <c r="G2600">
        <v>2537</v>
      </c>
      <c r="H2600" t="s">
        <v>11</v>
      </c>
      <c r="I2600">
        <f t="shared" si="42"/>
        <v>135</v>
      </c>
    </row>
    <row r="2601" spans="1:9" ht="15" hidden="1" customHeight="1">
      <c r="A2601" t="s">
        <v>2744</v>
      </c>
      <c r="B2601" t="s">
        <v>2745</v>
      </c>
      <c r="C2601">
        <v>272</v>
      </c>
      <c r="D2601" t="s">
        <v>318</v>
      </c>
      <c r="E2601">
        <v>208</v>
      </c>
      <c r="F2601">
        <v>236</v>
      </c>
      <c r="G2601">
        <v>6</v>
      </c>
      <c r="H2601" t="s">
        <v>318</v>
      </c>
      <c r="I2601">
        <f t="shared" si="42"/>
        <v>29</v>
      </c>
    </row>
    <row r="2602" spans="1:9" ht="15" hidden="1" customHeight="1">
      <c r="A2602" t="s">
        <v>2744</v>
      </c>
      <c r="B2602" t="s">
        <v>2745</v>
      </c>
      <c r="C2602">
        <v>272</v>
      </c>
      <c r="D2602" t="s">
        <v>319</v>
      </c>
      <c r="E2602">
        <v>184</v>
      </c>
      <c r="F2602">
        <v>207</v>
      </c>
      <c r="G2602">
        <v>11</v>
      </c>
      <c r="H2602" t="s">
        <v>319</v>
      </c>
      <c r="I2602">
        <f t="shared" si="42"/>
        <v>24</v>
      </c>
    </row>
    <row r="2603" spans="1:9">
      <c r="A2603" t="s">
        <v>2746</v>
      </c>
      <c r="B2603" t="s">
        <v>2747</v>
      </c>
      <c r="C2603">
        <v>288</v>
      </c>
      <c r="D2603" t="s">
        <v>10</v>
      </c>
      <c r="E2603">
        <v>38</v>
      </c>
      <c r="F2603">
        <v>138</v>
      </c>
      <c r="G2603">
        <v>2537</v>
      </c>
      <c r="H2603" t="s">
        <v>11</v>
      </c>
      <c r="I2603">
        <f t="shared" si="42"/>
        <v>101</v>
      </c>
    </row>
    <row r="2604" spans="1:9">
      <c r="A2604" t="s">
        <v>2748</v>
      </c>
      <c r="B2604" t="s">
        <v>2749</v>
      </c>
      <c r="C2604">
        <v>273</v>
      </c>
      <c r="D2604" t="s">
        <v>10</v>
      </c>
      <c r="E2604">
        <v>6</v>
      </c>
      <c r="F2604">
        <v>136</v>
      </c>
      <c r="G2604">
        <v>2537</v>
      </c>
      <c r="H2604" t="s">
        <v>11</v>
      </c>
      <c r="I2604">
        <f t="shared" si="42"/>
        <v>131</v>
      </c>
    </row>
    <row r="2605" spans="1:9" ht="15" hidden="1" customHeight="1">
      <c r="A2605" t="s">
        <v>2750</v>
      </c>
      <c r="B2605" t="s">
        <v>2751</v>
      </c>
      <c r="C2605">
        <v>1978</v>
      </c>
      <c r="D2605" t="s">
        <v>118</v>
      </c>
      <c r="E2605">
        <v>1578</v>
      </c>
      <c r="F2605">
        <v>1953</v>
      </c>
      <c r="G2605">
        <v>13987</v>
      </c>
      <c r="H2605" t="s">
        <v>119</v>
      </c>
      <c r="I2605">
        <f t="shared" si="42"/>
        <v>376</v>
      </c>
    </row>
    <row r="2606" spans="1:9" ht="15" hidden="1" customHeight="1">
      <c r="A2606" t="s">
        <v>2750</v>
      </c>
      <c r="B2606" t="s">
        <v>2751</v>
      </c>
      <c r="C2606">
        <v>1978</v>
      </c>
      <c r="D2606" t="s">
        <v>120</v>
      </c>
      <c r="E2606">
        <v>919</v>
      </c>
      <c r="F2606">
        <v>975</v>
      </c>
      <c r="G2606">
        <v>433</v>
      </c>
      <c r="H2606" t="s">
        <v>121</v>
      </c>
      <c r="I2606">
        <f t="shared" si="42"/>
        <v>57</v>
      </c>
    </row>
    <row r="2607" spans="1:9">
      <c r="A2607" t="s">
        <v>2750</v>
      </c>
      <c r="B2607" t="s">
        <v>2751</v>
      </c>
      <c r="C2607">
        <v>1978</v>
      </c>
      <c r="D2607" t="s">
        <v>10</v>
      </c>
      <c r="E2607">
        <v>1194</v>
      </c>
      <c r="F2607">
        <v>1318</v>
      </c>
      <c r="G2607">
        <v>2537</v>
      </c>
      <c r="H2607" t="s">
        <v>11</v>
      </c>
      <c r="I2607">
        <f t="shared" si="42"/>
        <v>125</v>
      </c>
    </row>
    <row r="2608" spans="1:9" ht="15" hidden="1" customHeight="1">
      <c r="A2608" t="s">
        <v>2750</v>
      </c>
      <c r="B2608" t="s">
        <v>2751</v>
      </c>
      <c r="C2608">
        <v>1978</v>
      </c>
      <c r="D2608" t="s">
        <v>12</v>
      </c>
      <c r="E2608">
        <v>1434</v>
      </c>
      <c r="F2608">
        <v>1564</v>
      </c>
      <c r="G2608">
        <v>6997</v>
      </c>
      <c r="H2608" t="s">
        <v>13</v>
      </c>
      <c r="I2608">
        <f t="shared" si="42"/>
        <v>131</v>
      </c>
    </row>
    <row r="2609" spans="1:9">
      <c r="A2609" t="s">
        <v>2752</v>
      </c>
      <c r="B2609" t="s">
        <v>2753</v>
      </c>
      <c r="C2609">
        <v>341</v>
      </c>
      <c r="D2609" t="s">
        <v>10</v>
      </c>
      <c r="E2609">
        <v>5</v>
      </c>
      <c r="F2609">
        <v>146</v>
      </c>
      <c r="G2609">
        <v>2537</v>
      </c>
      <c r="H2609" t="s">
        <v>11</v>
      </c>
      <c r="I2609">
        <f t="shared" si="42"/>
        <v>142</v>
      </c>
    </row>
    <row r="2610" spans="1:9" ht="15" hidden="1" customHeight="1">
      <c r="A2610" t="s">
        <v>2752</v>
      </c>
      <c r="B2610" t="s">
        <v>2753</v>
      </c>
      <c r="C2610">
        <v>341</v>
      </c>
      <c r="D2610" t="s">
        <v>12</v>
      </c>
      <c r="E2610">
        <v>169</v>
      </c>
      <c r="F2610">
        <v>310</v>
      </c>
      <c r="G2610">
        <v>6997</v>
      </c>
      <c r="H2610" t="s">
        <v>13</v>
      </c>
      <c r="I2610">
        <f t="shared" si="42"/>
        <v>142</v>
      </c>
    </row>
    <row r="2611" spans="1:9" ht="15" hidden="1" customHeight="1">
      <c r="A2611" t="s">
        <v>2754</v>
      </c>
      <c r="B2611" t="s">
        <v>2755</v>
      </c>
      <c r="C2611">
        <v>2069</v>
      </c>
      <c r="D2611" t="s">
        <v>118</v>
      </c>
      <c r="E2611">
        <v>1680</v>
      </c>
      <c r="F2611">
        <v>2055</v>
      </c>
      <c r="G2611">
        <v>13987</v>
      </c>
      <c r="H2611" t="s">
        <v>119</v>
      </c>
      <c r="I2611">
        <f t="shared" si="42"/>
        <v>376</v>
      </c>
    </row>
    <row r="2612" spans="1:9" ht="15" hidden="1" customHeight="1">
      <c r="A2612" t="s">
        <v>2754</v>
      </c>
      <c r="B2612" t="s">
        <v>2755</v>
      </c>
      <c r="C2612">
        <v>2069</v>
      </c>
      <c r="D2612" t="s">
        <v>120</v>
      </c>
      <c r="E2612">
        <v>1028</v>
      </c>
      <c r="F2612">
        <v>1084</v>
      </c>
      <c r="G2612">
        <v>433</v>
      </c>
      <c r="H2612" t="s">
        <v>121</v>
      </c>
      <c r="I2612">
        <f t="shared" si="42"/>
        <v>57</v>
      </c>
    </row>
    <row r="2613" spans="1:9">
      <c r="A2613" t="s">
        <v>2754</v>
      </c>
      <c r="B2613" t="s">
        <v>2755</v>
      </c>
      <c r="C2613">
        <v>2069</v>
      </c>
      <c r="D2613" t="s">
        <v>10</v>
      </c>
      <c r="E2613">
        <v>1296</v>
      </c>
      <c r="F2613">
        <v>1420</v>
      </c>
      <c r="G2613">
        <v>2537</v>
      </c>
      <c r="H2613" t="s">
        <v>11</v>
      </c>
      <c r="I2613">
        <f t="shared" si="42"/>
        <v>125</v>
      </c>
    </row>
    <row r="2614" spans="1:9" ht="15" hidden="1" customHeight="1">
      <c r="A2614" t="s">
        <v>2754</v>
      </c>
      <c r="B2614" t="s">
        <v>2755</v>
      </c>
      <c r="C2614">
        <v>2069</v>
      </c>
      <c r="D2614" t="s">
        <v>12</v>
      </c>
      <c r="E2614">
        <v>1535</v>
      </c>
      <c r="F2614">
        <v>1666</v>
      </c>
      <c r="G2614">
        <v>6997</v>
      </c>
      <c r="H2614" t="s">
        <v>13</v>
      </c>
      <c r="I2614">
        <f t="shared" si="42"/>
        <v>132</v>
      </c>
    </row>
    <row r="2615" spans="1:9" ht="15" hidden="1" customHeight="1">
      <c r="A2615" t="s">
        <v>2754</v>
      </c>
      <c r="B2615" t="s">
        <v>2755</v>
      </c>
      <c r="C2615">
        <v>2069</v>
      </c>
      <c r="D2615" t="s">
        <v>1209</v>
      </c>
      <c r="E2615">
        <v>10</v>
      </c>
      <c r="F2615">
        <v>42</v>
      </c>
      <c r="G2615">
        <v>6</v>
      </c>
      <c r="H2615" t="s">
        <v>1209</v>
      </c>
      <c r="I2615">
        <f t="shared" si="42"/>
        <v>33</v>
      </c>
    </row>
    <row r="2616" spans="1:9" ht="15" hidden="1" customHeight="1">
      <c r="A2616" t="s">
        <v>2754</v>
      </c>
      <c r="B2616" t="s">
        <v>2755</v>
      </c>
      <c r="C2616">
        <v>2069</v>
      </c>
      <c r="D2616" t="s">
        <v>1210</v>
      </c>
      <c r="E2616">
        <v>44</v>
      </c>
      <c r="F2616">
        <v>122</v>
      </c>
      <c r="G2616">
        <v>4</v>
      </c>
      <c r="H2616" t="s">
        <v>1210</v>
      </c>
      <c r="I2616">
        <f t="shared" si="42"/>
        <v>79</v>
      </c>
    </row>
    <row r="2617" spans="1:9" ht="15" hidden="1" customHeight="1">
      <c r="A2617" t="s">
        <v>2756</v>
      </c>
      <c r="B2617" t="s">
        <v>2757</v>
      </c>
      <c r="C2617">
        <v>331</v>
      </c>
      <c r="D2617" t="s">
        <v>43</v>
      </c>
      <c r="E2617">
        <v>251</v>
      </c>
      <c r="F2617">
        <v>314</v>
      </c>
      <c r="G2617">
        <v>1861</v>
      </c>
      <c r="H2617" t="s">
        <v>44</v>
      </c>
      <c r="I2617">
        <f t="shared" si="42"/>
        <v>64</v>
      </c>
    </row>
    <row r="2618" spans="1:9" ht="15" hidden="1" customHeight="1">
      <c r="A2618" t="s">
        <v>2756</v>
      </c>
      <c r="B2618" t="s">
        <v>2757</v>
      </c>
      <c r="C2618">
        <v>331</v>
      </c>
      <c r="D2618" t="s">
        <v>412</v>
      </c>
      <c r="E2618">
        <v>214</v>
      </c>
      <c r="F2618">
        <v>250</v>
      </c>
      <c r="G2618">
        <v>1253</v>
      </c>
      <c r="H2618" t="s">
        <v>413</v>
      </c>
      <c r="I2618">
        <f t="shared" si="42"/>
        <v>37</v>
      </c>
    </row>
    <row r="2619" spans="1:9">
      <c r="A2619" t="s">
        <v>2756</v>
      </c>
      <c r="B2619" t="s">
        <v>2757</v>
      </c>
      <c r="C2619">
        <v>331</v>
      </c>
      <c r="D2619" t="s">
        <v>10</v>
      </c>
      <c r="E2619">
        <v>29</v>
      </c>
      <c r="F2619">
        <v>161</v>
      </c>
      <c r="G2619">
        <v>2537</v>
      </c>
      <c r="H2619" t="s">
        <v>11</v>
      </c>
      <c r="I2619">
        <f t="shared" si="42"/>
        <v>133</v>
      </c>
    </row>
    <row r="2620" spans="1:9">
      <c r="A2620" t="s">
        <v>2758</v>
      </c>
      <c r="B2620" t="s">
        <v>2759</v>
      </c>
      <c r="C2620">
        <v>150</v>
      </c>
      <c r="D2620" t="s">
        <v>10</v>
      </c>
      <c r="E2620">
        <v>6</v>
      </c>
      <c r="F2620">
        <v>138</v>
      </c>
      <c r="G2620">
        <v>2537</v>
      </c>
      <c r="H2620" t="s">
        <v>11</v>
      </c>
      <c r="I2620">
        <f t="shared" si="42"/>
        <v>133</v>
      </c>
    </row>
    <row r="2621" spans="1:9">
      <c r="A2621" t="s">
        <v>2760</v>
      </c>
      <c r="B2621" t="s">
        <v>2761</v>
      </c>
      <c r="C2621">
        <v>284</v>
      </c>
      <c r="D2621" t="s">
        <v>10</v>
      </c>
      <c r="E2621">
        <v>7</v>
      </c>
      <c r="F2621">
        <v>137</v>
      </c>
      <c r="G2621">
        <v>2537</v>
      </c>
      <c r="H2621" t="s">
        <v>11</v>
      </c>
      <c r="I2621">
        <f t="shared" si="42"/>
        <v>131</v>
      </c>
    </row>
    <row r="2622" spans="1:9" ht="15" hidden="1" customHeight="1">
      <c r="A2622" t="s">
        <v>2760</v>
      </c>
      <c r="B2622" t="s">
        <v>2761</v>
      </c>
      <c r="C2622">
        <v>284</v>
      </c>
      <c r="D2622" t="s">
        <v>12</v>
      </c>
      <c r="E2622">
        <v>158</v>
      </c>
      <c r="F2622">
        <v>274</v>
      </c>
      <c r="G2622">
        <v>6997</v>
      </c>
      <c r="H2622" t="s">
        <v>13</v>
      </c>
      <c r="I2622">
        <f t="shared" si="42"/>
        <v>117</v>
      </c>
    </row>
    <row r="2623" spans="1:9" ht="15" hidden="1" customHeight="1">
      <c r="A2623" t="s">
        <v>2762</v>
      </c>
      <c r="B2623" t="s">
        <v>2763</v>
      </c>
      <c r="C2623">
        <v>2091</v>
      </c>
      <c r="D2623" t="s">
        <v>118</v>
      </c>
      <c r="E2623">
        <v>1691</v>
      </c>
      <c r="F2623">
        <v>2066</v>
      </c>
      <c r="G2623">
        <v>13987</v>
      </c>
      <c r="H2623" t="s">
        <v>119</v>
      </c>
      <c r="I2623">
        <f t="shared" si="42"/>
        <v>376</v>
      </c>
    </row>
    <row r="2624" spans="1:9" ht="15" hidden="1" customHeight="1">
      <c r="A2624" t="s">
        <v>2762</v>
      </c>
      <c r="B2624" t="s">
        <v>2763</v>
      </c>
      <c r="C2624">
        <v>2091</v>
      </c>
      <c r="D2624" t="s">
        <v>120</v>
      </c>
      <c r="E2624">
        <v>1032</v>
      </c>
      <c r="F2624">
        <v>1088</v>
      </c>
      <c r="G2624">
        <v>433</v>
      </c>
      <c r="H2624" t="s">
        <v>121</v>
      </c>
      <c r="I2624">
        <f t="shared" si="42"/>
        <v>57</v>
      </c>
    </row>
    <row r="2625" spans="1:9">
      <c r="A2625" t="s">
        <v>2762</v>
      </c>
      <c r="B2625" t="s">
        <v>2763</v>
      </c>
      <c r="C2625">
        <v>2091</v>
      </c>
      <c r="D2625" t="s">
        <v>10</v>
      </c>
      <c r="E2625">
        <v>1307</v>
      </c>
      <c r="F2625">
        <v>1431</v>
      </c>
      <c r="G2625">
        <v>2537</v>
      </c>
      <c r="H2625" t="s">
        <v>11</v>
      </c>
      <c r="I2625">
        <f t="shared" si="42"/>
        <v>125</v>
      </c>
    </row>
    <row r="2626" spans="1:9" ht="15" hidden="1" customHeight="1">
      <c r="A2626" t="s">
        <v>2762</v>
      </c>
      <c r="B2626" t="s">
        <v>2763</v>
      </c>
      <c r="C2626">
        <v>2091</v>
      </c>
      <c r="D2626" t="s">
        <v>12</v>
      </c>
      <c r="E2626">
        <v>1547</v>
      </c>
      <c r="F2626">
        <v>1677</v>
      </c>
      <c r="G2626">
        <v>6997</v>
      </c>
      <c r="H2626" t="s">
        <v>13</v>
      </c>
      <c r="I2626">
        <f t="shared" si="42"/>
        <v>131</v>
      </c>
    </row>
    <row r="2627" spans="1:9">
      <c r="A2627" t="s">
        <v>2764</v>
      </c>
      <c r="B2627" t="s">
        <v>2765</v>
      </c>
      <c r="C2627">
        <v>327</v>
      </c>
      <c r="D2627" t="s">
        <v>10</v>
      </c>
      <c r="E2627">
        <v>5</v>
      </c>
      <c r="F2627">
        <v>146</v>
      </c>
      <c r="G2627">
        <v>2537</v>
      </c>
      <c r="H2627" t="s">
        <v>11</v>
      </c>
      <c r="I2627">
        <f t="shared" si="42"/>
        <v>142</v>
      </c>
    </row>
    <row r="2628" spans="1:9" ht="15" hidden="1" customHeight="1">
      <c r="A2628" t="s">
        <v>2764</v>
      </c>
      <c r="B2628" t="s">
        <v>2765</v>
      </c>
      <c r="C2628">
        <v>327</v>
      </c>
      <c r="D2628" t="s">
        <v>12</v>
      </c>
      <c r="E2628">
        <v>169</v>
      </c>
      <c r="F2628">
        <v>310</v>
      </c>
      <c r="G2628">
        <v>6997</v>
      </c>
      <c r="H2628" t="s">
        <v>13</v>
      </c>
      <c r="I2628">
        <f t="shared" si="42"/>
        <v>142</v>
      </c>
    </row>
    <row r="2629" spans="1:9">
      <c r="A2629" t="s">
        <v>2766</v>
      </c>
      <c r="B2629" t="s">
        <v>2767</v>
      </c>
      <c r="C2629">
        <v>316</v>
      </c>
      <c r="D2629" t="s">
        <v>10</v>
      </c>
      <c r="E2629">
        <v>5</v>
      </c>
      <c r="F2629">
        <v>146</v>
      </c>
      <c r="G2629">
        <v>2537</v>
      </c>
      <c r="H2629" t="s">
        <v>11</v>
      </c>
      <c r="I2629">
        <f t="shared" si="42"/>
        <v>142</v>
      </c>
    </row>
    <row r="2630" spans="1:9" ht="15" hidden="1" customHeight="1">
      <c r="A2630" t="s">
        <v>2766</v>
      </c>
      <c r="B2630" t="s">
        <v>2767</v>
      </c>
      <c r="C2630">
        <v>316</v>
      </c>
      <c r="D2630" t="s">
        <v>12</v>
      </c>
      <c r="E2630">
        <v>169</v>
      </c>
      <c r="F2630">
        <v>299</v>
      </c>
      <c r="G2630">
        <v>6997</v>
      </c>
      <c r="H2630" t="s">
        <v>13</v>
      </c>
      <c r="I2630">
        <f t="shared" si="42"/>
        <v>131</v>
      </c>
    </row>
    <row r="2631" spans="1:9" ht="15" hidden="1" customHeight="1">
      <c r="A2631" t="s">
        <v>2768</v>
      </c>
      <c r="B2631" t="s">
        <v>2769</v>
      </c>
      <c r="C2631">
        <v>2074</v>
      </c>
      <c r="D2631" t="s">
        <v>118</v>
      </c>
      <c r="E2631">
        <v>1700</v>
      </c>
      <c r="F2631">
        <v>2063</v>
      </c>
      <c r="G2631">
        <v>13987</v>
      </c>
      <c r="H2631" t="s">
        <v>119</v>
      </c>
      <c r="I2631">
        <f t="shared" si="42"/>
        <v>364</v>
      </c>
    </row>
    <row r="2632" spans="1:9" ht="15" hidden="1" customHeight="1">
      <c r="A2632" t="s">
        <v>2768</v>
      </c>
      <c r="B2632" t="s">
        <v>2769</v>
      </c>
      <c r="C2632">
        <v>2074</v>
      </c>
      <c r="D2632" t="s">
        <v>120</v>
      </c>
      <c r="E2632">
        <v>1034</v>
      </c>
      <c r="F2632">
        <v>1090</v>
      </c>
      <c r="G2632">
        <v>433</v>
      </c>
      <c r="H2632" t="s">
        <v>121</v>
      </c>
      <c r="I2632">
        <f t="shared" ref="I2632:I2695" si="43">F2632-E2632+1</f>
        <v>57</v>
      </c>
    </row>
    <row r="2633" spans="1:9">
      <c r="A2633" t="s">
        <v>2768</v>
      </c>
      <c r="B2633" t="s">
        <v>2769</v>
      </c>
      <c r="C2633">
        <v>2074</v>
      </c>
      <c r="D2633" t="s">
        <v>10</v>
      </c>
      <c r="E2633">
        <v>1311</v>
      </c>
      <c r="F2633">
        <v>1439</v>
      </c>
      <c r="G2633">
        <v>2537</v>
      </c>
      <c r="H2633" t="s">
        <v>11</v>
      </c>
      <c r="I2633">
        <f t="shared" si="43"/>
        <v>129</v>
      </c>
    </row>
    <row r="2634" spans="1:9" ht="15" hidden="1" customHeight="1">
      <c r="A2634" t="s">
        <v>2768</v>
      </c>
      <c r="B2634" t="s">
        <v>2769</v>
      </c>
      <c r="C2634">
        <v>2074</v>
      </c>
      <c r="D2634" t="s">
        <v>12</v>
      </c>
      <c r="E2634">
        <v>1562</v>
      </c>
      <c r="F2634">
        <v>1686</v>
      </c>
      <c r="G2634">
        <v>6997</v>
      </c>
      <c r="H2634" t="s">
        <v>13</v>
      </c>
      <c r="I2634">
        <f t="shared" si="43"/>
        <v>125</v>
      </c>
    </row>
    <row r="2635" spans="1:9" ht="15" hidden="1" customHeight="1">
      <c r="A2635" t="s">
        <v>2768</v>
      </c>
      <c r="B2635" t="s">
        <v>2769</v>
      </c>
      <c r="C2635">
        <v>2074</v>
      </c>
      <c r="D2635" t="s">
        <v>879</v>
      </c>
      <c r="E2635">
        <v>792</v>
      </c>
      <c r="F2635">
        <v>890</v>
      </c>
      <c r="G2635">
        <v>15</v>
      </c>
      <c r="H2635" t="s">
        <v>879</v>
      </c>
      <c r="I2635">
        <f t="shared" si="43"/>
        <v>99</v>
      </c>
    </row>
    <row r="2636" spans="1:9" ht="15" hidden="1" customHeight="1">
      <c r="A2636" t="s">
        <v>2770</v>
      </c>
      <c r="B2636" t="s">
        <v>2771</v>
      </c>
      <c r="C2636">
        <v>2091</v>
      </c>
      <c r="D2636" t="s">
        <v>118</v>
      </c>
      <c r="E2636">
        <v>1691</v>
      </c>
      <c r="F2636">
        <v>2066</v>
      </c>
      <c r="G2636">
        <v>13987</v>
      </c>
      <c r="H2636" t="s">
        <v>119</v>
      </c>
      <c r="I2636">
        <f t="shared" si="43"/>
        <v>376</v>
      </c>
    </row>
    <row r="2637" spans="1:9" ht="15" hidden="1" customHeight="1">
      <c r="A2637" t="s">
        <v>2770</v>
      </c>
      <c r="B2637" t="s">
        <v>2771</v>
      </c>
      <c r="C2637">
        <v>2091</v>
      </c>
      <c r="D2637" t="s">
        <v>120</v>
      </c>
      <c r="E2637">
        <v>1032</v>
      </c>
      <c r="F2637">
        <v>1088</v>
      </c>
      <c r="G2637">
        <v>433</v>
      </c>
      <c r="H2637" t="s">
        <v>121</v>
      </c>
      <c r="I2637">
        <f t="shared" si="43"/>
        <v>57</v>
      </c>
    </row>
    <row r="2638" spans="1:9">
      <c r="A2638" t="s">
        <v>2770</v>
      </c>
      <c r="B2638" t="s">
        <v>2771</v>
      </c>
      <c r="C2638">
        <v>2091</v>
      </c>
      <c r="D2638" t="s">
        <v>10</v>
      </c>
      <c r="E2638">
        <v>1307</v>
      </c>
      <c r="F2638">
        <v>1431</v>
      </c>
      <c r="G2638">
        <v>2537</v>
      </c>
      <c r="H2638" t="s">
        <v>11</v>
      </c>
      <c r="I2638">
        <f t="shared" si="43"/>
        <v>125</v>
      </c>
    </row>
    <row r="2639" spans="1:9" ht="15" hidden="1" customHeight="1">
      <c r="A2639" t="s">
        <v>2770</v>
      </c>
      <c r="B2639" t="s">
        <v>2771</v>
      </c>
      <c r="C2639">
        <v>2091</v>
      </c>
      <c r="D2639" t="s">
        <v>12</v>
      </c>
      <c r="E2639">
        <v>1547</v>
      </c>
      <c r="F2639">
        <v>1677</v>
      </c>
      <c r="G2639">
        <v>6997</v>
      </c>
      <c r="H2639" t="s">
        <v>13</v>
      </c>
      <c r="I2639">
        <f t="shared" si="43"/>
        <v>131</v>
      </c>
    </row>
    <row r="2640" spans="1:9">
      <c r="A2640" t="s">
        <v>2772</v>
      </c>
      <c r="B2640" t="s">
        <v>2773</v>
      </c>
      <c r="C2640">
        <v>327</v>
      </c>
      <c r="D2640" t="s">
        <v>10</v>
      </c>
      <c r="E2640">
        <v>8</v>
      </c>
      <c r="F2640">
        <v>151</v>
      </c>
      <c r="G2640">
        <v>2537</v>
      </c>
      <c r="H2640" t="s">
        <v>11</v>
      </c>
      <c r="I2640">
        <f t="shared" si="43"/>
        <v>144</v>
      </c>
    </row>
    <row r="2641" spans="1:9" ht="15" hidden="1" customHeight="1">
      <c r="A2641" t="s">
        <v>2772</v>
      </c>
      <c r="B2641" t="s">
        <v>2773</v>
      </c>
      <c r="C2641">
        <v>327</v>
      </c>
      <c r="D2641" t="s">
        <v>12</v>
      </c>
      <c r="E2641">
        <v>177</v>
      </c>
      <c r="F2641">
        <v>295</v>
      </c>
      <c r="G2641">
        <v>6997</v>
      </c>
      <c r="H2641" t="s">
        <v>13</v>
      </c>
      <c r="I2641">
        <f t="shared" si="43"/>
        <v>119</v>
      </c>
    </row>
    <row r="2642" spans="1:9">
      <c r="A2642" t="s">
        <v>2774</v>
      </c>
      <c r="B2642" t="s">
        <v>2775</v>
      </c>
      <c r="C2642">
        <v>308</v>
      </c>
      <c r="D2642" t="s">
        <v>10</v>
      </c>
      <c r="E2642">
        <v>5</v>
      </c>
      <c r="F2642">
        <v>146</v>
      </c>
      <c r="G2642">
        <v>2537</v>
      </c>
      <c r="H2642" t="s">
        <v>11</v>
      </c>
      <c r="I2642">
        <f t="shared" si="43"/>
        <v>142</v>
      </c>
    </row>
    <row r="2643" spans="1:9" ht="15" hidden="1" customHeight="1">
      <c r="A2643" t="s">
        <v>2774</v>
      </c>
      <c r="B2643" t="s">
        <v>2775</v>
      </c>
      <c r="C2643">
        <v>308</v>
      </c>
      <c r="D2643" t="s">
        <v>12</v>
      </c>
      <c r="E2643">
        <v>169</v>
      </c>
      <c r="F2643">
        <v>290</v>
      </c>
      <c r="G2643">
        <v>6997</v>
      </c>
      <c r="H2643" t="s">
        <v>13</v>
      </c>
      <c r="I2643">
        <f t="shared" si="43"/>
        <v>122</v>
      </c>
    </row>
    <row r="2644" spans="1:9" ht="15" hidden="1" customHeight="1">
      <c r="A2644" t="s">
        <v>2776</v>
      </c>
      <c r="B2644" t="s">
        <v>2777</v>
      </c>
      <c r="C2644">
        <v>2082</v>
      </c>
      <c r="D2644" t="s">
        <v>118</v>
      </c>
      <c r="E2644">
        <v>1691</v>
      </c>
      <c r="F2644">
        <v>2066</v>
      </c>
      <c r="G2644">
        <v>13987</v>
      </c>
      <c r="H2644" t="s">
        <v>119</v>
      </c>
      <c r="I2644">
        <f t="shared" si="43"/>
        <v>376</v>
      </c>
    </row>
    <row r="2645" spans="1:9" ht="15" hidden="1" customHeight="1">
      <c r="A2645" t="s">
        <v>2776</v>
      </c>
      <c r="B2645" t="s">
        <v>2777</v>
      </c>
      <c r="C2645">
        <v>2082</v>
      </c>
      <c r="D2645" t="s">
        <v>120</v>
      </c>
      <c r="E2645">
        <v>1031</v>
      </c>
      <c r="F2645">
        <v>1087</v>
      </c>
      <c r="G2645">
        <v>433</v>
      </c>
      <c r="H2645" t="s">
        <v>121</v>
      </c>
      <c r="I2645">
        <f t="shared" si="43"/>
        <v>57</v>
      </c>
    </row>
    <row r="2646" spans="1:9">
      <c r="A2646" t="s">
        <v>2776</v>
      </c>
      <c r="B2646" t="s">
        <v>2777</v>
      </c>
      <c r="C2646">
        <v>2082</v>
      </c>
      <c r="D2646" t="s">
        <v>10</v>
      </c>
      <c r="E2646">
        <v>1305</v>
      </c>
      <c r="F2646">
        <v>1430</v>
      </c>
      <c r="G2646">
        <v>2537</v>
      </c>
      <c r="H2646" t="s">
        <v>11</v>
      </c>
      <c r="I2646">
        <f t="shared" si="43"/>
        <v>126</v>
      </c>
    </row>
    <row r="2647" spans="1:9" ht="15" hidden="1" customHeight="1">
      <c r="A2647" t="s">
        <v>2776</v>
      </c>
      <c r="B2647" t="s">
        <v>2777</v>
      </c>
      <c r="C2647">
        <v>2082</v>
      </c>
      <c r="D2647" t="s">
        <v>12</v>
      </c>
      <c r="E2647">
        <v>1546</v>
      </c>
      <c r="F2647">
        <v>1677</v>
      </c>
      <c r="G2647">
        <v>6997</v>
      </c>
      <c r="H2647" t="s">
        <v>13</v>
      </c>
      <c r="I2647">
        <f t="shared" si="43"/>
        <v>132</v>
      </c>
    </row>
    <row r="2648" spans="1:9" ht="15" hidden="1" customHeight="1">
      <c r="A2648" t="s">
        <v>2776</v>
      </c>
      <c r="B2648" t="s">
        <v>2777</v>
      </c>
      <c r="C2648">
        <v>2082</v>
      </c>
      <c r="D2648" t="s">
        <v>122</v>
      </c>
      <c r="E2648">
        <v>770</v>
      </c>
      <c r="F2648">
        <v>917</v>
      </c>
      <c r="G2648">
        <v>257</v>
      </c>
      <c r="H2648" t="s">
        <v>122</v>
      </c>
      <c r="I2648">
        <f t="shared" si="43"/>
        <v>148</v>
      </c>
    </row>
    <row r="2649" spans="1:9" ht="15" hidden="1" customHeight="1">
      <c r="A2649" t="s">
        <v>2776</v>
      </c>
      <c r="B2649" t="s">
        <v>2777</v>
      </c>
      <c r="C2649">
        <v>2082</v>
      </c>
      <c r="D2649" t="s">
        <v>123</v>
      </c>
      <c r="E2649">
        <v>610</v>
      </c>
      <c r="F2649">
        <v>738</v>
      </c>
      <c r="G2649">
        <v>23</v>
      </c>
      <c r="H2649" t="s">
        <v>123</v>
      </c>
      <c r="I2649">
        <f t="shared" si="43"/>
        <v>129</v>
      </c>
    </row>
    <row r="2650" spans="1:9">
      <c r="A2650" t="s">
        <v>2778</v>
      </c>
      <c r="B2650" t="s">
        <v>2779</v>
      </c>
      <c r="C2650">
        <v>728</v>
      </c>
      <c r="D2650" t="s">
        <v>10</v>
      </c>
      <c r="E2650">
        <v>330</v>
      </c>
      <c r="F2650">
        <v>436</v>
      </c>
      <c r="G2650">
        <v>2537</v>
      </c>
      <c r="H2650" t="s">
        <v>11</v>
      </c>
      <c r="I2650">
        <f t="shared" si="43"/>
        <v>107</v>
      </c>
    </row>
    <row r="2651" spans="1:9" ht="15" hidden="1" customHeight="1">
      <c r="A2651" t="s">
        <v>2778</v>
      </c>
      <c r="B2651" t="s">
        <v>2779</v>
      </c>
      <c r="C2651">
        <v>728</v>
      </c>
      <c r="D2651" t="s">
        <v>12</v>
      </c>
      <c r="E2651">
        <v>460</v>
      </c>
      <c r="F2651">
        <v>588</v>
      </c>
      <c r="G2651">
        <v>6997</v>
      </c>
      <c r="H2651" t="s">
        <v>13</v>
      </c>
      <c r="I2651">
        <f t="shared" si="43"/>
        <v>129</v>
      </c>
    </row>
    <row r="2652" spans="1:9" ht="15" hidden="1" customHeight="1">
      <c r="A2652" t="s">
        <v>2778</v>
      </c>
      <c r="B2652" t="s">
        <v>2779</v>
      </c>
      <c r="C2652">
        <v>728</v>
      </c>
      <c r="D2652" t="s">
        <v>524</v>
      </c>
      <c r="E2652">
        <v>622</v>
      </c>
      <c r="F2652">
        <v>727</v>
      </c>
      <c r="G2652">
        <v>3603</v>
      </c>
      <c r="H2652" t="s">
        <v>525</v>
      </c>
      <c r="I2652">
        <f t="shared" si="43"/>
        <v>106</v>
      </c>
    </row>
    <row r="2653" spans="1:9" ht="15" hidden="1" customHeight="1">
      <c r="A2653" t="s">
        <v>2778</v>
      </c>
      <c r="B2653" t="s">
        <v>2779</v>
      </c>
      <c r="C2653">
        <v>728</v>
      </c>
      <c r="D2653" t="s">
        <v>274</v>
      </c>
      <c r="E2653">
        <v>11</v>
      </c>
      <c r="F2653">
        <v>184</v>
      </c>
      <c r="G2653">
        <v>80936</v>
      </c>
      <c r="H2653" t="s">
        <v>275</v>
      </c>
      <c r="I2653">
        <f t="shared" si="43"/>
        <v>174</v>
      </c>
    </row>
    <row r="2654" spans="1:9">
      <c r="A2654" t="s">
        <v>2780</v>
      </c>
      <c r="B2654" t="s">
        <v>2781</v>
      </c>
      <c r="C2654">
        <v>166</v>
      </c>
      <c r="D2654" t="s">
        <v>10</v>
      </c>
      <c r="E2654">
        <v>11</v>
      </c>
      <c r="F2654">
        <v>138</v>
      </c>
      <c r="G2654">
        <v>2537</v>
      </c>
      <c r="H2654" t="s">
        <v>11</v>
      </c>
      <c r="I2654">
        <f t="shared" si="43"/>
        <v>128</v>
      </c>
    </row>
    <row r="2655" spans="1:9">
      <c r="A2655" t="s">
        <v>2782</v>
      </c>
      <c r="B2655" t="s">
        <v>2783</v>
      </c>
      <c r="C2655">
        <v>158</v>
      </c>
      <c r="D2655" t="s">
        <v>10</v>
      </c>
      <c r="E2655">
        <v>6</v>
      </c>
      <c r="F2655">
        <v>138</v>
      </c>
      <c r="G2655">
        <v>2537</v>
      </c>
      <c r="H2655" t="s">
        <v>11</v>
      </c>
      <c r="I2655">
        <f t="shared" si="43"/>
        <v>133</v>
      </c>
    </row>
    <row r="2656" spans="1:9">
      <c r="A2656" t="s">
        <v>2784</v>
      </c>
      <c r="B2656" t="s">
        <v>2785</v>
      </c>
      <c r="C2656">
        <v>290</v>
      </c>
      <c r="D2656" t="s">
        <v>10</v>
      </c>
      <c r="E2656">
        <v>6</v>
      </c>
      <c r="F2656">
        <v>135</v>
      </c>
      <c r="G2656">
        <v>2537</v>
      </c>
      <c r="H2656" t="s">
        <v>11</v>
      </c>
      <c r="I2656">
        <f t="shared" si="43"/>
        <v>130</v>
      </c>
    </row>
    <row r="2657" spans="1:9" ht="15" hidden="1" customHeight="1">
      <c r="A2657" t="s">
        <v>2784</v>
      </c>
      <c r="B2657" t="s">
        <v>2785</v>
      </c>
      <c r="C2657">
        <v>290</v>
      </c>
      <c r="D2657" t="s">
        <v>12</v>
      </c>
      <c r="E2657">
        <v>157</v>
      </c>
      <c r="F2657">
        <v>278</v>
      </c>
      <c r="G2657">
        <v>6997</v>
      </c>
      <c r="H2657" t="s">
        <v>13</v>
      </c>
      <c r="I2657">
        <f t="shared" si="43"/>
        <v>122</v>
      </c>
    </row>
    <row r="2658" spans="1:9">
      <c r="A2658" t="s">
        <v>2786</v>
      </c>
      <c r="B2658" t="s">
        <v>2787</v>
      </c>
      <c r="C2658">
        <v>286</v>
      </c>
      <c r="D2658" t="s">
        <v>10</v>
      </c>
      <c r="E2658">
        <v>7</v>
      </c>
      <c r="F2658">
        <v>139</v>
      </c>
      <c r="G2658">
        <v>2537</v>
      </c>
      <c r="H2658" t="s">
        <v>11</v>
      </c>
      <c r="I2658">
        <f t="shared" si="43"/>
        <v>133</v>
      </c>
    </row>
    <row r="2659" spans="1:9" ht="15" hidden="1" customHeight="1">
      <c r="A2659" t="s">
        <v>2786</v>
      </c>
      <c r="B2659" t="s">
        <v>2787</v>
      </c>
      <c r="C2659">
        <v>286</v>
      </c>
      <c r="D2659" t="s">
        <v>12</v>
      </c>
      <c r="E2659">
        <v>160</v>
      </c>
      <c r="F2659">
        <v>278</v>
      </c>
      <c r="G2659">
        <v>6997</v>
      </c>
      <c r="H2659" t="s">
        <v>13</v>
      </c>
      <c r="I2659">
        <f t="shared" si="43"/>
        <v>119</v>
      </c>
    </row>
    <row r="2660" spans="1:9" ht="15" hidden="1" customHeight="1">
      <c r="A2660" t="s">
        <v>2788</v>
      </c>
      <c r="B2660" t="s">
        <v>2789</v>
      </c>
      <c r="C2660">
        <v>311</v>
      </c>
      <c r="D2660" t="s">
        <v>43</v>
      </c>
      <c r="E2660">
        <v>234</v>
      </c>
      <c r="F2660">
        <v>297</v>
      </c>
      <c r="G2660">
        <v>1861</v>
      </c>
      <c r="H2660" t="s">
        <v>44</v>
      </c>
      <c r="I2660">
        <f t="shared" si="43"/>
        <v>64</v>
      </c>
    </row>
    <row r="2661" spans="1:9">
      <c r="A2661" t="s">
        <v>2788</v>
      </c>
      <c r="B2661" t="s">
        <v>2789</v>
      </c>
      <c r="C2661">
        <v>311</v>
      </c>
      <c r="D2661" t="s">
        <v>10</v>
      </c>
      <c r="E2661">
        <v>19</v>
      </c>
      <c r="F2661">
        <v>160</v>
      </c>
      <c r="G2661">
        <v>2537</v>
      </c>
      <c r="H2661" t="s">
        <v>11</v>
      </c>
      <c r="I2661">
        <f t="shared" si="43"/>
        <v>142</v>
      </c>
    </row>
    <row r="2662" spans="1:9">
      <c r="A2662" t="s">
        <v>2790</v>
      </c>
      <c r="B2662" t="s">
        <v>2791</v>
      </c>
      <c r="C2662">
        <v>166</v>
      </c>
      <c r="D2662" t="s">
        <v>10</v>
      </c>
      <c r="E2662">
        <v>9</v>
      </c>
      <c r="F2662">
        <v>141</v>
      </c>
      <c r="G2662">
        <v>2537</v>
      </c>
      <c r="H2662" t="s">
        <v>11</v>
      </c>
      <c r="I2662">
        <f t="shared" si="43"/>
        <v>133</v>
      </c>
    </row>
    <row r="2663" spans="1:9">
      <c r="A2663" t="s">
        <v>2792</v>
      </c>
      <c r="B2663" t="s">
        <v>2793</v>
      </c>
      <c r="C2663">
        <v>280</v>
      </c>
      <c r="D2663" t="s">
        <v>10</v>
      </c>
      <c r="E2663">
        <v>29</v>
      </c>
      <c r="F2663">
        <v>138</v>
      </c>
      <c r="G2663">
        <v>2537</v>
      </c>
      <c r="H2663" t="s">
        <v>11</v>
      </c>
      <c r="I2663">
        <f t="shared" si="43"/>
        <v>110</v>
      </c>
    </row>
    <row r="2664" spans="1:9" ht="15" hidden="1" customHeight="1">
      <c r="A2664" t="s">
        <v>2792</v>
      </c>
      <c r="B2664" t="s">
        <v>2793</v>
      </c>
      <c r="C2664">
        <v>280</v>
      </c>
      <c r="D2664" t="s">
        <v>12</v>
      </c>
      <c r="E2664">
        <v>158</v>
      </c>
      <c r="F2664">
        <v>275</v>
      </c>
      <c r="G2664">
        <v>6997</v>
      </c>
      <c r="H2664" t="s">
        <v>13</v>
      </c>
      <c r="I2664">
        <f t="shared" si="43"/>
        <v>118</v>
      </c>
    </row>
    <row r="2665" spans="1:9">
      <c r="A2665" t="s">
        <v>2794</v>
      </c>
      <c r="B2665" t="s">
        <v>2795</v>
      </c>
      <c r="C2665">
        <v>901</v>
      </c>
      <c r="D2665" t="s">
        <v>10</v>
      </c>
      <c r="E2665">
        <v>620</v>
      </c>
      <c r="F2665">
        <v>748</v>
      </c>
      <c r="G2665">
        <v>2537</v>
      </c>
      <c r="H2665" t="s">
        <v>11</v>
      </c>
      <c r="I2665">
        <f t="shared" si="43"/>
        <v>129</v>
      </c>
    </row>
    <row r="2666" spans="1:9" ht="15" hidden="1" customHeight="1">
      <c r="A2666" t="s">
        <v>2794</v>
      </c>
      <c r="B2666" t="s">
        <v>2795</v>
      </c>
      <c r="C2666">
        <v>901</v>
      </c>
      <c r="D2666" t="s">
        <v>12</v>
      </c>
      <c r="E2666">
        <v>774</v>
      </c>
      <c r="F2666">
        <v>890</v>
      </c>
      <c r="G2666">
        <v>6997</v>
      </c>
      <c r="H2666" t="s">
        <v>13</v>
      </c>
      <c r="I2666">
        <f t="shared" si="43"/>
        <v>117</v>
      </c>
    </row>
    <row r="2667" spans="1:9" ht="15" hidden="1" customHeight="1">
      <c r="A2667" t="s">
        <v>2794</v>
      </c>
      <c r="B2667" t="s">
        <v>2795</v>
      </c>
      <c r="C2667">
        <v>901</v>
      </c>
      <c r="D2667" t="s">
        <v>2796</v>
      </c>
      <c r="E2667">
        <v>205</v>
      </c>
      <c r="F2667">
        <v>253</v>
      </c>
      <c r="G2667">
        <v>13</v>
      </c>
      <c r="H2667" t="s">
        <v>2796</v>
      </c>
      <c r="I2667">
        <f t="shared" si="43"/>
        <v>49</v>
      </c>
    </row>
    <row r="2668" spans="1:9" ht="15" hidden="1" customHeight="1">
      <c r="A2668" t="s">
        <v>2794</v>
      </c>
      <c r="B2668" t="s">
        <v>2795</v>
      </c>
      <c r="C2668">
        <v>901</v>
      </c>
      <c r="D2668" t="s">
        <v>274</v>
      </c>
      <c r="E2668">
        <v>10</v>
      </c>
      <c r="F2668">
        <v>187</v>
      </c>
      <c r="G2668">
        <v>80936</v>
      </c>
      <c r="H2668" t="s">
        <v>275</v>
      </c>
      <c r="I2668">
        <f t="shared" si="43"/>
        <v>178</v>
      </c>
    </row>
    <row r="2669" spans="1:9" ht="15" hidden="1" customHeight="1">
      <c r="A2669" t="s">
        <v>2794</v>
      </c>
      <c r="B2669" t="s">
        <v>2795</v>
      </c>
      <c r="C2669">
        <v>901</v>
      </c>
      <c r="D2669" t="s">
        <v>274</v>
      </c>
      <c r="E2669">
        <v>318</v>
      </c>
      <c r="F2669">
        <v>480</v>
      </c>
      <c r="G2669">
        <v>80936</v>
      </c>
      <c r="H2669" t="s">
        <v>275</v>
      </c>
      <c r="I2669">
        <f t="shared" si="43"/>
        <v>163</v>
      </c>
    </row>
    <row r="2670" spans="1:9">
      <c r="A2670" t="s">
        <v>2797</v>
      </c>
      <c r="B2670" t="s">
        <v>2798</v>
      </c>
      <c r="C2670">
        <v>142</v>
      </c>
      <c r="D2670" t="s">
        <v>10</v>
      </c>
      <c r="E2670">
        <v>6</v>
      </c>
      <c r="F2670">
        <v>129</v>
      </c>
      <c r="G2670">
        <v>2537</v>
      </c>
      <c r="H2670" t="s">
        <v>11</v>
      </c>
      <c r="I2670">
        <f t="shared" si="43"/>
        <v>124</v>
      </c>
    </row>
    <row r="2671" spans="1:9">
      <c r="A2671" t="s">
        <v>2799</v>
      </c>
      <c r="B2671" t="s">
        <v>2800</v>
      </c>
      <c r="C2671">
        <v>199</v>
      </c>
      <c r="D2671" t="s">
        <v>10</v>
      </c>
      <c r="E2671">
        <v>41</v>
      </c>
      <c r="F2671">
        <v>138</v>
      </c>
      <c r="G2671">
        <v>2537</v>
      </c>
      <c r="H2671" t="s">
        <v>11</v>
      </c>
      <c r="I2671">
        <f t="shared" si="43"/>
        <v>98</v>
      </c>
    </row>
    <row r="2672" spans="1:9">
      <c r="A2672" t="s">
        <v>2801</v>
      </c>
      <c r="B2672" t="s">
        <v>2802</v>
      </c>
      <c r="C2672">
        <v>142</v>
      </c>
      <c r="D2672" t="s">
        <v>10</v>
      </c>
      <c r="E2672">
        <v>6</v>
      </c>
      <c r="F2672">
        <v>129</v>
      </c>
      <c r="G2672">
        <v>2537</v>
      </c>
      <c r="H2672" t="s">
        <v>11</v>
      </c>
      <c r="I2672">
        <f t="shared" si="43"/>
        <v>124</v>
      </c>
    </row>
    <row r="2673" spans="1:9">
      <c r="A2673" t="s">
        <v>2803</v>
      </c>
      <c r="B2673" t="s">
        <v>2804</v>
      </c>
      <c r="C2673">
        <v>142</v>
      </c>
      <c r="D2673" t="s">
        <v>10</v>
      </c>
      <c r="E2673">
        <v>6</v>
      </c>
      <c r="F2673">
        <v>129</v>
      </c>
      <c r="G2673">
        <v>2537</v>
      </c>
      <c r="H2673" t="s">
        <v>11</v>
      </c>
      <c r="I2673">
        <f t="shared" si="43"/>
        <v>124</v>
      </c>
    </row>
    <row r="2674" spans="1:9">
      <c r="A2674" t="s">
        <v>2805</v>
      </c>
      <c r="B2674" t="s">
        <v>2806</v>
      </c>
      <c r="C2674">
        <v>142</v>
      </c>
      <c r="D2674" t="s">
        <v>10</v>
      </c>
      <c r="E2674">
        <v>6</v>
      </c>
      <c r="F2674">
        <v>129</v>
      </c>
      <c r="G2674">
        <v>2537</v>
      </c>
      <c r="H2674" t="s">
        <v>11</v>
      </c>
      <c r="I2674">
        <f t="shared" si="43"/>
        <v>124</v>
      </c>
    </row>
    <row r="2675" spans="1:9">
      <c r="A2675" t="s">
        <v>2807</v>
      </c>
      <c r="B2675" t="s">
        <v>2808</v>
      </c>
      <c r="C2675">
        <v>285</v>
      </c>
      <c r="D2675" t="s">
        <v>10</v>
      </c>
      <c r="E2675">
        <v>42</v>
      </c>
      <c r="F2675">
        <v>138</v>
      </c>
      <c r="G2675">
        <v>2537</v>
      </c>
      <c r="H2675" t="s">
        <v>11</v>
      </c>
      <c r="I2675">
        <f t="shared" si="43"/>
        <v>97</v>
      </c>
    </row>
    <row r="2676" spans="1:9" ht="15" hidden="1" customHeight="1">
      <c r="A2676" t="s">
        <v>2807</v>
      </c>
      <c r="B2676" t="s">
        <v>2808</v>
      </c>
      <c r="C2676">
        <v>285</v>
      </c>
      <c r="D2676" t="s">
        <v>12</v>
      </c>
      <c r="E2676">
        <v>162</v>
      </c>
      <c r="F2676">
        <v>276</v>
      </c>
      <c r="G2676">
        <v>6997</v>
      </c>
      <c r="H2676" t="s">
        <v>13</v>
      </c>
      <c r="I2676">
        <f t="shared" si="43"/>
        <v>115</v>
      </c>
    </row>
    <row r="2677" spans="1:9">
      <c r="A2677" t="s">
        <v>2809</v>
      </c>
      <c r="B2677" t="s">
        <v>2810</v>
      </c>
      <c r="C2677">
        <v>285</v>
      </c>
      <c r="D2677" t="s">
        <v>10</v>
      </c>
      <c r="E2677">
        <v>37</v>
      </c>
      <c r="F2677">
        <v>139</v>
      </c>
      <c r="G2677">
        <v>2537</v>
      </c>
      <c r="H2677" t="s">
        <v>11</v>
      </c>
      <c r="I2677">
        <f t="shared" si="43"/>
        <v>103</v>
      </c>
    </row>
    <row r="2678" spans="1:9" ht="15" hidden="1" customHeight="1">
      <c r="A2678" t="s">
        <v>2809</v>
      </c>
      <c r="B2678" t="s">
        <v>2810</v>
      </c>
      <c r="C2678">
        <v>285</v>
      </c>
      <c r="D2678" t="s">
        <v>12</v>
      </c>
      <c r="E2678">
        <v>161</v>
      </c>
      <c r="F2678">
        <v>276</v>
      </c>
      <c r="G2678">
        <v>6997</v>
      </c>
      <c r="H2678" t="s">
        <v>13</v>
      </c>
      <c r="I2678">
        <f t="shared" si="43"/>
        <v>116</v>
      </c>
    </row>
    <row r="2679" spans="1:9">
      <c r="A2679" t="s">
        <v>2811</v>
      </c>
      <c r="B2679" t="s">
        <v>2812</v>
      </c>
      <c r="C2679">
        <v>285</v>
      </c>
      <c r="D2679" t="s">
        <v>10</v>
      </c>
      <c r="E2679">
        <v>42</v>
      </c>
      <c r="F2679">
        <v>138</v>
      </c>
      <c r="G2679">
        <v>2537</v>
      </c>
      <c r="H2679" t="s">
        <v>11</v>
      </c>
      <c r="I2679">
        <f t="shared" si="43"/>
        <v>97</v>
      </c>
    </row>
    <row r="2680" spans="1:9" ht="15" hidden="1" customHeight="1">
      <c r="A2680" t="s">
        <v>2811</v>
      </c>
      <c r="B2680" t="s">
        <v>2812</v>
      </c>
      <c r="C2680">
        <v>285</v>
      </c>
      <c r="D2680" t="s">
        <v>12</v>
      </c>
      <c r="E2680">
        <v>162</v>
      </c>
      <c r="F2680">
        <v>276</v>
      </c>
      <c r="G2680">
        <v>6997</v>
      </c>
      <c r="H2680" t="s">
        <v>13</v>
      </c>
      <c r="I2680">
        <f t="shared" si="43"/>
        <v>115</v>
      </c>
    </row>
    <row r="2681" spans="1:9">
      <c r="A2681" t="s">
        <v>2813</v>
      </c>
      <c r="B2681" t="s">
        <v>2814</v>
      </c>
      <c r="C2681">
        <v>285</v>
      </c>
      <c r="D2681" t="s">
        <v>10</v>
      </c>
      <c r="E2681">
        <v>38</v>
      </c>
      <c r="F2681">
        <v>138</v>
      </c>
      <c r="G2681">
        <v>2537</v>
      </c>
      <c r="H2681" t="s">
        <v>11</v>
      </c>
      <c r="I2681">
        <f t="shared" si="43"/>
        <v>101</v>
      </c>
    </row>
    <row r="2682" spans="1:9" ht="15" hidden="1" customHeight="1">
      <c r="A2682" t="s">
        <v>2813</v>
      </c>
      <c r="B2682" t="s">
        <v>2814</v>
      </c>
      <c r="C2682">
        <v>285</v>
      </c>
      <c r="D2682" t="s">
        <v>12</v>
      </c>
      <c r="E2682">
        <v>163</v>
      </c>
      <c r="F2682">
        <v>278</v>
      </c>
      <c r="G2682">
        <v>6997</v>
      </c>
      <c r="H2682" t="s">
        <v>13</v>
      </c>
      <c r="I2682">
        <f t="shared" si="43"/>
        <v>116</v>
      </c>
    </row>
    <row r="2683" spans="1:9">
      <c r="A2683" t="s">
        <v>2815</v>
      </c>
      <c r="B2683" t="s">
        <v>2816</v>
      </c>
      <c r="C2683">
        <v>286</v>
      </c>
      <c r="D2683" t="s">
        <v>10</v>
      </c>
      <c r="E2683">
        <v>39</v>
      </c>
      <c r="F2683">
        <v>139</v>
      </c>
      <c r="G2683">
        <v>2537</v>
      </c>
      <c r="H2683" t="s">
        <v>11</v>
      </c>
      <c r="I2683">
        <f t="shared" si="43"/>
        <v>101</v>
      </c>
    </row>
    <row r="2684" spans="1:9" ht="15" hidden="1" customHeight="1">
      <c r="A2684" t="s">
        <v>2815</v>
      </c>
      <c r="B2684" t="s">
        <v>2816</v>
      </c>
      <c r="C2684">
        <v>286</v>
      </c>
      <c r="D2684" t="s">
        <v>12</v>
      </c>
      <c r="E2684">
        <v>164</v>
      </c>
      <c r="F2684">
        <v>279</v>
      </c>
      <c r="G2684">
        <v>6997</v>
      </c>
      <c r="H2684" t="s">
        <v>13</v>
      </c>
      <c r="I2684">
        <f t="shared" si="43"/>
        <v>116</v>
      </c>
    </row>
    <row r="2685" spans="1:9">
      <c r="A2685" t="s">
        <v>2817</v>
      </c>
      <c r="B2685" t="s">
        <v>2818</v>
      </c>
      <c r="C2685">
        <v>285</v>
      </c>
      <c r="D2685" t="s">
        <v>10</v>
      </c>
      <c r="E2685">
        <v>38</v>
      </c>
      <c r="F2685">
        <v>138</v>
      </c>
      <c r="G2685">
        <v>2537</v>
      </c>
      <c r="H2685" t="s">
        <v>11</v>
      </c>
      <c r="I2685">
        <f t="shared" si="43"/>
        <v>101</v>
      </c>
    </row>
    <row r="2686" spans="1:9" ht="15" hidden="1" customHeight="1">
      <c r="A2686" t="s">
        <v>2817</v>
      </c>
      <c r="B2686" t="s">
        <v>2818</v>
      </c>
      <c r="C2686">
        <v>285</v>
      </c>
      <c r="D2686" t="s">
        <v>12</v>
      </c>
      <c r="E2686">
        <v>162</v>
      </c>
      <c r="F2686">
        <v>278</v>
      </c>
      <c r="G2686">
        <v>6997</v>
      </c>
      <c r="H2686" t="s">
        <v>13</v>
      </c>
      <c r="I2686">
        <f t="shared" si="43"/>
        <v>117</v>
      </c>
    </row>
    <row r="2687" spans="1:9">
      <c r="A2687" t="s">
        <v>2819</v>
      </c>
      <c r="B2687" t="s">
        <v>2820</v>
      </c>
      <c r="C2687">
        <v>285</v>
      </c>
      <c r="D2687" t="s">
        <v>10</v>
      </c>
      <c r="E2687">
        <v>37</v>
      </c>
      <c r="F2687">
        <v>139</v>
      </c>
      <c r="G2687">
        <v>2537</v>
      </c>
      <c r="H2687" t="s">
        <v>11</v>
      </c>
      <c r="I2687">
        <f t="shared" si="43"/>
        <v>103</v>
      </c>
    </row>
    <row r="2688" spans="1:9" ht="15" hidden="1" customHeight="1">
      <c r="A2688" t="s">
        <v>2819</v>
      </c>
      <c r="B2688" t="s">
        <v>2820</v>
      </c>
      <c r="C2688">
        <v>285</v>
      </c>
      <c r="D2688" t="s">
        <v>12</v>
      </c>
      <c r="E2688">
        <v>161</v>
      </c>
      <c r="F2688">
        <v>276</v>
      </c>
      <c r="G2688">
        <v>6997</v>
      </c>
      <c r="H2688" t="s">
        <v>13</v>
      </c>
      <c r="I2688">
        <f t="shared" si="43"/>
        <v>116</v>
      </c>
    </row>
    <row r="2689" spans="1:9">
      <c r="A2689" t="s">
        <v>2821</v>
      </c>
      <c r="B2689" t="s">
        <v>2822</v>
      </c>
      <c r="C2689">
        <v>285</v>
      </c>
      <c r="D2689" t="s">
        <v>10</v>
      </c>
      <c r="E2689">
        <v>38</v>
      </c>
      <c r="F2689">
        <v>138</v>
      </c>
      <c r="G2689">
        <v>2537</v>
      </c>
      <c r="H2689" t="s">
        <v>11</v>
      </c>
      <c r="I2689">
        <f t="shared" si="43"/>
        <v>101</v>
      </c>
    </row>
    <row r="2690" spans="1:9" ht="15" hidden="1" customHeight="1">
      <c r="A2690" t="s">
        <v>2821</v>
      </c>
      <c r="B2690" t="s">
        <v>2822</v>
      </c>
      <c r="C2690">
        <v>285</v>
      </c>
      <c r="D2690" t="s">
        <v>12</v>
      </c>
      <c r="E2690">
        <v>163</v>
      </c>
      <c r="F2690">
        <v>278</v>
      </c>
      <c r="G2690">
        <v>6997</v>
      </c>
      <c r="H2690" t="s">
        <v>13</v>
      </c>
      <c r="I2690">
        <f t="shared" si="43"/>
        <v>116</v>
      </c>
    </row>
    <row r="2691" spans="1:9">
      <c r="A2691" t="s">
        <v>2823</v>
      </c>
      <c r="B2691" t="s">
        <v>2824</v>
      </c>
      <c r="C2691">
        <v>285</v>
      </c>
      <c r="D2691" t="s">
        <v>10</v>
      </c>
      <c r="E2691">
        <v>37</v>
      </c>
      <c r="F2691">
        <v>138</v>
      </c>
      <c r="G2691">
        <v>2537</v>
      </c>
      <c r="H2691" t="s">
        <v>11</v>
      </c>
      <c r="I2691">
        <f t="shared" si="43"/>
        <v>102</v>
      </c>
    </row>
    <row r="2692" spans="1:9" ht="15" hidden="1" customHeight="1">
      <c r="A2692" t="s">
        <v>2823</v>
      </c>
      <c r="B2692" t="s">
        <v>2824</v>
      </c>
      <c r="C2692">
        <v>285</v>
      </c>
      <c r="D2692" t="s">
        <v>12</v>
      </c>
      <c r="E2692">
        <v>163</v>
      </c>
      <c r="F2692">
        <v>278</v>
      </c>
      <c r="G2692">
        <v>6997</v>
      </c>
      <c r="H2692" t="s">
        <v>13</v>
      </c>
      <c r="I2692">
        <f t="shared" si="43"/>
        <v>116</v>
      </c>
    </row>
    <row r="2693" spans="1:9">
      <c r="A2693" t="s">
        <v>2825</v>
      </c>
      <c r="B2693" t="s">
        <v>2826</v>
      </c>
      <c r="C2693">
        <v>285</v>
      </c>
      <c r="D2693" t="s">
        <v>10</v>
      </c>
      <c r="E2693">
        <v>42</v>
      </c>
      <c r="F2693">
        <v>138</v>
      </c>
      <c r="G2693">
        <v>2537</v>
      </c>
      <c r="H2693" t="s">
        <v>11</v>
      </c>
      <c r="I2693">
        <f t="shared" si="43"/>
        <v>97</v>
      </c>
    </row>
    <row r="2694" spans="1:9" ht="15" hidden="1" customHeight="1">
      <c r="A2694" t="s">
        <v>2825</v>
      </c>
      <c r="B2694" t="s">
        <v>2826</v>
      </c>
      <c r="C2694">
        <v>285</v>
      </c>
      <c r="D2694" t="s">
        <v>12</v>
      </c>
      <c r="E2694">
        <v>162</v>
      </c>
      <c r="F2694">
        <v>275</v>
      </c>
      <c r="G2694">
        <v>6997</v>
      </c>
      <c r="H2694" t="s">
        <v>13</v>
      </c>
      <c r="I2694">
        <f t="shared" si="43"/>
        <v>114</v>
      </c>
    </row>
    <row r="2695" spans="1:9" ht="15" hidden="1" customHeight="1">
      <c r="A2695" t="s">
        <v>2827</v>
      </c>
      <c r="B2695" t="s">
        <v>2828</v>
      </c>
      <c r="C2695">
        <v>318</v>
      </c>
      <c r="D2695" t="s">
        <v>43</v>
      </c>
      <c r="E2695">
        <v>239</v>
      </c>
      <c r="F2695">
        <v>301</v>
      </c>
      <c r="G2695">
        <v>1861</v>
      </c>
      <c r="H2695" t="s">
        <v>44</v>
      </c>
      <c r="I2695">
        <f t="shared" si="43"/>
        <v>63</v>
      </c>
    </row>
    <row r="2696" spans="1:9" ht="15" hidden="1" customHeight="1">
      <c r="A2696" t="s">
        <v>2827</v>
      </c>
      <c r="B2696" t="s">
        <v>2828</v>
      </c>
      <c r="C2696">
        <v>318</v>
      </c>
      <c r="D2696" t="s">
        <v>412</v>
      </c>
      <c r="E2696">
        <v>201</v>
      </c>
      <c r="F2696">
        <v>237</v>
      </c>
      <c r="G2696">
        <v>1253</v>
      </c>
      <c r="H2696" t="s">
        <v>413</v>
      </c>
      <c r="I2696">
        <f t="shared" ref="I2696:I2759" si="44">F2696-E2696+1</f>
        <v>37</v>
      </c>
    </row>
    <row r="2697" spans="1:9">
      <c r="A2697" t="s">
        <v>2827</v>
      </c>
      <c r="B2697" t="s">
        <v>2828</v>
      </c>
      <c r="C2697">
        <v>318</v>
      </c>
      <c r="D2697" t="s">
        <v>10</v>
      </c>
      <c r="E2697">
        <v>16</v>
      </c>
      <c r="F2697">
        <v>159</v>
      </c>
      <c r="G2697">
        <v>2537</v>
      </c>
      <c r="H2697" t="s">
        <v>11</v>
      </c>
      <c r="I2697">
        <f t="shared" si="44"/>
        <v>144</v>
      </c>
    </row>
    <row r="2698" spans="1:9">
      <c r="A2698" t="s">
        <v>2829</v>
      </c>
      <c r="B2698" t="s">
        <v>2830</v>
      </c>
      <c r="C2698">
        <v>285</v>
      </c>
      <c r="D2698" t="s">
        <v>10</v>
      </c>
      <c r="E2698">
        <v>10</v>
      </c>
      <c r="F2698">
        <v>138</v>
      </c>
      <c r="G2698">
        <v>2537</v>
      </c>
      <c r="H2698" t="s">
        <v>11</v>
      </c>
      <c r="I2698">
        <f t="shared" si="44"/>
        <v>129</v>
      </c>
    </row>
    <row r="2699" spans="1:9" ht="15" hidden="1" customHeight="1">
      <c r="A2699" t="s">
        <v>2829</v>
      </c>
      <c r="B2699" t="s">
        <v>2830</v>
      </c>
      <c r="C2699">
        <v>285</v>
      </c>
      <c r="D2699" t="s">
        <v>12</v>
      </c>
      <c r="E2699">
        <v>160</v>
      </c>
      <c r="F2699">
        <v>277</v>
      </c>
      <c r="G2699">
        <v>6997</v>
      </c>
      <c r="H2699" t="s">
        <v>13</v>
      </c>
      <c r="I2699">
        <f t="shared" si="44"/>
        <v>118</v>
      </c>
    </row>
    <row r="2700" spans="1:9">
      <c r="A2700" t="s">
        <v>2831</v>
      </c>
      <c r="B2700" t="s">
        <v>2832</v>
      </c>
      <c r="C2700">
        <v>158</v>
      </c>
      <c r="D2700" t="s">
        <v>10</v>
      </c>
      <c r="E2700">
        <v>5</v>
      </c>
      <c r="F2700">
        <v>136</v>
      </c>
      <c r="G2700">
        <v>2537</v>
      </c>
      <c r="H2700" t="s">
        <v>11</v>
      </c>
      <c r="I2700">
        <f t="shared" si="44"/>
        <v>132</v>
      </c>
    </row>
    <row r="2701" spans="1:9">
      <c r="A2701" t="s">
        <v>2833</v>
      </c>
      <c r="B2701" t="s">
        <v>2834</v>
      </c>
      <c r="C2701">
        <v>151</v>
      </c>
      <c r="D2701" t="s">
        <v>10</v>
      </c>
      <c r="E2701">
        <v>6</v>
      </c>
      <c r="F2701">
        <v>138</v>
      </c>
      <c r="G2701">
        <v>2537</v>
      </c>
      <c r="H2701" t="s">
        <v>11</v>
      </c>
      <c r="I2701">
        <f t="shared" si="44"/>
        <v>133</v>
      </c>
    </row>
    <row r="2702" spans="1:9">
      <c r="A2702" t="s">
        <v>2835</v>
      </c>
      <c r="B2702" t="s">
        <v>2836</v>
      </c>
      <c r="C2702">
        <v>142</v>
      </c>
      <c r="D2702" t="s">
        <v>10</v>
      </c>
      <c r="E2702">
        <v>6</v>
      </c>
      <c r="F2702">
        <v>129</v>
      </c>
      <c r="G2702">
        <v>2537</v>
      </c>
      <c r="H2702" t="s">
        <v>11</v>
      </c>
      <c r="I2702">
        <f t="shared" si="44"/>
        <v>124</v>
      </c>
    </row>
    <row r="2703" spans="1:9">
      <c r="A2703" t="s">
        <v>2837</v>
      </c>
      <c r="B2703" t="s">
        <v>2838</v>
      </c>
      <c r="C2703">
        <v>281</v>
      </c>
      <c r="D2703" t="s">
        <v>10</v>
      </c>
      <c r="E2703">
        <v>11</v>
      </c>
      <c r="F2703">
        <v>132</v>
      </c>
      <c r="G2703">
        <v>2537</v>
      </c>
      <c r="H2703" t="s">
        <v>11</v>
      </c>
      <c r="I2703">
        <f t="shared" si="44"/>
        <v>122</v>
      </c>
    </row>
    <row r="2704" spans="1:9" ht="15" hidden="1" customHeight="1">
      <c r="A2704" t="s">
        <v>2837</v>
      </c>
      <c r="B2704" t="s">
        <v>2838</v>
      </c>
      <c r="C2704">
        <v>281</v>
      </c>
      <c r="D2704" t="s">
        <v>12</v>
      </c>
      <c r="E2704">
        <v>154</v>
      </c>
      <c r="F2704">
        <v>271</v>
      </c>
      <c r="G2704">
        <v>6997</v>
      </c>
      <c r="H2704" t="s">
        <v>13</v>
      </c>
      <c r="I2704">
        <f t="shared" si="44"/>
        <v>118</v>
      </c>
    </row>
    <row r="2705" spans="1:9">
      <c r="A2705" t="s">
        <v>2839</v>
      </c>
      <c r="B2705" t="s">
        <v>2840</v>
      </c>
      <c r="C2705">
        <v>152</v>
      </c>
      <c r="D2705" t="s">
        <v>10</v>
      </c>
      <c r="E2705">
        <v>6</v>
      </c>
      <c r="F2705">
        <v>138</v>
      </c>
      <c r="G2705">
        <v>2537</v>
      </c>
      <c r="H2705" t="s">
        <v>11</v>
      </c>
      <c r="I2705">
        <f t="shared" si="44"/>
        <v>133</v>
      </c>
    </row>
    <row r="2706" spans="1:9">
      <c r="A2706" t="s">
        <v>2841</v>
      </c>
      <c r="B2706" t="s">
        <v>2842</v>
      </c>
      <c r="C2706">
        <v>423</v>
      </c>
      <c r="D2706" t="s">
        <v>10</v>
      </c>
      <c r="E2706">
        <v>30</v>
      </c>
      <c r="F2706">
        <v>166</v>
      </c>
      <c r="G2706">
        <v>2537</v>
      </c>
      <c r="H2706" t="s">
        <v>11</v>
      </c>
      <c r="I2706">
        <f t="shared" si="44"/>
        <v>137</v>
      </c>
    </row>
    <row r="2707" spans="1:9" ht="15" hidden="1" customHeight="1">
      <c r="A2707" t="s">
        <v>2841</v>
      </c>
      <c r="B2707" t="s">
        <v>2842</v>
      </c>
      <c r="C2707">
        <v>423</v>
      </c>
      <c r="D2707" t="s">
        <v>2843</v>
      </c>
      <c r="E2707">
        <v>333</v>
      </c>
      <c r="F2707">
        <v>384</v>
      </c>
      <c r="G2707">
        <v>272</v>
      </c>
      <c r="H2707" t="s">
        <v>2843</v>
      </c>
      <c r="I2707">
        <f t="shared" si="44"/>
        <v>52</v>
      </c>
    </row>
    <row r="2708" spans="1:9">
      <c r="A2708" t="s">
        <v>2844</v>
      </c>
      <c r="B2708" t="s">
        <v>2845</v>
      </c>
      <c r="C2708">
        <v>279</v>
      </c>
      <c r="D2708" t="s">
        <v>10</v>
      </c>
      <c r="E2708">
        <v>6</v>
      </c>
      <c r="F2708">
        <v>134</v>
      </c>
      <c r="G2708">
        <v>2537</v>
      </c>
      <c r="H2708" t="s">
        <v>11</v>
      </c>
      <c r="I2708">
        <f t="shared" si="44"/>
        <v>129</v>
      </c>
    </row>
    <row r="2709" spans="1:9" ht="15" hidden="1" customHeight="1">
      <c r="A2709" t="s">
        <v>2844</v>
      </c>
      <c r="B2709" t="s">
        <v>2845</v>
      </c>
      <c r="C2709">
        <v>279</v>
      </c>
      <c r="D2709" t="s">
        <v>12</v>
      </c>
      <c r="E2709">
        <v>154</v>
      </c>
      <c r="F2709">
        <v>274</v>
      </c>
      <c r="G2709">
        <v>6997</v>
      </c>
      <c r="H2709" t="s">
        <v>13</v>
      </c>
      <c r="I2709">
        <f t="shared" si="44"/>
        <v>121</v>
      </c>
    </row>
    <row r="2710" spans="1:9">
      <c r="A2710" t="s">
        <v>2846</v>
      </c>
      <c r="B2710" t="s">
        <v>2847</v>
      </c>
      <c r="C2710">
        <v>302</v>
      </c>
      <c r="D2710" t="s">
        <v>10</v>
      </c>
      <c r="E2710">
        <v>19</v>
      </c>
      <c r="F2710">
        <v>153</v>
      </c>
      <c r="G2710">
        <v>2537</v>
      </c>
      <c r="H2710" t="s">
        <v>11</v>
      </c>
      <c r="I2710">
        <f t="shared" si="44"/>
        <v>135</v>
      </c>
    </row>
    <row r="2711" spans="1:9">
      <c r="A2711" t="s">
        <v>2848</v>
      </c>
      <c r="B2711" t="s">
        <v>2849</v>
      </c>
      <c r="C2711">
        <v>147</v>
      </c>
      <c r="D2711" t="s">
        <v>10</v>
      </c>
      <c r="E2711">
        <v>5</v>
      </c>
      <c r="F2711">
        <v>137</v>
      </c>
      <c r="G2711">
        <v>2537</v>
      </c>
      <c r="H2711" t="s">
        <v>11</v>
      </c>
      <c r="I2711">
        <f t="shared" si="44"/>
        <v>133</v>
      </c>
    </row>
    <row r="2712" spans="1:9">
      <c r="A2712" t="s">
        <v>2850</v>
      </c>
      <c r="B2712" t="s">
        <v>2851</v>
      </c>
      <c r="C2712">
        <v>168</v>
      </c>
      <c r="D2712" t="s">
        <v>10</v>
      </c>
      <c r="E2712">
        <v>14</v>
      </c>
      <c r="F2712">
        <v>160</v>
      </c>
      <c r="G2712">
        <v>2537</v>
      </c>
      <c r="H2712" t="s">
        <v>11</v>
      </c>
      <c r="I2712">
        <f t="shared" si="44"/>
        <v>147</v>
      </c>
    </row>
    <row r="2713" spans="1:9">
      <c r="A2713" t="s">
        <v>2852</v>
      </c>
      <c r="B2713" t="s">
        <v>2853</v>
      </c>
      <c r="C2713">
        <v>275</v>
      </c>
      <c r="D2713" t="s">
        <v>10</v>
      </c>
      <c r="E2713">
        <v>8</v>
      </c>
      <c r="F2713">
        <v>138</v>
      </c>
      <c r="G2713">
        <v>2537</v>
      </c>
      <c r="H2713" t="s">
        <v>11</v>
      </c>
      <c r="I2713">
        <f t="shared" si="44"/>
        <v>131</v>
      </c>
    </row>
    <row r="2714" spans="1:9">
      <c r="A2714" t="s">
        <v>2854</v>
      </c>
      <c r="B2714" t="s">
        <v>2855</v>
      </c>
      <c r="C2714">
        <v>134</v>
      </c>
      <c r="D2714" t="s">
        <v>10</v>
      </c>
      <c r="E2714">
        <v>13</v>
      </c>
      <c r="F2714">
        <v>113</v>
      </c>
      <c r="G2714">
        <v>2537</v>
      </c>
      <c r="H2714" t="s">
        <v>11</v>
      </c>
      <c r="I2714">
        <f t="shared" si="44"/>
        <v>101</v>
      </c>
    </row>
    <row r="2715" spans="1:9">
      <c r="A2715" t="s">
        <v>2856</v>
      </c>
      <c r="B2715" t="s">
        <v>2857</v>
      </c>
      <c r="C2715">
        <v>373</v>
      </c>
      <c r="D2715" t="s">
        <v>10</v>
      </c>
      <c r="E2715">
        <v>145</v>
      </c>
      <c r="F2715">
        <v>237</v>
      </c>
      <c r="G2715">
        <v>2537</v>
      </c>
      <c r="H2715" t="s">
        <v>11</v>
      </c>
      <c r="I2715">
        <f t="shared" si="44"/>
        <v>93</v>
      </c>
    </row>
    <row r="2716" spans="1:9" ht="15" hidden="1" customHeight="1">
      <c r="A2716" t="s">
        <v>2856</v>
      </c>
      <c r="B2716" t="s">
        <v>2857</v>
      </c>
      <c r="C2716">
        <v>373</v>
      </c>
      <c r="D2716" t="s">
        <v>12</v>
      </c>
      <c r="E2716">
        <v>256</v>
      </c>
      <c r="F2716">
        <v>367</v>
      </c>
      <c r="G2716">
        <v>6997</v>
      </c>
      <c r="H2716" t="s">
        <v>13</v>
      </c>
      <c r="I2716">
        <f t="shared" si="44"/>
        <v>112</v>
      </c>
    </row>
    <row r="2717" spans="1:9">
      <c r="A2717" t="s">
        <v>2858</v>
      </c>
      <c r="B2717" t="s">
        <v>2859</v>
      </c>
      <c r="C2717">
        <v>287</v>
      </c>
      <c r="D2717" t="s">
        <v>10</v>
      </c>
      <c r="E2717">
        <v>27</v>
      </c>
      <c r="F2717">
        <v>142</v>
      </c>
      <c r="G2717">
        <v>2537</v>
      </c>
      <c r="H2717" t="s">
        <v>11</v>
      </c>
      <c r="I2717">
        <f t="shared" si="44"/>
        <v>116</v>
      </c>
    </row>
    <row r="2718" spans="1:9" ht="15" hidden="1" customHeight="1">
      <c r="A2718" t="s">
        <v>2858</v>
      </c>
      <c r="B2718" t="s">
        <v>2859</v>
      </c>
      <c r="C2718">
        <v>287</v>
      </c>
      <c r="D2718" t="s">
        <v>12</v>
      </c>
      <c r="E2718">
        <v>163</v>
      </c>
      <c r="F2718">
        <v>283</v>
      </c>
      <c r="G2718">
        <v>6997</v>
      </c>
      <c r="H2718" t="s">
        <v>13</v>
      </c>
      <c r="I2718">
        <f t="shared" si="44"/>
        <v>121</v>
      </c>
    </row>
    <row r="2719" spans="1:9">
      <c r="A2719" t="s">
        <v>2860</v>
      </c>
      <c r="B2719" t="s">
        <v>2861</v>
      </c>
      <c r="C2719">
        <v>148</v>
      </c>
      <c r="D2719" t="s">
        <v>10</v>
      </c>
      <c r="E2719">
        <v>6</v>
      </c>
      <c r="F2719">
        <v>138</v>
      </c>
      <c r="G2719">
        <v>2537</v>
      </c>
      <c r="H2719" t="s">
        <v>11</v>
      </c>
      <c r="I2719">
        <f t="shared" si="44"/>
        <v>133</v>
      </c>
    </row>
    <row r="2720" spans="1:9">
      <c r="A2720" t="s">
        <v>2862</v>
      </c>
      <c r="B2720" t="s">
        <v>2863</v>
      </c>
      <c r="C2720">
        <v>153</v>
      </c>
      <c r="D2720" t="s">
        <v>10</v>
      </c>
      <c r="E2720">
        <v>18</v>
      </c>
      <c r="F2720">
        <v>143</v>
      </c>
      <c r="G2720">
        <v>2537</v>
      </c>
      <c r="H2720" t="s">
        <v>11</v>
      </c>
      <c r="I2720">
        <f t="shared" si="44"/>
        <v>126</v>
      </c>
    </row>
    <row r="2721" spans="1:9">
      <c r="A2721" t="s">
        <v>2864</v>
      </c>
      <c r="B2721" t="s">
        <v>2865</v>
      </c>
      <c r="C2721">
        <v>285</v>
      </c>
      <c r="D2721" t="s">
        <v>10</v>
      </c>
      <c r="E2721">
        <v>7</v>
      </c>
      <c r="F2721">
        <v>138</v>
      </c>
      <c r="G2721">
        <v>2537</v>
      </c>
      <c r="H2721" t="s">
        <v>11</v>
      </c>
      <c r="I2721">
        <f t="shared" si="44"/>
        <v>132</v>
      </c>
    </row>
    <row r="2722" spans="1:9" ht="15" hidden="1" customHeight="1">
      <c r="A2722" t="s">
        <v>2864</v>
      </c>
      <c r="B2722" t="s">
        <v>2865</v>
      </c>
      <c r="C2722">
        <v>285</v>
      </c>
      <c r="D2722" t="s">
        <v>12</v>
      </c>
      <c r="E2722">
        <v>159</v>
      </c>
      <c r="F2722">
        <v>280</v>
      </c>
      <c r="G2722">
        <v>6997</v>
      </c>
      <c r="H2722" t="s">
        <v>13</v>
      </c>
      <c r="I2722">
        <f t="shared" si="44"/>
        <v>122</v>
      </c>
    </row>
    <row r="2723" spans="1:9">
      <c r="A2723" t="s">
        <v>2866</v>
      </c>
      <c r="B2723" t="s">
        <v>2867</v>
      </c>
      <c r="C2723">
        <v>164</v>
      </c>
      <c r="D2723" t="s">
        <v>10</v>
      </c>
      <c r="E2723">
        <v>25</v>
      </c>
      <c r="F2723">
        <v>152</v>
      </c>
      <c r="G2723">
        <v>2537</v>
      </c>
      <c r="H2723" t="s">
        <v>11</v>
      </c>
      <c r="I2723">
        <f t="shared" si="44"/>
        <v>128</v>
      </c>
    </row>
    <row r="2724" spans="1:9">
      <c r="A2724" t="s">
        <v>2868</v>
      </c>
      <c r="B2724" t="s">
        <v>2869</v>
      </c>
      <c r="C2724">
        <v>156</v>
      </c>
      <c r="D2724" t="s">
        <v>10</v>
      </c>
      <c r="E2724">
        <v>5</v>
      </c>
      <c r="F2724">
        <v>138</v>
      </c>
      <c r="G2724">
        <v>2537</v>
      </c>
      <c r="H2724" t="s">
        <v>11</v>
      </c>
      <c r="I2724">
        <f t="shared" si="44"/>
        <v>134</v>
      </c>
    </row>
    <row r="2725" spans="1:9">
      <c r="A2725" t="s">
        <v>2870</v>
      </c>
      <c r="B2725" t="s">
        <v>2871</v>
      </c>
      <c r="C2725">
        <v>379</v>
      </c>
      <c r="D2725" t="s">
        <v>10</v>
      </c>
      <c r="E2725">
        <v>26</v>
      </c>
      <c r="F2725">
        <v>157</v>
      </c>
      <c r="G2725">
        <v>2537</v>
      </c>
      <c r="H2725" t="s">
        <v>11</v>
      </c>
      <c r="I2725">
        <f t="shared" si="44"/>
        <v>132</v>
      </c>
    </row>
    <row r="2726" spans="1:9">
      <c r="A2726" t="s">
        <v>2872</v>
      </c>
      <c r="B2726" t="s">
        <v>2873</v>
      </c>
      <c r="C2726">
        <v>311</v>
      </c>
      <c r="D2726" t="s">
        <v>10</v>
      </c>
      <c r="E2726">
        <v>11</v>
      </c>
      <c r="F2726">
        <v>139</v>
      </c>
      <c r="G2726">
        <v>2537</v>
      </c>
      <c r="H2726" t="s">
        <v>11</v>
      </c>
      <c r="I2726">
        <f t="shared" si="44"/>
        <v>129</v>
      </c>
    </row>
    <row r="2727" spans="1:9" ht="15" hidden="1" customHeight="1">
      <c r="A2727" t="s">
        <v>2872</v>
      </c>
      <c r="B2727" t="s">
        <v>2873</v>
      </c>
      <c r="C2727">
        <v>311</v>
      </c>
      <c r="D2727" t="s">
        <v>12</v>
      </c>
      <c r="E2727">
        <v>164</v>
      </c>
      <c r="F2727">
        <v>281</v>
      </c>
      <c r="G2727">
        <v>6997</v>
      </c>
      <c r="H2727" t="s">
        <v>13</v>
      </c>
      <c r="I2727">
        <f t="shared" si="44"/>
        <v>118</v>
      </c>
    </row>
    <row r="2728" spans="1:9">
      <c r="A2728" t="s">
        <v>2874</v>
      </c>
      <c r="B2728" t="s">
        <v>2875</v>
      </c>
      <c r="C2728">
        <v>294</v>
      </c>
      <c r="D2728" t="s">
        <v>10</v>
      </c>
      <c r="E2728">
        <v>20</v>
      </c>
      <c r="F2728">
        <v>151</v>
      </c>
      <c r="G2728">
        <v>2537</v>
      </c>
      <c r="H2728" t="s">
        <v>11</v>
      </c>
      <c r="I2728">
        <f t="shared" si="44"/>
        <v>132</v>
      </c>
    </row>
    <row r="2729" spans="1:9">
      <c r="A2729" t="s">
        <v>2876</v>
      </c>
      <c r="B2729" t="s">
        <v>2877</v>
      </c>
      <c r="C2729">
        <v>297</v>
      </c>
      <c r="D2729" t="s">
        <v>10</v>
      </c>
      <c r="E2729">
        <v>7</v>
      </c>
      <c r="F2729">
        <v>140</v>
      </c>
      <c r="G2729">
        <v>2537</v>
      </c>
      <c r="H2729" t="s">
        <v>11</v>
      </c>
      <c r="I2729">
        <f t="shared" si="44"/>
        <v>134</v>
      </c>
    </row>
    <row r="2730" spans="1:9" ht="15" hidden="1" customHeight="1">
      <c r="A2730" t="s">
        <v>2876</v>
      </c>
      <c r="B2730" t="s">
        <v>2877</v>
      </c>
      <c r="C2730">
        <v>297</v>
      </c>
      <c r="D2730" t="s">
        <v>12</v>
      </c>
      <c r="E2730">
        <v>169</v>
      </c>
      <c r="F2730">
        <v>288</v>
      </c>
      <c r="G2730">
        <v>6997</v>
      </c>
      <c r="H2730" t="s">
        <v>13</v>
      </c>
      <c r="I2730">
        <f t="shared" si="44"/>
        <v>120</v>
      </c>
    </row>
    <row r="2731" spans="1:9">
      <c r="A2731" t="s">
        <v>2878</v>
      </c>
      <c r="B2731" t="s">
        <v>2879</v>
      </c>
      <c r="C2731">
        <v>291</v>
      </c>
      <c r="D2731" t="s">
        <v>10</v>
      </c>
      <c r="E2731">
        <v>12</v>
      </c>
      <c r="F2731">
        <v>142</v>
      </c>
      <c r="G2731">
        <v>2537</v>
      </c>
      <c r="H2731" t="s">
        <v>11</v>
      </c>
      <c r="I2731">
        <f t="shared" si="44"/>
        <v>131</v>
      </c>
    </row>
    <row r="2732" spans="1:9" ht="15" hidden="1" customHeight="1">
      <c r="A2732" t="s">
        <v>2878</v>
      </c>
      <c r="B2732" t="s">
        <v>2879</v>
      </c>
      <c r="C2732">
        <v>291</v>
      </c>
      <c r="D2732" t="s">
        <v>12</v>
      </c>
      <c r="E2732">
        <v>167</v>
      </c>
      <c r="F2732">
        <v>286</v>
      </c>
      <c r="G2732">
        <v>6997</v>
      </c>
      <c r="H2732" t="s">
        <v>13</v>
      </c>
      <c r="I2732">
        <f t="shared" si="44"/>
        <v>120</v>
      </c>
    </row>
    <row r="2733" spans="1:9">
      <c r="A2733" t="s">
        <v>2880</v>
      </c>
      <c r="B2733" t="s">
        <v>2881</v>
      </c>
      <c r="C2733">
        <v>282</v>
      </c>
      <c r="D2733" t="s">
        <v>10</v>
      </c>
      <c r="E2733">
        <v>25</v>
      </c>
      <c r="F2733">
        <v>143</v>
      </c>
      <c r="G2733">
        <v>2537</v>
      </c>
      <c r="H2733" t="s">
        <v>11</v>
      </c>
      <c r="I2733">
        <f t="shared" si="44"/>
        <v>119</v>
      </c>
    </row>
    <row r="2734" spans="1:9">
      <c r="A2734" t="s">
        <v>2882</v>
      </c>
      <c r="B2734" t="s">
        <v>2883</v>
      </c>
      <c r="C2734">
        <v>284</v>
      </c>
      <c r="D2734" t="s">
        <v>10</v>
      </c>
      <c r="E2734">
        <v>67</v>
      </c>
      <c r="F2734">
        <v>145</v>
      </c>
      <c r="G2734">
        <v>2537</v>
      </c>
      <c r="H2734" t="s">
        <v>11</v>
      </c>
      <c r="I2734">
        <f t="shared" si="44"/>
        <v>79</v>
      </c>
    </row>
    <row r="2735" spans="1:9">
      <c r="A2735" t="s">
        <v>2884</v>
      </c>
      <c r="B2735" t="s">
        <v>2885</v>
      </c>
      <c r="C2735">
        <v>281</v>
      </c>
      <c r="D2735" t="s">
        <v>10</v>
      </c>
      <c r="E2735">
        <v>10</v>
      </c>
      <c r="F2735">
        <v>134</v>
      </c>
      <c r="G2735">
        <v>2537</v>
      </c>
      <c r="H2735" t="s">
        <v>11</v>
      </c>
      <c r="I2735">
        <f t="shared" si="44"/>
        <v>125</v>
      </c>
    </row>
    <row r="2736" spans="1:9" ht="15" hidden="1" customHeight="1">
      <c r="A2736" t="s">
        <v>2884</v>
      </c>
      <c r="B2736" t="s">
        <v>2885</v>
      </c>
      <c r="C2736">
        <v>281</v>
      </c>
      <c r="D2736" t="s">
        <v>12</v>
      </c>
      <c r="E2736">
        <v>155</v>
      </c>
      <c r="F2736">
        <v>272</v>
      </c>
      <c r="G2736">
        <v>6997</v>
      </c>
      <c r="H2736" t="s">
        <v>13</v>
      </c>
      <c r="I2736">
        <f t="shared" si="44"/>
        <v>118</v>
      </c>
    </row>
    <row r="2737" spans="1:9">
      <c r="A2737" t="s">
        <v>2886</v>
      </c>
      <c r="B2737" t="s">
        <v>2887</v>
      </c>
      <c r="C2737">
        <v>149</v>
      </c>
      <c r="D2737" t="s">
        <v>10</v>
      </c>
      <c r="E2737">
        <v>6</v>
      </c>
      <c r="F2737">
        <v>138</v>
      </c>
      <c r="G2737">
        <v>2537</v>
      </c>
      <c r="H2737" t="s">
        <v>11</v>
      </c>
      <c r="I2737">
        <f t="shared" si="44"/>
        <v>133</v>
      </c>
    </row>
    <row r="2738" spans="1:9">
      <c r="A2738" t="s">
        <v>2888</v>
      </c>
      <c r="B2738" t="s">
        <v>2889</v>
      </c>
      <c r="C2738">
        <v>155</v>
      </c>
      <c r="D2738" t="s">
        <v>10</v>
      </c>
      <c r="E2738">
        <v>16</v>
      </c>
      <c r="F2738">
        <v>142</v>
      </c>
      <c r="G2738">
        <v>2537</v>
      </c>
      <c r="H2738" t="s">
        <v>11</v>
      </c>
      <c r="I2738">
        <f t="shared" si="44"/>
        <v>127</v>
      </c>
    </row>
    <row r="2739" spans="1:9">
      <c r="A2739" t="s">
        <v>2890</v>
      </c>
      <c r="B2739" t="s">
        <v>2891</v>
      </c>
      <c r="C2739">
        <v>149</v>
      </c>
      <c r="D2739" t="s">
        <v>10</v>
      </c>
      <c r="E2739">
        <v>23</v>
      </c>
      <c r="F2739">
        <v>141</v>
      </c>
      <c r="G2739">
        <v>2537</v>
      </c>
      <c r="H2739" t="s">
        <v>11</v>
      </c>
      <c r="I2739">
        <f t="shared" si="44"/>
        <v>119</v>
      </c>
    </row>
    <row r="2740" spans="1:9">
      <c r="A2740" t="s">
        <v>2892</v>
      </c>
      <c r="B2740" t="s">
        <v>2893</v>
      </c>
      <c r="C2740">
        <v>287</v>
      </c>
      <c r="D2740" t="s">
        <v>10</v>
      </c>
      <c r="E2740">
        <v>12</v>
      </c>
      <c r="F2740">
        <v>138</v>
      </c>
      <c r="G2740">
        <v>2537</v>
      </c>
      <c r="H2740" t="s">
        <v>11</v>
      </c>
      <c r="I2740">
        <f t="shared" si="44"/>
        <v>127</v>
      </c>
    </row>
    <row r="2741" spans="1:9" ht="15" hidden="1" customHeight="1">
      <c r="A2741" t="s">
        <v>2892</v>
      </c>
      <c r="B2741" t="s">
        <v>2893</v>
      </c>
      <c r="C2741">
        <v>287</v>
      </c>
      <c r="D2741" t="s">
        <v>12</v>
      </c>
      <c r="E2741">
        <v>161</v>
      </c>
      <c r="F2741">
        <v>280</v>
      </c>
      <c r="G2741">
        <v>6997</v>
      </c>
      <c r="H2741" t="s">
        <v>13</v>
      </c>
      <c r="I2741">
        <f t="shared" si="44"/>
        <v>120</v>
      </c>
    </row>
    <row r="2742" spans="1:9">
      <c r="A2742" t="s">
        <v>2894</v>
      </c>
      <c r="B2742" t="s">
        <v>2895</v>
      </c>
      <c r="C2742">
        <v>1047</v>
      </c>
      <c r="D2742" t="s">
        <v>10</v>
      </c>
      <c r="E2742">
        <v>626</v>
      </c>
      <c r="F2742">
        <v>755</v>
      </c>
      <c r="G2742">
        <v>2537</v>
      </c>
      <c r="H2742" t="s">
        <v>11</v>
      </c>
      <c r="I2742">
        <f t="shared" si="44"/>
        <v>130</v>
      </c>
    </row>
    <row r="2743" spans="1:9" ht="15" hidden="1" customHeight="1">
      <c r="A2743" t="s">
        <v>2894</v>
      </c>
      <c r="B2743" t="s">
        <v>2895</v>
      </c>
      <c r="C2743">
        <v>1047</v>
      </c>
      <c r="D2743" t="s">
        <v>12</v>
      </c>
      <c r="E2743">
        <v>777</v>
      </c>
      <c r="F2743">
        <v>901</v>
      </c>
      <c r="G2743">
        <v>6997</v>
      </c>
      <c r="H2743" t="s">
        <v>13</v>
      </c>
      <c r="I2743">
        <f t="shared" si="44"/>
        <v>125</v>
      </c>
    </row>
    <row r="2744" spans="1:9" ht="15" hidden="1" customHeight="1">
      <c r="A2744" t="s">
        <v>2894</v>
      </c>
      <c r="B2744" t="s">
        <v>2895</v>
      </c>
      <c r="C2744">
        <v>1047</v>
      </c>
      <c r="D2744" t="s">
        <v>2796</v>
      </c>
      <c r="E2744">
        <v>508</v>
      </c>
      <c r="F2744">
        <v>556</v>
      </c>
      <c r="G2744">
        <v>13</v>
      </c>
      <c r="H2744" t="s">
        <v>2796</v>
      </c>
      <c r="I2744">
        <f t="shared" si="44"/>
        <v>49</v>
      </c>
    </row>
    <row r="2745" spans="1:9" ht="15" hidden="1" customHeight="1">
      <c r="A2745" t="s">
        <v>2894</v>
      </c>
      <c r="B2745" t="s">
        <v>2895</v>
      </c>
      <c r="C2745">
        <v>1047</v>
      </c>
      <c r="D2745" t="s">
        <v>524</v>
      </c>
      <c r="E2745">
        <v>932</v>
      </c>
      <c r="F2745">
        <v>1038</v>
      </c>
      <c r="G2745">
        <v>3603</v>
      </c>
      <c r="H2745" t="s">
        <v>525</v>
      </c>
      <c r="I2745">
        <f t="shared" si="44"/>
        <v>107</v>
      </c>
    </row>
    <row r="2746" spans="1:9" ht="15" hidden="1" customHeight="1">
      <c r="A2746" t="s">
        <v>2894</v>
      </c>
      <c r="B2746" t="s">
        <v>2895</v>
      </c>
      <c r="C2746">
        <v>1047</v>
      </c>
      <c r="D2746" t="s">
        <v>274</v>
      </c>
      <c r="E2746">
        <v>9</v>
      </c>
      <c r="F2746">
        <v>184</v>
      </c>
      <c r="G2746">
        <v>80936</v>
      </c>
      <c r="H2746" t="s">
        <v>275</v>
      </c>
      <c r="I2746">
        <f t="shared" si="44"/>
        <v>176</v>
      </c>
    </row>
    <row r="2747" spans="1:9" ht="15" hidden="1" customHeight="1">
      <c r="A2747" t="s">
        <v>2894</v>
      </c>
      <c r="B2747" t="s">
        <v>2895</v>
      </c>
      <c r="C2747">
        <v>1047</v>
      </c>
      <c r="D2747" t="s">
        <v>274</v>
      </c>
      <c r="E2747">
        <v>317</v>
      </c>
      <c r="F2747">
        <v>490</v>
      </c>
      <c r="G2747">
        <v>80936</v>
      </c>
      <c r="H2747" t="s">
        <v>275</v>
      </c>
      <c r="I2747">
        <f t="shared" si="44"/>
        <v>174</v>
      </c>
    </row>
    <row r="2748" spans="1:9">
      <c r="A2748" t="s">
        <v>2896</v>
      </c>
      <c r="B2748" t="s">
        <v>2897</v>
      </c>
      <c r="C2748">
        <v>303</v>
      </c>
      <c r="D2748" t="s">
        <v>10</v>
      </c>
      <c r="E2748">
        <v>7</v>
      </c>
      <c r="F2748">
        <v>134</v>
      </c>
      <c r="G2748">
        <v>2537</v>
      </c>
      <c r="H2748" t="s">
        <v>11</v>
      </c>
      <c r="I2748">
        <f t="shared" si="44"/>
        <v>128</v>
      </c>
    </row>
    <row r="2749" spans="1:9" ht="15" hidden="1" customHeight="1">
      <c r="A2749" t="s">
        <v>2896</v>
      </c>
      <c r="B2749" t="s">
        <v>2897</v>
      </c>
      <c r="C2749">
        <v>303</v>
      </c>
      <c r="D2749" t="s">
        <v>12</v>
      </c>
      <c r="E2749">
        <v>165</v>
      </c>
      <c r="F2749">
        <v>277</v>
      </c>
      <c r="G2749">
        <v>6997</v>
      </c>
      <c r="H2749" t="s">
        <v>13</v>
      </c>
      <c r="I2749">
        <f t="shared" si="44"/>
        <v>113</v>
      </c>
    </row>
    <row r="2750" spans="1:9">
      <c r="A2750" t="s">
        <v>2898</v>
      </c>
      <c r="B2750" t="s">
        <v>2899</v>
      </c>
      <c r="C2750">
        <v>288</v>
      </c>
      <c r="D2750" t="s">
        <v>10</v>
      </c>
      <c r="E2750">
        <v>11</v>
      </c>
      <c r="F2750">
        <v>135</v>
      </c>
      <c r="G2750">
        <v>2537</v>
      </c>
      <c r="H2750" t="s">
        <v>11</v>
      </c>
      <c r="I2750">
        <f t="shared" si="44"/>
        <v>125</v>
      </c>
    </row>
    <row r="2751" spans="1:9" ht="15" hidden="1" customHeight="1">
      <c r="A2751" t="s">
        <v>2898</v>
      </c>
      <c r="B2751" t="s">
        <v>2899</v>
      </c>
      <c r="C2751">
        <v>288</v>
      </c>
      <c r="D2751" t="s">
        <v>12</v>
      </c>
      <c r="E2751">
        <v>157</v>
      </c>
      <c r="F2751">
        <v>276</v>
      </c>
      <c r="G2751">
        <v>6997</v>
      </c>
      <c r="H2751" t="s">
        <v>13</v>
      </c>
      <c r="I2751">
        <f t="shared" si="44"/>
        <v>120</v>
      </c>
    </row>
    <row r="2752" spans="1:9">
      <c r="A2752" t="s">
        <v>2900</v>
      </c>
      <c r="B2752" t="s">
        <v>2901</v>
      </c>
      <c r="C2752">
        <v>231</v>
      </c>
      <c r="D2752" t="s">
        <v>10</v>
      </c>
      <c r="E2752">
        <v>1</v>
      </c>
      <c r="F2752">
        <v>88</v>
      </c>
      <c r="G2752">
        <v>2537</v>
      </c>
      <c r="H2752" t="s">
        <v>11</v>
      </c>
      <c r="I2752">
        <f t="shared" si="44"/>
        <v>88</v>
      </c>
    </row>
    <row r="2753" spans="1:9" ht="15" hidden="1" customHeight="1">
      <c r="A2753" t="s">
        <v>2900</v>
      </c>
      <c r="B2753" t="s">
        <v>2901</v>
      </c>
      <c r="C2753">
        <v>231</v>
      </c>
      <c r="D2753" t="s">
        <v>12</v>
      </c>
      <c r="E2753">
        <v>106</v>
      </c>
      <c r="F2753">
        <v>196</v>
      </c>
      <c r="G2753">
        <v>6997</v>
      </c>
      <c r="H2753" t="s">
        <v>13</v>
      </c>
      <c r="I2753">
        <f t="shared" si="44"/>
        <v>91</v>
      </c>
    </row>
    <row r="2754" spans="1:9">
      <c r="A2754" t="s">
        <v>2902</v>
      </c>
      <c r="B2754" t="s">
        <v>2903</v>
      </c>
      <c r="C2754">
        <v>900</v>
      </c>
      <c r="D2754" t="s">
        <v>10</v>
      </c>
      <c r="E2754">
        <v>625</v>
      </c>
      <c r="F2754">
        <v>753</v>
      </c>
      <c r="G2754">
        <v>2537</v>
      </c>
      <c r="H2754" t="s">
        <v>11</v>
      </c>
      <c r="I2754">
        <f t="shared" si="44"/>
        <v>129</v>
      </c>
    </row>
    <row r="2755" spans="1:9" ht="15" hidden="1" customHeight="1">
      <c r="A2755" t="s">
        <v>2902</v>
      </c>
      <c r="B2755" t="s">
        <v>2903</v>
      </c>
      <c r="C2755">
        <v>900</v>
      </c>
      <c r="D2755" t="s">
        <v>12</v>
      </c>
      <c r="E2755">
        <v>776</v>
      </c>
      <c r="F2755">
        <v>895</v>
      </c>
      <c r="G2755">
        <v>6997</v>
      </c>
      <c r="H2755" t="s">
        <v>13</v>
      </c>
      <c r="I2755">
        <f t="shared" si="44"/>
        <v>120</v>
      </c>
    </row>
    <row r="2756" spans="1:9" ht="15" hidden="1" customHeight="1">
      <c r="A2756" t="s">
        <v>2902</v>
      </c>
      <c r="B2756" t="s">
        <v>2903</v>
      </c>
      <c r="C2756">
        <v>900</v>
      </c>
      <c r="D2756" t="s">
        <v>274</v>
      </c>
      <c r="E2756">
        <v>11</v>
      </c>
      <c r="F2756">
        <v>176</v>
      </c>
      <c r="G2756">
        <v>80936</v>
      </c>
      <c r="H2756" t="s">
        <v>275</v>
      </c>
      <c r="I2756">
        <f t="shared" si="44"/>
        <v>166</v>
      </c>
    </row>
    <row r="2757" spans="1:9" ht="15" hidden="1" customHeight="1">
      <c r="A2757" t="s">
        <v>2902</v>
      </c>
      <c r="B2757" t="s">
        <v>2903</v>
      </c>
      <c r="C2757">
        <v>900</v>
      </c>
      <c r="D2757" t="s">
        <v>274</v>
      </c>
      <c r="E2757">
        <v>310</v>
      </c>
      <c r="F2757">
        <v>474</v>
      </c>
      <c r="G2757">
        <v>80936</v>
      </c>
      <c r="H2757" t="s">
        <v>275</v>
      </c>
      <c r="I2757">
        <f t="shared" si="44"/>
        <v>165</v>
      </c>
    </row>
    <row r="2758" spans="1:9">
      <c r="A2758" t="s">
        <v>2904</v>
      </c>
      <c r="B2758" t="s">
        <v>2905</v>
      </c>
      <c r="C2758">
        <v>898</v>
      </c>
      <c r="D2758" t="s">
        <v>10</v>
      </c>
      <c r="E2758">
        <v>622</v>
      </c>
      <c r="F2758">
        <v>751</v>
      </c>
      <c r="G2758">
        <v>2537</v>
      </c>
      <c r="H2758" t="s">
        <v>11</v>
      </c>
      <c r="I2758">
        <f t="shared" si="44"/>
        <v>130</v>
      </c>
    </row>
    <row r="2759" spans="1:9" ht="15" hidden="1" customHeight="1">
      <c r="A2759" t="s">
        <v>2904</v>
      </c>
      <c r="B2759" t="s">
        <v>2905</v>
      </c>
      <c r="C2759">
        <v>898</v>
      </c>
      <c r="D2759" t="s">
        <v>12</v>
      </c>
      <c r="E2759">
        <v>776</v>
      </c>
      <c r="F2759">
        <v>892</v>
      </c>
      <c r="G2759">
        <v>6997</v>
      </c>
      <c r="H2759" t="s">
        <v>13</v>
      </c>
      <c r="I2759">
        <f t="shared" si="44"/>
        <v>117</v>
      </c>
    </row>
    <row r="2760" spans="1:9" ht="15" hidden="1" customHeight="1">
      <c r="A2760" t="s">
        <v>2904</v>
      </c>
      <c r="B2760" t="s">
        <v>2905</v>
      </c>
      <c r="C2760">
        <v>898</v>
      </c>
      <c r="D2760" t="s">
        <v>274</v>
      </c>
      <c r="E2760">
        <v>11</v>
      </c>
      <c r="F2760">
        <v>176</v>
      </c>
      <c r="G2760">
        <v>80936</v>
      </c>
      <c r="H2760" t="s">
        <v>275</v>
      </c>
      <c r="I2760">
        <f t="shared" ref="I2760:I2823" si="45">F2760-E2760+1</f>
        <v>166</v>
      </c>
    </row>
    <row r="2761" spans="1:9" ht="15" hidden="1" customHeight="1">
      <c r="A2761" t="s">
        <v>2904</v>
      </c>
      <c r="B2761" t="s">
        <v>2905</v>
      </c>
      <c r="C2761">
        <v>898</v>
      </c>
      <c r="D2761" t="s">
        <v>274</v>
      </c>
      <c r="E2761">
        <v>310</v>
      </c>
      <c r="F2761">
        <v>474</v>
      </c>
      <c r="G2761">
        <v>80936</v>
      </c>
      <c r="H2761" t="s">
        <v>275</v>
      </c>
      <c r="I2761">
        <f t="shared" si="45"/>
        <v>165</v>
      </c>
    </row>
    <row r="2762" spans="1:9">
      <c r="A2762" t="s">
        <v>2906</v>
      </c>
      <c r="B2762" t="s">
        <v>2907</v>
      </c>
      <c r="C2762">
        <v>761</v>
      </c>
      <c r="D2762" t="s">
        <v>10</v>
      </c>
      <c r="E2762">
        <v>351</v>
      </c>
      <c r="F2762">
        <v>481</v>
      </c>
      <c r="G2762">
        <v>2537</v>
      </c>
      <c r="H2762" t="s">
        <v>11</v>
      </c>
      <c r="I2762">
        <f t="shared" si="45"/>
        <v>131</v>
      </c>
    </row>
    <row r="2763" spans="1:9" ht="15" hidden="1" customHeight="1">
      <c r="A2763" t="s">
        <v>2906</v>
      </c>
      <c r="B2763" t="s">
        <v>2907</v>
      </c>
      <c r="C2763">
        <v>761</v>
      </c>
      <c r="D2763" t="s">
        <v>12</v>
      </c>
      <c r="E2763">
        <v>505</v>
      </c>
      <c r="F2763">
        <v>626</v>
      </c>
      <c r="G2763">
        <v>6997</v>
      </c>
      <c r="H2763" t="s">
        <v>13</v>
      </c>
      <c r="I2763">
        <f t="shared" si="45"/>
        <v>122</v>
      </c>
    </row>
    <row r="2764" spans="1:9" ht="15" hidden="1" customHeight="1">
      <c r="A2764" t="s">
        <v>2906</v>
      </c>
      <c r="B2764" t="s">
        <v>2907</v>
      </c>
      <c r="C2764">
        <v>761</v>
      </c>
      <c r="D2764" t="s">
        <v>789</v>
      </c>
      <c r="E2764">
        <v>276</v>
      </c>
      <c r="F2764">
        <v>334</v>
      </c>
      <c r="G2764">
        <v>119</v>
      </c>
      <c r="H2764" t="s">
        <v>789</v>
      </c>
      <c r="I2764">
        <f t="shared" si="45"/>
        <v>59</v>
      </c>
    </row>
    <row r="2765" spans="1:9" ht="15" hidden="1" customHeight="1">
      <c r="A2765" t="s">
        <v>2906</v>
      </c>
      <c r="B2765" t="s">
        <v>2907</v>
      </c>
      <c r="C2765">
        <v>761</v>
      </c>
      <c r="D2765" t="s">
        <v>524</v>
      </c>
      <c r="E2765">
        <v>653</v>
      </c>
      <c r="F2765">
        <v>756</v>
      </c>
      <c r="G2765">
        <v>3603</v>
      </c>
      <c r="H2765" t="s">
        <v>525</v>
      </c>
      <c r="I2765">
        <f t="shared" si="45"/>
        <v>104</v>
      </c>
    </row>
    <row r="2766" spans="1:9" ht="15" hidden="1" customHeight="1">
      <c r="A2766" t="s">
        <v>2906</v>
      </c>
      <c r="B2766" t="s">
        <v>2907</v>
      </c>
      <c r="C2766">
        <v>761</v>
      </c>
      <c r="D2766" t="s">
        <v>274</v>
      </c>
      <c r="E2766">
        <v>73</v>
      </c>
      <c r="F2766">
        <v>208</v>
      </c>
      <c r="G2766">
        <v>80936</v>
      </c>
      <c r="H2766" t="s">
        <v>275</v>
      </c>
      <c r="I2766">
        <f t="shared" si="45"/>
        <v>136</v>
      </c>
    </row>
    <row r="2767" spans="1:9">
      <c r="A2767" t="s">
        <v>2908</v>
      </c>
      <c r="B2767" t="s">
        <v>2909</v>
      </c>
      <c r="C2767">
        <v>893</v>
      </c>
      <c r="D2767" t="s">
        <v>10</v>
      </c>
      <c r="E2767">
        <v>607</v>
      </c>
      <c r="F2767">
        <v>736</v>
      </c>
      <c r="G2767">
        <v>2537</v>
      </c>
      <c r="H2767" t="s">
        <v>11</v>
      </c>
      <c r="I2767">
        <f t="shared" si="45"/>
        <v>130</v>
      </c>
    </row>
    <row r="2768" spans="1:9" ht="15" hidden="1" customHeight="1">
      <c r="A2768" t="s">
        <v>2908</v>
      </c>
      <c r="B2768" t="s">
        <v>2909</v>
      </c>
      <c r="C2768">
        <v>893</v>
      </c>
      <c r="D2768" t="s">
        <v>12</v>
      </c>
      <c r="E2768">
        <v>763</v>
      </c>
      <c r="F2768">
        <v>878</v>
      </c>
      <c r="G2768">
        <v>6997</v>
      </c>
      <c r="H2768" t="s">
        <v>13</v>
      </c>
      <c r="I2768">
        <f t="shared" si="45"/>
        <v>116</v>
      </c>
    </row>
    <row r="2769" spans="1:9" ht="15" hidden="1" customHeight="1">
      <c r="A2769" t="s">
        <v>2908</v>
      </c>
      <c r="B2769" t="s">
        <v>2909</v>
      </c>
      <c r="C2769">
        <v>893</v>
      </c>
      <c r="D2769" t="s">
        <v>274</v>
      </c>
      <c r="E2769">
        <v>18</v>
      </c>
      <c r="F2769">
        <v>182</v>
      </c>
      <c r="G2769">
        <v>80936</v>
      </c>
      <c r="H2769" t="s">
        <v>275</v>
      </c>
      <c r="I2769">
        <f t="shared" si="45"/>
        <v>165</v>
      </c>
    </row>
    <row r="2770" spans="1:9" ht="15" hidden="1" customHeight="1">
      <c r="A2770" t="s">
        <v>2908</v>
      </c>
      <c r="B2770" t="s">
        <v>2909</v>
      </c>
      <c r="C2770">
        <v>893</v>
      </c>
      <c r="D2770" t="s">
        <v>274</v>
      </c>
      <c r="E2770">
        <v>303</v>
      </c>
      <c r="F2770">
        <v>467</v>
      </c>
      <c r="G2770">
        <v>80936</v>
      </c>
      <c r="H2770" t="s">
        <v>275</v>
      </c>
      <c r="I2770">
        <f t="shared" si="45"/>
        <v>165</v>
      </c>
    </row>
    <row r="2771" spans="1:9">
      <c r="A2771" t="s">
        <v>2910</v>
      </c>
      <c r="B2771" t="s">
        <v>2911</v>
      </c>
      <c r="C2771">
        <v>288</v>
      </c>
      <c r="D2771" t="s">
        <v>10</v>
      </c>
      <c r="E2771">
        <v>11</v>
      </c>
      <c r="F2771">
        <v>138</v>
      </c>
      <c r="G2771">
        <v>2537</v>
      </c>
      <c r="H2771" t="s">
        <v>11</v>
      </c>
      <c r="I2771">
        <f t="shared" si="45"/>
        <v>128</v>
      </c>
    </row>
    <row r="2772" spans="1:9" ht="15" hidden="1" customHeight="1">
      <c r="A2772" t="s">
        <v>2910</v>
      </c>
      <c r="B2772" t="s">
        <v>2911</v>
      </c>
      <c r="C2772">
        <v>288</v>
      </c>
      <c r="D2772" t="s">
        <v>12</v>
      </c>
      <c r="E2772">
        <v>161</v>
      </c>
      <c r="F2772">
        <v>278</v>
      </c>
      <c r="G2772">
        <v>6997</v>
      </c>
      <c r="H2772" t="s">
        <v>13</v>
      </c>
      <c r="I2772">
        <f t="shared" si="45"/>
        <v>118</v>
      </c>
    </row>
    <row r="2773" spans="1:9">
      <c r="A2773" t="s">
        <v>2912</v>
      </c>
      <c r="B2773" t="s">
        <v>2913</v>
      </c>
      <c r="C2773">
        <v>288</v>
      </c>
      <c r="D2773" t="s">
        <v>10</v>
      </c>
      <c r="E2773">
        <v>11</v>
      </c>
      <c r="F2773">
        <v>138</v>
      </c>
      <c r="G2773">
        <v>2537</v>
      </c>
      <c r="H2773" t="s">
        <v>11</v>
      </c>
      <c r="I2773">
        <f t="shared" si="45"/>
        <v>128</v>
      </c>
    </row>
    <row r="2774" spans="1:9" ht="15" hidden="1" customHeight="1">
      <c r="A2774" t="s">
        <v>2912</v>
      </c>
      <c r="B2774" t="s">
        <v>2913</v>
      </c>
      <c r="C2774">
        <v>288</v>
      </c>
      <c r="D2774" t="s">
        <v>12</v>
      </c>
      <c r="E2774">
        <v>162</v>
      </c>
      <c r="F2774">
        <v>278</v>
      </c>
      <c r="G2774">
        <v>6997</v>
      </c>
      <c r="H2774" t="s">
        <v>13</v>
      </c>
      <c r="I2774">
        <f t="shared" si="45"/>
        <v>117</v>
      </c>
    </row>
    <row r="2775" spans="1:9">
      <c r="A2775" t="s">
        <v>2914</v>
      </c>
      <c r="B2775" t="s">
        <v>2915</v>
      </c>
      <c r="C2775">
        <v>275</v>
      </c>
      <c r="D2775" t="s">
        <v>10</v>
      </c>
      <c r="E2775">
        <v>9</v>
      </c>
      <c r="F2775">
        <v>137</v>
      </c>
      <c r="G2775">
        <v>2537</v>
      </c>
      <c r="H2775" t="s">
        <v>11</v>
      </c>
      <c r="I2775">
        <f t="shared" si="45"/>
        <v>129</v>
      </c>
    </row>
    <row r="2776" spans="1:9">
      <c r="A2776" t="s">
        <v>2916</v>
      </c>
      <c r="B2776" t="s">
        <v>2917</v>
      </c>
      <c r="C2776">
        <v>149</v>
      </c>
      <c r="D2776" t="s">
        <v>10</v>
      </c>
      <c r="E2776">
        <v>4</v>
      </c>
      <c r="F2776">
        <v>133</v>
      </c>
      <c r="G2776">
        <v>2537</v>
      </c>
      <c r="H2776" t="s">
        <v>11</v>
      </c>
      <c r="I2776">
        <f t="shared" si="45"/>
        <v>130</v>
      </c>
    </row>
    <row r="2777" spans="1:9">
      <c r="A2777" t="s">
        <v>2918</v>
      </c>
      <c r="B2777" t="s">
        <v>2919</v>
      </c>
      <c r="C2777">
        <v>299</v>
      </c>
      <c r="D2777" t="s">
        <v>10</v>
      </c>
      <c r="E2777">
        <v>49</v>
      </c>
      <c r="F2777">
        <v>151</v>
      </c>
      <c r="G2777">
        <v>2537</v>
      </c>
      <c r="H2777" t="s">
        <v>11</v>
      </c>
      <c r="I2777">
        <f t="shared" si="45"/>
        <v>103</v>
      </c>
    </row>
    <row r="2778" spans="1:9" ht="15" hidden="1" customHeight="1">
      <c r="A2778" t="s">
        <v>2918</v>
      </c>
      <c r="B2778" t="s">
        <v>2919</v>
      </c>
      <c r="C2778">
        <v>299</v>
      </c>
      <c r="D2778" t="s">
        <v>12</v>
      </c>
      <c r="E2778">
        <v>167</v>
      </c>
      <c r="F2778">
        <v>280</v>
      </c>
      <c r="G2778">
        <v>6997</v>
      </c>
      <c r="H2778" t="s">
        <v>13</v>
      </c>
      <c r="I2778">
        <f t="shared" si="45"/>
        <v>114</v>
      </c>
    </row>
    <row r="2779" spans="1:9">
      <c r="A2779" t="s">
        <v>2920</v>
      </c>
      <c r="B2779" t="s">
        <v>2921</v>
      </c>
      <c r="C2779">
        <v>142</v>
      </c>
      <c r="D2779" t="s">
        <v>10</v>
      </c>
      <c r="E2779">
        <v>6</v>
      </c>
      <c r="F2779">
        <v>129</v>
      </c>
      <c r="G2779">
        <v>2537</v>
      </c>
      <c r="H2779" t="s">
        <v>11</v>
      </c>
      <c r="I2779">
        <f t="shared" si="45"/>
        <v>124</v>
      </c>
    </row>
    <row r="2780" spans="1:9">
      <c r="A2780" t="s">
        <v>2922</v>
      </c>
      <c r="B2780" t="s">
        <v>2923</v>
      </c>
      <c r="C2780">
        <v>142</v>
      </c>
      <c r="D2780" t="s">
        <v>10</v>
      </c>
      <c r="E2780">
        <v>6</v>
      </c>
      <c r="F2780">
        <v>129</v>
      </c>
      <c r="G2780">
        <v>2537</v>
      </c>
      <c r="H2780" t="s">
        <v>11</v>
      </c>
      <c r="I2780">
        <f t="shared" si="45"/>
        <v>124</v>
      </c>
    </row>
    <row r="2781" spans="1:9">
      <c r="A2781" t="s">
        <v>2924</v>
      </c>
      <c r="B2781" t="s">
        <v>2925</v>
      </c>
      <c r="C2781">
        <v>141</v>
      </c>
      <c r="D2781" t="s">
        <v>10</v>
      </c>
      <c r="E2781">
        <v>6</v>
      </c>
      <c r="F2781">
        <v>129</v>
      </c>
      <c r="G2781">
        <v>2537</v>
      </c>
      <c r="H2781" t="s">
        <v>11</v>
      </c>
      <c r="I2781">
        <f t="shared" si="45"/>
        <v>124</v>
      </c>
    </row>
    <row r="2782" spans="1:9">
      <c r="A2782" t="s">
        <v>2926</v>
      </c>
      <c r="B2782" t="s">
        <v>2927</v>
      </c>
      <c r="C2782">
        <v>288</v>
      </c>
      <c r="D2782" t="s">
        <v>10</v>
      </c>
      <c r="E2782">
        <v>41</v>
      </c>
      <c r="F2782">
        <v>142</v>
      </c>
      <c r="G2782">
        <v>2537</v>
      </c>
      <c r="H2782" t="s">
        <v>11</v>
      </c>
      <c r="I2782">
        <f t="shared" si="45"/>
        <v>102</v>
      </c>
    </row>
    <row r="2783" spans="1:9">
      <c r="A2783" t="s">
        <v>2928</v>
      </c>
      <c r="B2783" t="s">
        <v>2929</v>
      </c>
      <c r="C2783">
        <v>295</v>
      </c>
      <c r="D2783" t="s">
        <v>10</v>
      </c>
      <c r="E2783">
        <v>21</v>
      </c>
      <c r="F2783">
        <v>152</v>
      </c>
      <c r="G2783">
        <v>2537</v>
      </c>
      <c r="H2783" t="s">
        <v>11</v>
      </c>
      <c r="I2783">
        <f t="shared" si="45"/>
        <v>132</v>
      </c>
    </row>
    <row r="2784" spans="1:9">
      <c r="A2784" t="s">
        <v>2930</v>
      </c>
      <c r="B2784" t="s">
        <v>2931</v>
      </c>
      <c r="C2784">
        <v>416</v>
      </c>
      <c r="D2784" t="s">
        <v>10</v>
      </c>
      <c r="E2784">
        <v>32</v>
      </c>
      <c r="F2784">
        <v>168</v>
      </c>
      <c r="G2784">
        <v>2537</v>
      </c>
      <c r="H2784" t="s">
        <v>11</v>
      </c>
      <c r="I2784">
        <f t="shared" si="45"/>
        <v>137</v>
      </c>
    </row>
    <row r="2785" spans="1:9">
      <c r="A2785" t="s">
        <v>2932</v>
      </c>
      <c r="B2785" t="s">
        <v>2933</v>
      </c>
      <c r="C2785">
        <v>334</v>
      </c>
      <c r="D2785" t="s">
        <v>10</v>
      </c>
      <c r="E2785">
        <v>3</v>
      </c>
      <c r="F2785">
        <v>133</v>
      </c>
      <c r="G2785">
        <v>2537</v>
      </c>
      <c r="H2785" t="s">
        <v>11</v>
      </c>
      <c r="I2785">
        <f t="shared" si="45"/>
        <v>131</v>
      </c>
    </row>
    <row r="2786" spans="1:9" ht="15" hidden="1" customHeight="1">
      <c r="A2786" t="s">
        <v>2932</v>
      </c>
      <c r="B2786" t="s">
        <v>2933</v>
      </c>
      <c r="C2786">
        <v>334</v>
      </c>
      <c r="D2786" t="s">
        <v>12</v>
      </c>
      <c r="E2786">
        <v>198</v>
      </c>
      <c r="F2786">
        <v>318</v>
      </c>
      <c r="G2786">
        <v>6997</v>
      </c>
      <c r="H2786" t="s">
        <v>13</v>
      </c>
      <c r="I2786">
        <f t="shared" si="45"/>
        <v>121</v>
      </c>
    </row>
    <row r="2787" spans="1:9">
      <c r="A2787" t="s">
        <v>2934</v>
      </c>
      <c r="B2787" t="s">
        <v>2935</v>
      </c>
      <c r="C2787">
        <v>291</v>
      </c>
      <c r="D2787" t="s">
        <v>10</v>
      </c>
      <c r="E2787">
        <v>10</v>
      </c>
      <c r="F2787">
        <v>132</v>
      </c>
      <c r="G2787">
        <v>2537</v>
      </c>
      <c r="H2787" t="s">
        <v>11</v>
      </c>
      <c r="I2787">
        <f t="shared" si="45"/>
        <v>123</v>
      </c>
    </row>
    <row r="2788" spans="1:9" ht="15" hidden="1" customHeight="1">
      <c r="A2788" t="s">
        <v>2934</v>
      </c>
      <c r="B2788" t="s">
        <v>2935</v>
      </c>
      <c r="C2788">
        <v>291</v>
      </c>
      <c r="D2788" t="s">
        <v>12</v>
      </c>
      <c r="E2788">
        <v>158</v>
      </c>
      <c r="F2788">
        <v>278</v>
      </c>
      <c r="G2788">
        <v>6997</v>
      </c>
      <c r="H2788" t="s">
        <v>13</v>
      </c>
      <c r="I2788">
        <f t="shared" si="45"/>
        <v>121</v>
      </c>
    </row>
    <row r="2789" spans="1:9">
      <c r="A2789" t="s">
        <v>2936</v>
      </c>
      <c r="B2789" t="s">
        <v>2937</v>
      </c>
      <c r="C2789">
        <v>280</v>
      </c>
      <c r="D2789" t="s">
        <v>10</v>
      </c>
      <c r="E2789">
        <v>27</v>
      </c>
      <c r="F2789">
        <v>137</v>
      </c>
      <c r="G2789">
        <v>2537</v>
      </c>
      <c r="H2789" t="s">
        <v>11</v>
      </c>
      <c r="I2789">
        <f t="shared" si="45"/>
        <v>111</v>
      </c>
    </row>
    <row r="2790" spans="1:9" ht="15" hidden="1" customHeight="1">
      <c r="A2790" t="s">
        <v>2936</v>
      </c>
      <c r="B2790" t="s">
        <v>2937</v>
      </c>
      <c r="C2790">
        <v>280</v>
      </c>
      <c r="D2790" t="s">
        <v>12</v>
      </c>
      <c r="E2790">
        <v>162</v>
      </c>
      <c r="F2790">
        <v>257</v>
      </c>
      <c r="G2790">
        <v>6997</v>
      </c>
      <c r="H2790" t="s">
        <v>13</v>
      </c>
      <c r="I2790">
        <f t="shared" si="45"/>
        <v>96</v>
      </c>
    </row>
    <row r="2791" spans="1:9">
      <c r="A2791" t="s">
        <v>2938</v>
      </c>
      <c r="B2791" t="s">
        <v>2939</v>
      </c>
      <c r="C2791">
        <v>175</v>
      </c>
      <c r="D2791" t="s">
        <v>10</v>
      </c>
      <c r="E2791">
        <v>9</v>
      </c>
      <c r="F2791">
        <v>141</v>
      </c>
      <c r="G2791">
        <v>2537</v>
      </c>
      <c r="H2791" t="s">
        <v>11</v>
      </c>
      <c r="I2791">
        <f t="shared" si="45"/>
        <v>133</v>
      </c>
    </row>
    <row r="2792" spans="1:9">
      <c r="A2792" t="s">
        <v>2940</v>
      </c>
      <c r="B2792" t="s">
        <v>2941</v>
      </c>
      <c r="C2792">
        <v>286</v>
      </c>
      <c r="D2792" t="s">
        <v>10</v>
      </c>
      <c r="E2792">
        <v>7</v>
      </c>
      <c r="F2792">
        <v>139</v>
      </c>
      <c r="G2792">
        <v>2537</v>
      </c>
      <c r="H2792" t="s">
        <v>11</v>
      </c>
      <c r="I2792">
        <f t="shared" si="45"/>
        <v>133</v>
      </c>
    </row>
    <row r="2793" spans="1:9" ht="15" hidden="1" customHeight="1">
      <c r="A2793" t="s">
        <v>2940</v>
      </c>
      <c r="B2793" t="s">
        <v>2941</v>
      </c>
      <c r="C2793">
        <v>286</v>
      </c>
      <c r="D2793" t="s">
        <v>12</v>
      </c>
      <c r="E2793">
        <v>159</v>
      </c>
      <c r="F2793">
        <v>275</v>
      </c>
      <c r="G2793">
        <v>6997</v>
      </c>
      <c r="H2793" t="s">
        <v>13</v>
      </c>
      <c r="I2793">
        <f t="shared" si="45"/>
        <v>117</v>
      </c>
    </row>
    <row r="2794" spans="1:9" ht="15" hidden="1" customHeight="1">
      <c r="A2794" t="s">
        <v>2942</v>
      </c>
      <c r="B2794" t="s">
        <v>2943</v>
      </c>
      <c r="C2794">
        <v>322</v>
      </c>
      <c r="D2794" t="s">
        <v>43</v>
      </c>
      <c r="E2794">
        <v>235</v>
      </c>
      <c r="F2794">
        <v>298</v>
      </c>
      <c r="G2794">
        <v>1861</v>
      </c>
      <c r="H2794" t="s">
        <v>44</v>
      </c>
      <c r="I2794">
        <f t="shared" si="45"/>
        <v>64</v>
      </c>
    </row>
    <row r="2795" spans="1:9">
      <c r="A2795" t="s">
        <v>2942</v>
      </c>
      <c r="B2795" t="s">
        <v>2943</v>
      </c>
      <c r="C2795">
        <v>322</v>
      </c>
      <c r="D2795" t="s">
        <v>10</v>
      </c>
      <c r="E2795">
        <v>14</v>
      </c>
      <c r="F2795">
        <v>157</v>
      </c>
      <c r="G2795">
        <v>2537</v>
      </c>
      <c r="H2795" t="s">
        <v>11</v>
      </c>
      <c r="I2795">
        <f t="shared" si="45"/>
        <v>144</v>
      </c>
    </row>
    <row r="2796" spans="1:9">
      <c r="A2796" t="s">
        <v>2944</v>
      </c>
      <c r="B2796" t="s">
        <v>2945</v>
      </c>
      <c r="C2796">
        <v>128</v>
      </c>
      <c r="D2796" t="s">
        <v>10</v>
      </c>
      <c r="E2796">
        <v>1</v>
      </c>
      <c r="F2796">
        <v>118</v>
      </c>
      <c r="G2796">
        <v>2537</v>
      </c>
      <c r="H2796" t="s">
        <v>11</v>
      </c>
      <c r="I2796">
        <f t="shared" si="45"/>
        <v>118</v>
      </c>
    </row>
    <row r="2797" spans="1:9">
      <c r="A2797" t="s">
        <v>2946</v>
      </c>
      <c r="B2797" t="s">
        <v>2947</v>
      </c>
      <c r="C2797">
        <v>158</v>
      </c>
      <c r="D2797" t="s">
        <v>10</v>
      </c>
      <c r="E2797">
        <v>6</v>
      </c>
      <c r="F2797">
        <v>138</v>
      </c>
      <c r="G2797">
        <v>2537</v>
      </c>
      <c r="H2797" t="s">
        <v>11</v>
      </c>
      <c r="I2797">
        <f t="shared" si="45"/>
        <v>133</v>
      </c>
    </row>
    <row r="2798" spans="1:9">
      <c r="A2798" t="s">
        <v>2948</v>
      </c>
      <c r="B2798" t="s">
        <v>2949</v>
      </c>
      <c r="C2798">
        <v>166</v>
      </c>
      <c r="D2798" t="s">
        <v>10</v>
      </c>
      <c r="E2798">
        <v>12</v>
      </c>
      <c r="F2798">
        <v>138</v>
      </c>
      <c r="G2798">
        <v>2537</v>
      </c>
      <c r="H2798" t="s">
        <v>11</v>
      </c>
      <c r="I2798">
        <f t="shared" si="45"/>
        <v>127</v>
      </c>
    </row>
    <row r="2799" spans="1:9">
      <c r="A2799" t="s">
        <v>2950</v>
      </c>
      <c r="B2799" t="s">
        <v>2951</v>
      </c>
      <c r="C2799">
        <v>289</v>
      </c>
      <c r="D2799" t="s">
        <v>10</v>
      </c>
      <c r="E2799">
        <v>6</v>
      </c>
      <c r="F2799">
        <v>135</v>
      </c>
      <c r="G2799">
        <v>2537</v>
      </c>
      <c r="H2799" t="s">
        <v>11</v>
      </c>
      <c r="I2799">
        <f t="shared" si="45"/>
        <v>130</v>
      </c>
    </row>
    <row r="2800" spans="1:9" ht="15" hidden="1" customHeight="1">
      <c r="A2800" t="s">
        <v>2950</v>
      </c>
      <c r="B2800" t="s">
        <v>2951</v>
      </c>
      <c r="C2800">
        <v>289</v>
      </c>
      <c r="D2800" t="s">
        <v>12</v>
      </c>
      <c r="E2800">
        <v>156</v>
      </c>
      <c r="F2800">
        <v>272</v>
      </c>
      <c r="G2800">
        <v>6997</v>
      </c>
      <c r="H2800" t="s">
        <v>13</v>
      </c>
      <c r="I2800">
        <f t="shared" si="45"/>
        <v>117</v>
      </c>
    </row>
    <row r="2801" spans="1:9">
      <c r="A2801" t="s">
        <v>2952</v>
      </c>
      <c r="B2801" t="s">
        <v>2953</v>
      </c>
      <c r="C2801">
        <v>275</v>
      </c>
      <c r="D2801" t="s">
        <v>10</v>
      </c>
      <c r="E2801">
        <v>8</v>
      </c>
      <c r="F2801">
        <v>138</v>
      </c>
      <c r="G2801">
        <v>2537</v>
      </c>
      <c r="H2801" t="s">
        <v>11</v>
      </c>
      <c r="I2801">
        <f t="shared" si="45"/>
        <v>131</v>
      </c>
    </row>
    <row r="2802" spans="1:9">
      <c r="A2802" t="s">
        <v>2954</v>
      </c>
      <c r="B2802" t="s">
        <v>2955</v>
      </c>
      <c r="C2802">
        <v>162</v>
      </c>
      <c r="D2802" t="s">
        <v>10</v>
      </c>
      <c r="E2802">
        <v>21</v>
      </c>
      <c r="F2802">
        <v>150</v>
      </c>
      <c r="G2802">
        <v>2537</v>
      </c>
      <c r="H2802" t="s">
        <v>11</v>
      </c>
      <c r="I2802">
        <f t="shared" si="45"/>
        <v>130</v>
      </c>
    </row>
    <row r="2803" spans="1:9">
      <c r="A2803" t="s">
        <v>2956</v>
      </c>
      <c r="B2803" t="s">
        <v>2957</v>
      </c>
      <c r="C2803">
        <v>297</v>
      </c>
      <c r="D2803" t="s">
        <v>10</v>
      </c>
      <c r="E2803">
        <v>7</v>
      </c>
      <c r="F2803">
        <v>140</v>
      </c>
      <c r="G2803">
        <v>2537</v>
      </c>
      <c r="H2803" t="s">
        <v>11</v>
      </c>
      <c r="I2803">
        <f t="shared" si="45"/>
        <v>134</v>
      </c>
    </row>
    <row r="2804" spans="1:9" ht="15" hidden="1" customHeight="1">
      <c r="A2804" t="s">
        <v>2956</v>
      </c>
      <c r="B2804" t="s">
        <v>2957</v>
      </c>
      <c r="C2804">
        <v>297</v>
      </c>
      <c r="D2804" t="s">
        <v>12</v>
      </c>
      <c r="E2804">
        <v>169</v>
      </c>
      <c r="F2804">
        <v>287</v>
      </c>
      <c r="G2804">
        <v>6997</v>
      </c>
      <c r="H2804" t="s">
        <v>13</v>
      </c>
      <c r="I2804">
        <f t="shared" si="45"/>
        <v>119</v>
      </c>
    </row>
    <row r="2805" spans="1:9">
      <c r="A2805" t="s">
        <v>2958</v>
      </c>
      <c r="B2805" t="s">
        <v>2959</v>
      </c>
      <c r="C2805">
        <v>302</v>
      </c>
      <c r="D2805" t="s">
        <v>10</v>
      </c>
      <c r="E2805">
        <v>23</v>
      </c>
      <c r="F2805">
        <v>158</v>
      </c>
      <c r="G2805">
        <v>2537</v>
      </c>
      <c r="H2805" t="s">
        <v>11</v>
      </c>
      <c r="I2805">
        <f t="shared" si="45"/>
        <v>136</v>
      </c>
    </row>
    <row r="2806" spans="1:9">
      <c r="A2806" t="s">
        <v>2960</v>
      </c>
      <c r="B2806" t="s">
        <v>2961</v>
      </c>
      <c r="C2806">
        <v>165</v>
      </c>
      <c r="D2806" t="s">
        <v>10</v>
      </c>
      <c r="E2806">
        <v>29</v>
      </c>
      <c r="F2806">
        <v>155</v>
      </c>
      <c r="G2806">
        <v>2537</v>
      </c>
      <c r="H2806" t="s">
        <v>11</v>
      </c>
      <c r="I2806">
        <f t="shared" si="45"/>
        <v>127</v>
      </c>
    </row>
    <row r="2807" spans="1:9">
      <c r="A2807" t="s">
        <v>2962</v>
      </c>
      <c r="B2807" t="s">
        <v>2963</v>
      </c>
      <c r="C2807">
        <v>144</v>
      </c>
      <c r="D2807" t="s">
        <v>10</v>
      </c>
      <c r="E2807">
        <v>13</v>
      </c>
      <c r="F2807">
        <v>136</v>
      </c>
      <c r="G2807">
        <v>2537</v>
      </c>
      <c r="H2807" t="s">
        <v>11</v>
      </c>
      <c r="I2807">
        <f t="shared" si="45"/>
        <v>124</v>
      </c>
    </row>
    <row r="2808" spans="1:9">
      <c r="A2808" t="s">
        <v>2964</v>
      </c>
      <c r="B2808" t="s">
        <v>2965</v>
      </c>
      <c r="C2808">
        <v>141</v>
      </c>
      <c r="D2808" t="s">
        <v>10</v>
      </c>
      <c r="E2808">
        <v>2</v>
      </c>
      <c r="F2808">
        <v>125</v>
      </c>
      <c r="G2808">
        <v>2537</v>
      </c>
      <c r="H2808" t="s">
        <v>11</v>
      </c>
      <c r="I2808">
        <f t="shared" si="45"/>
        <v>124</v>
      </c>
    </row>
    <row r="2809" spans="1:9">
      <c r="A2809" t="s">
        <v>2966</v>
      </c>
      <c r="B2809" t="s">
        <v>2967</v>
      </c>
      <c r="C2809">
        <v>286</v>
      </c>
      <c r="D2809" t="s">
        <v>10</v>
      </c>
      <c r="E2809">
        <v>15</v>
      </c>
      <c r="F2809">
        <v>136</v>
      </c>
      <c r="G2809">
        <v>2537</v>
      </c>
      <c r="H2809" t="s">
        <v>11</v>
      </c>
      <c r="I2809">
        <f t="shared" si="45"/>
        <v>122</v>
      </c>
    </row>
    <row r="2810" spans="1:9" ht="15" hidden="1" customHeight="1">
      <c r="A2810" t="s">
        <v>2966</v>
      </c>
      <c r="B2810" t="s">
        <v>2967</v>
      </c>
      <c r="C2810">
        <v>286</v>
      </c>
      <c r="D2810" t="s">
        <v>12</v>
      </c>
      <c r="E2810">
        <v>160</v>
      </c>
      <c r="F2810">
        <v>281</v>
      </c>
      <c r="G2810">
        <v>6997</v>
      </c>
      <c r="H2810" t="s">
        <v>13</v>
      </c>
      <c r="I2810">
        <f t="shared" si="45"/>
        <v>122</v>
      </c>
    </row>
    <row r="2811" spans="1:9">
      <c r="A2811" t="s">
        <v>2968</v>
      </c>
      <c r="B2811" t="s">
        <v>2969</v>
      </c>
      <c r="C2811">
        <v>292</v>
      </c>
      <c r="D2811" t="s">
        <v>10</v>
      </c>
      <c r="E2811">
        <v>44</v>
      </c>
      <c r="F2811">
        <v>150</v>
      </c>
      <c r="G2811">
        <v>2537</v>
      </c>
      <c r="H2811" t="s">
        <v>11</v>
      </c>
      <c r="I2811">
        <f t="shared" si="45"/>
        <v>107</v>
      </c>
    </row>
    <row r="2812" spans="1:9" ht="15" hidden="1" customHeight="1">
      <c r="A2812" t="s">
        <v>2968</v>
      </c>
      <c r="B2812" t="s">
        <v>2969</v>
      </c>
      <c r="C2812">
        <v>292</v>
      </c>
      <c r="D2812" t="s">
        <v>12</v>
      </c>
      <c r="E2812">
        <v>172</v>
      </c>
      <c r="F2812">
        <v>283</v>
      </c>
      <c r="G2812">
        <v>6997</v>
      </c>
      <c r="H2812" t="s">
        <v>13</v>
      </c>
      <c r="I2812">
        <f t="shared" si="45"/>
        <v>112</v>
      </c>
    </row>
    <row r="2813" spans="1:9" ht="15" hidden="1" customHeight="1">
      <c r="A2813" t="s">
        <v>2970</v>
      </c>
      <c r="B2813" t="s">
        <v>2971</v>
      </c>
      <c r="C2813">
        <v>289</v>
      </c>
      <c r="D2813" t="s">
        <v>43</v>
      </c>
      <c r="E2813">
        <v>212</v>
      </c>
      <c r="F2813">
        <v>275</v>
      </c>
      <c r="G2813">
        <v>1861</v>
      </c>
      <c r="H2813" t="s">
        <v>44</v>
      </c>
      <c r="I2813">
        <f t="shared" si="45"/>
        <v>64</v>
      </c>
    </row>
    <row r="2814" spans="1:9">
      <c r="A2814" t="s">
        <v>2970</v>
      </c>
      <c r="B2814" t="s">
        <v>2971</v>
      </c>
      <c r="C2814">
        <v>289</v>
      </c>
      <c r="D2814" t="s">
        <v>10</v>
      </c>
      <c r="E2814">
        <v>2</v>
      </c>
      <c r="F2814">
        <v>138</v>
      </c>
      <c r="G2814">
        <v>2537</v>
      </c>
      <c r="H2814" t="s">
        <v>11</v>
      </c>
      <c r="I2814">
        <f t="shared" si="45"/>
        <v>137</v>
      </c>
    </row>
    <row r="2815" spans="1:9">
      <c r="A2815" t="s">
        <v>2972</v>
      </c>
      <c r="B2815" t="s">
        <v>2973</v>
      </c>
      <c r="C2815">
        <v>285</v>
      </c>
      <c r="D2815" t="s">
        <v>10</v>
      </c>
      <c r="E2815">
        <v>7</v>
      </c>
      <c r="F2815">
        <v>139</v>
      </c>
      <c r="G2815">
        <v>2537</v>
      </c>
      <c r="H2815" t="s">
        <v>11</v>
      </c>
      <c r="I2815">
        <f t="shared" si="45"/>
        <v>133</v>
      </c>
    </row>
    <row r="2816" spans="1:9" ht="15" hidden="1" customHeight="1">
      <c r="A2816" t="s">
        <v>2972</v>
      </c>
      <c r="B2816" t="s">
        <v>2973</v>
      </c>
      <c r="C2816">
        <v>285</v>
      </c>
      <c r="D2816" t="s">
        <v>12</v>
      </c>
      <c r="E2816">
        <v>160</v>
      </c>
      <c r="F2816">
        <v>280</v>
      </c>
      <c r="G2816">
        <v>6997</v>
      </c>
      <c r="H2816" t="s">
        <v>13</v>
      </c>
      <c r="I2816">
        <f t="shared" si="45"/>
        <v>121</v>
      </c>
    </row>
    <row r="2817" spans="1:9">
      <c r="A2817" t="s">
        <v>2974</v>
      </c>
      <c r="B2817" t="s">
        <v>2975</v>
      </c>
      <c r="C2817">
        <v>274</v>
      </c>
      <c r="D2817" t="s">
        <v>10</v>
      </c>
      <c r="E2817">
        <v>13</v>
      </c>
      <c r="F2817">
        <v>143</v>
      </c>
      <c r="G2817">
        <v>2537</v>
      </c>
      <c r="H2817" t="s">
        <v>11</v>
      </c>
      <c r="I2817">
        <f t="shared" si="45"/>
        <v>131</v>
      </c>
    </row>
    <row r="2818" spans="1:9">
      <c r="A2818" t="s">
        <v>2976</v>
      </c>
      <c r="B2818" t="s">
        <v>2977</v>
      </c>
      <c r="C2818">
        <v>163</v>
      </c>
      <c r="D2818" t="s">
        <v>10</v>
      </c>
      <c r="E2818">
        <v>22</v>
      </c>
      <c r="F2818">
        <v>149</v>
      </c>
      <c r="G2818">
        <v>2537</v>
      </c>
      <c r="H2818" t="s">
        <v>11</v>
      </c>
      <c r="I2818">
        <f t="shared" si="45"/>
        <v>128</v>
      </c>
    </row>
    <row r="2819" spans="1:9">
      <c r="A2819" t="s">
        <v>2978</v>
      </c>
      <c r="B2819" t="s">
        <v>2979</v>
      </c>
      <c r="C2819">
        <v>168</v>
      </c>
      <c r="D2819" t="s">
        <v>10</v>
      </c>
      <c r="E2819">
        <v>14</v>
      </c>
      <c r="F2819">
        <v>161</v>
      </c>
      <c r="G2819">
        <v>2537</v>
      </c>
      <c r="H2819" t="s">
        <v>11</v>
      </c>
      <c r="I2819">
        <f t="shared" si="45"/>
        <v>148</v>
      </c>
    </row>
    <row r="2820" spans="1:9">
      <c r="A2820" t="s">
        <v>2980</v>
      </c>
      <c r="B2820" t="s">
        <v>2981</v>
      </c>
      <c r="C2820">
        <v>308</v>
      </c>
      <c r="D2820" t="s">
        <v>10</v>
      </c>
      <c r="E2820">
        <v>37</v>
      </c>
      <c r="F2820">
        <v>158</v>
      </c>
      <c r="G2820">
        <v>2537</v>
      </c>
      <c r="H2820" t="s">
        <v>11</v>
      </c>
      <c r="I2820">
        <f t="shared" si="45"/>
        <v>122</v>
      </c>
    </row>
    <row r="2821" spans="1:9" ht="15" hidden="1" customHeight="1">
      <c r="A2821" t="s">
        <v>2980</v>
      </c>
      <c r="B2821" t="s">
        <v>2981</v>
      </c>
      <c r="C2821">
        <v>308</v>
      </c>
      <c r="D2821" t="s">
        <v>12</v>
      </c>
      <c r="E2821">
        <v>181</v>
      </c>
      <c r="F2821">
        <v>299</v>
      </c>
      <c r="G2821">
        <v>6997</v>
      </c>
      <c r="H2821" t="s">
        <v>13</v>
      </c>
      <c r="I2821">
        <f t="shared" si="45"/>
        <v>119</v>
      </c>
    </row>
    <row r="2822" spans="1:9">
      <c r="A2822" t="s">
        <v>2982</v>
      </c>
      <c r="B2822" t="s">
        <v>2983</v>
      </c>
      <c r="C2822">
        <v>155</v>
      </c>
      <c r="D2822" t="s">
        <v>10</v>
      </c>
      <c r="E2822">
        <v>5</v>
      </c>
      <c r="F2822">
        <v>144</v>
      </c>
      <c r="G2822">
        <v>2537</v>
      </c>
      <c r="H2822" t="s">
        <v>11</v>
      </c>
      <c r="I2822">
        <f t="shared" si="45"/>
        <v>140</v>
      </c>
    </row>
    <row r="2823" spans="1:9">
      <c r="A2823" t="s">
        <v>2984</v>
      </c>
      <c r="B2823" t="s">
        <v>2985</v>
      </c>
      <c r="C2823">
        <v>283</v>
      </c>
      <c r="D2823" t="s">
        <v>10</v>
      </c>
      <c r="E2823">
        <v>6</v>
      </c>
      <c r="F2823">
        <v>140</v>
      </c>
      <c r="G2823">
        <v>2537</v>
      </c>
      <c r="H2823" t="s">
        <v>11</v>
      </c>
      <c r="I2823">
        <f t="shared" si="45"/>
        <v>135</v>
      </c>
    </row>
    <row r="2824" spans="1:9">
      <c r="A2824" t="s">
        <v>2986</v>
      </c>
      <c r="B2824" t="s">
        <v>2987</v>
      </c>
      <c r="C2824">
        <v>295</v>
      </c>
      <c r="D2824" t="s">
        <v>10</v>
      </c>
      <c r="E2824">
        <v>8</v>
      </c>
      <c r="F2824">
        <v>137</v>
      </c>
      <c r="G2824">
        <v>2537</v>
      </c>
      <c r="H2824" t="s">
        <v>11</v>
      </c>
      <c r="I2824">
        <f t="shared" ref="I2824:I2887" si="46">F2824-E2824+1</f>
        <v>130</v>
      </c>
    </row>
    <row r="2825" spans="1:9" ht="15" hidden="1" customHeight="1">
      <c r="A2825" t="s">
        <v>2986</v>
      </c>
      <c r="B2825" t="s">
        <v>2987</v>
      </c>
      <c r="C2825">
        <v>295</v>
      </c>
      <c r="D2825" t="s">
        <v>12</v>
      </c>
      <c r="E2825">
        <v>158</v>
      </c>
      <c r="F2825">
        <v>275</v>
      </c>
      <c r="G2825">
        <v>6997</v>
      </c>
      <c r="H2825" t="s">
        <v>13</v>
      </c>
      <c r="I2825">
        <f t="shared" si="46"/>
        <v>118</v>
      </c>
    </row>
    <row r="2826" spans="1:9">
      <c r="A2826" t="s">
        <v>2988</v>
      </c>
      <c r="B2826" t="s">
        <v>2989</v>
      </c>
      <c r="C2826">
        <v>284</v>
      </c>
      <c r="D2826" t="s">
        <v>10</v>
      </c>
      <c r="E2826">
        <v>7</v>
      </c>
      <c r="F2826">
        <v>138</v>
      </c>
      <c r="G2826">
        <v>2537</v>
      </c>
      <c r="H2826" t="s">
        <v>11</v>
      </c>
      <c r="I2826">
        <f t="shared" si="46"/>
        <v>132</v>
      </c>
    </row>
    <row r="2827" spans="1:9" ht="15" hidden="1" customHeight="1">
      <c r="A2827" t="s">
        <v>2988</v>
      </c>
      <c r="B2827" t="s">
        <v>2989</v>
      </c>
      <c r="C2827">
        <v>284</v>
      </c>
      <c r="D2827" t="s">
        <v>12</v>
      </c>
      <c r="E2827">
        <v>158</v>
      </c>
      <c r="F2827">
        <v>276</v>
      </c>
      <c r="G2827">
        <v>6997</v>
      </c>
      <c r="H2827" t="s">
        <v>13</v>
      </c>
      <c r="I2827">
        <f t="shared" si="46"/>
        <v>119</v>
      </c>
    </row>
    <row r="2828" spans="1:9">
      <c r="A2828" t="s">
        <v>2990</v>
      </c>
      <c r="B2828" t="s">
        <v>2991</v>
      </c>
      <c r="C2828">
        <v>283</v>
      </c>
      <c r="D2828" t="s">
        <v>10</v>
      </c>
      <c r="E2828">
        <v>6</v>
      </c>
      <c r="F2828">
        <v>140</v>
      </c>
      <c r="G2828">
        <v>2537</v>
      </c>
      <c r="H2828" t="s">
        <v>11</v>
      </c>
      <c r="I2828">
        <f t="shared" si="46"/>
        <v>135</v>
      </c>
    </row>
    <row r="2829" spans="1:9">
      <c r="A2829" t="s">
        <v>2992</v>
      </c>
      <c r="B2829" t="s">
        <v>2993</v>
      </c>
      <c r="C2829">
        <v>720</v>
      </c>
      <c r="D2829" t="s">
        <v>10</v>
      </c>
      <c r="E2829">
        <v>319</v>
      </c>
      <c r="F2829">
        <v>447</v>
      </c>
      <c r="G2829">
        <v>2537</v>
      </c>
      <c r="H2829" t="s">
        <v>11</v>
      </c>
      <c r="I2829">
        <f t="shared" si="46"/>
        <v>129</v>
      </c>
    </row>
    <row r="2830" spans="1:9" ht="15" hidden="1" customHeight="1">
      <c r="A2830" t="s">
        <v>2992</v>
      </c>
      <c r="B2830" t="s">
        <v>2993</v>
      </c>
      <c r="C2830">
        <v>720</v>
      </c>
      <c r="D2830" t="s">
        <v>12</v>
      </c>
      <c r="E2830">
        <v>470</v>
      </c>
      <c r="F2830">
        <v>591</v>
      </c>
      <c r="G2830">
        <v>6997</v>
      </c>
      <c r="H2830" t="s">
        <v>13</v>
      </c>
      <c r="I2830">
        <f t="shared" si="46"/>
        <v>122</v>
      </c>
    </row>
    <row r="2831" spans="1:9" ht="15" hidden="1" customHeight="1">
      <c r="A2831" t="s">
        <v>2992</v>
      </c>
      <c r="B2831" t="s">
        <v>2993</v>
      </c>
      <c r="C2831">
        <v>720</v>
      </c>
      <c r="D2831" t="s">
        <v>524</v>
      </c>
      <c r="E2831">
        <v>613</v>
      </c>
      <c r="F2831">
        <v>715</v>
      </c>
      <c r="G2831">
        <v>3603</v>
      </c>
      <c r="H2831" t="s">
        <v>525</v>
      </c>
      <c r="I2831">
        <f t="shared" si="46"/>
        <v>103</v>
      </c>
    </row>
    <row r="2832" spans="1:9" ht="15" hidden="1" customHeight="1">
      <c r="A2832" t="s">
        <v>2992</v>
      </c>
      <c r="B2832" t="s">
        <v>2993</v>
      </c>
      <c r="C2832">
        <v>720</v>
      </c>
      <c r="D2832" t="s">
        <v>274</v>
      </c>
      <c r="E2832">
        <v>9</v>
      </c>
      <c r="F2832">
        <v>182</v>
      </c>
      <c r="G2832">
        <v>80936</v>
      </c>
      <c r="H2832" t="s">
        <v>275</v>
      </c>
      <c r="I2832">
        <f t="shared" si="46"/>
        <v>174</v>
      </c>
    </row>
    <row r="2833" spans="1:9">
      <c r="A2833" t="s">
        <v>2994</v>
      </c>
      <c r="B2833" t="s">
        <v>2995</v>
      </c>
      <c r="C2833">
        <v>726</v>
      </c>
      <c r="D2833" t="s">
        <v>10</v>
      </c>
      <c r="E2833">
        <v>316</v>
      </c>
      <c r="F2833">
        <v>444</v>
      </c>
      <c r="G2833">
        <v>2537</v>
      </c>
      <c r="H2833" t="s">
        <v>11</v>
      </c>
      <c r="I2833">
        <f t="shared" si="46"/>
        <v>129</v>
      </c>
    </row>
    <row r="2834" spans="1:9" ht="15" hidden="1" customHeight="1">
      <c r="A2834" t="s">
        <v>2994</v>
      </c>
      <c r="B2834" t="s">
        <v>2995</v>
      </c>
      <c r="C2834">
        <v>726</v>
      </c>
      <c r="D2834" t="s">
        <v>12</v>
      </c>
      <c r="E2834">
        <v>469</v>
      </c>
      <c r="F2834">
        <v>590</v>
      </c>
      <c r="G2834">
        <v>6997</v>
      </c>
      <c r="H2834" t="s">
        <v>13</v>
      </c>
      <c r="I2834">
        <f t="shared" si="46"/>
        <v>122</v>
      </c>
    </row>
    <row r="2835" spans="1:9" ht="15" hidden="1" customHeight="1">
      <c r="A2835" t="s">
        <v>2994</v>
      </c>
      <c r="B2835" t="s">
        <v>2995</v>
      </c>
      <c r="C2835">
        <v>726</v>
      </c>
      <c r="D2835" t="s">
        <v>524</v>
      </c>
      <c r="E2835">
        <v>618</v>
      </c>
      <c r="F2835">
        <v>721</v>
      </c>
      <c r="G2835">
        <v>3603</v>
      </c>
      <c r="H2835" t="s">
        <v>525</v>
      </c>
      <c r="I2835">
        <f t="shared" si="46"/>
        <v>104</v>
      </c>
    </row>
    <row r="2836" spans="1:9" ht="15" hidden="1" customHeight="1">
      <c r="A2836" t="s">
        <v>2994</v>
      </c>
      <c r="B2836" t="s">
        <v>2995</v>
      </c>
      <c r="C2836">
        <v>726</v>
      </c>
      <c r="D2836" t="s">
        <v>274</v>
      </c>
      <c r="E2836">
        <v>3</v>
      </c>
      <c r="F2836">
        <v>172</v>
      </c>
      <c r="G2836">
        <v>80936</v>
      </c>
      <c r="H2836" t="s">
        <v>275</v>
      </c>
      <c r="I2836">
        <f t="shared" si="46"/>
        <v>170</v>
      </c>
    </row>
    <row r="2837" spans="1:9">
      <c r="A2837" t="s">
        <v>2996</v>
      </c>
      <c r="B2837" t="s">
        <v>2997</v>
      </c>
      <c r="C2837">
        <v>646</v>
      </c>
      <c r="D2837" t="s">
        <v>10</v>
      </c>
      <c r="E2837">
        <v>307</v>
      </c>
      <c r="F2837">
        <v>435</v>
      </c>
      <c r="G2837">
        <v>2537</v>
      </c>
      <c r="H2837" t="s">
        <v>11</v>
      </c>
      <c r="I2837">
        <f t="shared" si="46"/>
        <v>129</v>
      </c>
    </row>
    <row r="2838" spans="1:9" ht="15" hidden="1" customHeight="1">
      <c r="A2838" t="s">
        <v>2996</v>
      </c>
      <c r="B2838" t="s">
        <v>2997</v>
      </c>
      <c r="C2838">
        <v>646</v>
      </c>
      <c r="D2838" t="s">
        <v>12</v>
      </c>
      <c r="E2838">
        <v>459</v>
      </c>
      <c r="F2838">
        <v>581</v>
      </c>
      <c r="G2838">
        <v>6997</v>
      </c>
      <c r="H2838" t="s">
        <v>13</v>
      </c>
      <c r="I2838">
        <f t="shared" si="46"/>
        <v>123</v>
      </c>
    </row>
    <row r="2839" spans="1:9" ht="15" hidden="1" customHeight="1">
      <c r="A2839" t="s">
        <v>2996</v>
      </c>
      <c r="B2839" t="s">
        <v>2997</v>
      </c>
      <c r="C2839">
        <v>646</v>
      </c>
      <c r="D2839" t="s">
        <v>274</v>
      </c>
      <c r="E2839">
        <v>25</v>
      </c>
      <c r="F2839">
        <v>163</v>
      </c>
      <c r="G2839">
        <v>80936</v>
      </c>
      <c r="H2839" t="s">
        <v>275</v>
      </c>
      <c r="I2839">
        <f t="shared" si="46"/>
        <v>139</v>
      </c>
    </row>
    <row r="2840" spans="1:9">
      <c r="A2840" t="s">
        <v>2998</v>
      </c>
      <c r="B2840" t="s">
        <v>2999</v>
      </c>
      <c r="C2840">
        <v>646</v>
      </c>
      <c r="D2840" t="s">
        <v>10</v>
      </c>
      <c r="E2840">
        <v>307</v>
      </c>
      <c r="F2840">
        <v>435</v>
      </c>
      <c r="G2840">
        <v>2537</v>
      </c>
      <c r="H2840" t="s">
        <v>11</v>
      </c>
      <c r="I2840">
        <f t="shared" si="46"/>
        <v>129</v>
      </c>
    </row>
    <row r="2841" spans="1:9" ht="15" hidden="1" customHeight="1">
      <c r="A2841" t="s">
        <v>2998</v>
      </c>
      <c r="B2841" t="s">
        <v>2999</v>
      </c>
      <c r="C2841">
        <v>646</v>
      </c>
      <c r="D2841" t="s">
        <v>12</v>
      </c>
      <c r="E2841">
        <v>459</v>
      </c>
      <c r="F2841">
        <v>581</v>
      </c>
      <c r="G2841">
        <v>6997</v>
      </c>
      <c r="H2841" t="s">
        <v>13</v>
      </c>
      <c r="I2841">
        <f t="shared" si="46"/>
        <v>123</v>
      </c>
    </row>
    <row r="2842" spans="1:9" ht="15" hidden="1" customHeight="1">
      <c r="A2842" t="s">
        <v>2998</v>
      </c>
      <c r="B2842" t="s">
        <v>2999</v>
      </c>
      <c r="C2842">
        <v>646</v>
      </c>
      <c r="D2842" t="s">
        <v>274</v>
      </c>
      <c r="E2842">
        <v>25</v>
      </c>
      <c r="F2842">
        <v>163</v>
      </c>
      <c r="G2842">
        <v>80936</v>
      </c>
      <c r="H2842" t="s">
        <v>275</v>
      </c>
      <c r="I2842">
        <f t="shared" si="46"/>
        <v>139</v>
      </c>
    </row>
    <row r="2843" spans="1:9">
      <c r="A2843" t="s">
        <v>3000</v>
      </c>
      <c r="B2843" t="s">
        <v>3001</v>
      </c>
      <c r="C2843">
        <v>605</v>
      </c>
      <c r="D2843" t="s">
        <v>10</v>
      </c>
      <c r="E2843">
        <v>316</v>
      </c>
      <c r="F2843">
        <v>449</v>
      </c>
      <c r="G2843">
        <v>2537</v>
      </c>
      <c r="H2843" t="s">
        <v>11</v>
      </c>
      <c r="I2843">
        <f t="shared" si="46"/>
        <v>134</v>
      </c>
    </row>
    <row r="2844" spans="1:9" ht="15" hidden="1" customHeight="1">
      <c r="A2844" t="s">
        <v>3000</v>
      </c>
      <c r="B2844" t="s">
        <v>3001</v>
      </c>
      <c r="C2844">
        <v>605</v>
      </c>
      <c r="D2844" t="s">
        <v>12</v>
      </c>
      <c r="E2844">
        <v>477</v>
      </c>
      <c r="F2844">
        <v>596</v>
      </c>
      <c r="G2844">
        <v>6997</v>
      </c>
      <c r="H2844" t="s">
        <v>13</v>
      </c>
      <c r="I2844">
        <f t="shared" si="46"/>
        <v>120</v>
      </c>
    </row>
    <row r="2845" spans="1:9" ht="15" hidden="1" customHeight="1">
      <c r="A2845" t="s">
        <v>3000</v>
      </c>
      <c r="B2845" t="s">
        <v>3001</v>
      </c>
      <c r="C2845">
        <v>605</v>
      </c>
      <c r="D2845" t="s">
        <v>3002</v>
      </c>
      <c r="E2845">
        <v>191</v>
      </c>
      <c r="F2845">
        <v>223</v>
      </c>
      <c r="G2845">
        <v>7</v>
      </c>
      <c r="H2845" t="s">
        <v>3002</v>
      </c>
      <c r="I2845">
        <f t="shared" si="46"/>
        <v>33</v>
      </c>
    </row>
    <row r="2846" spans="1:9" ht="15" hidden="1" customHeight="1">
      <c r="A2846" t="s">
        <v>3000</v>
      </c>
      <c r="B2846" t="s">
        <v>3001</v>
      </c>
      <c r="C2846">
        <v>605</v>
      </c>
      <c r="D2846" t="s">
        <v>274</v>
      </c>
      <c r="E2846">
        <v>12</v>
      </c>
      <c r="F2846">
        <v>188</v>
      </c>
      <c r="G2846">
        <v>80936</v>
      </c>
      <c r="H2846" t="s">
        <v>275</v>
      </c>
      <c r="I2846">
        <f t="shared" si="46"/>
        <v>177</v>
      </c>
    </row>
    <row r="2847" spans="1:9">
      <c r="A2847" t="s">
        <v>3003</v>
      </c>
      <c r="B2847" t="s">
        <v>3004</v>
      </c>
      <c r="C2847">
        <v>737</v>
      </c>
      <c r="D2847" t="s">
        <v>10</v>
      </c>
      <c r="E2847">
        <v>326</v>
      </c>
      <c r="F2847">
        <v>448</v>
      </c>
      <c r="G2847">
        <v>2537</v>
      </c>
      <c r="H2847" t="s">
        <v>11</v>
      </c>
      <c r="I2847">
        <f t="shared" si="46"/>
        <v>123</v>
      </c>
    </row>
    <row r="2848" spans="1:9" ht="15" hidden="1" customHeight="1">
      <c r="A2848" t="s">
        <v>3003</v>
      </c>
      <c r="B2848" t="s">
        <v>3004</v>
      </c>
      <c r="C2848">
        <v>737</v>
      </c>
      <c r="D2848" t="s">
        <v>12</v>
      </c>
      <c r="E2848">
        <v>480</v>
      </c>
      <c r="F2848">
        <v>601</v>
      </c>
      <c r="G2848">
        <v>6997</v>
      </c>
      <c r="H2848" t="s">
        <v>13</v>
      </c>
      <c r="I2848">
        <f t="shared" si="46"/>
        <v>122</v>
      </c>
    </row>
    <row r="2849" spans="1:9" ht="15" hidden="1" customHeight="1">
      <c r="A2849" t="s">
        <v>3003</v>
      </c>
      <c r="B2849" t="s">
        <v>3004</v>
      </c>
      <c r="C2849">
        <v>737</v>
      </c>
      <c r="D2849" t="s">
        <v>524</v>
      </c>
      <c r="E2849">
        <v>629</v>
      </c>
      <c r="F2849">
        <v>732</v>
      </c>
      <c r="G2849">
        <v>3603</v>
      </c>
      <c r="H2849" t="s">
        <v>525</v>
      </c>
      <c r="I2849">
        <f t="shared" si="46"/>
        <v>104</v>
      </c>
    </row>
    <row r="2850" spans="1:9" ht="15" hidden="1" customHeight="1">
      <c r="A2850" t="s">
        <v>3003</v>
      </c>
      <c r="B2850" t="s">
        <v>3004</v>
      </c>
      <c r="C2850">
        <v>737</v>
      </c>
      <c r="D2850" t="s">
        <v>274</v>
      </c>
      <c r="E2850">
        <v>10</v>
      </c>
      <c r="F2850">
        <v>183</v>
      </c>
      <c r="G2850">
        <v>80936</v>
      </c>
      <c r="H2850" t="s">
        <v>275</v>
      </c>
      <c r="I2850">
        <f t="shared" si="46"/>
        <v>174</v>
      </c>
    </row>
    <row r="2851" spans="1:9">
      <c r="A2851" t="s">
        <v>3005</v>
      </c>
      <c r="B2851" t="s">
        <v>3006</v>
      </c>
      <c r="C2851">
        <v>736</v>
      </c>
      <c r="D2851" t="s">
        <v>10</v>
      </c>
      <c r="E2851">
        <v>324</v>
      </c>
      <c r="F2851">
        <v>450</v>
      </c>
      <c r="G2851">
        <v>2537</v>
      </c>
      <c r="H2851" t="s">
        <v>11</v>
      </c>
      <c r="I2851">
        <f t="shared" si="46"/>
        <v>127</v>
      </c>
    </row>
    <row r="2852" spans="1:9" ht="15" hidden="1" customHeight="1">
      <c r="A2852" t="s">
        <v>3005</v>
      </c>
      <c r="B2852" t="s">
        <v>3006</v>
      </c>
      <c r="C2852">
        <v>736</v>
      </c>
      <c r="D2852" t="s">
        <v>12</v>
      </c>
      <c r="E2852">
        <v>480</v>
      </c>
      <c r="F2852">
        <v>601</v>
      </c>
      <c r="G2852">
        <v>6997</v>
      </c>
      <c r="H2852" t="s">
        <v>13</v>
      </c>
      <c r="I2852">
        <f t="shared" si="46"/>
        <v>122</v>
      </c>
    </row>
    <row r="2853" spans="1:9" ht="15" hidden="1" customHeight="1">
      <c r="A2853" t="s">
        <v>3005</v>
      </c>
      <c r="B2853" t="s">
        <v>3006</v>
      </c>
      <c r="C2853">
        <v>736</v>
      </c>
      <c r="D2853" t="s">
        <v>789</v>
      </c>
      <c r="E2853">
        <v>251</v>
      </c>
      <c r="F2853">
        <v>309</v>
      </c>
      <c r="G2853">
        <v>119</v>
      </c>
      <c r="H2853" t="s">
        <v>789</v>
      </c>
      <c r="I2853">
        <f t="shared" si="46"/>
        <v>59</v>
      </c>
    </row>
    <row r="2854" spans="1:9" ht="15" hidden="1" customHeight="1">
      <c r="A2854" t="s">
        <v>3005</v>
      </c>
      <c r="B2854" t="s">
        <v>3006</v>
      </c>
      <c r="C2854">
        <v>736</v>
      </c>
      <c r="D2854" t="s">
        <v>524</v>
      </c>
      <c r="E2854">
        <v>628</v>
      </c>
      <c r="F2854">
        <v>731</v>
      </c>
      <c r="G2854">
        <v>3603</v>
      </c>
      <c r="H2854" t="s">
        <v>525</v>
      </c>
      <c r="I2854">
        <f t="shared" si="46"/>
        <v>104</v>
      </c>
    </row>
    <row r="2855" spans="1:9" ht="15" hidden="1" customHeight="1">
      <c r="A2855" t="s">
        <v>3005</v>
      </c>
      <c r="B2855" t="s">
        <v>3006</v>
      </c>
      <c r="C2855">
        <v>736</v>
      </c>
      <c r="D2855" t="s">
        <v>274</v>
      </c>
      <c r="E2855">
        <v>10</v>
      </c>
      <c r="F2855">
        <v>183</v>
      </c>
      <c r="G2855">
        <v>80936</v>
      </c>
      <c r="H2855" t="s">
        <v>275</v>
      </c>
      <c r="I2855">
        <f t="shared" si="46"/>
        <v>174</v>
      </c>
    </row>
    <row r="2856" spans="1:9">
      <c r="A2856" t="s">
        <v>3007</v>
      </c>
      <c r="B2856" t="s">
        <v>3008</v>
      </c>
      <c r="C2856">
        <v>484</v>
      </c>
      <c r="D2856" t="s">
        <v>10</v>
      </c>
      <c r="E2856">
        <v>315</v>
      </c>
      <c r="F2856">
        <v>451</v>
      </c>
      <c r="G2856">
        <v>2537</v>
      </c>
      <c r="H2856" t="s">
        <v>11</v>
      </c>
      <c r="I2856">
        <f t="shared" si="46"/>
        <v>137</v>
      </c>
    </row>
    <row r="2857" spans="1:9" ht="15" hidden="1" customHeight="1">
      <c r="A2857" t="s">
        <v>3007</v>
      </c>
      <c r="B2857" t="s">
        <v>3008</v>
      </c>
      <c r="C2857">
        <v>484</v>
      </c>
      <c r="D2857" t="s">
        <v>789</v>
      </c>
      <c r="E2857">
        <v>252</v>
      </c>
      <c r="F2857">
        <v>310</v>
      </c>
      <c r="G2857">
        <v>119</v>
      </c>
      <c r="H2857" t="s">
        <v>789</v>
      </c>
      <c r="I2857">
        <f t="shared" si="46"/>
        <v>59</v>
      </c>
    </row>
    <row r="2858" spans="1:9" ht="15" hidden="1" customHeight="1">
      <c r="A2858" t="s">
        <v>3007</v>
      </c>
      <c r="B2858" t="s">
        <v>3008</v>
      </c>
      <c r="C2858">
        <v>484</v>
      </c>
      <c r="D2858" t="s">
        <v>274</v>
      </c>
      <c r="E2858">
        <v>10</v>
      </c>
      <c r="F2858">
        <v>184</v>
      </c>
      <c r="G2858">
        <v>80936</v>
      </c>
      <c r="H2858" t="s">
        <v>275</v>
      </c>
      <c r="I2858">
        <f t="shared" si="46"/>
        <v>175</v>
      </c>
    </row>
    <row r="2859" spans="1:9">
      <c r="A2859" t="s">
        <v>3009</v>
      </c>
      <c r="B2859" t="s">
        <v>3010</v>
      </c>
      <c r="C2859">
        <v>718</v>
      </c>
      <c r="D2859" t="s">
        <v>10</v>
      </c>
      <c r="E2859">
        <v>306</v>
      </c>
      <c r="F2859">
        <v>432</v>
      </c>
      <c r="G2859">
        <v>2537</v>
      </c>
      <c r="H2859" t="s">
        <v>11</v>
      </c>
      <c r="I2859">
        <f t="shared" si="46"/>
        <v>127</v>
      </c>
    </row>
    <row r="2860" spans="1:9" ht="15" hidden="1" customHeight="1">
      <c r="A2860" t="s">
        <v>3009</v>
      </c>
      <c r="B2860" t="s">
        <v>3010</v>
      </c>
      <c r="C2860">
        <v>718</v>
      </c>
      <c r="D2860" t="s">
        <v>12</v>
      </c>
      <c r="E2860">
        <v>462</v>
      </c>
      <c r="F2860">
        <v>583</v>
      </c>
      <c r="G2860">
        <v>6997</v>
      </c>
      <c r="H2860" t="s">
        <v>13</v>
      </c>
      <c r="I2860">
        <f t="shared" si="46"/>
        <v>122</v>
      </c>
    </row>
    <row r="2861" spans="1:9" ht="15" hidden="1" customHeight="1">
      <c r="A2861" t="s">
        <v>3009</v>
      </c>
      <c r="B2861" t="s">
        <v>3010</v>
      </c>
      <c r="C2861">
        <v>718</v>
      </c>
      <c r="D2861" t="s">
        <v>789</v>
      </c>
      <c r="E2861">
        <v>233</v>
      </c>
      <c r="F2861">
        <v>291</v>
      </c>
      <c r="G2861">
        <v>119</v>
      </c>
      <c r="H2861" t="s">
        <v>789</v>
      </c>
      <c r="I2861">
        <f t="shared" si="46"/>
        <v>59</v>
      </c>
    </row>
    <row r="2862" spans="1:9" ht="15" hidden="1" customHeight="1">
      <c r="A2862" t="s">
        <v>3009</v>
      </c>
      <c r="B2862" t="s">
        <v>3010</v>
      </c>
      <c r="C2862">
        <v>718</v>
      </c>
      <c r="D2862" t="s">
        <v>524</v>
      </c>
      <c r="E2862">
        <v>610</v>
      </c>
      <c r="F2862">
        <v>713</v>
      </c>
      <c r="G2862">
        <v>3603</v>
      </c>
      <c r="H2862" t="s">
        <v>525</v>
      </c>
      <c r="I2862">
        <f t="shared" si="46"/>
        <v>104</v>
      </c>
    </row>
    <row r="2863" spans="1:9" ht="15" hidden="1" customHeight="1">
      <c r="A2863" t="s">
        <v>3009</v>
      </c>
      <c r="B2863" t="s">
        <v>3010</v>
      </c>
      <c r="C2863">
        <v>718</v>
      </c>
      <c r="D2863" t="s">
        <v>274</v>
      </c>
      <c r="E2863">
        <v>30</v>
      </c>
      <c r="F2863">
        <v>165</v>
      </c>
      <c r="G2863">
        <v>80936</v>
      </c>
      <c r="H2863" t="s">
        <v>275</v>
      </c>
      <c r="I2863">
        <f t="shared" si="46"/>
        <v>136</v>
      </c>
    </row>
    <row r="2864" spans="1:9">
      <c r="A2864" t="s">
        <v>3011</v>
      </c>
      <c r="B2864" t="s">
        <v>3012</v>
      </c>
      <c r="C2864">
        <v>599</v>
      </c>
      <c r="D2864" t="s">
        <v>10</v>
      </c>
      <c r="E2864">
        <v>180</v>
      </c>
      <c r="F2864">
        <v>313</v>
      </c>
      <c r="G2864">
        <v>2537</v>
      </c>
      <c r="H2864" t="s">
        <v>11</v>
      </c>
      <c r="I2864">
        <f t="shared" si="46"/>
        <v>134</v>
      </c>
    </row>
    <row r="2865" spans="1:9" ht="15" hidden="1" customHeight="1">
      <c r="A2865" t="s">
        <v>3011</v>
      </c>
      <c r="B2865" t="s">
        <v>3012</v>
      </c>
      <c r="C2865">
        <v>599</v>
      </c>
      <c r="D2865" t="s">
        <v>12</v>
      </c>
      <c r="E2865">
        <v>343</v>
      </c>
      <c r="F2865">
        <v>464</v>
      </c>
      <c r="G2865">
        <v>6997</v>
      </c>
      <c r="H2865" t="s">
        <v>13</v>
      </c>
      <c r="I2865">
        <f t="shared" si="46"/>
        <v>122</v>
      </c>
    </row>
    <row r="2866" spans="1:9" ht="15" hidden="1" customHeight="1">
      <c r="A2866" t="s">
        <v>3011</v>
      </c>
      <c r="B2866" t="s">
        <v>3012</v>
      </c>
      <c r="C2866">
        <v>599</v>
      </c>
      <c r="D2866" t="s">
        <v>524</v>
      </c>
      <c r="E2866">
        <v>491</v>
      </c>
      <c r="F2866">
        <v>594</v>
      </c>
      <c r="G2866">
        <v>3603</v>
      </c>
      <c r="H2866" t="s">
        <v>525</v>
      </c>
      <c r="I2866">
        <f t="shared" si="46"/>
        <v>104</v>
      </c>
    </row>
    <row r="2867" spans="1:9" ht="15" hidden="1" customHeight="1">
      <c r="A2867" t="s">
        <v>3011</v>
      </c>
      <c r="B2867" t="s">
        <v>3012</v>
      </c>
      <c r="C2867">
        <v>599</v>
      </c>
      <c r="D2867" t="s">
        <v>274</v>
      </c>
      <c r="E2867">
        <v>1</v>
      </c>
      <c r="F2867">
        <v>46</v>
      </c>
      <c r="G2867">
        <v>80936</v>
      </c>
      <c r="H2867" t="s">
        <v>275</v>
      </c>
      <c r="I2867">
        <f t="shared" si="46"/>
        <v>46</v>
      </c>
    </row>
    <row r="2868" spans="1:9">
      <c r="A2868" t="s">
        <v>3013</v>
      </c>
      <c r="B2868" t="s">
        <v>3014</v>
      </c>
      <c r="C2868">
        <v>176</v>
      </c>
      <c r="D2868" t="s">
        <v>10</v>
      </c>
      <c r="E2868">
        <v>19</v>
      </c>
      <c r="F2868">
        <v>163</v>
      </c>
      <c r="G2868">
        <v>2537</v>
      </c>
      <c r="H2868" t="s">
        <v>11</v>
      </c>
      <c r="I2868">
        <f t="shared" si="46"/>
        <v>145</v>
      </c>
    </row>
    <row r="2869" spans="1:9">
      <c r="A2869" t="s">
        <v>3015</v>
      </c>
      <c r="B2869" t="s">
        <v>3016</v>
      </c>
      <c r="C2869">
        <v>167</v>
      </c>
      <c r="D2869" t="s">
        <v>10</v>
      </c>
      <c r="E2869">
        <v>11</v>
      </c>
      <c r="F2869">
        <v>138</v>
      </c>
      <c r="G2869">
        <v>2537</v>
      </c>
      <c r="H2869" t="s">
        <v>11</v>
      </c>
      <c r="I2869">
        <f t="shared" si="46"/>
        <v>128</v>
      </c>
    </row>
    <row r="2870" spans="1:9">
      <c r="A2870" t="s">
        <v>3017</v>
      </c>
      <c r="B2870" t="s">
        <v>3018</v>
      </c>
      <c r="C2870">
        <v>150</v>
      </c>
      <c r="D2870" t="s">
        <v>10</v>
      </c>
      <c r="E2870">
        <v>2</v>
      </c>
      <c r="F2870">
        <v>129</v>
      </c>
      <c r="G2870">
        <v>2537</v>
      </c>
      <c r="H2870" t="s">
        <v>11</v>
      </c>
      <c r="I2870">
        <f t="shared" si="46"/>
        <v>128</v>
      </c>
    </row>
    <row r="2871" spans="1:9">
      <c r="A2871" t="s">
        <v>3019</v>
      </c>
      <c r="B2871" t="s">
        <v>3020</v>
      </c>
      <c r="C2871">
        <v>174</v>
      </c>
      <c r="D2871" t="s">
        <v>10</v>
      </c>
      <c r="E2871">
        <v>9</v>
      </c>
      <c r="F2871">
        <v>141</v>
      </c>
      <c r="G2871">
        <v>2537</v>
      </c>
      <c r="H2871" t="s">
        <v>11</v>
      </c>
      <c r="I2871">
        <f t="shared" si="46"/>
        <v>133</v>
      </c>
    </row>
    <row r="2872" spans="1:9">
      <c r="A2872" t="s">
        <v>3021</v>
      </c>
      <c r="B2872" t="s">
        <v>3022</v>
      </c>
      <c r="C2872">
        <v>281</v>
      </c>
      <c r="D2872" t="s">
        <v>10</v>
      </c>
      <c r="E2872">
        <v>27</v>
      </c>
      <c r="F2872">
        <v>141</v>
      </c>
      <c r="G2872">
        <v>2537</v>
      </c>
      <c r="H2872" t="s">
        <v>11</v>
      </c>
      <c r="I2872">
        <f t="shared" si="46"/>
        <v>115</v>
      </c>
    </row>
    <row r="2873" spans="1:9" ht="15" hidden="1" customHeight="1">
      <c r="A2873" t="s">
        <v>3021</v>
      </c>
      <c r="B2873" t="s">
        <v>3022</v>
      </c>
      <c r="C2873">
        <v>281</v>
      </c>
      <c r="D2873" t="s">
        <v>12</v>
      </c>
      <c r="E2873">
        <v>159</v>
      </c>
      <c r="F2873">
        <v>273</v>
      </c>
      <c r="G2873">
        <v>6997</v>
      </c>
      <c r="H2873" t="s">
        <v>13</v>
      </c>
      <c r="I2873">
        <f t="shared" si="46"/>
        <v>115</v>
      </c>
    </row>
    <row r="2874" spans="1:9">
      <c r="A2874" t="s">
        <v>3023</v>
      </c>
      <c r="B2874" t="s">
        <v>3024</v>
      </c>
      <c r="C2874">
        <v>288</v>
      </c>
      <c r="D2874" t="s">
        <v>10</v>
      </c>
      <c r="E2874">
        <v>6</v>
      </c>
      <c r="F2874">
        <v>135</v>
      </c>
      <c r="G2874">
        <v>2537</v>
      </c>
      <c r="H2874" t="s">
        <v>11</v>
      </c>
      <c r="I2874">
        <f t="shared" si="46"/>
        <v>130</v>
      </c>
    </row>
    <row r="2875" spans="1:9" ht="15" hidden="1" customHeight="1">
      <c r="A2875" t="s">
        <v>3023</v>
      </c>
      <c r="B2875" t="s">
        <v>3024</v>
      </c>
      <c r="C2875">
        <v>288</v>
      </c>
      <c r="D2875" t="s">
        <v>12</v>
      </c>
      <c r="E2875">
        <v>157</v>
      </c>
      <c r="F2875">
        <v>276</v>
      </c>
      <c r="G2875">
        <v>6997</v>
      </c>
      <c r="H2875" t="s">
        <v>13</v>
      </c>
      <c r="I2875">
        <f t="shared" si="46"/>
        <v>120</v>
      </c>
    </row>
    <row r="2876" spans="1:9">
      <c r="A2876" t="s">
        <v>3025</v>
      </c>
      <c r="B2876" t="s">
        <v>3026</v>
      </c>
      <c r="C2876">
        <v>181</v>
      </c>
      <c r="D2876" t="s">
        <v>10</v>
      </c>
      <c r="E2876">
        <v>21</v>
      </c>
      <c r="F2876">
        <v>170</v>
      </c>
      <c r="G2876">
        <v>2537</v>
      </c>
      <c r="H2876" t="s">
        <v>11</v>
      </c>
      <c r="I2876">
        <f t="shared" si="46"/>
        <v>150</v>
      </c>
    </row>
    <row r="2877" spans="1:9" ht="15" hidden="1" customHeight="1">
      <c r="A2877" t="s">
        <v>3027</v>
      </c>
      <c r="B2877" t="s">
        <v>3028</v>
      </c>
      <c r="C2877">
        <v>317</v>
      </c>
      <c r="D2877" t="s">
        <v>43</v>
      </c>
      <c r="E2877">
        <v>234</v>
      </c>
      <c r="F2877">
        <v>297</v>
      </c>
      <c r="G2877">
        <v>1861</v>
      </c>
      <c r="H2877" t="s">
        <v>44</v>
      </c>
      <c r="I2877">
        <f t="shared" si="46"/>
        <v>64</v>
      </c>
    </row>
    <row r="2878" spans="1:9">
      <c r="A2878" t="s">
        <v>3027</v>
      </c>
      <c r="B2878" t="s">
        <v>3028</v>
      </c>
      <c r="C2878">
        <v>317</v>
      </c>
      <c r="D2878" t="s">
        <v>10</v>
      </c>
      <c r="E2878">
        <v>14</v>
      </c>
      <c r="F2878">
        <v>157</v>
      </c>
      <c r="G2878">
        <v>2537</v>
      </c>
      <c r="H2878" t="s">
        <v>11</v>
      </c>
      <c r="I2878">
        <f t="shared" si="46"/>
        <v>144</v>
      </c>
    </row>
    <row r="2879" spans="1:9">
      <c r="A2879" t="s">
        <v>3029</v>
      </c>
      <c r="B2879" t="s">
        <v>3030</v>
      </c>
      <c r="C2879">
        <v>286</v>
      </c>
      <c r="D2879" t="s">
        <v>10</v>
      </c>
      <c r="E2879">
        <v>8</v>
      </c>
      <c r="F2879">
        <v>139</v>
      </c>
      <c r="G2879">
        <v>2537</v>
      </c>
      <c r="H2879" t="s">
        <v>11</v>
      </c>
      <c r="I2879">
        <f t="shared" si="46"/>
        <v>132</v>
      </c>
    </row>
    <row r="2880" spans="1:9" ht="15" hidden="1" customHeight="1">
      <c r="A2880" t="s">
        <v>3029</v>
      </c>
      <c r="B2880" t="s">
        <v>3030</v>
      </c>
      <c r="C2880">
        <v>286</v>
      </c>
      <c r="D2880" t="s">
        <v>12</v>
      </c>
      <c r="E2880">
        <v>161</v>
      </c>
      <c r="F2880">
        <v>276</v>
      </c>
      <c r="G2880">
        <v>6997</v>
      </c>
      <c r="H2880" t="s">
        <v>13</v>
      </c>
      <c r="I2880">
        <f t="shared" si="46"/>
        <v>116</v>
      </c>
    </row>
    <row r="2881" spans="1:9">
      <c r="A2881" t="s">
        <v>3031</v>
      </c>
      <c r="B2881" t="s">
        <v>3032</v>
      </c>
      <c r="C2881">
        <v>166</v>
      </c>
      <c r="D2881" t="s">
        <v>10</v>
      </c>
      <c r="E2881">
        <v>13</v>
      </c>
      <c r="F2881">
        <v>158</v>
      </c>
      <c r="G2881">
        <v>2537</v>
      </c>
      <c r="H2881" t="s">
        <v>11</v>
      </c>
      <c r="I2881">
        <f t="shared" si="46"/>
        <v>146</v>
      </c>
    </row>
    <row r="2882" spans="1:9">
      <c r="A2882" t="s">
        <v>3033</v>
      </c>
      <c r="B2882" t="s">
        <v>3034</v>
      </c>
      <c r="C2882">
        <v>158</v>
      </c>
      <c r="D2882" t="s">
        <v>10</v>
      </c>
      <c r="E2882">
        <v>25</v>
      </c>
      <c r="F2882">
        <v>149</v>
      </c>
      <c r="G2882">
        <v>2537</v>
      </c>
      <c r="H2882" t="s">
        <v>11</v>
      </c>
      <c r="I2882">
        <f t="shared" si="46"/>
        <v>125</v>
      </c>
    </row>
    <row r="2883" spans="1:9">
      <c r="A2883" t="s">
        <v>3035</v>
      </c>
      <c r="B2883" t="s">
        <v>3036</v>
      </c>
      <c r="C2883">
        <v>286</v>
      </c>
      <c r="D2883" t="s">
        <v>10</v>
      </c>
      <c r="E2883">
        <v>11</v>
      </c>
      <c r="F2883">
        <v>139</v>
      </c>
      <c r="G2883">
        <v>2537</v>
      </c>
      <c r="H2883" t="s">
        <v>11</v>
      </c>
      <c r="I2883">
        <f t="shared" si="46"/>
        <v>129</v>
      </c>
    </row>
    <row r="2884" spans="1:9" ht="15" hidden="1" customHeight="1">
      <c r="A2884" t="s">
        <v>3035</v>
      </c>
      <c r="B2884" t="s">
        <v>3036</v>
      </c>
      <c r="C2884">
        <v>286</v>
      </c>
      <c r="D2884" t="s">
        <v>12</v>
      </c>
      <c r="E2884">
        <v>160</v>
      </c>
      <c r="F2884">
        <v>282</v>
      </c>
      <c r="G2884">
        <v>6997</v>
      </c>
      <c r="H2884" t="s">
        <v>13</v>
      </c>
      <c r="I2884">
        <f t="shared" si="46"/>
        <v>123</v>
      </c>
    </row>
    <row r="2885" spans="1:9">
      <c r="A2885" t="s">
        <v>3037</v>
      </c>
      <c r="B2885" t="s">
        <v>3038</v>
      </c>
      <c r="C2885">
        <v>283</v>
      </c>
      <c r="D2885" t="s">
        <v>10</v>
      </c>
      <c r="E2885">
        <v>42</v>
      </c>
      <c r="F2885">
        <v>145</v>
      </c>
      <c r="G2885">
        <v>2537</v>
      </c>
      <c r="H2885" t="s">
        <v>11</v>
      </c>
      <c r="I2885">
        <f t="shared" si="46"/>
        <v>104</v>
      </c>
    </row>
    <row r="2886" spans="1:9">
      <c r="A2886" t="s">
        <v>3039</v>
      </c>
      <c r="B2886" t="s">
        <v>3040</v>
      </c>
      <c r="C2886">
        <v>289</v>
      </c>
      <c r="D2886" t="s">
        <v>10</v>
      </c>
      <c r="E2886">
        <v>11</v>
      </c>
      <c r="F2886">
        <v>138</v>
      </c>
      <c r="G2886">
        <v>2537</v>
      </c>
      <c r="H2886" t="s">
        <v>11</v>
      </c>
      <c r="I2886">
        <f t="shared" si="46"/>
        <v>128</v>
      </c>
    </row>
    <row r="2887" spans="1:9" ht="15" hidden="1" customHeight="1">
      <c r="A2887" t="s">
        <v>3039</v>
      </c>
      <c r="B2887" t="s">
        <v>3040</v>
      </c>
      <c r="C2887">
        <v>289</v>
      </c>
      <c r="D2887" t="s">
        <v>12</v>
      </c>
      <c r="E2887">
        <v>161</v>
      </c>
      <c r="F2887">
        <v>280</v>
      </c>
      <c r="G2887">
        <v>6997</v>
      </c>
      <c r="H2887" t="s">
        <v>13</v>
      </c>
      <c r="I2887">
        <f t="shared" si="46"/>
        <v>120</v>
      </c>
    </row>
    <row r="2888" spans="1:9">
      <c r="A2888" t="s">
        <v>3041</v>
      </c>
      <c r="B2888" t="s">
        <v>3042</v>
      </c>
      <c r="C2888">
        <v>285</v>
      </c>
      <c r="D2888" t="s">
        <v>10</v>
      </c>
      <c r="E2888">
        <v>12</v>
      </c>
      <c r="F2888">
        <v>145</v>
      </c>
      <c r="G2888">
        <v>2537</v>
      </c>
      <c r="H2888" t="s">
        <v>11</v>
      </c>
      <c r="I2888">
        <f t="shared" ref="I2888:I2951" si="47">F2888-E2888+1</f>
        <v>134</v>
      </c>
    </row>
    <row r="2889" spans="1:9">
      <c r="A2889" t="s">
        <v>3043</v>
      </c>
      <c r="B2889" t="s">
        <v>3044</v>
      </c>
      <c r="C2889">
        <v>230</v>
      </c>
      <c r="D2889" t="s">
        <v>10</v>
      </c>
      <c r="E2889">
        <v>1</v>
      </c>
      <c r="F2889">
        <v>87</v>
      </c>
      <c r="G2889">
        <v>2537</v>
      </c>
      <c r="H2889" t="s">
        <v>11</v>
      </c>
      <c r="I2889">
        <f t="shared" si="47"/>
        <v>87</v>
      </c>
    </row>
    <row r="2890" spans="1:9" ht="15" hidden="1" customHeight="1">
      <c r="A2890" t="s">
        <v>3043</v>
      </c>
      <c r="B2890" t="s">
        <v>3044</v>
      </c>
      <c r="C2890">
        <v>230</v>
      </c>
      <c r="D2890" t="s">
        <v>12</v>
      </c>
      <c r="E2890">
        <v>100</v>
      </c>
      <c r="F2890">
        <v>191</v>
      </c>
      <c r="G2890">
        <v>6997</v>
      </c>
      <c r="H2890" t="s">
        <v>13</v>
      </c>
      <c r="I2890">
        <f t="shared" si="47"/>
        <v>92</v>
      </c>
    </row>
    <row r="2891" spans="1:9">
      <c r="A2891" t="s">
        <v>3045</v>
      </c>
      <c r="B2891" t="s">
        <v>3046</v>
      </c>
      <c r="C2891">
        <v>286</v>
      </c>
      <c r="D2891" t="s">
        <v>10</v>
      </c>
      <c r="E2891">
        <v>7</v>
      </c>
      <c r="F2891">
        <v>137</v>
      </c>
      <c r="G2891">
        <v>2537</v>
      </c>
      <c r="H2891" t="s">
        <v>11</v>
      </c>
      <c r="I2891">
        <f t="shared" si="47"/>
        <v>131</v>
      </c>
    </row>
    <row r="2892" spans="1:9" ht="15" hidden="1" customHeight="1">
      <c r="A2892" t="s">
        <v>3045</v>
      </c>
      <c r="B2892" t="s">
        <v>3046</v>
      </c>
      <c r="C2892">
        <v>286</v>
      </c>
      <c r="D2892" t="s">
        <v>12</v>
      </c>
      <c r="E2892">
        <v>159</v>
      </c>
      <c r="F2892">
        <v>278</v>
      </c>
      <c r="G2892">
        <v>6997</v>
      </c>
      <c r="H2892" t="s">
        <v>13</v>
      </c>
      <c r="I2892">
        <f t="shared" si="47"/>
        <v>120</v>
      </c>
    </row>
    <row r="2893" spans="1:9">
      <c r="A2893" t="s">
        <v>3047</v>
      </c>
      <c r="B2893" t="s">
        <v>3048</v>
      </c>
      <c r="C2893">
        <v>276</v>
      </c>
      <c r="D2893" t="s">
        <v>10</v>
      </c>
      <c r="E2893">
        <v>28</v>
      </c>
      <c r="F2893">
        <v>137</v>
      </c>
      <c r="G2893">
        <v>2537</v>
      </c>
      <c r="H2893" t="s">
        <v>11</v>
      </c>
      <c r="I2893">
        <f t="shared" si="47"/>
        <v>110</v>
      </c>
    </row>
    <row r="2894" spans="1:9">
      <c r="A2894" t="s">
        <v>3049</v>
      </c>
      <c r="B2894" t="s">
        <v>3050</v>
      </c>
      <c r="C2894">
        <v>290</v>
      </c>
      <c r="D2894" t="s">
        <v>10</v>
      </c>
      <c r="E2894">
        <v>7</v>
      </c>
      <c r="F2894">
        <v>139</v>
      </c>
      <c r="G2894">
        <v>2537</v>
      </c>
      <c r="H2894" t="s">
        <v>11</v>
      </c>
      <c r="I2894">
        <f t="shared" si="47"/>
        <v>133</v>
      </c>
    </row>
    <row r="2895" spans="1:9" ht="15" hidden="1" customHeight="1">
      <c r="A2895" t="s">
        <v>3049</v>
      </c>
      <c r="B2895" t="s">
        <v>3050</v>
      </c>
      <c r="C2895">
        <v>290</v>
      </c>
      <c r="D2895" t="s">
        <v>12</v>
      </c>
      <c r="E2895">
        <v>159</v>
      </c>
      <c r="F2895">
        <v>278</v>
      </c>
      <c r="G2895">
        <v>6997</v>
      </c>
      <c r="H2895" t="s">
        <v>13</v>
      </c>
      <c r="I2895">
        <f t="shared" si="47"/>
        <v>120</v>
      </c>
    </row>
    <row r="2896" spans="1:9" ht="15" hidden="1" customHeight="1">
      <c r="A2896" t="s">
        <v>3051</v>
      </c>
      <c r="B2896" t="s">
        <v>3052</v>
      </c>
      <c r="C2896">
        <v>2092</v>
      </c>
      <c r="D2896" t="s">
        <v>118</v>
      </c>
      <c r="E2896">
        <v>1694</v>
      </c>
      <c r="F2896">
        <v>2069</v>
      </c>
      <c r="G2896">
        <v>13987</v>
      </c>
      <c r="H2896" t="s">
        <v>119</v>
      </c>
      <c r="I2896">
        <f t="shared" si="47"/>
        <v>376</v>
      </c>
    </row>
    <row r="2897" spans="1:9" ht="15" hidden="1" customHeight="1">
      <c r="A2897" t="s">
        <v>3051</v>
      </c>
      <c r="B2897" t="s">
        <v>3052</v>
      </c>
      <c r="C2897">
        <v>2092</v>
      </c>
      <c r="D2897" t="s">
        <v>120</v>
      </c>
      <c r="E2897">
        <v>1032</v>
      </c>
      <c r="F2897">
        <v>1088</v>
      </c>
      <c r="G2897">
        <v>433</v>
      </c>
      <c r="H2897" t="s">
        <v>121</v>
      </c>
      <c r="I2897">
        <f t="shared" si="47"/>
        <v>57</v>
      </c>
    </row>
    <row r="2898" spans="1:9">
      <c r="A2898" t="s">
        <v>3051</v>
      </c>
      <c r="B2898" t="s">
        <v>3052</v>
      </c>
      <c r="C2898">
        <v>2092</v>
      </c>
      <c r="D2898" t="s">
        <v>10</v>
      </c>
      <c r="E2898">
        <v>1304</v>
      </c>
      <c r="F2898">
        <v>1430</v>
      </c>
      <c r="G2898">
        <v>2537</v>
      </c>
      <c r="H2898" t="s">
        <v>11</v>
      </c>
      <c r="I2898">
        <f t="shared" si="47"/>
        <v>127</v>
      </c>
    </row>
    <row r="2899" spans="1:9" ht="15" hidden="1" customHeight="1">
      <c r="A2899" t="s">
        <v>3051</v>
      </c>
      <c r="B2899" t="s">
        <v>3052</v>
      </c>
      <c r="C2899">
        <v>2092</v>
      </c>
      <c r="D2899" t="s">
        <v>12</v>
      </c>
      <c r="E2899">
        <v>1549</v>
      </c>
      <c r="F2899">
        <v>1680</v>
      </c>
      <c r="G2899">
        <v>6997</v>
      </c>
      <c r="H2899" t="s">
        <v>13</v>
      </c>
      <c r="I2899">
        <f t="shared" si="47"/>
        <v>132</v>
      </c>
    </row>
    <row r="2900" spans="1:9" ht="15" hidden="1" customHeight="1">
      <c r="A2900" t="s">
        <v>3051</v>
      </c>
      <c r="B2900" t="s">
        <v>3052</v>
      </c>
      <c r="C2900">
        <v>2092</v>
      </c>
      <c r="D2900" t="s">
        <v>754</v>
      </c>
      <c r="E2900">
        <v>101</v>
      </c>
      <c r="F2900">
        <v>329</v>
      </c>
      <c r="G2900">
        <v>126</v>
      </c>
      <c r="H2900" t="s">
        <v>754</v>
      </c>
      <c r="I2900">
        <f t="shared" si="47"/>
        <v>229</v>
      </c>
    </row>
    <row r="2901" spans="1:9">
      <c r="A2901" t="s">
        <v>3053</v>
      </c>
      <c r="B2901" t="s">
        <v>3054</v>
      </c>
      <c r="C2901">
        <v>286</v>
      </c>
      <c r="D2901" t="s">
        <v>10</v>
      </c>
      <c r="E2901">
        <v>7</v>
      </c>
      <c r="F2901">
        <v>139</v>
      </c>
      <c r="G2901">
        <v>2537</v>
      </c>
      <c r="H2901" t="s">
        <v>11</v>
      </c>
      <c r="I2901">
        <f t="shared" si="47"/>
        <v>133</v>
      </c>
    </row>
    <row r="2902" spans="1:9" ht="15" hidden="1" customHeight="1">
      <c r="A2902" t="s">
        <v>3053</v>
      </c>
      <c r="B2902" t="s">
        <v>3054</v>
      </c>
      <c r="C2902">
        <v>286</v>
      </c>
      <c r="D2902" t="s">
        <v>12</v>
      </c>
      <c r="E2902">
        <v>160</v>
      </c>
      <c r="F2902">
        <v>278</v>
      </c>
      <c r="G2902">
        <v>6997</v>
      </c>
      <c r="H2902" t="s">
        <v>13</v>
      </c>
      <c r="I2902">
        <f t="shared" si="47"/>
        <v>119</v>
      </c>
    </row>
    <row r="2903" spans="1:9" ht="15" hidden="1" customHeight="1">
      <c r="A2903" t="s">
        <v>3055</v>
      </c>
      <c r="B2903" t="s">
        <v>3056</v>
      </c>
      <c r="C2903">
        <v>308</v>
      </c>
      <c r="D2903" t="s">
        <v>43</v>
      </c>
      <c r="E2903">
        <v>231</v>
      </c>
      <c r="F2903">
        <v>294</v>
      </c>
      <c r="G2903">
        <v>1861</v>
      </c>
      <c r="H2903" t="s">
        <v>44</v>
      </c>
      <c r="I2903">
        <f t="shared" si="47"/>
        <v>64</v>
      </c>
    </row>
    <row r="2904" spans="1:9">
      <c r="A2904" t="s">
        <v>3055</v>
      </c>
      <c r="B2904" t="s">
        <v>3056</v>
      </c>
      <c r="C2904">
        <v>308</v>
      </c>
      <c r="D2904" t="s">
        <v>10</v>
      </c>
      <c r="E2904">
        <v>16</v>
      </c>
      <c r="F2904">
        <v>157</v>
      </c>
      <c r="G2904">
        <v>2537</v>
      </c>
      <c r="H2904" t="s">
        <v>11</v>
      </c>
      <c r="I2904">
        <f t="shared" si="47"/>
        <v>142</v>
      </c>
    </row>
    <row r="2905" spans="1:9">
      <c r="A2905" t="s">
        <v>3057</v>
      </c>
      <c r="B2905" t="s">
        <v>3058</v>
      </c>
      <c r="C2905">
        <v>280</v>
      </c>
      <c r="D2905" t="s">
        <v>10</v>
      </c>
      <c r="E2905">
        <v>29</v>
      </c>
      <c r="F2905">
        <v>138</v>
      </c>
      <c r="G2905">
        <v>2537</v>
      </c>
      <c r="H2905" t="s">
        <v>11</v>
      </c>
      <c r="I2905">
        <f t="shared" si="47"/>
        <v>110</v>
      </c>
    </row>
    <row r="2906" spans="1:9" ht="15" hidden="1" customHeight="1">
      <c r="A2906" t="s">
        <v>3057</v>
      </c>
      <c r="B2906" t="s">
        <v>3058</v>
      </c>
      <c r="C2906">
        <v>280</v>
      </c>
      <c r="D2906" t="s">
        <v>12</v>
      </c>
      <c r="E2906">
        <v>158</v>
      </c>
      <c r="F2906">
        <v>275</v>
      </c>
      <c r="G2906">
        <v>6997</v>
      </c>
      <c r="H2906" t="s">
        <v>13</v>
      </c>
      <c r="I2906">
        <f t="shared" si="47"/>
        <v>118</v>
      </c>
    </row>
    <row r="2907" spans="1:9">
      <c r="A2907" t="s">
        <v>3059</v>
      </c>
      <c r="B2907" t="s">
        <v>3060</v>
      </c>
      <c r="C2907">
        <v>166</v>
      </c>
      <c r="D2907" t="s">
        <v>10</v>
      </c>
      <c r="E2907">
        <v>9</v>
      </c>
      <c r="F2907">
        <v>141</v>
      </c>
      <c r="G2907">
        <v>2537</v>
      </c>
      <c r="H2907" t="s">
        <v>11</v>
      </c>
      <c r="I2907">
        <f t="shared" si="47"/>
        <v>133</v>
      </c>
    </row>
    <row r="2908" spans="1:9">
      <c r="A2908" t="s">
        <v>3061</v>
      </c>
      <c r="B2908" t="s">
        <v>3062</v>
      </c>
      <c r="C2908">
        <v>290</v>
      </c>
      <c r="D2908" t="s">
        <v>10</v>
      </c>
      <c r="E2908">
        <v>6</v>
      </c>
      <c r="F2908">
        <v>135</v>
      </c>
      <c r="G2908">
        <v>2537</v>
      </c>
      <c r="H2908" t="s">
        <v>11</v>
      </c>
      <c r="I2908">
        <f t="shared" si="47"/>
        <v>130</v>
      </c>
    </row>
    <row r="2909" spans="1:9" ht="15" hidden="1" customHeight="1">
      <c r="A2909" t="s">
        <v>3061</v>
      </c>
      <c r="B2909" t="s">
        <v>3062</v>
      </c>
      <c r="C2909">
        <v>290</v>
      </c>
      <c r="D2909" t="s">
        <v>12</v>
      </c>
      <c r="E2909">
        <v>157</v>
      </c>
      <c r="F2909">
        <v>278</v>
      </c>
      <c r="G2909">
        <v>6997</v>
      </c>
      <c r="H2909" t="s">
        <v>13</v>
      </c>
      <c r="I2909">
        <f t="shared" si="47"/>
        <v>122</v>
      </c>
    </row>
    <row r="2910" spans="1:9">
      <c r="A2910" t="s">
        <v>3063</v>
      </c>
      <c r="B2910" t="s">
        <v>3064</v>
      </c>
      <c r="C2910">
        <v>158</v>
      </c>
      <c r="D2910" t="s">
        <v>10</v>
      </c>
      <c r="E2910">
        <v>6</v>
      </c>
      <c r="F2910">
        <v>138</v>
      </c>
      <c r="G2910">
        <v>2537</v>
      </c>
      <c r="H2910" t="s">
        <v>11</v>
      </c>
      <c r="I2910">
        <f t="shared" si="47"/>
        <v>133</v>
      </c>
    </row>
    <row r="2911" spans="1:9">
      <c r="A2911" t="s">
        <v>3065</v>
      </c>
      <c r="B2911" t="s">
        <v>3066</v>
      </c>
      <c r="C2911">
        <v>147</v>
      </c>
      <c r="D2911" t="s">
        <v>10</v>
      </c>
      <c r="E2911">
        <v>1</v>
      </c>
      <c r="F2911">
        <v>119</v>
      </c>
      <c r="G2911">
        <v>2537</v>
      </c>
      <c r="H2911" t="s">
        <v>11</v>
      </c>
      <c r="I2911">
        <f t="shared" si="47"/>
        <v>119</v>
      </c>
    </row>
    <row r="2912" spans="1:9">
      <c r="A2912" t="s">
        <v>3067</v>
      </c>
      <c r="B2912" t="s">
        <v>3068</v>
      </c>
      <c r="C2912">
        <v>280</v>
      </c>
      <c r="D2912" t="s">
        <v>10</v>
      </c>
      <c r="E2912">
        <v>29</v>
      </c>
      <c r="F2912">
        <v>138</v>
      </c>
      <c r="G2912">
        <v>2537</v>
      </c>
      <c r="H2912" t="s">
        <v>11</v>
      </c>
      <c r="I2912">
        <f t="shared" si="47"/>
        <v>110</v>
      </c>
    </row>
    <row r="2913" spans="1:9" ht="15" hidden="1" customHeight="1">
      <c r="A2913" t="s">
        <v>3067</v>
      </c>
      <c r="B2913" t="s">
        <v>3068</v>
      </c>
      <c r="C2913">
        <v>280</v>
      </c>
      <c r="D2913" t="s">
        <v>12</v>
      </c>
      <c r="E2913">
        <v>158</v>
      </c>
      <c r="F2913">
        <v>275</v>
      </c>
      <c r="G2913">
        <v>6997</v>
      </c>
      <c r="H2913" t="s">
        <v>13</v>
      </c>
      <c r="I2913">
        <f t="shared" si="47"/>
        <v>118</v>
      </c>
    </row>
    <row r="2914" spans="1:9">
      <c r="A2914" t="s">
        <v>3069</v>
      </c>
      <c r="B2914" t="s">
        <v>3070</v>
      </c>
      <c r="C2914">
        <v>166</v>
      </c>
      <c r="D2914" t="s">
        <v>10</v>
      </c>
      <c r="E2914">
        <v>9</v>
      </c>
      <c r="F2914">
        <v>141</v>
      </c>
      <c r="G2914">
        <v>2537</v>
      </c>
      <c r="H2914" t="s">
        <v>11</v>
      </c>
      <c r="I2914">
        <f t="shared" si="47"/>
        <v>133</v>
      </c>
    </row>
    <row r="2915" spans="1:9">
      <c r="A2915" t="s">
        <v>3071</v>
      </c>
      <c r="B2915" t="s">
        <v>3072</v>
      </c>
      <c r="C2915">
        <v>290</v>
      </c>
      <c r="D2915" t="s">
        <v>10</v>
      </c>
      <c r="E2915">
        <v>6</v>
      </c>
      <c r="F2915">
        <v>135</v>
      </c>
      <c r="G2915">
        <v>2537</v>
      </c>
      <c r="H2915" t="s">
        <v>11</v>
      </c>
      <c r="I2915">
        <f t="shared" si="47"/>
        <v>130</v>
      </c>
    </row>
    <row r="2916" spans="1:9" ht="15" hidden="1" customHeight="1">
      <c r="A2916" t="s">
        <v>3071</v>
      </c>
      <c r="B2916" t="s">
        <v>3072</v>
      </c>
      <c r="C2916">
        <v>290</v>
      </c>
      <c r="D2916" t="s">
        <v>12</v>
      </c>
      <c r="E2916">
        <v>157</v>
      </c>
      <c r="F2916">
        <v>278</v>
      </c>
      <c r="G2916">
        <v>6997</v>
      </c>
      <c r="H2916" t="s">
        <v>13</v>
      </c>
      <c r="I2916">
        <f t="shared" si="47"/>
        <v>122</v>
      </c>
    </row>
    <row r="2917" spans="1:9">
      <c r="A2917" t="s">
        <v>3073</v>
      </c>
      <c r="B2917" t="s">
        <v>3074</v>
      </c>
      <c r="C2917">
        <v>158</v>
      </c>
      <c r="D2917" t="s">
        <v>10</v>
      </c>
      <c r="E2917">
        <v>6</v>
      </c>
      <c r="F2917">
        <v>138</v>
      </c>
      <c r="G2917">
        <v>2537</v>
      </c>
      <c r="H2917" t="s">
        <v>11</v>
      </c>
      <c r="I2917">
        <f t="shared" si="47"/>
        <v>133</v>
      </c>
    </row>
    <row r="2918" spans="1:9">
      <c r="A2918" t="s">
        <v>3075</v>
      </c>
      <c r="B2918" t="s">
        <v>3076</v>
      </c>
      <c r="C2918">
        <v>166</v>
      </c>
      <c r="D2918" t="s">
        <v>10</v>
      </c>
      <c r="E2918">
        <v>11</v>
      </c>
      <c r="F2918">
        <v>138</v>
      </c>
      <c r="G2918">
        <v>2537</v>
      </c>
      <c r="H2918" t="s">
        <v>11</v>
      </c>
      <c r="I2918">
        <f t="shared" si="47"/>
        <v>128</v>
      </c>
    </row>
    <row r="2919" spans="1:9">
      <c r="A2919" t="s">
        <v>3077</v>
      </c>
      <c r="B2919" t="s">
        <v>3078</v>
      </c>
      <c r="C2919">
        <v>286</v>
      </c>
      <c r="D2919" t="s">
        <v>10</v>
      </c>
      <c r="E2919">
        <v>7</v>
      </c>
      <c r="F2919">
        <v>139</v>
      </c>
      <c r="G2919">
        <v>2537</v>
      </c>
      <c r="H2919" t="s">
        <v>11</v>
      </c>
      <c r="I2919">
        <f t="shared" si="47"/>
        <v>133</v>
      </c>
    </row>
    <row r="2920" spans="1:9" ht="15" hidden="1" customHeight="1">
      <c r="A2920" t="s">
        <v>3077</v>
      </c>
      <c r="B2920" t="s">
        <v>3078</v>
      </c>
      <c r="C2920">
        <v>286</v>
      </c>
      <c r="D2920" t="s">
        <v>12</v>
      </c>
      <c r="E2920">
        <v>160</v>
      </c>
      <c r="F2920">
        <v>278</v>
      </c>
      <c r="G2920">
        <v>6997</v>
      </c>
      <c r="H2920" t="s">
        <v>13</v>
      </c>
      <c r="I2920">
        <f t="shared" si="47"/>
        <v>119</v>
      </c>
    </row>
    <row r="2921" spans="1:9" ht="15" hidden="1" customHeight="1">
      <c r="A2921" t="s">
        <v>3079</v>
      </c>
      <c r="B2921" t="s">
        <v>3080</v>
      </c>
      <c r="C2921">
        <v>308</v>
      </c>
      <c r="D2921" t="s">
        <v>43</v>
      </c>
      <c r="E2921">
        <v>231</v>
      </c>
      <c r="F2921">
        <v>294</v>
      </c>
      <c r="G2921">
        <v>1861</v>
      </c>
      <c r="H2921" t="s">
        <v>44</v>
      </c>
      <c r="I2921">
        <f t="shared" si="47"/>
        <v>64</v>
      </c>
    </row>
    <row r="2922" spans="1:9">
      <c r="A2922" t="s">
        <v>3079</v>
      </c>
      <c r="B2922" t="s">
        <v>3080</v>
      </c>
      <c r="C2922">
        <v>308</v>
      </c>
      <c r="D2922" t="s">
        <v>10</v>
      </c>
      <c r="E2922">
        <v>16</v>
      </c>
      <c r="F2922">
        <v>157</v>
      </c>
      <c r="G2922">
        <v>2537</v>
      </c>
      <c r="H2922" t="s">
        <v>11</v>
      </c>
      <c r="I2922">
        <f t="shared" si="47"/>
        <v>142</v>
      </c>
    </row>
    <row r="2923" spans="1:9">
      <c r="A2923" t="s">
        <v>3081</v>
      </c>
      <c r="B2923" t="s">
        <v>3082</v>
      </c>
      <c r="C2923">
        <v>280</v>
      </c>
      <c r="D2923" t="s">
        <v>10</v>
      </c>
      <c r="E2923">
        <v>10</v>
      </c>
      <c r="F2923">
        <v>142</v>
      </c>
      <c r="G2923">
        <v>2537</v>
      </c>
      <c r="H2923" t="s">
        <v>11</v>
      </c>
      <c r="I2923">
        <f t="shared" si="47"/>
        <v>133</v>
      </c>
    </row>
    <row r="2924" spans="1:9">
      <c r="A2924" t="s">
        <v>3083</v>
      </c>
      <c r="B2924" t="s">
        <v>3084</v>
      </c>
      <c r="C2924">
        <v>149</v>
      </c>
      <c r="D2924" t="s">
        <v>10</v>
      </c>
      <c r="E2924">
        <v>4</v>
      </c>
      <c r="F2924">
        <v>133</v>
      </c>
      <c r="G2924">
        <v>2537</v>
      </c>
      <c r="H2924" t="s">
        <v>11</v>
      </c>
      <c r="I2924">
        <f t="shared" si="47"/>
        <v>130</v>
      </c>
    </row>
    <row r="2925" spans="1:9">
      <c r="A2925" t="s">
        <v>3085</v>
      </c>
      <c r="B2925" t="s">
        <v>3086</v>
      </c>
      <c r="C2925">
        <v>344</v>
      </c>
      <c r="D2925" t="s">
        <v>10</v>
      </c>
      <c r="E2925">
        <v>25</v>
      </c>
      <c r="F2925">
        <v>142</v>
      </c>
      <c r="G2925">
        <v>2537</v>
      </c>
      <c r="H2925" t="s">
        <v>11</v>
      </c>
      <c r="I2925">
        <f t="shared" si="47"/>
        <v>118</v>
      </c>
    </row>
    <row r="2926" spans="1:9">
      <c r="A2926" t="s">
        <v>3087</v>
      </c>
      <c r="B2926" t="s">
        <v>3088</v>
      </c>
      <c r="C2926">
        <v>279</v>
      </c>
      <c r="D2926" t="s">
        <v>10</v>
      </c>
      <c r="E2926">
        <v>34</v>
      </c>
      <c r="F2926">
        <v>137</v>
      </c>
      <c r="G2926">
        <v>2537</v>
      </c>
      <c r="H2926" t="s">
        <v>11</v>
      </c>
      <c r="I2926">
        <f t="shared" si="47"/>
        <v>104</v>
      </c>
    </row>
    <row r="2927" spans="1:9">
      <c r="A2927" t="s">
        <v>3089</v>
      </c>
      <c r="B2927" t="s">
        <v>3090</v>
      </c>
      <c r="C2927">
        <v>149</v>
      </c>
      <c r="D2927" t="s">
        <v>10</v>
      </c>
      <c r="E2927">
        <v>6</v>
      </c>
      <c r="F2927">
        <v>138</v>
      </c>
      <c r="G2927">
        <v>2537</v>
      </c>
      <c r="H2927" t="s">
        <v>11</v>
      </c>
      <c r="I2927">
        <f t="shared" si="47"/>
        <v>133</v>
      </c>
    </row>
    <row r="2928" spans="1:9">
      <c r="A2928" t="s">
        <v>3091</v>
      </c>
      <c r="B2928" t="s">
        <v>3092</v>
      </c>
      <c r="C2928">
        <v>149</v>
      </c>
      <c r="D2928" t="s">
        <v>10</v>
      </c>
      <c r="E2928">
        <v>6</v>
      </c>
      <c r="F2928">
        <v>138</v>
      </c>
      <c r="G2928">
        <v>2537</v>
      </c>
      <c r="H2928" t="s">
        <v>11</v>
      </c>
      <c r="I2928">
        <f t="shared" si="47"/>
        <v>133</v>
      </c>
    </row>
    <row r="2929" spans="1:9">
      <c r="A2929" t="s">
        <v>3093</v>
      </c>
      <c r="B2929" t="s">
        <v>3094</v>
      </c>
      <c r="C2929">
        <v>151</v>
      </c>
      <c r="D2929" t="s">
        <v>10</v>
      </c>
      <c r="E2929">
        <v>5</v>
      </c>
      <c r="F2929">
        <v>140</v>
      </c>
      <c r="G2929">
        <v>2537</v>
      </c>
      <c r="H2929" t="s">
        <v>11</v>
      </c>
      <c r="I2929">
        <f t="shared" si="47"/>
        <v>136</v>
      </c>
    </row>
    <row r="2930" spans="1:9">
      <c r="A2930" t="s">
        <v>3095</v>
      </c>
      <c r="B2930" t="s">
        <v>3096</v>
      </c>
      <c r="C2930">
        <v>149</v>
      </c>
      <c r="D2930" t="s">
        <v>10</v>
      </c>
      <c r="E2930">
        <v>5</v>
      </c>
      <c r="F2930">
        <v>136</v>
      </c>
      <c r="G2930">
        <v>2537</v>
      </c>
      <c r="H2930" t="s">
        <v>11</v>
      </c>
      <c r="I2930">
        <f t="shared" si="47"/>
        <v>132</v>
      </c>
    </row>
    <row r="2931" spans="1:9">
      <c r="A2931" t="s">
        <v>3097</v>
      </c>
      <c r="B2931" t="s">
        <v>3098</v>
      </c>
      <c r="C2931">
        <v>162</v>
      </c>
      <c r="D2931" t="s">
        <v>10</v>
      </c>
      <c r="E2931">
        <v>9</v>
      </c>
      <c r="F2931">
        <v>153</v>
      </c>
      <c r="G2931">
        <v>2537</v>
      </c>
      <c r="H2931" t="s">
        <v>11</v>
      </c>
      <c r="I2931">
        <f t="shared" si="47"/>
        <v>145</v>
      </c>
    </row>
    <row r="2932" spans="1:9">
      <c r="A2932" t="s">
        <v>3099</v>
      </c>
      <c r="B2932" t="s">
        <v>3100</v>
      </c>
      <c r="C2932">
        <v>149</v>
      </c>
      <c r="D2932" t="s">
        <v>10</v>
      </c>
      <c r="E2932">
        <v>4</v>
      </c>
      <c r="F2932">
        <v>133</v>
      </c>
      <c r="G2932">
        <v>2537</v>
      </c>
      <c r="H2932" t="s">
        <v>11</v>
      </c>
      <c r="I2932">
        <f t="shared" si="47"/>
        <v>130</v>
      </c>
    </row>
    <row r="2933" spans="1:9">
      <c r="A2933" t="s">
        <v>3101</v>
      </c>
      <c r="B2933" t="s">
        <v>3102</v>
      </c>
      <c r="C2933">
        <v>291</v>
      </c>
      <c r="D2933" t="s">
        <v>10</v>
      </c>
      <c r="E2933">
        <v>18</v>
      </c>
      <c r="F2933">
        <v>150</v>
      </c>
      <c r="G2933">
        <v>2537</v>
      </c>
      <c r="H2933" t="s">
        <v>11</v>
      </c>
      <c r="I2933">
        <f t="shared" si="47"/>
        <v>133</v>
      </c>
    </row>
    <row r="2934" spans="1:9">
      <c r="A2934" t="s">
        <v>3103</v>
      </c>
      <c r="B2934" t="s">
        <v>3104</v>
      </c>
      <c r="C2934">
        <v>314</v>
      </c>
      <c r="D2934" t="s">
        <v>10</v>
      </c>
      <c r="E2934">
        <v>42</v>
      </c>
      <c r="F2934">
        <v>157</v>
      </c>
      <c r="G2934">
        <v>2537</v>
      </c>
      <c r="H2934" t="s">
        <v>11</v>
      </c>
      <c r="I2934">
        <f t="shared" si="47"/>
        <v>116</v>
      </c>
    </row>
    <row r="2935" spans="1:9" ht="15" hidden="1" customHeight="1">
      <c r="A2935" t="s">
        <v>3103</v>
      </c>
      <c r="B2935" t="s">
        <v>3104</v>
      </c>
      <c r="C2935">
        <v>314</v>
      </c>
      <c r="D2935" t="s">
        <v>12</v>
      </c>
      <c r="E2935">
        <v>183</v>
      </c>
      <c r="F2935">
        <v>291</v>
      </c>
      <c r="G2935">
        <v>6997</v>
      </c>
      <c r="H2935" t="s">
        <v>13</v>
      </c>
      <c r="I2935">
        <f t="shared" si="47"/>
        <v>109</v>
      </c>
    </row>
    <row r="2936" spans="1:9">
      <c r="A2936" t="s">
        <v>3105</v>
      </c>
      <c r="B2936" t="s">
        <v>3106</v>
      </c>
      <c r="C2936">
        <v>290</v>
      </c>
      <c r="D2936" t="s">
        <v>10</v>
      </c>
      <c r="E2936">
        <v>19</v>
      </c>
      <c r="F2936">
        <v>152</v>
      </c>
      <c r="G2936">
        <v>2537</v>
      </c>
      <c r="H2936" t="s">
        <v>11</v>
      </c>
      <c r="I2936">
        <f t="shared" si="47"/>
        <v>134</v>
      </c>
    </row>
    <row r="2937" spans="1:9">
      <c r="A2937" t="s">
        <v>3107</v>
      </c>
      <c r="B2937" t="s">
        <v>3108</v>
      </c>
      <c r="C2937">
        <v>282</v>
      </c>
      <c r="D2937" t="s">
        <v>10</v>
      </c>
      <c r="E2937">
        <v>8</v>
      </c>
      <c r="F2937">
        <v>141</v>
      </c>
      <c r="G2937">
        <v>2537</v>
      </c>
      <c r="H2937" t="s">
        <v>11</v>
      </c>
      <c r="I2937">
        <f t="shared" si="47"/>
        <v>134</v>
      </c>
    </row>
    <row r="2938" spans="1:9" ht="15" hidden="1" customHeight="1">
      <c r="A2938" t="s">
        <v>3107</v>
      </c>
      <c r="B2938" t="s">
        <v>3108</v>
      </c>
      <c r="C2938">
        <v>282</v>
      </c>
      <c r="D2938" t="s">
        <v>3109</v>
      </c>
      <c r="E2938">
        <v>167</v>
      </c>
      <c r="F2938">
        <v>235</v>
      </c>
      <c r="G2938">
        <v>62</v>
      </c>
      <c r="H2938" t="s">
        <v>3109</v>
      </c>
      <c r="I2938">
        <f t="shared" si="47"/>
        <v>69</v>
      </c>
    </row>
    <row r="2939" spans="1:9" ht="15" hidden="1" customHeight="1">
      <c r="A2939" t="s">
        <v>3107</v>
      </c>
      <c r="B2939" t="s">
        <v>3108</v>
      </c>
      <c r="C2939">
        <v>282</v>
      </c>
      <c r="D2939" t="s">
        <v>20</v>
      </c>
      <c r="E2939">
        <v>237</v>
      </c>
      <c r="F2939">
        <v>279</v>
      </c>
      <c r="G2939">
        <v>10</v>
      </c>
      <c r="H2939" t="s">
        <v>20</v>
      </c>
      <c r="I2939">
        <f t="shared" si="47"/>
        <v>43</v>
      </c>
    </row>
    <row r="2940" spans="1:9">
      <c r="A2940" t="s">
        <v>3110</v>
      </c>
      <c r="B2940" t="s">
        <v>3111</v>
      </c>
      <c r="C2940">
        <v>288</v>
      </c>
      <c r="D2940" t="s">
        <v>10</v>
      </c>
      <c r="E2940">
        <v>41</v>
      </c>
      <c r="F2940">
        <v>144</v>
      </c>
      <c r="G2940">
        <v>2537</v>
      </c>
      <c r="H2940" t="s">
        <v>11</v>
      </c>
      <c r="I2940">
        <f t="shared" si="47"/>
        <v>104</v>
      </c>
    </row>
    <row r="2941" spans="1:9">
      <c r="A2941" t="s">
        <v>3112</v>
      </c>
      <c r="B2941" t="s">
        <v>3113</v>
      </c>
      <c r="C2941">
        <v>153</v>
      </c>
      <c r="D2941" t="s">
        <v>10</v>
      </c>
      <c r="E2941">
        <v>19</v>
      </c>
      <c r="F2941">
        <v>144</v>
      </c>
      <c r="G2941">
        <v>2537</v>
      </c>
      <c r="H2941" t="s">
        <v>11</v>
      </c>
      <c r="I2941">
        <f t="shared" si="47"/>
        <v>126</v>
      </c>
    </row>
    <row r="2942" spans="1:9">
      <c r="A2942" t="s">
        <v>3114</v>
      </c>
      <c r="B2942" t="s">
        <v>3115</v>
      </c>
      <c r="C2942">
        <v>286</v>
      </c>
      <c r="D2942" t="s">
        <v>10</v>
      </c>
      <c r="E2942">
        <v>13</v>
      </c>
      <c r="F2942">
        <v>167</v>
      </c>
      <c r="G2942">
        <v>2537</v>
      </c>
      <c r="H2942" t="s">
        <v>11</v>
      </c>
      <c r="I2942">
        <f t="shared" si="47"/>
        <v>155</v>
      </c>
    </row>
    <row r="2943" spans="1:9" ht="15" hidden="1" customHeight="1">
      <c r="A2943" t="s">
        <v>3114</v>
      </c>
      <c r="B2943" t="s">
        <v>3115</v>
      </c>
      <c r="C2943">
        <v>286</v>
      </c>
      <c r="D2943" t="s">
        <v>3109</v>
      </c>
      <c r="E2943">
        <v>171</v>
      </c>
      <c r="F2943">
        <v>239</v>
      </c>
      <c r="G2943">
        <v>62</v>
      </c>
      <c r="H2943" t="s">
        <v>3109</v>
      </c>
      <c r="I2943">
        <f t="shared" si="47"/>
        <v>69</v>
      </c>
    </row>
    <row r="2944" spans="1:9" ht="15" hidden="1" customHeight="1">
      <c r="A2944" t="s">
        <v>3114</v>
      </c>
      <c r="B2944" t="s">
        <v>3115</v>
      </c>
      <c r="C2944">
        <v>286</v>
      </c>
      <c r="D2944" t="s">
        <v>20</v>
      </c>
      <c r="E2944">
        <v>241</v>
      </c>
      <c r="F2944">
        <v>284</v>
      </c>
      <c r="G2944">
        <v>10</v>
      </c>
      <c r="H2944" t="s">
        <v>20</v>
      </c>
      <c r="I2944">
        <f t="shared" si="47"/>
        <v>44</v>
      </c>
    </row>
    <row r="2945" spans="1:9">
      <c r="A2945" t="s">
        <v>3116</v>
      </c>
      <c r="B2945" t="s">
        <v>3117</v>
      </c>
      <c r="C2945">
        <v>147</v>
      </c>
      <c r="D2945" t="s">
        <v>10</v>
      </c>
      <c r="E2945">
        <v>5</v>
      </c>
      <c r="F2945">
        <v>138</v>
      </c>
      <c r="G2945">
        <v>2537</v>
      </c>
      <c r="H2945" t="s">
        <v>11</v>
      </c>
      <c r="I2945">
        <f t="shared" si="47"/>
        <v>134</v>
      </c>
    </row>
    <row r="2946" spans="1:9">
      <c r="A2946" t="s">
        <v>3118</v>
      </c>
      <c r="B2946" t="s">
        <v>3119</v>
      </c>
      <c r="C2946">
        <v>147</v>
      </c>
      <c r="D2946" t="s">
        <v>10</v>
      </c>
      <c r="E2946">
        <v>5</v>
      </c>
      <c r="F2946">
        <v>138</v>
      </c>
      <c r="G2946">
        <v>2537</v>
      </c>
      <c r="H2946" t="s">
        <v>11</v>
      </c>
      <c r="I2946">
        <f t="shared" si="47"/>
        <v>134</v>
      </c>
    </row>
    <row r="2947" spans="1:9">
      <c r="A2947" t="s">
        <v>3120</v>
      </c>
      <c r="B2947" t="s">
        <v>3121</v>
      </c>
      <c r="C2947">
        <v>344</v>
      </c>
      <c r="D2947" t="s">
        <v>10</v>
      </c>
      <c r="E2947">
        <v>178</v>
      </c>
      <c r="F2947">
        <v>335</v>
      </c>
      <c r="G2947">
        <v>2537</v>
      </c>
      <c r="H2947" t="s">
        <v>11</v>
      </c>
      <c r="I2947">
        <f t="shared" si="47"/>
        <v>158</v>
      </c>
    </row>
    <row r="2948" spans="1:9">
      <c r="A2948" t="s">
        <v>3122</v>
      </c>
      <c r="B2948" t="s">
        <v>3123</v>
      </c>
      <c r="C2948">
        <v>273</v>
      </c>
      <c r="D2948" t="s">
        <v>10</v>
      </c>
      <c r="E2948">
        <v>6</v>
      </c>
      <c r="F2948">
        <v>136</v>
      </c>
      <c r="G2948">
        <v>2537</v>
      </c>
      <c r="H2948" t="s">
        <v>11</v>
      </c>
      <c r="I2948">
        <f t="shared" si="47"/>
        <v>131</v>
      </c>
    </row>
    <row r="2949" spans="1:9">
      <c r="A2949" t="s">
        <v>3124</v>
      </c>
      <c r="B2949" t="s">
        <v>3125</v>
      </c>
      <c r="C2949">
        <v>145</v>
      </c>
      <c r="D2949" t="s">
        <v>10</v>
      </c>
      <c r="E2949">
        <v>6</v>
      </c>
      <c r="F2949">
        <v>134</v>
      </c>
      <c r="G2949">
        <v>2537</v>
      </c>
      <c r="H2949" t="s">
        <v>11</v>
      </c>
      <c r="I2949">
        <f t="shared" si="47"/>
        <v>129</v>
      </c>
    </row>
    <row r="2950" spans="1:9">
      <c r="A2950" t="s">
        <v>3126</v>
      </c>
      <c r="B2950" t="s">
        <v>3127</v>
      </c>
      <c r="C2950">
        <v>159</v>
      </c>
      <c r="D2950" t="s">
        <v>10</v>
      </c>
      <c r="E2950">
        <v>19</v>
      </c>
      <c r="F2950">
        <v>148</v>
      </c>
      <c r="G2950">
        <v>2537</v>
      </c>
      <c r="H2950" t="s">
        <v>11</v>
      </c>
      <c r="I2950">
        <f t="shared" si="47"/>
        <v>130</v>
      </c>
    </row>
    <row r="2951" spans="1:9">
      <c r="A2951" t="s">
        <v>3128</v>
      </c>
      <c r="B2951" t="s">
        <v>3129</v>
      </c>
      <c r="C2951">
        <v>151</v>
      </c>
      <c r="D2951" t="s">
        <v>10</v>
      </c>
      <c r="E2951">
        <v>8</v>
      </c>
      <c r="F2951">
        <v>137</v>
      </c>
      <c r="G2951">
        <v>2537</v>
      </c>
      <c r="H2951" t="s">
        <v>11</v>
      </c>
      <c r="I2951">
        <f t="shared" si="47"/>
        <v>130</v>
      </c>
    </row>
    <row r="2952" spans="1:9" ht="15" hidden="1" customHeight="1">
      <c r="A2952" t="s">
        <v>3130</v>
      </c>
      <c r="B2952" t="s">
        <v>3131</v>
      </c>
      <c r="C2952">
        <v>331</v>
      </c>
      <c r="D2952" t="s">
        <v>43</v>
      </c>
      <c r="E2952">
        <v>242</v>
      </c>
      <c r="F2952">
        <v>305</v>
      </c>
      <c r="G2952">
        <v>1861</v>
      </c>
      <c r="H2952" t="s">
        <v>44</v>
      </c>
      <c r="I2952">
        <f t="shared" ref="I2952:I3015" si="48">F2952-E2952+1</f>
        <v>64</v>
      </c>
    </row>
    <row r="2953" spans="1:9" ht="15" hidden="1" customHeight="1">
      <c r="A2953" t="s">
        <v>3130</v>
      </c>
      <c r="B2953" t="s">
        <v>3131</v>
      </c>
      <c r="C2953">
        <v>331</v>
      </c>
      <c r="D2953" t="s">
        <v>412</v>
      </c>
      <c r="E2953">
        <v>205</v>
      </c>
      <c r="F2953">
        <v>241</v>
      </c>
      <c r="G2953">
        <v>1253</v>
      </c>
      <c r="H2953" t="s">
        <v>413</v>
      </c>
      <c r="I2953">
        <f t="shared" si="48"/>
        <v>37</v>
      </c>
    </row>
    <row r="2954" spans="1:9">
      <c r="A2954" t="s">
        <v>3130</v>
      </c>
      <c r="B2954" t="s">
        <v>3131</v>
      </c>
      <c r="C2954">
        <v>331</v>
      </c>
      <c r="D2954" t="s">
        <v>10</v>
      </c>
      <c r="E2954">
        <v>18</v>
      </c>
      <c r="F2954">
        <v>148</v>
      </c>
      <c r="G2954">
        <v>2537</v>
      </c>
      <c r="H2954" t="s">
        <v>11</v>
      </c>
      <c r="I2954">
        <f t="shared" si="48"/>
        <v>131</v>
      </c>
    </row>
    <row r="2955" spans="1:9">
      <c r="A2955" t="s">
        <v>3132</v>
      </c>
      <c r="B2955" t="s">
        <v>3133</v>
      </c>
      <c r="C2955">
        <v>294</v>
      </c>
      <c r="D2955" t="s">
        <v>10</v>
      </c>
      <c r="E2955">
        <v>43</v>
      </c>
      <c r="F2955">
        <v>151</v>
      </c>
      <c r="G2955">
        <v>2537</v>
      </c>
      <c r="H2955" t="s">
        <v>11</v>
      </c>
      <c r="I2955">
        <f t="shared" si="48"/>
        <v>109</v>
      </c>
    </row>
    <row r="2956" spans="1:9" ht="15" hidden="1" customHeight="1">
      <c r="A2956" t="s">
        <v>3132</v>
      </c>
      <c r="B2956" t="s">
        <v>3133</v>
      </c>
      <c r="C2956">
        <v>294</v>
      </c>
      <c r="D2956" t="s">
        <v>12</v>
      </c>
      <c r="E2956">
        <v>163</v>
      </c>
      <c r="F2956">
        <v>270</v>
      </c>
      <c r="G2956">
        <v>6997</v>
      </c>
      <c r="H2956" t="s">
        <v>13</v>
      </c>
      <c r="I2956">
        <f t="shared" si="48"/>
        <v>108</v>
      </c>
    </row>
    <row r="2957" spans="1:9">
      <c r="A2957" t="s">
        <v>3134</v>
      </c>
      <c r="B2957" t="s">
        <v>3135</v>
      </c>
      <c r="C2957">
        <v>150</v>
      </c>
      <c r="D2957" t="s">
        <v>10</v>
      </c>
      <c r="E2957">
        <v>6</v>
      </c>
      <c r="F2957">
        <v>138</v>
      </c>
      <c r="G2957">
        <v>2537</v>
      </c>
      <c r="H2957" t="s">
        <v>11</v>
      </c>
      <c r="I2957">
        <f t="shared" si="48"/>
        <v>133</v>
      </c>
    </row>
    <row r="2958" spans="1:9">
      <c r="A2958" t="s">
        <v>3136</v>
      </c>
      <c r="B2958" t="s">
        <v>3137</v>
      </c>
      <c r="C2958">
        <v>290</v>
      </c>
      <c r="D2958" t="s">
        <v>10</v>
      </c>
      <c r="E2958">
        <v>5</v>
      </c>
      <c r="F2958">
        <v>142</v>
      </c>
      <c r="G2958">
        <v>2537</v>
      </c>
      <c r="H2958" t="s">
        <v>11</v>
      </c>
      <c r="I2958">
        <f t="shared" si="48"/>
        <v>138</v>
      </c>
    </row>
    <row r="2959" spans="1:9" ht="15" hidden="1" customHeight="1">
      <c r="A2959" t="s">
        <v>3136</v>
      </c>
      <c r="B2959" t="s">
        <v>3137</v>
      </c>
      <c r="C2959">
        <v>290</v>
      </c>
      <c r="D2959" t="s">
        <v>12</v>
      </c>
      <c r="E2959">
        <v>164</v>
      </c>
      <c r="F2959">
        <v>279</v>
      </c>
      <c r="G2959">
        <v>6997</v>
      </c>
      <c r="H2959" t="s">
        <v>13</v>
      </c>
      <c r="I2959">
        <f t="shared" si="48"/>
        <v>116</v>
      </c>
    </row>
    <row r="2960" spans="1:9">
      <c r="A2960" t="s">
        <v>3138</v>
      </c>
      <c r="B2960" t="s">
        <v>3139</v>
      </c>
      <c r="C2960">
        <v>280</v>
      </c>
      <c r="D2960" t="s">
        <v>10</v>
      </c>
      <c r="E2960">
        <v>29</v>
      </c>
      <c r="F2960">
        <v>138</v>
      </c>
      <c r="G2960">
        <v>2537</v>
      </c>
      <c r="H2960" t="s">
        <v>11</v>
      </c>
      <c r="I2960">
        <f t="shared" si="48"/>
        <v>110</v>
      </c>
    </row>
    <row r="2961" spans="1:9" ht="15" hidden="1" customHeight="1">
      <c r="A2961" t="s">
        <v>3138</v>
      </c>
      <c r="B2961" t="s">
        <v>3139</v>
      </c>
      <c r="C2961">
        <v>280</v>
      </c>
      <c r="D2961" t="s">
        <v>12</v>
      </c>
      <c r="E2961">
        <v>158</v>
      </c>
      <c r="F2961">
        <v>275</v>
      </c>
      <c r="G2961">
        <v>6997</v>
      </c>
      <c r="H2961" t="s">
        <v>13</v>
      </c>
      <c r="I2961">
        <f t="shared" si="48"/>
        <v>118</v>
      </c>
    </row>
    <row r="2962" spans="1:9">
      <c r="A2962" t="s">
        <v>3140</v>
      </c>
      <c r="B2962" t="s">
        <v>3141</v>
      </c>
      <c r="C2962">
        <v>166</v>
      </c>
      <c r="D2962" t="s">
        <v>10</v>
      </c>
      <c r="E2962">
        <v>9</v>
      </c>
      <c r="F2962">
        <v>141</v>
      </c>
      <c r="G2962">
        <v>2537</v>
      </c>
      <c r="H2962" t="s">
        <v>11</v>
      </c>
      <c r="I2962">
        <f t="shared" si="48"/>
        <v>133</v>
      </c>
    </row>
    <row r="2963" spans="1:9">
      <c r="A2963" t="s">
        <v>3142</v>
      </c>
      <c r="B2963" t="s">
        <v>3143</v>
      </c>
      <c r="C2963">
        <v>158</v>
      </c>
      <c r="D2963" t="s">
        <v>10</v>
      </c>
      <c r="E2963">
        <v>6</v>
      </c>
      <c r="F2963">
        <v>138</v>
      </c>
      <c r="G2963">
        <v>2537</v>
      </c>
      <c r="H2963" t="s">
        <v>11</v>
      </c>
      <c r="I2963">
        <f t="shared" si="48"/>
        <v>133</v>
      </c>
    </row>
    <row r="2964" spans="1:9">
      <c r="A2964" t="s">
        <v>3144</v>
      </c>
      <c r="B2964" t="s">
        <v>3145</v>
      </c>
      <c r="C2964">
        <v>166</v>
      </c>
      <c r="D2964" t="s">
        <v>10</v>
      </c>
      <c r="E2964">
        <v>11</v>
      </c>
      <c r="F2964">
        <v>138</v>
      </c>
      <c r="G2964">
        <v>2537</v>
      </c>
      <c r="H2964" t="s">
        <v>11</v>
      </c>
      <c r="I2964">
        <f t="shared" si="48"/>
        <v>128</v>
      </c>
    </row>
    <row r="2965" spans="1:9">
      <c r="A2965" t="s">
        <v>3146</v>
      </c>
      <c r="B2965" t="s">
        <v>3147</v>
      </c>
      <c r="C2965">
        <v>290</v>
      </c>
      <c r="D2965" t="s">
        <v>10</v>
      </c>
      <c r="E2965">
        <v>6</v>
      </c>
      <c r="F2965">
        <v>135</v>
      </c>
      <c r="G2965">
        <v>2537</v>
      </c>
      <c r="H2965" t="s">
        <v>11</v>
      </c>
      <c r="I2965">
        <f t="shared" si="48"/>
        <v>130</v>
      </c>
    </row>
    <row r="2966" spans="1:9" ht="15" hidden="1" customHeight="1">
      <c r="A2966" t="s">
        <v>3146</v>
      </c>
      <c r="B2966" t="s">
        <v>3147</v>
      </c>
      <c r="C2966">
        <v>290</v>
      </c>
      <c r="D2966" t="s">
        <v>12</v>
      </c>
      <c r="E2966">
        <v>157</v>
      </c>
      <c r="F2966">
        <v>278</v>
      </c>
      <c r="G2966">
        <v>6997</v>
      </c>
      <c r="H2966" t="s">
        <v>13</v>
      </c>
      <c r="I2966">
        <f t="shared" si="48"/>
        <v>122</v>
      </c>
    </row>
    <row r="2967" spans="1:9">
      <c r="A2967" t="s">
        <v>3148</v>
      </c>
      <c r="B2967" t="s">
        <v>3149</v>
      </c>
      <c r="C2967">
        <v>286</v>
      </c>
      <c r="D2967" t="s">
        <v>10</v>
      </c>
      <c r="E2967">
        <v>7</v>
      </c>
      <c r="F2967">
        <v>139</v>
      </c>
      <c r="G2967">
        <v>2537</v>
      </c>
      <c r="H2967" t="s">
        <v>11</v>
      </c>
      <c r="I2967">
        <f t="shared" si="48"/>
        <v>133</v>
      </c>
    </row>
    <row r="2968" spans="1:9" ht="15" hidden="1" customHeight="1">
      <c r="A2968" t="s">
        <v>3148</v>
      </c>
      <c r="B2968" t="s">
        <v>3149</v>
      </c>
      <c r="C2968">
        <v>286</v>
      </c>
      <c r="D2968" t="s">
        <v>12</v>
      </c>
      <c r="E2968">
        <v>160</v>
      </c>
      <c r="F2968">
        <v>278</v>
      </c>
      <c r="G2968">
        <v>6997</v>
      </c>
      <c r="H2968" t="s">
        <v>13</v>
      </c>
      <c r="I2968">
        <f t="shared" si="48"/>
        <v>119</v>
      </c>
    </row>
    <row r="2969" spans="1:9" ht="15" hidden="1" customHeight="1">
      <c r="A2969" t="s">
        <v>3150</v>
      </c>
      <c r="B2969" t="s">
        <v>3151</v>
      </c>
      <c r="C2969">
        <v>311</v>
      </c>
      <c r="D2969" t="s">
        <v>43</v>
      </c>
      <c r="E2969">
        <v>234</v>
      </c>
      <c r="F2969">
        <v>297</v>
      </c>
      <c r="G2969">
        <v>1861</v>
      </c>
      <c r="H2969" t="s">
        <v>44</v>
      </c>
      <c r="I2969">
        <f t="shared" si="48"/>
        <v>64</v>
      </c>
    </row>
    <row r="2970" spans="1:9">
      <c r="A2970" t="s">
        <v>3150</v>
      </c>
      <c r="B2970" t="s">
        <v>3151</v>
      </c>
      <c r="C2970">
        <v>311</v>
      </c>
      <c r="D2970" t="s">
        <v>10</v>
      </c>
      <c r="E2970">
        <v>19</v>
      </c>
      <c r="F2970">
        <v>160</v>
      </c>
      <c r="G2970">
        <v>2537</v>
      </c>
      <c r="H2970" t="s">
        <v>11</v>
      </c>
      <c r="I2970">
        <f t="shared" si="48"/>
        <v>142</v>
      </c>
    </row>
    <row r="2971" spans="1:9" ht="15" hidden="1" customHeight="1">
      <c r="A2971" t="s">
        <v>3152</v>
      </c>
      <c r="B2971" t="s">
        <v>3153</v>
      </c>
      <c r="C2971">
        <v>2092</v>
      </c>
      <c r="D2971" t="s">
        <v>118</v>
      </c>
      <c r="E2971">
        <v>1694</v>
      </c>
      <c r="F2971">
        <v>2069</v>
      </c>
      <c r="G2971">
        <v>13987</v>
      </c>
      <c r="H2971" t="s">
        <v>119</v>
      </c>
      <c r="I2971">
        <f t="shared" si="48"/>
        <v>376</v>
      </c>
    </row>
    <row r="2972" spans="1:9" ht="15" hidden="1" customHeight="1">
      <c r="A2972" t="s">
        <v>3152</v>
      </c>
      <c r="B2972" t="s">
        <v>3153</v>
      </c>
      <c r="C2972">
        <v>2092</v>
      </c>
      <c r="D2972" t="s">
        <v>120</v>
      </c>
      <c r="E2972">
        <v>1032</v>
      </c>
      <c r="F2972">
        <v>1088</v>
      </c>
      <c r="G2972">
        <v>433</v>
      </c>
      <c r="H2972" t="s">
        <v>121</v>
      </c>
      <c r="I2972">
        <f t="shared" si="48"/>
        <v>57</v>
      </c>
    </row>
    <row r="2973" spans="1:9">
      <c r="A2973" t="s">
        <v>3152</v>
      </c>
      <c r="B2973" t="s">
        <v>3153</v>
      </c>
      <c r="C2973">
        <v>2092</v>
      </c>
      <c r="D2973" t="s">
        <v>10</v>
      </c>
      <c r="E2973">
        <v>1304</v>
      </c>
      <c r="F2973">
        <v>1430</v>
      </c>
      <c r="G2973">
        <v>2537</v>
      </c>
      <c r="H2973" t="s">
        <v>11</v>
      </c>
      <c r="I2973">
        <f t="shared" si="48"/>
        <v>127</v>
      </c>
    </row>
    <row r="2974" spans="1:9" ht="15" hidden="1" customHeight="1">
      <c r="A2974" t="s">
        <v>3152</v>
      </c>
      <c r="B2974" t="s">
        <v>3153</v>
      </c>
      <c r="C2974">
        <v>2092</v>
      </c>
      <c r="D2974" t="s">
        <v>12</v>
      </c>
      <c r="E2974">
        <v>1549</v>
      </c>
      <c r="F2974">
        <v>1680</v>
      </c>
      <c r="G2974">
        <v>6997</v>
      </c>
      <c r="H2974" t="s">
        <v>13</v>
      </c>
      <c r="I2974">
        <f t="shared" si="48"/>
        <v>132</v>
      </c>
    </row>
    <row r="2975" spans="1:9" ht="15" hidden="1" customHeight="1">
      <c r="A2975" t="s">
        <v>3152</v>
      </c>
      <c r="B2975" t="s">
        <v>3153</v>
      </c>
      <c r="C2975">
        <v>2092</v>
      </c>
      <c r="D2975" t="s">
        <v>754</v>
      </c>
      <c r="E2975">
        <v>101</v>
      </c>
      <c r="F2975">
        <v>329</v>
      </c>
      <c r="G2975">
        <v>126</v>
      </c>
      <c r="H2975" t="s">
        <v>754</v>
      </c>
      <c r="I2975">
        <f t="shared" si="48"/>
        <v>229</v>
      </c>
    </row>
    <row r="2976" spans="1:9">
      <c r="A2976" t="s">
        <v>3154</v>
      </c>
      <c r="B2976" t="s">
        <v>3155</v>
      </c>
      <c r="C2976">
        <v>310</v>
      </c>
      <c r="D2976" t="s">
        <v>10</v>
      </c>
      <c r="E2976">
        <v>5</v>
      </c>
      <c r="F2976">
        <v>146</v>
      </c>
      <c r="G2976">
        <v>2537</v>
      </c>
      <c r="H2976" t="s">
        <v>11</v>
      </c>
      <c r="I2976">
        <f t="shared" si="48"/>
        <v>142</v>
      </c>
    </row>
    <row r="2977" spans="1:9" ht="15" hidden="1" customHeight="1">
      <c r="A2977" t="s">
        <v>3154</v>
      </c>
      <c r="B2977" t="s">
        <v>3155</v>
      </c>
      <c r="C2977">
        <v>310</v>
      </c>
      <c r="D2977" t="s">
        <v>12</v>
      </c>
      <c r="E2977">
        <v>169</v>
      </c>
      <c r="F2977">
        <v>289</v>
      </c>
      <c r="G2977">
        <v>6997</v>
      </c>
      <c r="H2977" t="s">
        <v>13</v>
      </c>
      <c r="I2977">
        <f t="shared" si="48"/>
        <v>121</v>
      </c>
    </row>
    <row r="2978" spans="1:9">
      <c r="A2978" t="s">
        <v>3156</v>
      </c>
      <c r="B2978" t="s">
        <v>3157</v>
      </c>
      <c r="C2978">
        <v>313</v>
      </c>
      <c r="D2978" t="s">
        <v>10</v>
      </c>
      <c r="E2978">
        <v>6</v>
      </c>
      <c r="F2978">
        <v>148</v>
      </c>
      <c r="G2978">
        <v>2537</v>
      </c>
      <c r="H2978" t="s">
        <v>11</v>
      </c>
      <c r="I2978">
        <f t="shared" si="48"/>
        <v>143</v>
      </c>
    </row>
    <row r="2979" spans="1:9" ht="15" hidden="1" customHeight="1">
      <c r="A2979" t="s">
        <v>3156</v>
      </c>
      <c r="B2979" t="s">
        <v>3157</v>
      </c>
      <c r="C2979">
        <v>313</v>
      </c>
      <c r="D2979" t="s">
        <v>12</v>
      </c>
      <c r="E2979">
        <v>174</v>
      </c>
      <c r="F2979">
        <v>296</v>
      </c>
      <c r="G2979">
        <v>6997</v>
      </c>
      <c r="H2979" t="s">
        <v>13</v>
      </c>
      <c r="I2979">
        <f t="shared" si="48"/>
        <v>123</v>
      </c>
    </row>
    <row r="2980" spans="1:9">
      <c r="A2980" t="s">
        <v>3158</v>
      </c>
      <c r="B2980" t="s">
        <v>3159</v>
      </c>
      <c r="C2980">
        <v>912</v>
      </c>
      <c r="D2980" t="s">
        <v>10</v>
      </c>
      <c r="E2980">
        <v>629</v>
      </c>
      <c r="F2980">
        <v>757</v>
      </c>
      <c r="G2980">
        <v>2537</v>
      </c>
      <c r="H2980" t="s">
        <v>11</v>
      </c>
      <c r="I2980">
        <f t="shared" si="48"/>
        <v>129</v>
      </c>
    </row>
    <row r="2981" spans="1:9" ht="15" hidden="1" customHeight="1">
      <c r="A2981" t="s">
        <v>3158</v>
      </c>
      <c r="B2981" t="s">
        <v>3159</v>
      </c>
      <c r="C2981">
        <v>912</v>
      </c>
      <c r="D2981" t="s">
        <v>12</v>
      </c>
      <c r="E2981">
        <v>783</v>
      </c>
      <c r="F2981">
        <v>899</v>
      </c>
      <c r="G2981">
        <v>6997</v>
      </c>
      <c r="H2981" t="s">
        <v>13</v>
      </c>
      <c r="I2981">
        <f t="shared" si="48"/>
        <v>117</v>
      </c>
    </row>
    <row r="2982" spans="1:9" ht="15" hidden="1" customHeight="1">
      <c r="A2982" t="s">
        <v>3158</v>
      </c>
      <c r="B2982" t="s">
        <v>3159</v>
      </c>
      <c r="C2982">
        <v>912</v>
      </c>
      <c r="D2982" t="s">
        <v>274</v>
      </c>
      <c r="E2982">
        <v>8</v>
      </c>
      <c r="F2982">
        <v>172</v>
      </c>
      <c r="G2982">
        <v>80936</v>
      </c>
      <c r="H2982" t="s">
        <v>275</v>
      </c>
      <c r="I2982">
        <f t="shared" si="48"/>
        <v>165</v>
      </c>
    </row>
    <row r="2983" spans="1:9" ht="15" hidden="1" customHeight="1">
      <c r="A2983" t="s">
        <v>3158</v>
      </c>
      <c r="B2983" t="s">
        <v>3159</v>
      </c>
      <c r="C2983">
        <v>912</v>
      </c>
      <c r="D2983" t="s">
        <v>274</v>
      </c>
      <c r="E2983">
        <v>305</v>
      </c>
      <c r="F2983">
        <v>469</v>
      </c>
      <c r="G2983">
        <v>80936</v>
      </c>
      <c r="H2983" t="s">
        <v>275</v>
      </c>
      <c r="I2983">
        <f t="shared" si="48"/>
        <v>165</v>
      </c>
    </row>
    <row r="2984" spans="1:9" ht="15" hidden="1" customHeight="1">
      <c r="A2984" t="s">
        <v>3160</v>
      </c>
      <c r="B2984" t="s">
        <v>3161</v>
      </c>
      <c r="C2984">
        <v>3925</v>
      </c>
      <c r="D2984" t="s">
        <v>601</v>
      </c>
      <c r="E2984">
        <v>3808</v>
      </c>
      <c r="F2984">
        <v>3922</v>
      </c>
      <c r="G2984">
        <v>7983</v>
      </c>
      <c r="H2984" t="s">
        <v>602</v>
      </c>
      <c r="I2984">
        <f t="shared" si="48"/>
        <v>115</v>
      </c>
    </row>
    <row r="2985" spans="1:9" ht="15" hidden="1" customHeight="1">
      <c r="A2985" t="s">
        <v>3160</v>
      </c>
      <c r="B2985" t="s">
        <v>3161</v>
      </c>
      <c r="C2985">
        <v>3925</v>
      </c>
      <c r="D2985" t="s">
        <v>118</v>
      </c>
      <c r="E2985">
        <v>1692</v>
      </c>
      <c r="F2985">
        <v>2068</v>
      </c>
      <c r="G2985">
        <v>13987</v>
      </c>
      <c r="H2985" t="s">
        <v>119</v>
      </c>
      <c r="I2985">
        <f t="shared" si="48"/>
        <v>377</v>
      </c>
    </row>
    <row r="2986" spans="1:9" ht="15" hidden="1" customHeight="1">
      <c r="A2986" t="s">
        <v>3160</v>
      </c>
      <c r="B2986" t="s">
        <v>3161</v>
      </c>
      <c r="C2986">
        <v>3925</v>
      </c>
      <c r="D2986" t="s">
        <v>120</v>
      </c>
      <c r="E2986">
        <v>1037</v>
      </c>
      <c r="F2986">
        <v>1093</v>
      </c>
      <c r="G2986">
        <v>433</v>
      </c>
      <c r="H2986" t="s">
        <v>121</v>
      </c>
      <c r="I2986">
        <f t="shared" si="48"/>
        <v>57</v>
      </c>
    </row>
    <row r="2987" spans="1:9" ht="15" hidden="1" customHeight="1">
      <c r="A2987" t="s">
        <v>3160</v>
      </c>
      <c r="B2987" t="s">
        <v>3161</v>
      </c>
      <c r="C2987">
        <v>3925</v>
      </c>
      <c r="D2987" t="s">
        <v>603</v>
      </c>
      <c r="E2987">
        <v>3536</v>
      </c>
      <c r="F2987">
        <v>3657</v>
      </c>
      <c r="G2987">
        <v>23531</v>
      </c>
      <c r="H2987" t="s">
        <v>604</v>
      </c>
      <c r="I2987">
        <f t="shared" si="48"/>
        <v>122</v>
      </c>
    </row>
    <row r="2988" spans="1:9">
      <c r="A2988" t="s">
        <v>3160</v>
      </c>
      <c r="B2988" t="s">
        <v>3161</v>
      </c>
      <c r="C2988">
        <v>3925</v>
      </c>
      <c r="D2988" t="s">
        <v>10</v>
      </c>
      <c r="E2988">
        <v>1307</v>
      </c>
      <c r="F2988">
        <v>1430</v>
      </c>
      <c r="G2988">
        <v>2537</v>
      </c>
      <c r="H2988" t="s">
        <v>11</v>
      </c>
      <c r="I2988">
        <f t="shared" si="48"/>
        <v>124</v>
      </c>
    </row>
    <row r="2989" spans="1:9" ht="15" hidden="1" customHeight="1">
      <c r="A2989" t="s">
        <v>3160</v>
      </c>
      <c r="B2989" t="s">
        <v>3161</v>
      </c>
      <c r="C2989">
        <v>3925</v>
      </c>
      <c r="D2989" t="s">
        <v>12</v>
      </c>
      <c r="E2989">
        <v>1556</v>
      </c>
      <c r="F2989">
        <v>1679</v>
      </c>
      <c r="G2989">
        <v>6997</v>
      </c>
      <c r="H2989" t="s">
        <v>13</v>
      </c>
      <c r="I2989">
        <f t="shared" si="48"/>
        <v>124</v>
      </c>
    </row>
    <row r="2990" spans="1:9" ht="15" hidden="1" customHeight="1">
      <c r="A2990" t="s">
        <v>3160</v>
      </c>
      <c r="B2990" t="s">
        <v>3161</v>
      </c>
      <c r="C2990">
        <v>3925</v>
      </c>
      <c r="D2990" t="s">
        <v>1879</v>
      </c>
      <c r="E2990">
        <v>2498</v>
      </c>
      <c r="F2990">
        <v>2572</v>
      </c>
      <c r="G2990">
        <v>39</v>
      </c>
      <c r="H2990" t="s">
        <v>1879</v>
      </c>
      <c r="I2990">
        <f t="shared" si="48"/>
        <v>75</v>
      </c>
    </row>
    <row r="2991" spans="1:9" ht="15" hidden="1" customHeight="1">
      <c r="A2991" t="s">
        <v>3160</v>
      </c>
      <c r="B2991" t="s">
        <v>3161</v>
      </c>
      <c r="C2991">
        <v>3925</v>
      </c>
      <c r="D2991" t="s">
        <v>605</v>
      </c>
      <c r="E2991">
        <v>2153</v>
      </c>
      <c r="F2991">
        <v>2496</v>
      </c>
      <c r="G2991">
        <v>155</v>
      </c>
      <c r="H2991" t="s">
        <v>605</v>
      </c>
      <c r="I2991">
        <f t="shared" si="48"/>
        <v>344</v>
      </c>
    </row>
    <row r="2992" spans="1:9" ht="15" hidden="1" customHeight="1">
      <c r="A2992" t="s">
        <v>3160</v>
      </c>
      <c r="B2992" t="s">
        <v>3161</v>
      </c>
      <c r="C2992">
        <v>3925</v>
      </c>
      <c r="D2992" t="s">
        <v>879</v>
      </c>
      <c r="E2992">
        <v>807</v>
      </c>
      <c r="F2992">
        <v>891</v>
      </c>
      <c r="G2992">
        <v>15</v>
      </c>
      <c r="H2992" t="s">
        <v>879</v>
      </c>
      <c r="I2992">
        <f t="shared" si="48"/>
        <v>85</v>
      </c>
    </row>
    <row r="2993" spans="1:9" ht="15" hidden="1" customHeight="1">
      <c r="A2993" t="s">
        <v>3160</v>
      </c>
      <c r="B2993" t="s">
        <v>3161</v>
      </c>
      <c r="C2993">
        <v>3925</v>
      </c>
      <c r="D2993" t="s">
        <v>609</v>
      </c>
      <c r="E2993">
        <v>2734</v>
      </c>
      <c r="F2993">
        <v>2978</v>
      </c>
      <c r="G2993">
        <v>22490</v>
      </c>
      <c r="H2993" t="s">
        <v>610</v>
      </c>
      <c r="I2993">
        <f t="shared" si="48"/>
        <v>245</v>
      </c>
    </row>
    <row r="2994" spans="1:9" ht="15" hidden="1" customHeight="1">
      <c r="A2994" t="s">
        <v>3160</v>
      </c>
      <c r="B2994" t="s">
        <v>3161</v>
      </c>
      <c r="C2994">
        <v>3925</v>
      </c>
      <c r="D2994" t="s">
        <v>611</v>
      </c>
      <c r="E2994">
        <v>3207</v>
      </c>
      <c r="F2994">
        <v>3438</v>
      </c>
      <c r="G2994">
        <v>24208</v>
      </c>
      <c r="H2994" t="s">
        <v>612</v>
      </c>
      <c r="I2994">
        <f t="shared" si="48"/>
        <v>232</v>
      </c>
    </row>
    <row r="2995" spans="1:9">
      <c r="A2995" t="s">
        <v>3162</v>
      </c>
      <c r="B2995" t="s">
        <v>3163</v>
      </c>
      <c r="C2995">
        <v>313</v>
      </c>
      <c r="D2995" t="s">
        <v>10</v>
      </c>
      <c r="E2995">
        <v>6</v>
      </c>
      <c r="F2995">
        <v>148</v>
      </c>
      <c r="G2995">
        <v>2537</v>
      </c>
      <c r="H2995" t="s">
        <v>11</v>
      </c>
      <c r="I2995">
        <f t="shared" si="48"/>
        <v>143</v>
      </c>
    </row>
    <row r="2996" spans="1:9" ht="15" hidden="1" customHeight="1">
      <c r="A2996" t="s">
        <v>3162</v>
      </c>
      <c r="B2996" t="s">
        <v>3163</v>
      </c>
      <c r="C2996">
        <v>313</v>
      </c>
      <c r="D2996" t="s">
        <v>12</v>
      </c>
      <c r="E2996">
        <v>174</v>
      </c>
      <c r="F2996">
        <v>296</v>
      </c>
      <c r="G2996">
        <v>6997</v>
      </c>
      <c r="H2996" t="s">
        <v>13</v>
      </c>
      <c r="I2996">
        <f t="shared" si="48"/>
        <v>123</v>
      </c>
    </row>
    <row r="2997" spans="1:9">
      <c r="A2997" t="s">
        <v>3164</v>
      </c>
      <c r="B2997" t="s">
        <v>3165</v>
      </c>
      <c r="C2997">
        <v>931</v>
      </c>
      <c r="D2997" t="s">
        <v>10</v>
      </c>
      <c r="E2997">
        <v>648</v>
      </c>
      <c r="F2997">
        <v>776</v>
      </c>
      <c r="G2997">
        <v>2537</v>
      </c>
      <c r="H2997" t="s">
        <v>11</v>
      </c>
      <c r="I2997">
        <f t="shared" si="48"/>
        <v>129</v>
      </c>
    </row>
    <row r="2998" spans="1:9" ht="15" hidden="1" customHeight="1">
      <c r="A2998" t="s">
        <v>3164</v>
      </c>
      <c r="B2998" t="s">
        <v>3165</v>
      </c>
      <c r="C2998">
        <v>931</v>
      </c>
      <c r="D2998" t="s">
        <v>12</v>
      </c>
      <c r="E2998">
        <v>802</v>
      </c>
      <c r="F2998">
        <v>918</v>
      </c>
      <c r="G2998">
        <v>6997</v>
      </c>
      <c r="H2998" t="s">
        <v>13</v>
      </c>
      <c r="I2998">
        <f t="shared" si="48"/>
        <v>117</v>
      </c>
    </row>
    <row r="2999" spans="1:9" ht="15" hidden="1" customHeight="1">
      <c r="A2999" t="s">
        <v>3164</v>
      </c>
      <c r="B2999" t="s">
        <v>3165</v>
      </c>
      <c r="C2999">
        <v>931</v>
      </c>
      <c r="D2999" t="s">
        <v>274</v>
      </c>
      <c r="E2999">
        <v>8</v>
      </c>
      <c r="F2999">
        <v>172</v>
      </c>
      <c r="G2999">
        <v>80936</v>
      </c>
      <c r="H2999" t="s">
        <v>275</v>
      </c>
      <c r="I2999">
        <f t="shared" si="48"/>
        <v>165</v>
      </c>
    </row>
    <row r="3000" spans="1:9" ht="15" hidden="1" customHeight="1">
      <c r="A3000" t="s">
        <v>3164</v>
      </c>
      <c r="B3000" t="s">
        <v>3165</v>
      </c>
      <c r="C3000">
        <v>931</v>
      </c>
      <c r="D3000" t="s">
        <v>274</v>
      </c>
      <c r="E3000">
        <v>305</v>
      </c>
      <c r="F3000">
        <v>469</v>
      </c>
      <c r="G3000">
        <v>80936</v>
      </c>
      <c r="H3000" t="s">
        <v>275</v>
      </c>
      <c r="I3000">
        <f t="shared" si="48"/>
        <v>165</v>
      </c>
    </row>
    <row r="3001" spans="1:9" ht="15" hidden="1" customHeight="1">
      <c r="A3001" t="s">
        <v>3166</v>
      </c>
      <c r="B3001" t="s">
        <v>3167</v>
      </c>
      <c r="C3001">
        <v>3909</v>
      </c>
      <c r="D3001" t="s">
        <v>601</v>
      </c>
      <c r="E3001">
        <v>3792</v>
      </c>
      <c r="F3001">
        <v>3906</v>
      </c>
      <c r="G3001">
        <v>7983</v>
      </c>
      <c r="H3001" t="s">
        <v>602</v>
      </c>
      <c r="I3001">
        <f t="shared" si="48"/>
        <v>115</v>
      </c>
    </row>
    <row r="3002" spans="1:9" ht="15" hidden="1" customHeight="1">
      <c r="A3002" t="s">
        <v>3166</v>
      </c>
      <c r="B3002" t="s">
        <v>3167</v>
      </c>
      <c r="C3002">
        <v>3909</v>
      </c>
      <c r="D3002" t="s">
        <v>118</v>
      </c>
      <c r="E3002">
        <v>1692</v>
      </c>
      <c r="F3002">
        <v>2052</v>
      </c>
      <c r="G3002">
        <v>13987</v>
      </c>
      <c r="H3002" t="s">
        <v>119</v>
      </c>
      <c r="I3002">
        <f t="shared" si="48"/>
        <v>361</v>
      </c>
    </row>
    <row r="3003" spans="1:9" ht="15" hidden="1" customHeight="1">
      <c r="A3003" t="s">
        <v>3166</v>
      </c>
      <c r="B3003" t="s">
        <v>3167</v>
      </c>
      <c r="C3003">
        <v>3909</v>
      </c>
      <c r="D3003" t="s">
        <v>120</v>
      </c>
      <c r="E3003">
        <v>1037</v>
      </c>
      <c r="F3003">
        <v>1093</v>
      </c>
      <c r="G3003">
        <v>433</v>
      </c>
      <c r="H3003" t="s">
        <v>121</v>
      </c>
      <c r="I3003">
        <f t="shared" si="48"/>
        <v>57</v>
      </c>
    </row>
    <row r="3004" spans="1:9" ht="15" hidden="1" customHeight="1">
      <c r="A3004" t="s">
        <v>3166</v>
      </c>
      <c r="B3004" t="s">
        <v>3167</v>
      </c>
      <c r="C3004">
        <v>3909</v>
      </c>
      <c r="D3004" t="s">
        <v>603</v>
      </c>
      <c r="E3004">
        <v>3520</v>
      </c>
      <c r="F3004">
        <v>3641</v>
      </c>
      <c r="G3004">
        <v>23531</v>
      </c>
      <c r="H3004" t="s">
        <v>604</v>
      </c>
      <c r="I3004">
        <f t="shared" si="48"/>
        <v>122</v>
      </c>
    </row>
    <row r="3005" spans="1:9">
      <c r="A3005" t="s">
        <v>3166</v>
      </c>
      <c r="B3005" t="s">
        <v>3167</v>
      </c>
      <c r="C3005">
        <v>3909</v>
      </c>
      <c r="D3005" t="s">
        <v>10</v>
      </c>
      <c r="E3005">
        <v>1307</v>
      </c>
      <c r="F3005">
        <v>1430</v>
      </c>
      <c r="G3005">
        <v>2537</v>
      </c>
      <c r="H3005" t="s">
        <v>11</v>
      </c>
      <c r="I3005">
        <f t="shared" si="48"/>
        <v>124</v>
      </c>
    </row>
    <row r="3006" spans="1:9" ht="15" hidden="1" customHeight="1">
      <c r="A3006" t="s">
        <v>3166</v>
      </c>
      <c r="B3006" t="s">
        <v>3167</v>
      </c>
      <c r="C3006">
        <v>3909</v>
      </c>
      <c r="D3006" t="s">
        <v>12</v>
      </c>
      <c r="E3006">
        <v>1556</v>
      </c>
      <c r="F3006">
        <v>1679</v>
      </c>
      <c r="G3006">
        <v>6997</v>
      </c>
      <c r="H3006" t="s">
        <v>13</v>
      </c>
      <c r="I3006">
        <f t="shared" si="48"/>
        <v>124</v>
      </c>
    </row>
    <row r="3007" spans="1:9" ht="15" hidden="1" customHeight="1">
      <c r="A3007" t="s">
        <v>3166</v>
      </c>
      <c r="B3007" t="s">
        <v>3167</v>
      </c>
      <c r="C3007">
        <v>3909</v>
      </c>
      <c r="D3007" t="s">
        <v>1879</v>
      </c>
      <c r="E3007">
        <v>2482</v>
      </c>
      <c r="F3007">
        <v>2556</v>
      </c>
      <c r="G3007">
        <v>39</v>
      </c>
      <c r="H3007" t="s">
        <v>1879</v>
      </c>
      <c r="I3007">
        <f t="shared" si="48"/>
        <v>75</v>
      </c>
    </row>
    <row r="3008" spans="1:9" ht="15" hidden="1" customHeight="1">
      <c r="A3008" t="s">
        <v>3166</v>
      </c>
      <c r="B3008" t="s">
        <v>3167</v>
      </c>
      <c r="C3008">
        <v>3909</v>
      </c>
      <c r="D3008" t="s">
        <v>605</v>
      </c>
      <c r="E3008">
        <v>2137</v>
      </c>
      <c r="F3008">
        <v>2480</v>
      </c>
      <c r="G3008">
        <v>155</v>
      </c>
      <c r="H3008" t="s">
        <v>605</v>
      </c>
      <c r="I3008">
        <f t="shared" si="48"/>
        <v>344</v>
      </c>
    </row>
    <row r="3009" spans="1:9" ht="15" hidden="1" customHeight="1">
      <c r="A3009" t="s">
        <v>3166</v>
      </c>
      <c r="B3009" t="s">
        <v>3167</v>
      </c>
      <c r="C3009">
        <v>3909</v>
      </c>
      <c r="D3009" t="s">
        <v>879</v>
      </c>
      <c r="E3009">
        <v>807</v>
      </c>
      <c r="F3009">
        <v>891</v>
      </c>
      <c r="G3009">
        <v>15</v>
      </c>
      <c r="H3009" t="s">
        <v>879</v>
      </c>
      <c r="I3009">
        <f t="shared" si="48"/>
        <v>85</v>
      </c>
    </row>
    <row r="3010" spans="1:9" ht="15" hidden="1" customHeight="1">
      <c r="A3010" t="s">
        <v>3166</v>
      </c>
      <c r="B3010" t="s">
        <v>3167</v>
      </c>
      <c r="C3010">
        <v>3909</v>
      </c>
      <c r="D3010" t="s">
        <v>609</v>
      </c>
      <c r="E3010">
        <v>2718</v>
      </c>
      <c r="F3010">
        <v>2962</v>
      </c>
      <c r="G3010">
        <v>22490</v>
      </c>
      <c r="H3010" t="s">
        <v>610</v>
      </c>
      <c r="I3010">
        <f t="shared" si="48"/>
        <v>245</v>
      </c>
    </row>
    <row r="3011" spans="1:9" ht="15" hidden="1" customHeight="1">
      <c r="A3011" t="s">
        <v>3166</v>
      </c>
      <c r="B3011" t="s">
        <v>3167</v>
      </c>
      <c r="C3011">
        <v>3909</v>
      </c>
      <c r="D3011" t="s">
        <v>611</v>
      </c>
      <c r="E3011">
        <v>3191</v>
      </c>
      <c r="F3011">
        <v>3422</v>
      </c>
      <c r="G3011">
        <v>24208</v>
      </c>
      <c r="H3011" t="s">
        <v>612</v>
      </c>
      <c r="I3011">
        <f t="shared" si="48"/>
        <v>232</v>
      </c>
    </row>
    <row r="3012" spans="1:9">
      <c r="A3012" t="s">
        <v>3168</v>
      </c>
      <c r="B3012" t="s">
        <v>3169</v>
      </c>
      <c r="C3012">
        <v>147</v>
      </c>
      <c r="D3012" t="s">
        <v>10</v>
      </c>
      <c r="E3012">
        <v>6</v>
      </c>
      <c r="F3012">
        <v>136</v>
      </c>
      <c r="G3012">
        <v>2537</v>
      </c>
      <c r="H3012" t="s">
        <v>11</v>
      </c>
      <c r="I3012">
        <f t="shared" si="48"/>
        <v>131</v>
      </c>
    </row>
    <row r="3013" spans="1:9">
      <c r="A3013" t="s">
        <v>3170</v>
      </c>
      <c r="B3013" t="s">
        <v>3171</v>
      </c>
      <c r="C3013">
        <v>312</v>
      </c>
      <c r="D3013" t="s">
        <v>10</v>
      </c>
      <c r="E3013">
        <v>5</v>
      </c>
      <c r="F3013">
        <v>146</v>
      </c>
      <c r="G3013">
        <v>2537</v>
      </c>
      <c r="H3013" t="s">
        <v>11</v>
      </c>
      <c r="I3013">
        <f t="shared" si="48"/>
        <v>142</v>
      </c>
    </row>
    <row r="3014" spans="1:9" ht="15" hidden="1" customHeight="1">
      <c r="A3014" t="s">
        <v>3170</v>
      </c>
      <c r="B3014" t="s">
        <v>3171</v>
      </c>
      <c r="C3014">
        <v>312</v>
      </c>
      <c r="D3014" t="s">
        <v>12</v>
      </c>
      <c r="E3014">
        <v>169</v>
      </c>
      <c r="F3014">
        <v>290</v>
      </c>
      <c r="G3014">
        <v>6997</v>
      </c>
      <c r="H3014" t="s">
        <v>13</v>
      </c>
      <c r="I3014">
        <f t="shared" si="48"/>
        <v>122</v>
      </c>
    </row>
    <row r="3015" spans="1:9">
      <c r="A3015" t="s">
        <v>3172</v>
      </c>
      <c r="B3015" t="s">
        <v>3173</v>
      </c>
      <c r="C3015">
        <v>334</v>
      </c>
      <c r="D3015" t="s">
        <v>10</v>
      </c>
      <c r="E3015">
        <v>41</v>
      </c>
      <c r="F3015">
        <v>168</v>
      </c>
      <c r="G3015">
        <v>2537</v>
      </c>
      <c r="H3015" t="s">
        <v>11</v>
      </c>
      <c r="I3015">
        <f t="shared" si="48"/>
        <v>128</v>
      </c>
    </row>
    <row r="3016" spans="1:9" ht="15" hidden="1" customHeight="1">
      <c r="A3016" t="s">
        <v>3172</v>
      </c>
      <c r="B3016" t="s">
        <v>3173</v>
      </c>
      <c r="C3016">
        <v>334</v>
      </c>
      <c r="D3016" t="s">
        <v>12</v>
      </c>
      <c r="E3016">
        <v>286</v>
      </c>
      <c r="F3016">
        <v>334</v>
      </c>
      <c r="G3016">
        <v>6997</v>
      </c>
      <c r="H3016" t="s">
        <v>13</v>
      </c>
      <c r="I3016">
        <f t="shared" ref="I3016:I3079" si="49">F3016-E3016+1</f>
        <v>49</v>
      </c>
    </row>
    <row r="3017" spans="1:9">
      <c r="A3017" t="s">
        <v>3174</v>
      </c>
      <c r="B3017" t="s">
        <v>3175</v>
      </c>
      <c r="C3017">
        <v>899</v>
      </c>
      <c r="D3017" t="s">
        <v>10</v>
      </c>
      <c r="E3017">
        <v>615</v>
      </c>
      <c r="F3017">
        <v>745</v>
      </c>
      <c r="G3017">
        <v>2537</v>
      </c>
      <c r="H3017" t="s">
        <v>11</v>
      </c>
      <c r="I3017">
        <f t="shared" si="49"/>
        <v>131</v>
      </c>
    </row>
    <row r="3018" spans="1:9" ht="15" hidden="1" customHeight="1">
      <c r="A3018" t="s">
        <v>3174</v>
      </c>
      <c r="B3018" t="s">
        <v>3175</v>
      </c>
      <c r="C3018">
        <v>899</v>
      </c>
      <c r="D3018" t="s">
        <v>12</v>
      </c>
      <c r="E3018">
        <v>770</v>
      </c>
      <c r="F3018">
        <v>887</v>
      </c>
      <c r="G3018">
        <v>6997</v>
      </c>
      <c r="H3018" t="s">
        <v>13</v>
      </c>
      <c r="I3018">
        <f t="shared" si="49"/>
        <v>118</v>
      </c>
    </row>
    <row r="3019" spans="1:9" ht="15" hidden="1" customHeight="1">
      <c r="A3019" t="s">
        <v>3174</v>
      </c>
      <c r="B3019" t="s">
        <v>3175</v>
      </c>
      <c r="C3019">
        <v>899</v>
      </c>
      <c r="D3019" t="s">
        <v>757</v>
      </c>
      <c r="E3019">
        <v>501</v>
      </c>
      <c r="F3019">
        <v>538</v>
      </c>
      <c r="G3019">
        <v>37</v>
      </c>
      <c r="H3019" t="s">
        <v>757</v>
      </c>
      <c r="I3019">
        <f t="shared" si="49"/>
        <v>38</v>
      </c>
    </row>
    <row r="3020" spans="1:9" ht="15" hidden="1" customHeight="1">
      <c r="A3020" t="s">
        <v>3174</v>
      </c>
      <c r="B3020" t="s">
        <v>3175</v>
      </c>
      <c r="C3020">
        <v>899</v>
      </c>
      <c r="D3020" t="s">
        <v>274</v>
      </c>
      <c r="E3020">
        <v>10</v>
      </c>
      <c r="F3020">
        <v>183</v>
      </c>
      <c r="G3020">
        <v>80936</v>
      </c>
      <c r="H3020" t="s">
        <v>275</v>
      </c>
      <c r="I3020">
        <f t="shared" si="49"/>
        <v>174</v>
      </c>
    </row>
    <row r="3021" spans="1:9" ht="15" hidden="1" customHeight="1">
      <c r="A3021" t="s">
        <v>3174</v>
      </c>
      <c r="B3021" t="s">
        <v>3175</v>
      </c>
      <c r="C3021">
        <v>899</v>
      </c>
      <c r="D3021" t="s">
        <v>274</v>
      </c>
      <c r="E3021">
        <v>315</v>
      </c>
      <c r="F3021">
        <v>477</v>
      </c>
      <c r="G3021">
        <v>80936</v>
      </c>
      <c r="H3021" t="s">
        <v>275</v>
      </c>
      <c r="I3021">
        <f t="shared" si="49"/>
        <v>163</v>
      </c>
    </row>
    <row r="3022" spans="1:9">
      <c r="A3022" t="s">
        <v>3176</v>
      </c>
      <c r="B3022" t="s">
        <v>3177</v>
      </c>
      <c r="C3022">
        <v>334</v>
      </c>
      <c r="D3022" t="s">
        <v>10</v>
      </c>
      <c r="E3022">
        <v>41</v>
      </c>
      <c r="F3022">
        <v>168</v>
      </c>
      <c r="G3022">
        <v>2537</v>
      </c>
      <c r="H3022" t="s">
        <v>11</v>
      </c>
      <c r="I3022">
        <f t="shared" si="49"/>
        <v>128</v>
      </c>
    </row>
    <row r="3023" spans="1:9" ht="15" hidden="1" customHeight="1">
      <c r="A3023" t="s">
        <v>3176</v>
      </c>
      <c r="B3023" t="s">
        <v>3177</v>
      </c>
      <c r="C3023">
        <v>334</v>
      </c>
      <c r="D3023" t="s">
        <v>12</v>
      </c>
      <c r="E3023">
        <v>286</v>
      </c>
      <c r="F3023">
        <v>334</v>
      </c>
      <c r="G3023">
        <v>6997</v>
      </c>
      <c r="H3023" t="s">
        <v>13</v>
      </c>
      <c r="I3023">
        <f t="shared" si="49"/>
        <v>49</v>
      </c>
    </row>
    <row r="3024" spans="1:9">
      <c r="A3024" t="s">
        <v>3178</v>
      </c>
      <c r="B3024" t="s">
        <v>3179</v>
      </c>
      <c r="C3024">
        <v>895</v>
      </c>
      <c r="D3024" t="s">
        <v>10</v>
      </c>
      <c r="E3024">
        <v>618</v>
      </c>
      <c r="F3024">
        <v>741</v>
      </c>
      <c r="G3024">
        <v>2537</v>
      </c>
      <c r="H3024" t="s">
        <v>11</v>
      </c>
      <c r="I3024">
        <f t="shared" si="49"/>
        <v>124</v>
      </c>
    </row>
    <row r="3025" spans="1:9" ht="15" hidden="1" customHeight="1">
      <c r="A3025" t="s">
        <v>3178</v>
      </c>
      <c r="B3025" t="s">
        <v>3179</v>
      </c>
      <c r="C3025">
        <v>895</v>
      </c>
      <c r="D3025" t="s">
        <v>12</v>
      </c>
      <c r="E3025">
        <v>767</v>
      </c>
      <c r="F3025">
        <v>882</v>
      </c>
      <c r="G3025">
        <v>6997</v>
      </c>
      <c r="H3025" t="s">
        <v>13</v>
      </c>
      <c r="I3025">
        <f t="shared" si="49"/>
        <v>116</v>
      </c>
    </row>
    <row r="3026" spans="1:9" ht="15" hidden="1" customHeight="1">
      <c r="A3026" t="s">
        <v>3178</v>
      </c>
      <c r="B3026" t="s">
        <v>3179</v>
      </c>
      <c r="C3026">
        <v>895</v>
      </c>
      <c r="D3026" t="s">
        <v>274</v>
      </c>
      <c r="E3026">
        <v>8</v>
      </c>
      <c r="F3026">
        <v>200</v>
      </c>
      <c r="G3026">
        <v>80936</v>
      </c>
      <c r="H3026" t="s">
        <v>275</v>
      </c>
      <c r="I3026">
        <f t="shared" si="49"/>
        <v>193</v>
      </c>
    </row>
    <row r="3027" spans="1:9" ht="15" hidden="1" customHeight="1">
      <c r="A3027" t="s">
        <v>3178</v>
      </c>
      <c r="B3027" t="s">
        <v>3179</v>
      </c>
      <c r="C3027">
        <v>895</v>
      </c>
      <c r="D3027" t="s">
        <v>274</v>
      </c>
      <c r="E3027">
        <v>324</v>
      </c>
      <c r="F3027">
        <v>473</v>
      </c>
      <c r="G3027">
        <v>80936</v>
      </c>
      <c r="H3027" t="s">
        <v>275</v>
      </c>
      <c r="I3027">
        <f t="shared" si="49"/>
        <v>150</v>
      </c>
    </row>
    <row r="3028" spans="1:9">
      <c r="A3028" t="s">
        <v>3180</v>
      </c>
      <c r="B3028" t="s">
        <v>3181</v>
      </c>
      <c r="C3028">
        <v>142</v>
      </c>
      <c r="D3028" t="s">
        <v>10</v>
      </c>
      <c r="E3028">
        <v>6</v>
      </c>
      <c r="F3028">
        <v>129</v>
      </c>
      <c r="G3028">
        <v>2537</v>
      </c>
      <c r="H3028" t="s">
        <v>11</v>
      </c>
      <c r="I3028">
        <f t="shared" si="49"/>
        <v>124</v>
      </c>
    </row>
    <row r="3029" spans="1:9">
      <c r="A3029" t="s">
        <v>3182</v>
      </c>
      <c r="B3029" t="s">
        <v>3183</v>
      </c>
      <c r="C3029">
        <v>142</v>
      </c>
      <c r="D3029" t="s">
        <v>10</v>
      </c>
      <c r="E3029">
        <v>6</v>
      </c>
      <c r="F3029">
        <v>129</v>
      </c>
      <c r="G3029">
        <v>2537</v>
      </c>
      <c r="H3029" t="s">
        <v>11</v>
      </c>
      <c r="I3029">
        <f t="shared" si="49"/>
        <v>124</v>
      </c>
    </row>
    <row r="3030" spans="1:9">
      <c r="A3030" t="s">
        <v>3184</v>
      </c>
      <c r="B3030" t="s">
        <v>3185</v>
      </c>
      <c r="C3030">
        <v>142</v>
      </c>
      <c r="D3030" t="s">
        <v>10</v>
      </c>
      <c r="E3030">
        <v>6</v>
      </c>
      <c r="F3030">
        <v>129</v>
      </c>
      <c r="G3030">
        <v>2537</v>
      </c>
      <c r="H3030" t="s">
        <v>11</v>
      </c>
      <c r="I3030">
        <f t="shared" si="49"/>
        <v>124</v>
      </c>
    </row>
    <row r="3031" spans="1:9">
      <c r="A3031" t="s">
        <v>3186</v>
      </c>
      <c r="B3031" t="s">
        <v>3187</v>
      </c>
      <c r="C3031">
        <v>183</v>
      </c>
      <c r="D3031" t="s">
        <v>10</v>
      </c>
      <c r="E3031">
        <v>16</v>
      </c>
      <c r="F3031">
        <v>172</v>
      </c>
      <c r="G3031">
        <v>2537</v>
      </c>
      <c r="H3031" t="s">
        <v>11</v>
      </c>
      <c r="I3031">
        <f t="shared" si="49"/>
        <v>157</v>
      </c>
    </row>
    <row r="3032" spans="1:9">
      <c r="A3032" t="s">
        <v>3188</v>
      </c>
      <c r="B3032" t="s">
        <v>3189</v>
      </c>
      <c r="C3032">
        <v>151</v>
      </c>
      <c r="D3032" t="s">
        <v>10</v>
      </c>
      <c r="E3032">
        <v>11</v>
      </c>
      <c r="F3032">
        <v>138</v>
      </c>
      <c r="G3032">
        <v>2537</v>
      </c>
      <c r="H3032" t="s">
        <v>11</v>
      </c>
      <c r="I3032">
        <f t="shared" si="49"/>
        <v>128</v>
      </c>
    </row>
    <row r="3033" spans="1:9">
      <c r="A3033" t="s">
        <v>3190</v>
      </c>
      <c r="B3033" t="s">
        <v>3191</v>
      </c>
      <c r="C3033">
        <v>176</v>
      </c>
      <c r="D3033" t="s">
        <v>10</v>
      </c>
      <c r="E3033">
        <v>19</v>
      </c>
      <c r="F3033">
        <v>163</v>
      </c>
      <c r="G3033">
        <v>2537</v>
      </c>
      <c r="H3033" t="s">
        <v>11</v>
      </c>
      <c r="I3033">
        <f t="shared" si="49"/>
        <v>145</v>
      </c>
    </row>
    <row r="3034" spans="1:9">
      <c r="A3034" t="s">
        <v>3192</v>
      </c>
      <c r="B3034" t="s">
        <v>3193</v>
      </c>
      <c r="C3034">
        <v>166</v>
      </c>
      <c r="D3034" t="s">
        <v>10</v>
      </c>
      <c r="E3034">
        <v>11</v>
      </c>
      <c r="F3034">
        <v>138</v>
      </c>
      <c r="G3034">
        <v>2537</v>
      </c>
      <c r="H3034" t="s">
        <v>11</v>
      </c>
      <c r="I3034">
        <f t="shared" si="49"/>
        <v>128</v>
      </c>
    </row>
    <row r="3035" spans="1:9">
      <c r="A3035" t="s">
        <v>3194</v>
      </c>
      <c r="B3035" t="s">
        <v>3195</v>
      </c>
      <c r="C3035">
        <v>159</v>
      </c>
      <c r="D3035" t="s">
        <v>10</v>
      </c>
      <c r="E3035">
        <v>6</v>
      </c>
      <c r="F3035">
        <v>138</v>
      </c>
      <c r="G3035">
        <v>2537</v>
      </c>
      <c r="H3035" t="s">
        <v>11</v>
      </c>
      <c r="I3035">
        <f t="shared" si="49"/>
        <v>133</v>
      </c>
    </row>
    <row r="3036" spans="1:9">
      <c r="A3036" t="s">
        <v>3196</v>
      </c>
      <c r="B3036" t="s">
        <v>3197</v>
      </c>
      <c r="C3036">
        <v>173</v>
      </c>
      <c r="D3036" t="s">
        <v>10</v>
      </c>
      <c r="E3036">
        <v>9</v>
      </c>
      <c r="F3036">
        <v>141</v>
      </c>
      <c r="G3036">
        <v>2537</v>
      </c>
      <c r="H3036" t="s">
        <v>11</v>
      </c>
      <c r="I3036">
        <f t="shared" si="49"/>
        <v>133</v>
      </c>
    </row>
    <row r="3037" spans="1:9">
      <c r="A3037" t="s">
        <v>3198</v>
      </c>
      <c r="B3037" t="s">
        <v>3199</v>
      </c>
      <c r="C3037">
        <v>280</v>
      </c>
      <c r="D3037" t="s">
        <v>10</v>
      </c>
      <c r="E3037">
        <v>26</v>
      </c>
      <c r="F3037">
        <v>138</v>
      </c>
      <c r="G3037">
        <v>2537</v>
      </c>
      <c r="H3037" t="s">
        <v>11</v>
      </c>
      <c r="I3037">
        <f t="shared" si="49"/>
        <v>113</v>
      </c>
    </row>
    <row r="3038" spans="1:9" ht="15" hidden="1" customHeight="1">
      <c r="A3038" t="s">
        <v>3198</v>
      </c>
      <c r="B3038" t="s">
        <v>3199</v>
      </c>
      <c r="C3038">
        <v>280</v>
      </c>
      <c r="D3038" t="s">
        <v>12</v>
      </c>
      <c r="E3038">
        <v>157</v>
      </c>
      <c r="F3038">
        <v>271</v>
      </c>
      <c r="G3038">
        <v>6997</v>
      </c>
      <c r="H3038" t="s">
        <v>13</v>
      </c>
      <c r="I3038">
        <f t="shared" si="49"/>
        <v>115</v>
      </c>
    </row>
    <row r="3039" spans="1:9">
      <c r="A3039" t="s">
        <v>3200</v>
      </c>
      <c r="B3039" t="s">
        <v>3201</v>
      </c>
      <c r="C3039">
        <v>343</v>
      </c>
      <c r="D3039" t="s">
        <v>10</v>
      </c>
      <c r="E3039">
        <v>12</v>
      </c>
      <c r="F3039">
        <v>142</v>
      </c>
      <c r="G3039">
        <v>2537</v>
      </c>
      <c r="H3039" t="s">
        <v>11</v>
      </c>
      <c r="I3039">
        <f t="shared" si="49"/>
        <v>131</v>
      </c>
    </row>
    <row r="3040" spans="1:9" ht="15" hidden="1" customHeight="1">
      <c r="A3040" t="s">
        <v>3200</v>
      </c>
      <c r="B3040" t="s">
        <v>3201</v>
      </c>
      <c r="C3040">
        <v>343</v>
      </c>
      <c r="D3040" t="s">
        <v>12</v>
      </c>
      <c r="E3040">
        <v>207</v>
      </c>
      <c r="F3040">
        <v>328</v>
      </c>
      <c r="G3040">
        <v>6997</v>
      </c>
      <c r="H3040" t="s">
        <v>13</v>
      </c>
      <c r="I3040">
        <f t="shared" si="49"/>
        <v>122</v>
      </c>
    </row>
    <row r="3041" spans="1:9">
      <c r="A3041" t="s">
        <v>3202</v>
      </c>
      <c r="B3041" t="s">
        <v>3203</v>
      </c>
      <c r="C3041">
        <v>166</v>
      </c>
      <c r="D3041" t="s">
        <v>10</v>
      </c>
      <c r="E3041">
        <v>13</v>
      </c>
      <c r="F3041">
        <v>158</v>
      </c>
      <c r="G3041">
        <v>2537</v>
      </c>
      <c r="H3041" t="s">
        <v>11</v>
      </c>
      <c r="I3041">
        <f t="shared" si="49"/>
        <v>146</v>
      </c>
    </row>
    <row r="3042" spans="1:9">
      <c r="A3042" t="s">
        <v>3204</v>
      </c>
      <c r="B3042" t="s">
        <v>3205</v>
      </c>
      <c r="C3042">
        <v>290</v>
      </c>
      <c r="D3042" t="s">
        <v>10</v>
      </c>
      <c r="E3042">
        <v>6</v>
      </c>
      <c r="F3042">
        <v>135</v>
      </c>
      <c r="G3042">
        <v>2537</v>
      </c>
      <c r="H3042" t="s">
        <v>11</v>
      </c>
      <c r="I3042">
        <f t="shared" si="49"/>
        <v>130</v>
      </c>
    </row>
    <row r="3043" spans="1:9" ht="15" hidden="1" customHeight="1">
      <c r="A3043" t="s">
        <v>3204</v>
      </c>
      <c r="B3043" t="s">
        <v>3205</v>
      </c>
      <c r="C3043">
        <v>290</v>
      </c>
      <c r="D3043" t="s">
        <v>12</v>
      </c>
      <c r="E3043">
        <v>157</v>
      </c>
      <c r="F3043">
        <v>274</v>
      </c>
      <c r="G3043">
        <v>6997</v>
      </c>
      <c r="H3043" t="s">
        <v>13</v>
      </c>
      <c r="I3043">
        <f t="shared" si="49"/>
        <v>118</v>
      </c>
    </row>
    <row r="3044" spans="1:9">
      <c r="A3044" t="s">
        <v>3206</v>
      </c>
      <c r="B3044" t="s">
        <v>3207</v>
      </c>
      <c r="C3044">
        <v>181</v>
      </c>
      <c r="D3044" t="s">
        <v>10</v>
      </c>
      <c r="E3044">
        <v>22</v>
      </c>
      <c r="F3044">
        <v>170</v>
      </c>
      <c r="G3044">
        <v>2537</v>
      </c>
      <c r="H3044" t="s">
        <v>11</v>
      </c>
      <c r="I3044">
        <f t="shared" si="49"/>
        <v>149</v>
      </c>
    </row>
    <row r="3045" spans="1:9">
      <c r="A3045" t="s">
        <v>3208</v>
      </c>
      <c r="B3045" t="s">
        <v>3209</v>
      </c>
      <c r="C3045">
        <v>290</v>
      </c>
      <c r="D3045" t="s">
        <v>10</v>
      </c>
      <c r="E3045">
        <v>8</v>
      </c>
      <c r="F3045">
        <v>139</v>
      </c>
      <c r="G3045">
        <v>2537</v>
      </c>
      <c r="H3045" t="s">
        <v>11</v>
      </c>
      <c r="I3045">
        <f t="shared" si="49"/>
        <v>132</v>
      </c>
    </row>
    <row r="3046" spans="1:9" ht="15" hidden="1" customHeight="1">
      <c r="A3046" t="s">
        <v>3208</v>
      </c>
      <c r="B3046" t="s">
        <v>3209</v>
      </c>
      <c r="C3046">
        <v>290</v>
      </c>
      <c r="D3046" t="s">
        <v>12</v>
      </c>
      <c r="E3046">
        <v>159</v>
      </c>
      <c r="F3046">
        <v>278</v>
      </c>
      <c r="G3046">
        <v>6997</v>
      </c>
      <c r="H3046" t="s">
        <v>13</v>
      </c>
      <c r="I3046">
        <f t="shared" si="49"/>
        <v>120</v>
      </c>
    </row>
    <row r="3047" spans="1:9" ht="15" hidden="1" customHeight="1">
      <c r="A3047" t="s">
        <v>3210</v>
      </c>
      <c r="B3047" t="s">
        <v>3211</v>
      </c>
      <c r="C3047">
        <v>320</v>
      </c>
      <c r="D3047" t="s">
        <v>43</v>
      </c>
      <c r="E3047">
        <v>234</v>
      </c>
      <c r="F3047">
        <v>297</v>
      </c>
      <c r="G3047">
        <v>1861</v>
      </c>
      <c r="H3047" t="s">
        <v>44</v>
      </c>
      <c r="I3047">
        <f t="shared" si="49"/>
        <v>64</v>
      </c>
    </row>
    <row r="3048" spans="1:9">
      <c r="A3048" t="s">
        <v>3210</v>
      </c>
      <c r="B3048" t="s">
        <v>3211</v>
      </c>
      <c r="C3048">
        <v>320</v>
      </c>
      <c r="D3048" t="s">
        <v>10</v>
      </c>
      <c r="E3048">
        <v>13</v>
      </c>
      <c r="F3048">
        <v>157</v>
      </c>
      <c r="G3048">
        <v>2537</v>
      </c>
      <c r="H3048" t="s">
        <v>11</v>
      </c>
      <c r="I3048">
        <f t="shared" si="49"/>
        <v>145</v>
      </c>
    </row>
    <row r="3049" spans="1:9">
      <c r="A3049" t="s">
        <v>3212</v>
      </c>
      <c r="B3049" t="s">
        <v>3213</v>
      </c>
      <c r="C3049">
        <v>280</v>
      </c>
      <c r="D3049" t="s">
        <v>10</v>
      </c>
      <c r="E3049">
        <v>29</v>
      </c>
      <c r="F3049">
        <v>138</v>
      </c>
      <c r="G3049">
        <v>2537</v>
      </c>
      <c r="H3049" t="s">
        <v>11</v>
      </c>
      <c r="I3049">
        <f t="shared" si="49"/>
        <v>110</v>
      </c>
    </row>
    <row r="3050" spans="1:9" ht="15" hidden="1" customHeight="1">
      <c r="A3050" t="s">
        <v>3212</v>
      </c>
      <c r="B3050" t="s">
        <v>3213</v>
      </c>
      <c r="C3050">
        <v>280</v>
      </c>
      <c r="D3050" t="s">
        <v>12</v>
      </c>
      <c r="E3050">
        <v>158</v>
      </c>
      <c r="F3050">
        <v>275</v>
      </c>
      <c r="G3050">
        <v>6997</v>
      </c>
      <c r="H3050" t="s">
        <v>13</v>
      </c>
      <c r="I3050">
        <f t="shared" si="49"/>
        <v>118</v>
      </c>
    </row>
    <row r="3051" spans="1:9">
      <c r="A3051" t="s">
        <v>3214</v>
      </c>
      <c r="B3051" t="s">
        <v>3215</v>
      </c>
      <c r="C3051">
        <v>166</v>
      </c>
      <c r="D3051" t="s">
        <v>10</v>
      </c>
      <c r="E3051">
        <v>9</v>
      </c>
      <c r="F3051">
        <v>141</v>
      </c>
      <c r="G3051">
        <v>2537</v>
      </c>
      <c r="H3051" t="s">
        <v>11</v>
      </c>
      <c r="I3051">
        <f t="shared" si="49"/>
        <v>133</v>
      </c>
    </row>
    <row r="3052" spans="1:9">
      <c r="A3052" t="s">
        <v>3216</v>
      </c>
      <c r="B3052" t="s">
        <v>3217</v>
      </c>
      <c r="C3052">
        <v>158</v>
      </c>
      <c r="D3052" t="s">
        <v>10</v>
      </c>
      <c r="E3052">
        <v>6</v>
      </c>
      <c r="F3052">
        <v>138</v>
      </c>
      <c r="G3052">
        <v>2537</v>
      </c>
      <c r="H3052" t="s">
        <v>11</v>
      </c>
      <c r="I3052">
        <f t="shared" si="49"/>
        <v>133</v>
      </c>
    </row>
    <row r="3053" spans="1:9">
      <c r="A3053" t="s">
        <v>3218</v>
      </c>
      <c r="B3053" t="s">
        <v>3219</v>
      </c>
      <c r="C3053">
        <v>166</v>
      </c>
      <c r="D3053" t="s">
        <v>10</v>
      </c>
      <c r="E3053">
        <v>11</v>
      </c>
      <c r="F3053">
        <v>138</v>
      </c>
      <c r="G3053">
        <v>2537</v>
      </c>
      <c r="H3053" t="s">
        <v>11</v>
      </c>
      <c r="I3053">
        <f t="shared" si="49"/>
        <v>128</v>
      </c>
    </row>
    <row r="3054" spans="1:9">
      <c r="A3054" t="s">
        <v>3220</v>
      </c>
      <c r="B3054" t="s">
        <v>3221</v>
      </c>
      <c r="C3054">
        <v>290</v>
      </c>
      <c r="D3054" t="s">
        <v>10</v>
      </c>
      <c r="E3054">
        <v>6</v>
      </c>
      <c r="F3054">
        <v>135</v>
      </c>
      <c r="G3054">
        <v>2537</v>
      </c>
      <c r="H3054" t="s">
        <v>11</v>
      </c>
      <c r="I3054">
        <f t="shared" si="49"/>
        <v>130</v>
      </c>
    </row>
    <row r="3055" spans="1:9" ht="15" hidden="1" customHeight="1">
      <c r="A3055" t="s">
        <v>3220</v>
      </c>
      <c r="B3055" t="s">
        <v>3221</v>
      </c>
      <c r="C3055">
        <v>290</v>
      </c>
      <c r="D3055" t="s">
        <v>12</v>
      </c>
      <c r="E3055">
        <v>157</v>
      </c>
      <c r="F3055">
        <v>278</v>
      </c>
      <c r="G3055">
        <v>6997</v>
      </c>
      <c r="H3055" t="s">
        <v>13</v>
      </c>
      <c r="I3055">
        <f t="shared" si="49"/>
        <v>122</v>
      </c>
    </row>
    <row r="3056" spans="1:9">
      <c r="A3056" t="s">
        <v>3222</v>
      </c>
      <c r="B3056" t="s">
        <v>3223</v>
      </c>
      <c r="C3056">
        <v>286</v>
      </c>
      <c r="D3056" t="s">
        <v>10</v>
      </c>
      <c r="E3056">
        <v>7</v>
      </c>
      <c r="F3056">
        <v>139</v>
      </c>
      <c r="G3056">
        <v>2537</v>
      </c>
      <c r="H3056" t="s">
        <v>11</v>
      </c>
      <c r="I3056">
        <f t="shared" si="49"/>
        <v>133</v>
      </c>
    </row>
    <row r="3057" spans="1:9" ht="15" hidden="1" customHeight="1">
      <c r="A3057" t="s">
        <v>3222</v>
      </c>
      <c r="B3057" t="s">
        <v>3223</v>
      </c>
      <c r="C3057">
        <v>286</v>
      </c>
      <c r="D3057" t="s">
        <v>12</v>
      </c>
      <c r="E3057">
        <v>160</v>
      </c>
      <c r="F3057">
        <v>278</v>
      </c>
      <c r="G3057">
        <v>6997</v>
      </c>
      <c r="H3057" t="s">
        <v>13</v>
      </c>
      <c r="I3057">
        <f t="shared" si="49"/>
        <v>119</v>
      </c>
    </row>
    <row r="3058" spans="1:9" ht="15" hidden="1" customHeight="1">
      <c r="A3058" t="s">
        <v>3224</v>
      </c>
      <c r="B3058" t="s">
        <v>3225</v>
      </c>
      <c r="C3058">
        <v>311</v>
      </c>
      <c r="D3058" t="s">
        <v>43</v>
      </c>
      <c r="E3058">
        <v>234</v>
      </c>
      <c r="F3058">
        <v>297</v>
      </c>
      <c r="G3058">
        <v>1861</v>
      </c>
      <c r="H3058" t="s">
        <v>44</v>
      </c>
      <c r="I3058">
        <f t="shared" si="49"/>
        <v>64</v>
      </c>
    </row>
    <row r="3059" spans="1:9">
      <c r="A3059" t="s">
        <v>3224</v>
      </c>
      <c r="B3059" t="s">
        <v>3225</v>
      </c>
      <c r="C3059">
        <v>311</v>
      </c>
      <c r="D3059" t="s">
        <v>10</v>
      </c>
      <c r="E3059">
        <v>19</v>
      </c>
      <c r="F3059">
        <v>160</v>
      </c>
      <c r="G3059">
        <v>2537</v>
      </c>
      <c r="H3059" t="s">
        <v>11</v>
      </c>
      <c r="I3059">
        <f t="shared" si="49"/>
        <v>142</v>
      </c>
    </row>
    <row r="3060" spans="1:9">
      <c r="A3060" t="s">
        <v>3226</v>
      </c>
      <c r="B3060" t="s">
        <v>3227</v>
      </c>
      <c r="C3060">
        <v>285</v>
      </c>
      <c r="D3060" t="s">
        <v>10</v>
      </c>
      <c r="E3060">
        <v>10</v>
      </c>
      <c r="F3060">
        <v>136</v>
      </c>
      <c r="G3060">
        <v>2537</v>
      </c>
      <c r="H3060" t="s">
        <v>11</v>
      </c>
      <c r="I3060">
        <f t="shared" si="49"/>
        <v>127</v>
      </c>
    </row>
    <row r="3061" spans="1:9" ht="15" hidden="1" customHeight="1">
      <c r="A3061" t="s">
        <v>3226</v>
      </c>
      <c r="B3061" t="s">
        <v>3227</v>
      </c>
      <c r="C3061">
        <v>285</v>
      </c>
      <c r="D3061" t="s">
        <v>12</v>
      </c>
      <c r="E3061">
        <v>158</v>
      </c>
      <c r="F3061">
        <v>280</v>
      </c>
      <c r="G3061">
        <v>6997</v>
      </c>
      <c r="H3061" t="s">
        <v>13</v>
      </c>
      <c r="I3061">
        <f t="shared" si="49"/>
        <v>123</v>
      </c>
    </row>
    <row r="3062" spans="1:9">
      <c r="A3062" t="s">
        <v>3228</v>
      </c>
      <c r="B3062" t="s">
        <v>3229</v>
      </c>
      <c r="C3062">
        <v>418</v>
      </c>
      <c r="D3062" t="s">
        <v>10</v>
      </c>
      <c r="E3062">
        <v>53</v>
      </c>
      <c r="F3062">
        <v>176</v>
      </c>
      <c r="G3062">
        <v>2537</v>
      </c>
      <c r="H3062" t="s">
        <v>11</v>
      </c>
      <c r="I3062">
        <f t="shared" si="49"/>
        <v>124</v>
      </c>
    </row>
    <row r="3063" spans="1:9">
      <c r="A3063" t="s">
        <v>3230</v>
      </c>
      <c r="B3063" t="s">
        <v>3231</v>
      </c>
      <c r="C3063">
        <v>295</v>
      </c>
      <c r="D3063" t="s">
        <v>10</v>
      </c>
      <c r="E3063">
        <v>41</v>
      </c>
      <c r="F3063">
        <v>155</v>
      </c>
      <c r="G3063">
        <v>2537</v>
      </c>
      <c r="H3063" t="s">
        <v>11</v>
      </c>
      <c r="I3063">
        <f t="shared" si="49"/>
        <v>115</v>
      </c>
    </row>
    <row r="3064" spans="1:9" ht="15" hidden="1" customHeight="1">
      <c r="A3064" t="s">
        <v>3230</v>
      </c>
      <c r="B3064" t="s">
        <v>3231</v>
      </c>
      <c r="C3064">
        <v>295</v>
      </c>
      <c r="D3064" t="s">
        <v>12</v>
      </c>
      <c r="E3064">
        <v>173</v>
      </c>
      <c r="F3064">
        <v>284</v>
      </c>
      <c r="G3064">
        <v>6997</v>
      </c>
      <c r="H3064" t="s">
        <v>13</v>
      </c>
      <c r="I3064">
        <f t="shared" si="49"/>
        <v>112</v>
      </c>
    </row>
    <row r="3065" spans="1:9">
      <c r="A3065" t="s">
        <v>3232</v>
      </c>
      <c r="B3065" t="s">
        <v>3233</v>
      </c>
      <c r="C3065">
        <v>284</v>
      </c>
      <c r="D3065" t="s">
        <v>10</v>
      </c>
      <c r="E3065">
        <v>19</v>
      </c>
      <c r="F3065">
        <v>134</v>
      </c>
      <c r="G3065">
        <v>2537</v>
      </c>
      <c r="H3065" t="s">
        <v>11</v>
      </c>
      <c r="I3065">
        <f t="shared" si="49"/>
        <v>116</v>
      </c>
    </row>
    <row r="3066" spans="1:9" ht="15" hidden="1" customHeight="1">
      <c r="A3066" t="s">
        <v>3232</v>
      </c>
      <c r="B3066" t="s">
        <v>3233</v>
      </c>
      <c r="C3066">
        <v>284</v>
      </c>
      <c r="D3066" t="s">
        <v>12</v>
      </c>
      <c r="E3066">
        <v>158</v>
      </c>
      <c r="F3066">
        <v>273</v>
      </c>
      <c r="G3066">
        <v>6997</v>
      </c>
      <c r="H3066" t="s">
        <v>13</v>
      </c>
      <c r="I3066">
        <f t="shared" si="49"/>
        <v>116</v>
      </c>
    </row>
    <row r="3067" spans="1:9">
      <c r="A3067" t="s">
        <v>3234</v>
      </c>
      <c r="B3067" t="s">
        <v>3235</v>
      </c>
      <c r="C3067">
        <v>365</v>
      </c>
      <c r="D3067" t="s">
        <v>10</v>
      </c>
      <c r="E3067">
        <v>34</v>
      </c>
      <c r="F3067">
        <v>169</v>
      </c>
      <c r="G3067">
        <v>2537</v>
      </c>
      <c r="H3067" t="s">
        <v>11</v>
      </c>
      <c r="I3067">
        <f t="shared" si="49"/>
        <v>136</v>
      </c>
    </row>
    <row r="3068" spans="1:9" ht="15" hidden="1" customHeight="1">
      <c r="A3068" t="s">
        <v>3234</v>
      </c>
      <c r="B3068" t="s">
        <v>3235</v>
      </c>
      <c r="C3068">
        <v>365</v>
      </c>
      <c r="D3068" t="s">
        <v>12</v>
      </c>
      <c r="E3068">
        <v>229</v>
      </c>
      <c r="F3068">
        <v>349</v>
      </c>
      <c r="G3068">
        <v>6997</v>
      </c>
      <c r="H3068" t="s">
        <v>13</v>
      </c>
      <c r="I3068">
        <f t="shared" si="49"/>
        <v>121</v>
      </c>
    </row>
    <row r="3069" spans="1:9" ht="15" hidden="1" customHeight="1">
      <c r="A3069" t="s">
        <v>3236</v>
      </c>
      <c r="B3069" t="s">
        <v>3237</v>
      </c>
      <c r="C3069">
        <v>350</v>
      </c>
      <c r="D3069" t="s">
        <v>43</v>
      </c>
      <c r="E3069">
        <v>260</v>
      </c>
      <c r="F3069">
        <v>323</v>
      </c>
      <c r="G3069">
        <v>1861</v>
      </c>
      <c r="H3069" t="s">
        <v>44</v>
      </c>
      <c r="I3069">
        <f t="shared" si="49"/>
        <v>64</v>
      </c>
    </row>
    <row r="3070" spans="1:9">
      <c r="A3070" t="s">
        <v>3236</v>
      </c>
      <c r="B3070" t="s">
        <v>3237</v>
      </c>
      <c r="C3070">
        <v>350</v>
      </c>
      <c r="D3070" t="s">
        <v>10</v>
      </c>
      <c r="E3070">
        <v>28</v>
      </c>
      <c r="F3070">
        <v>175</v>
      </c>
      <c r="G3070">
        <v>2537</v>
      </c>
      <c r="H3070" t="s">
        <v>11</v>
      </c>
      <c r="I3070">
        <f t="shared" si="49"/>
        <v>148</v>
      </c>
    </row>
    <row r="3071" spans="1:9">
      <c r="A3071" t="s">
        <v>3238</v>
      </c>
      <c r="B3071" t="s">
        <v>3239</v>
      </c>
      <c r="C3071">
        <v>286</v>
      </c>
      <c r="D3071" t="s">
        <v>10</v>
      </c>
      <c r="E3071">
        <v>7</v>
      </c>
      <c r="F3071">
        <v>139</v>
      </c>
      <c r="G3071">
        <v>2537</v>
      </c>
      <c r="H3071" t="s">
        <v>11</v>
      </c>
      <c r="I3071">
        <f t="shared" si="49"/>
        <v>133</v>
      </c>
    </row>
    <row r="3072" spans="1:9" ht="15" hidden="1" customHeight="1">
      <c r="A3072" t="s">
        <v>3238</v>
      </c>
      <c r="B3072" t="s">
        <v>3239</v>
      </c>
      <c r="C3072">
        <v>286</v>
      </c>
      <c r="D3072" t="s">
        <v>12</v>
      </c>
      <c r="E3072">
        <v>159</v>
      </c>
      <c r="F3072">
        <v>278</v>
      </c>
      <c r="G3072">
        <v>6997</v>
      </c>
      <c r="H3072" t="s">
        <v>13</v>
      </c>
      <c r="I3072">
        <f t="shared" si="49"/>
        <v>120</v>
      </c>
    </row>
    <row r="3073" spans="1:9">
      <c r="A3073" t="s">
        <v>3240</v>
      </c>
      <c r="B3073" t="s">
        <v>3241</v>
      </c>
      <c r="C3073">
        <v>350</v>
      </c>
      <c r="D3073" t="s">
        <v>10</v>
      </c>
      <c r="E3073">
        <v>20</v>
      </c>
      <c r="F3073">
        <v>150</v>
      </c>
      <c r="G3073">
        <v>2537</v>
      </c>
      <c r="H3073" t="s">
        <v>11</v>
      </c>
      <c r="I3073">
        <f t="shared" si="49"/>
        <v>131</v>
      </c>
    </row>
    <row r="3074" spans="1:9" ht="15" hidden="1" customHeight="1">
      <c r="A3074" t="s">
        <v>3240</v>
      </c>
      <c r="B3074" t="s">
        <v>3241</v>
      </c>
      <c r="C3074">
        <v>350</v>
      </c>
      <c r="D3074" t="s">
        <v>12</v>
      </c>
      <c r="E3074">
        <v>215</v>
      </c>
      <c r="F3074">
        <v>332</v>
      </c>
      <c r="G3074">
        <v>6997</v>
      </c>
      <c r="H3074" t="s">
        <v>13</v>
      </c>
      <c r="I3074">
        <f t="shared" si="49"/>
        <v>118</v>
      </c>
    </row>
    <row r="3075" spans="1:9" ht="15" hidden="1" customHeight="1">
      <c r="A3075" t="s">
        <v>3242</v>
      </c>
      <c r="B3075" t="s">
        <v>3243</v>
      </c>
      <c r="C3075">
        <v>2096</v>
      </c>
      <c r="D3075" t="s">
        <v>118</v>
      </c>
      <c r="E3075">
        <v>1690</v>
      </c>
      <c r="F3075">
        <v>2065</v>
      </c>
      <c r="G3075">
        <v>13987</v>
      </c>
      <c r="H3075" t="s">
        <v>119</v>
      </c>
      <c r="I3075">
        <f t="shared" si="49"/>
        <v>376</v>
      </c>
    </row>
    <row r="3076" spans="1:9" ht="15" hidden="1" customHeight="1">
      <c r="A3076" t="s">
        <v>3242</v>
      </c>
      <c r="B3076" t="s">
        <v>3243</v>
      </c>
      <c r="C3076">
        <v>2096</v>
      </c>
      <c r="D3076" t="s">
        <v>120</v>
      </c>
      <c r="E3076">
        <v>1028</v>
      </c>
      <c r="F3076">
        <v>1084</v>
      </c>
      <c r="G3076">
        <v>433</v>
      </c>
      <c r="H3076" t="s">
        <v>121</v>
      </c>
      <c r="I3076">
        <f t="shared" si="49"/>
        <v>57</v>
      </c>
    </row>
    <row r="3077" spans="1:9">
      <c r="A3077" t="s">
        <v>3242</v>
      </c>
      <c r="B3077" t="s">
        <v>3243</v>
      </c>
      <c r="C3077">
        <v>2096</v>
      </c>
      <c r="D3077" t="s">
        <v>10</v>
      </c>
      <c r="E3077">
        <v>1298</v>
      </c>
      <c r="F3077">
        <v>1425</v>
      </c>
      <c r="G3077">
        <v>2537</v>
      </c>
      <c r="H3077" t="s">
        <v>11</v>
      </c>
      <c r="I3077">
        <f t="shared" si="49"/>
        <v>128</v>
      </c>
    </row>
    <row r="3078" spans="1:9" ht="15" hidden="1" customHeight="1">
      <c r="A3078" t="s">
        <v>3242</v>
      </c>
      <c r="B3078" t="s">
        <v>3243</v>
      </c>
      <c r="C3078">
        <v>2096</v>
      </c>
      <c r="D3078" t="s">
        <v>12</v>
      </c>
      <c r="E3078">
        <v>1541</v>
      </c>
      <c r="F3078">
        <v>1672</v>
      </c>
      <c r="G3078">
        <v>6997</v>
      </c>
      <c r="H3078" t="s">
        <v>13</v>
      </c>
      <c r="I3078">
        <f t="shared" si="49"/>
        <v>132</v>
      </c>
    </row>
    <row r="3079" spans="1:9">
      <c r="A3079" t="s">
        <v>3244</v>
      </c>
      <c r="B3079" t="s">
        <v>3245</v>
      </c>
      <c r="C3079">
        <v>314</v>
      </c>
      <c r="D3079" t="s">
        <v>10</v>
      </c>
      <c r="E3079">
        <v>7</v>
      </c>
      <c r="F3079">
        <v>149</v>
      </c>
      <c r="G3079">
        <v>2537</v>
      </c>
      <c r="H3079" t="s">
        <v>11</v>
      </c>
      <c r="I3079">
        <f t="shared" si="49"/>
        <v>143</v>
      </c>
    </row>
    <row r="3080" spans="1:9" ht="15" hidden="1" customHeight="1">
      <c r="A3080" t="s">
        <v>3244</v>
      </c>
      <c r="B3080" t="s">
        <v>3245</v>
      </c>
      <c r="C3080">
        <v>314</v>
      </c>
      <c r="D3080" t="s">
        <v>12</v>
      </c>
      <c r="E3080">
        <v>173</v>
      </c>
      <c r="F3080">
        <v>294</v>
      </c>
      <c r="G3080">
        <v>6997</v>
      </c>
      <c r="H3080" t="s">
        <v>13</v>
      </c>
      <c r="I3080">
        <f t="shared" ref="I3080:I3143" si="50">F3080-E3080+1</f>
        <v>122</v>
      </c>
    </row>
    <row r="3081" spans="1:9">
      <c r="A3081" t="s">
        <v>3246</v>
      </c>
      <c r="B3081" t="s">
        <v>3247</v>
      </c>
      <c r="C3081">
        <v>908</v>
      </c>
      <c r="D3081" t="s">
        <v>10</v>
      </c>
      <c r="E3081">
        <v>624</v>
      </c>
      <c r="F3081">
        <v>752</v>
      </c>
      <c r="G3081">
        <v>2537</v>
      </c>
      <c r="H3081" t="s">
        <v>11</v>
      </c>
      <c r="I3081">
        <f t="shared" si="50"/>
        <v>129</v>
      </c>
    </row>
    <row r="3082" spans="1:9" ht="15" hidden="1" customHeight="1">
      <c r="A3082" t="s">
        <v>3246</v>
      </c>
      <c r="B3082" t="s">
        <v>3247</v>
      </c>
      <c r="C3082">
        <v>908</v>
      </c>
      <c r="D3082" t="s">
        <v>12</v>
      </c>
      <c r="E3082">
        <v>780</v>
      </c>
      <c r="F3082">
        <v>896</v>
      </c>
      <c r="G3082">
        <v>6997</v>
      </c>
      <c r="H3082" t="s">
        <v>13</v>
      </c>
      <c r="I3082">
        <f t="shared" si="50"/>
        <v>117</v>
      </c>
    </row>
    <row r="3083" spans="1:9" ht="15" hidden="1" customHeight="1">
      <c r="A3083" t="s">
        <v>3246</v>
      </c>
      <c r="B3083" t="s">
        <v>3247</v>
      </c>
      <c r="C3083">
        <v>908</v>
      </c>
      <c r="D3083" t="s">
        <v>274</v>
      </c>
      <c r="E3083">
        <v>11</v>
      </c>
      <c r="F3083">
        <v>185</v>
      </c>
      <c r="G3083">
        <v>80936</v>
      </c>
      <c r="H3083" t="s">
        <v>275</v>
      </c>
      <c r="I3083">
        <f t="shared" si="50"/>
        <v>175</v>
      </c>
    </row>
    <row r="3084" spans="1:9" ht="15" hidden="1" customHeight="1">
      <c r="A3084" t="s">
        <v>3246</v>
      </c>
      <c r="B3084" t="s">
        <v>3247</v>
      </c>
      <c r="C3084">
        <v>908</v>
      </c>
      <c r="D3084" t="s">
        <v>274</v>
      </c>
      <c r="E3084">
        <v>317</v>
      </c>
      <c r="F3084">
        <v>479</v>
      </c>
      <c r="G3084">
        <v>80936</v>
      </c>
      <c r="H3084" t="s">
        <v>275</v>
      </c>
      <c r="I3084">
        <f t="shared" si="50"/>
        <v>163</v>
      </c>
    </row>
    <row r="3085" spans="1:9">
      <c r="A3085" t="s">
        <v>3248</v>
      </c>
      <c r="B3085" t="s">
        <v>3249</v>
      </c>
      <c r="C3085">
        <v>142</v>
      </c>
      <c r="D3085" t="s">
        <v>10</v>
      </c>
      <c r="E3085">
        <v>6</v>
      </c>
      <c r="F3085">
        <v>129</v>
      </c>
      <c r="G3085">
        <v>2537</v>
      </c>
      <c r="H3085" t="s">
        <v>11</v>
      </c>
      <c r="I3085">
        <f t="shared" si="50"/>
        <v>124</v>
      </c>
    </row>
    <row r="3086" spans="1:9" ht="15" hidden="1" customHeight="1">
      <c r="A3086" t="s">
        <v>3250</v>
      </c>
      <c r="B3086" t="s">
        <v>3251</v>
      </c>
      <c r="C3086">
        <v>2037</v>
      </c>
      <c r="D3086" t="s">
        <v>118</v>
      </c>
      <c r="E3086">
        <v>1650</v>
      </c>
      <c r="F3086">
        <v>2025</v>
      </c>
      <c r="G3086">
        <v>13987</v>
      </c>
      <c r="H3086" t="s">
        <v>119</v>
      </c>
      <c r="I3086">
        <f t="shared" si="50"/>
        <v>376</v>
      </c>
    </row>
    <row r="3087" spans="1:9" ht="15" hidden="1" customHeight="1">
      <c r="A3087" t="s">
        <v>3250</v>
      </c>
      <c r="B3087" t="s">
        <v>3251</v>
      </c>
      <c r="C3087">
        <v>2037</v>
      </c>
      <c r="D3087" t="s">
        <v>120</v>
      </c>
      <c r="E3087">
        <v>1006</v>
      </c>
      <c r="F3087">
        <v>1062</v>
      </c>
      <c r="G3087">
        <v>433</v>
      </c>
      <c r="H3087" t="s">
        <v>121</v>
      </c>
      <c r="I3087">
        <f t="shared" si="50"/>
        <v>57</v>
      </c>
    </row>
    <row r="3088" spans="1:9">
      <c r="A3088" t="s">
        <v>3250</v>
      </c>
      <c r="B3088" t="s">
        <v>3251</v>
      </c>
      <c r="C3088">
        <v>2037</v>
      </c>
      <c r="D3088" t="s">
        <v>10</v>
      </c>
      <c r="E3088">
        <v>1267</v>
      </c>
      <c r="F3088">
        <v>1392</v>
      </c>
      <c r="G3088">
        <v>2537</v>
      </c>
      <c r="H3088" t="s">
        <v>11</v>
      </c>
      <c r="I3088">
        <f t="shared" si="50"/>
        <v>126</v>
      </c>
    </row>
    <row r="3089" spans="1:9" ht="15" hidden="1" customHeight="1">
      <c r="A3089" t="s">
        <v>3250</v>
      </c>
      <c r="B3089" t="s">
        <v>3251</v>
      </c>
      <c r="C3089">
        <v>2037</v>
      </c>
      <c r="D3089" t="s">
        <v>12</v>
      </c>
      <c r="E3089">
        <v>1505</v>
      </c>
      <c r="F3089">
        <v>1635</v>
      </c>
      <c r="G3089">
        <v>6997</v>
      </c>
      <c r="H3089" t="s">
        <v>13</v>
      </c>
      <c r="I3089">
        <f t="shared" si="50"/>
        <v>131</v>
      </c>
    </row>
    <row r="3090" spans="1:9" ht="15" hidden="1" customHeight="1">
      <c r="A3090" t="s">
        <v>3250</v>
      </c>
      <c r="B3090" t="s">
        <v>3251</v>
      </c>
      <c r="C3090">
        <v>2037</v>
      </c>
      <c r="D3090" t="s">
        <v>242</v>
      </c>
      <c r="E3090">
        <v>571</v>
      </c>
      <c r="F3090">
        <v>613</v>
      </c>
      <c r="G3090">
        <v>598</v>
      </c>
      <c r="H3090" t="s">
        <v>242</v>
      </c>
      <c r="I3090">
        <f t="shared" si="50"/>
        <v>43</v>
      </c>
    </row>
    <row r="3091" spans="1:9" ht="15" hidden="1" customHeight="1">
      <c r="A3091" t="s">
        <v>3252</v>
      </c>
      <c r="B3091" t="s">
        <v>3253</v>
      </c>
      <c r="C3091">
        <v>2073</v>
      </c>
      <c r="D3091" t="s">
        <v>118</v>
      </c>
      <c r="E3091">
        <v>1682</v>
      </c>
      <c r="F3091">
        <v>2059</v>
      </c>
      <c r="G3091">
        <v>13987</v>
      </c>
      <c r="H3091" t="s">
        <v>119</v>
      </c>
      <c r="I3091">
        <f t="shared" si="50"/>
        <v>378</v>
      </c>
    </row>
    <row r="3092" spans="1:9" ht="15" hidden="1" customHeight="1">
      <c r="A3092" t="s">
        <v>3252</v>
      </c>
      <c r="B3092" t="s">
        <v>3253</v>
      </c>
      <c r="C3092">
        <v>2073</v>
      </c>
      <c r="D3092" t="s">
        <v>120</v>
      </c>
      <c r="E3092">
        <v>1020</v>
      </c>
      <c r="F3092">
        <v>1076</v>
      </c>
      <c r="G3092">
        <v>433</v>
      </c>
      <c r="H3092" t="s">
        <v>121</v>
      </c>
      <c r="I3092">
        <f t="shared" si="50"/>
        <v>57</v>
      </c>
    </row>
    <row r="3093" spans="1:9">
      <c r="A3093" t="s">
        <v>3252</v>
      </c>
      <c r="B3093" t="s">
        <v>3253</v>
      </c>
      <c r="C3093">
        <v>2073</v>
      </c>
      <c r="D3093" t="s">
        <v>10</v>
      </c>
      <c r="E3093">
        <v>1288</v>
      </c>
      <c r="F3093">
        <v>1414</v>
      </c>
      <c r="G3093">
        <v>2537</v>
      </c>
      <c r="H3093" t="s">
        <v>11</v>
      </c>
      <c r="I3093">
        <f t="shared" si="50"/>
        <v>127</v>
      </c>
    </row>
    <row r="3094" spans="1:9" ht="15" hidden="1" customHeight="1">
      <c r="A3094" t="s">
        <v>3252</v>
      </c>
      <c r="B3094" t="s">
        <v>3253</v>
      </c>
      <c r="C3094">
        <v>2073</v>
      </c>
      <c r="D3094" t="s">
        <v>12</v>
      </c>
      <c r="E3094">
        <v>1547</v>
      </c>
      <c r="F3094">
        <v>1668</v>
      </c>
      <c r="G3094">
        <v>6997</v>
      </c>
      <c r="H3094" t="s">
        <v>13</v>
      </c>
      <c r="I3094">
        <f t="shared" si="50"/>
        <v>122</v>
      </c>
    </row>
    <row r="3095" spans="1:9" ht="15" hidden="1" customHeight="1">
      <c r="A3095" t="s">
        <v>3252</v>
      </c>
      <c r="B3095" t="s">
        <v>3253</v>
      </c>
      <c r="C3095">
        <v>2073</v>
      </c>
      <c r="D3095" t="s">
        <v>944</v>
      </c>
      <c r="E3095">
        <v>9</v>
      </c>
      <c r="F3095">
        <v>229</v>
      </c>
      <c r="G3095">
        <v>393</v>
      </c>
      <c r="H3095" t="s">
        <v>944</v>
      </c>
      <c r="I3095">
        <f t="shared" si="50"/>
        <v>221</v>
      </c>
    </row>
    <row r="3096" spans="1:9" ht="15" hidden="1" customHeight="1">
      <c r="A3096" t="s">
        <v>3254</v>
      </c>
      <c r="B3096" t="s">
        <v>3255</v>
      </c>
      <c r="C3096">
        <v>2086</v>
      </c>
      <c r="D3096" t="s">
        <v>118</v>
      </c>
      <c r="E3096">
        <v>1695</v>
      </c>
      <c r="F3096">
        <v>2071</v>
      </c>
      <c r="G3096">
        <v>13987</v>
      </c>
      <c r="H3096" t="s">
        <v>119</v>
      </c>
      <c r="I3096">
        <f t="shared" si="50"/>
        <v>377</v>
      </c>
    </row>
    <row r="3097" spans="1:9" ht="15" hidden="1" customHeight="1">
      <c r="A3097" t="s">
        <v>3254</v>
      </c>
      <c r="B3097" t="s">
        <v>3255</v>
      </c>
      <c r="C3097">
        <v>2086</v>
      </c>
      <c r="D3097" t="s">
        <v>120</v>
      </c>
      <c r="E3097">
        <v>1032</v>
      </c>
      <c r="F3097">
        <v>1088</v>
      </c>
      <c r="G3097">
        <v>433</v>
      </c>
      <c r="H3097" t="s">
        <v>121</v>
      </c>
      <c r="I3097">
        <f t="shared" si="50"/>
        <v>57</v>
      </c>
    </row>
    <row r="3098" spans="1:9">
      <c r="A3098" t="s">
        <v>3254</v>
      </c>
      <c r="B3098" t="s">
        <v>3255</v>
      </c>
      <c r="C3098">
        <v>2086</v>
      </c>
      <c r="D3098" t="s">
        <v>10</v>
      </c>
      <c r="E3098">
        <v>1303</v>
      </c>
      <c r="F3098">
        <v>1432</v>
      </c>
      <c r="G3098">
        <v>2537</v>
      </c>
      <c r="H3098" t="s">
        <v>11</v>
      </c>
      <c r="I3098">
        <f t="shared" si="50"/>
        <v>130</v>
      </c>
    </row>
    <row r="3099" spans="1:9" ht="15" hidden="1" customHeight="1">
      <c r="A3099" t="s">
        <v>3254</v>
      </c>
      <c r="B3099" t="s">
        <v>3255</v>
      </c>
      <c r="C3099">
        <v>2086</v>
      </c>
      <c r="D3099" t="s">
        <v>12</v>
      </c>
      <c r="E3099">
        <v>1549</v>
      </c>
      <c r="F3099">
        <v>1681</v>
      </c>
      <c r="G3099">
        <v>6997</v>
      </c>
      <c r="H3099" t="s">
        <v>13</v>
      </c>
      <c r="I3099">
        <f t="shared" si="50"/>
        <v>133</v>
      </c>
    </row>
    <row r="3100" spans="1:9" ht="15" hidden="1" customHeight="1">
      <c r="A3100" t="s">
        <v>3254</v>
      </c>
      <c r="B3100" t="s">
        <v>3255</v>
      </c>
      <c r="C3100">
        <v>2086</v>
      </c>
      <c r="D3100" t="s">
        <v>1209</v>
      </c>
      <c r="E3100">
        <v>1</v>
      </c>
      <c r="F3100">
        <v>49</v>
      </c>
      <c r="G3100">
        <v>6</v>
      </c>
      <c r="H3100" t="s">
        <v>1209</v>
      </c>
      <c r="I3100">
        <f t="shared" si="50"/>
        <v>49</v>
      </c>
    </row>
    <row r="3101" spans="1:9" ht="15" hidden="1" customHeight="1">
      <c r="A3101" t="s">
        <v>3254</v>
      </c>
      <c r="B3101" t="s">
        <v>3255</v>
      </c>
      <c r="C3101">
        <v>2086</v>
      </c>
      <c r="D3101" t="s">
        <v>1257</v>
      </c>
      <c r="E3101">
        <v>76</v>
      </c>
      <c r="F3101">
        <v>110</v>
      </c>
      <c r="G3101">
        <v>2</v>
      </c>
      <c r="H3101" t="s">
        <v>1257</v>
      </c>
      <c r="I3101">
        <f t="shared" si="50"/>
        <v>35</v>
      </c>
    </row>
    <row r="3102" spans="1:9" ht="15" hidden="1" customHeight="1">
      <c r="A3102" t="s">
        <v>3256</v>
      </c>
      <c r="B3102" t="s">
        <v>3257</v>
      </c>
      <c r="C3102">
        <v>2051</v>
      </c>
      <c r="D3102" t="s">
        <v>118</v>
      </c>
      <c r="E3102">
        <v>1663</v>
      </c>
      <c r="F3102">
        <v>2037</v>
      </c>
      <c r="G3102">
        <v>13987</v>
      </c>
      <c r="H3102" t="s">
        <v>119</v>
      </c>
      <c r="I3102">
        <f t="shared" si="50"/>
        <v>375</v>
      </c>
    </row>
    <row r="3103" spans="1:9" ht="15" hidden="1" customHeight="1">
      <c r="A3103" t="s">
        <v>3256</v>
      </c>
      <c r="B3103" t="s">
        <v>3257</v>
      </c>
      <c r="C3103">
        <v>2051</v>
      </c>
      <c r="D3103" t="s">
        <v>120</v>
      </c>
      <c r="E3103">
        <v>1018</v>
      </c>
      <c r="F3103">
        <v>1074</v>
      </c>
      <c r="G3103">
        <v>433</v>
      </c>
      <c r="H3103" t="s">
        <v>121</v>
      </c>
      <c r="I3103">
        <f t="shared" si="50"/>
        <v>57</v>
      </c>
    </row>
    <row r="3104" spans="1:9">
      <c r="A3104" t="s">
        <v>3256</v>
      </c>
      <c r="B3104" t="s">
        <v>3257</v>
      </c>
      <c r="C3104">
        <v>2051</v>
      </c>
      <c r="D3104" t="s">
        <v>10</v>
      </c>
      <c r="E3104">
        <v>1282</v>
      </c>
      <c r="F3104">
        <v>1406</v>
      </c>
      <c r="G3104">
        <v>2537</v>
      </c>
      <c r="H3104" t="s">
        <v>11</v>
      </c>
      <c r="I3104">
        <f t="shared" si="50"/>
        <v>125</v>
      </c>
    </row>
    <row r="3105" spans="1:9" ht="15" hidden="1" customHeight="1">
      <c r="A3105" t="s">
        <v>3256</v>
      </c>
      <c r="B3105" t="s">
        <v>3257</v>
      </c>
      <c r="C3105">
        <v>2051</v>
      </c>
      <c r="D3105" t="s">
        <v>12</v>
      </c>
      <c r="E3105">
        <v>1522</v>
      </c>
      <c r="F3105">
        <v>1650</v>
      </c>
      <c r="G3105">
        <v>6997</v>
      </c>
      <c r="H3105" t="s">
        <v>13</v>
      </c>
      <c r="I3105">
        <f t="shared" si="50"/>
        <v>129</v>
      </c>
    </row>
    <row r="3106" spans="1:9">
      <c r="A3106" t="s">
        <v>3258</v>
      </c>
      <c r="B3106" t="s">
        <v>3259</v>
      </c>
      <c r="C3106">
        <v>900</v>
      </c>
      <c r="D3106" t="s">
        <v>10</v>
      </c>
      <c r="E3106">
        <v>618</v>
      </c>
      <c r="F3106">
        <v>740</v>
      </c>
      <c r="G3106">
        <v>2537</v>
      </c>
      <c r="H3106" t="s">
        <v>11</v>
      </c>
      <c r="I3106">
        <f t="shared" si="50"/>
        <v>123</v>
      </c>
    </row>
    <row r="3107" spans="1:9" ht="15" hidden="1" customHeight="1">
      <c r="A3107" t="s">
        <v>3258</v>
      </c>
      <c r="B3107" t="s">
        <v>3259</v>
      </c>
      <c r="C3107">
        <v>900</v>
      </c>
      <c r="D3107" t="s">
        <v>12</v>
      </c>
      <c r="E3107">
        <v>773</v>
      </c>
      <c r="F3107">
        <v>889</v>
      </c>
      <c r="G3107">
        <v>6997</v>
      </c>
      <c r="H3107" t="s">
        <v>13</v>
      </c>
      <c r="I3107">
        <f t="shared" si="50"/>
        <v>117</v>
      </c>
    </row>
    <row r="3108" spans="1:9" ht="15" hidden="1" customHeight="1">
      <c r="A3108" t="s">
        <v>3258</v>
      </c>
      <c r="B3108" t="s">
        <v>3259</v>
      </c>
      <c r="C3108">
        <v>900</v>
      </c>
      <c r="D3108" t="s">
        <v>274</v>
      </c>
      <c r="E3108">
        <v>10</v>
      </c>
      <c r="F3108">
        <v>184</v>
      </c>
      <c r="G3108">
        <v>80936</v>
      </c>
      <c r="H3108" t="s">
        <v>275</v>
      </c>
      <c r="I3108">
        <f t="shared" si="50"/>
        <v>175</v>
      </c>
    </row>
    <row r="3109" spans="1:9" ht="15" hidden="1" customHeight="1">
      <c r="A3109" t="s">
        <v>3258</v>
      </c>
      <c r="B3109" t="s">
        <v>3259</v>
      </c>
      <c r="C3109">
        <v>900</v>
      </c>
      <c r="D3109" t="s">
        <v>274</v>
      </c>
      <c r="E3109">
        <v>323</v>
      </c>
      <c r="F3109">
        <v>488</v>
      </c>
      <c r="G3109">
        <v>80936</v>
      </c>
      <c r="H3109" t="s">
        <v>275</v>
      </c>
      <c r="I3109">
        <f t="shared" si="50"/>
        <v>166</v>
      </c>
    </row>
    <row r="3110" spans="1:9">
      <c r="A3110" t="s">
        <v>3260</v>
      </c>
      <c r="B3110" t="s">
        <v>3261</v>
      </c>
      <c r="C3110">
        <v>287</v>
      </c>
      <c r="D3110" t="s">
        <v>10</v>
      </c>
      <c r="E3110">
        <v>39</v>
      </c>
      <c r="F3110">
        <v>150</v>
      </c>
      <c r="G3110">
        <v>2537</v>
      </c>
      <c r="H3110" t="s">
        <v>11</v>
      </c>
      <c r="I3110">
        <f t="shared" si="50"/>
        <v>112</v>
      </c>
    </row>
    <row r="3111" spans="1:9" ht="15" hidden="1" customHeight="1">
      <c r="A3111" t="s">
        <v>3260</v>
      </c>
      <c r="B3111" t="s">
        <v>3261</v>
      </c>
      <c r="C3111">
        <v>287</v>
      </c>
      <c r="D3111" t="s">
        <v>12</v>
      </c>
      <c r="E3111">
        <v>166</v>
      </c>
      <c r="F3111">
        <v>277</v>
      </c>
      <c r="G3111">
        <v>6997</v>
      </c>
      <c r="H3111" t="s">
        <v>13</v>
      </c>
      <c r="I3111">
        <f t="shared" si="50"/>
        <v>112</v>
      </c>
    </row>
    <row r="3112" spans="1:9">
      <c r="A3112" t="s">
        <v>3262</v>
      </c>
      <c r="B3112" t="s">
        <v>3263</v>
      </c>
      <c r="C3112">
        <v>287</v>
      </c>
      <c r="D3112" t="s">
        <v>10</v>
      </c>
      <c r="E3112">
        <v>39</v>
      </c>
      <c r="F3112">
        <v>150</v>
      </c>
      <c r="G3112">
        <v>2537</v>
      </c>
      <c r="H3112" t="s">
        <v>11</v>
      </c>
      <c r="I3112">
        <f t="shared" si="50"/>
        <v>112</v>
      </c>
    </row>
    <row r="3113" spans="1:9" ht="15" hidden="1" customHeight="1">
      <c r="A3113" t="s">
        <v>3262</v>
      </c>
      <c r="B3113" t="s">
        <v>3263</v>
      </c>
      <c r="C3113">
        <v>287</v>
      </c>
      <c r="D3113" t="s">
        <v>12</v>
      </c>
      <c r="E3113">
        <v>166</v>
      </c>
      <c r="F3113">
        <v>277</v>
      </c>
      <c r="G3113">
        <v>6997</v>
      </c>
      <c r="H3113" t="s">
        <v>13</v>
      </c>
      <c r="I3113">
        <f t="shared" si="50"/>
        <v>112</v>
      </c>
    </row>
    <row r="3114" spans="1:9">
      <c r="A3114" t="s">
        <v>3264</v>
      </c>
      <c r="B3114" t="s">
        <v>3265</v>
      </c>
      <c r="C3114">
        <v>142</v>
      </c>
      <c r="D3114" t="s">
        <v>10</v>
      </c>
      <c r="E3114">
        <v>6</v>
      </c>
      <c r="F3114">
        <v>129</v>
      </c>
      <c r="G3114">
        <v>2537</v>
      </c>
      <c r="H3114" t="s">
        <v>11</v>
      </c>
      <c r="I3114">
        <f t="shared" si="50"/>
        <v>124</v>
      </c>
    </row>
    <row r="3115" spans="1:9">
      <c r="A3115" t="s">
        <v>3266</v>
      </c>
      <c r="B3115" t="s">
        <v>3267</v>
      </c>
      <c r="C3115">
        <v>146</v>
      </c>
      <c r="D3115" t="s">
        <v>10</v>
      </c>
      <c r="E3115">
        <v>5</v>
      </c>
      <c r="F3115">
        <v>137</v>
      </c>
      <c r="G3115">
        <v>2537</v>
      </c>
      <c r="H3115" t="s">
        <v>11</v>
      </c>
      <c r="I3115">
        <f t="shared" si="50"/>
        <v>133</v>
      </c>
    </row>
    <row r="3116" spans="1:9">
      <c r="A3116" t="s">
        <v>3268</v>
      </c>
      <c r="B3116" t="s">
        <v>3269</v>
      </c>
      <c r="C3116">
        <v>411</v>
      </c>
      <c r="D3116" t="s">
        <v>10</v>
      </c>
      <c r="E3116">
        <v>27</v>
      </c>
      <c r="F3116">
        <v>163</v>
      </c>
      <c r="G3116">
        <v>2537</v>
      </c>
      <c r="H3116" t="s">
        <v>11</v>
      </c>
      <c r="I3116">
        <f t="shared" si="50"/>
        <v>137</v>
      </c>
    </row>
    <row r="3117" spans="1:9">
      <c r="A3117" t="s">
        <v>3270</v>
      </c>
      <c r="B3117" t="s">
        <v>3271</v>
      </c>
      <c r="C3117">
        <v>147</v>
      </c>
      <c r="D3117" t="s">
        <v>10</v>
      </c>
      <c r="E3117">
        <v>4</v>
      </c>
      <c r="F3117">
        <v>136</v>
      </c>
      <c r="G3117">
        <v>2537</v>
      </c>
      <c r="H3117" t="s">
        <v>11</v>
      </c>
      <c r="I3117">
        <f t="shared" si="50"/>
        <v>133</v>
      </c>
    </row>
    <row r="3118" spans="1:9">
      <c r="A3118" t="s">
        <v>3272</v>
      </c>
      <c r="B3118" t="s">
        <v>3273</v>
      </c>
      <c r="C3118">
        <v>163</v>
      </c>
      <c r="D3118" t="s">
        <v>10</v>
      </c>
      <c r="E3118">
        <v>20</v>
      </c>
      <c r="F3118">
        <v>146</v>
      </c>
      <c r="G3118">
        <v>2537</v>
      </c>
      <c r="H3118" t="s">
        <v>11</v>
      </c>
      <c r="I3118">
        <f t="shared" si="50"/>
        <v>127</v>
      </c>
    </row>
    <row r="3119" spans="1:9">
      <c r="A3119" t="s">
        <v>3274</v>
      </c>
      <c r="B3119" t="s">
        <v>3275</v>
      </c>
      <c r="C3119">
        <v>280</v>
      </c>
      <c r="D3119" t="s">
        <v>10</v>
      </c>
      <c r="E3119">
        <v>53</v>
      </c>
      <c r="F3119">
        <v>146</v>
      </c>
      <c r="G3119">
        <v>2537</v>
      </c>
      <c r="H3119" t="s">
        <v>11</v>
      </c>
      <c r="I3119">
        <f t="shared" si="50"/>
        <v>94</v>
      </c>
    </row>
    <row r="3120" spans="1:9" ht="15" hidden="1" customHeight="1">
      <c r="A3120" t="s">
        <v>3274</v>
      </c>
      <c r="B3120" t="s">
        <v>3275</v>
      </c>
      <c r="C3120">
        <v>280</v>
      </c>
      <c r="D3120" t="s">
        <v>12</v>
      </c>
      <c r="E3120">
        <v>168</v>
      </c>
      <c r="F3120">
        <v>263</v>
      </c>
      <c r="G3120">
        <v>6997</v>
      </c>
      <c r="H3120" t="s">
        <v>13</v>
      </c>
      <c r="I3120">
        <f t="shared" si="50"/>
        <v>96</v>
      </c>
    </row>
    <row r="3121" spans="1:9" ht="15" hidden="1" customHeight="1">
      <c r="A3121" t="s">
        <v>3274</v>
      </c>
      <c r="B3121" t="s">
        <v>3275</v>
      </c>
      <c r="C3121">
        <v>280</v>
      </c>
      <c r="D3121" t="s">
        <v>1858</v>
      </c>
      <c r="E3121">
        <v>1</v>
      </c>
      <c r="F3121">
        <v>41</v>
      </c>
      <c r="G3121">
        <v>7</v>
      </c>
      <c r="H3121" t="s">
        <v>1858</v>
      </c>
      <c r="I3121">
        <f t="shared" si="50"/>
        <v>41</v>
      </c>
    </row>
    <row r="3122" spans="1:9" ht="15" hidden="1" customHeight="1">
      <c r="A3122" t="s">
        <v>3276</v>
      </c>
      <c r="B3122" t="s">
        <v>3277</v>
      </c>
      <c r="C3122">
        <v>302</v>
      </c>
      <c r="D3122" t="s">
        <v>43</v>
      </c>
      <c r="E3122">
        <v>224</v>
      </c>
      <c r="F3122">
        <v>287</v>
      </c>
      <c r="G3122">
        <v>1861</v>
      </c>
      <c r="H3122" t="s">
        <v>44</v>
      </c>
      <c r="I3122">
        <f t="shared" si="50"/>
        <v>64</v>
      </c>
    </row>
    <row r="3123" spans="1:9">
      <c r="A3123" t="s">
        <v>3276</v>
      </c>
      <c r="B3123" t="s">
        <v>3277</v>
      </c>
      <c r="C3123">
        <v>302</v>
      </c>
      <c r="D3123" t="s">
        <v>10</v>
      </c>
      <c r="E3123">
        <v>11</v>
      </c>
      <c r="F3123">
        <v>156</v>
      </c>
      <c r="G3123">
        <v>2537</v>
      </c>
      <c r="H3123" t="s">
        <v>11</v>
      </c>
      <c r="I3123">
        <f t="shared" si="50"/>
        <v>146</v>
      </c>
    </row>
    <row r="3124" spans="1:9">
      <c r="A3124" t="s">
        <v>3278</v>
      </c>
      <c r="B3124" t="s">
        <v>3279</v>
      </c>
      <c r="C3124">
        <v>283</v>
      </c>
      <c r="D3124" t="s">
        <v>10</v>
      </c>
      <c r="E3124">
        <v>7</v>
      </c>
      <c r="F3124">
        <v>134</v>
      </c>
      <c r="G3124">
        <v>2537</v>
      </c>
      <c r="H3124" t="s">
        <v>11</v>
      </c>
      <c r="I3124">
        <f t="shared" si="50"/>
        <v>128</v>
      </c>
    </row>
    <row r="3125" spans="1:9" ht="15" hidden="1" customHeight="1">
      <c r="A3125" t="s">
        <v>3278</v>
      </c>
      <c r="B3125" t="s">
        <v>3279</v>
      </c>
      <c r="C3125">
        <v>283</v>
      </c>
      <c r="D3125" t="s">
        <v>12</v>
      </c>
      <c r="E3125">
        <v>155</v>
      </c>
      <c r="F3125">
        <v>270</v>
      </c>
      <c r="G3125">
        <v>6997</v>
      </c>
      <c r="H3125" t="s">
        <v>13</v>
      </c>
      <c r="I3125">
        <f t="shared" si="50"/>
        <v>116</v>
      </c>
    </row>
    <row r="3126" spans="1:9">
      <c r="A3126" t="s">
        <v>3280</v>
      </c>
      <c r="B3126" t="s">
        <v>3281</v>
      </c>
      <c r="C3126">
        <v>309</v>
      </c>
      <c r="D3126" t="s">
        <v>10</v>
      </c>
      <c r="E3126">
        <v>40</v>
      </c>
      <c r="F3126">
        <v>155</v>
      </c>
      <c r="G3126">
        <v>2537</v>
      </c>
      <c r="H3126" t="s">
        <v>11</v>
      </c>
      <c r="I3126">
        <f t="shared" si="50"/>
        <v>116</v>
      </c>
    </row>
    <row r="3127" spans="1:9" ht="15" hidden="1" customHeight="1">
      <c r="A3127" t="s">
        <v>3280</v>
      </c>
      <c r="B3127" t="s">
        <v>3281</v>
      </c>
      <c r="C3127">
        <v>309</v>
      </c>
      <c r="D3127" t="s">
        <v>12</v>
      </c>
      <c r="E3127">
        <v>184</v>
      </c>
      <c r="F3127">
        <v>299</v>
      </c>
      <c r="G3127">
        <v>6997</v>
      </c>
      <c r="H3127" t="s">
        <v>13</v>
      </c>
      <c r="I3127">
        <f t="shared" si="50"/>
        <v>116</v>
      </c>
    </row>
    <row r="3128" spans="1:9">
      <c r="A3128" t="s">
        <v>3282</v>
      </c>
      <c r="B3128" t="s">
        <v>3283</v>
      </c>
      <c r="C3128">
        <v>298</v>
      </c>
      <c r="D3128" t="s">
        <v>10</v>
      </c>
      <c r="E3128">
        <v>5</v>
      </c>
      <c r="F3128">
        <v>132</v>
      </c>
      <c r="G3128">
        <v>2537</v>
      </c>
      <c r="H3128" t="s">
        <v>11</v>
      </c>
      <c r="I3128">
        <f t="shared" si="50"/>
        <v>128</v>
      </c>
    </row>
    <row r="3129" spans="1:9" ht="15" hidden="1" customHeight="1">
      <c r="A3129" t="s">
        <v>3282</v>
      </c>
      <c r="B3129" t="s">
        <v>3283</v>
      </c>
      <c r="C3129">
        <v>298</v>
      </c>
      <c r="D3129" t="s">
        <v>12</v>
      </c>
      <c r="E3129">
        <v>155</v>
      </c>
      <c r="F3129">
        <v>277</v>
      </c>
      <c r="G3129">
        <v>6997</v>
      </c>
      <c r="H3129" t="s">
        <v>13</v>
      </c>
      <c r="I3129">
        <f t="shared" si="50"/>
        <v>123</v>
      </c>
    </row>
    <row r="3130" spans="1:9">
      <c r="A3130" t="s">
        <v>3284</v>
      </c>
      <c r="B3130" t="s">
        <v>3285</v>
      </c>
      <c r="C3130">
        <v>298</v>
      </c>
      <c r="D3130" t="s">
        <v>10</v>
      </c>
      <c r="E3130">
        <v>5</v>
      </c>
      <c r="F3130">
        <v>132</v>
      </c>
      <c r="G3130">
        <v>2537</v>
      </c>
      <c r="H3130" t="s">
        <v>11</v>
      </c>
      <c r="I3130">
        <f t="shared" si="50"/>
        <v>128</v>
      </c>
    </row>
    <row r="3131" spans="1:9" ht="15" hidden="1" customHeight="1">
      <c r="A3131" t="s">
        <v>3284</v>
      </c>
      <c r="B3131" t="s">
        <v>3285</v>
      </c>
      <c r="C3131">
        <v>298</v>
      </c>
      <c r="D3131" t="s">
        <v>12</v>
      </c>
      <c r="E3131">
        <v>155</v>
      </c>
      <c r="F3131">
        <v>277</v>
      </c>
      <c r="G3131">
        <v>6997</v>
      </c>
      <c r="H3131" t="s">
        <v>13</v>
      </c>
      <c r="I3131">
        <f t="shared" si="50"/>
        <v>123</v>
      </c>
    </row>
    <row r="3132" spans="1:9">
      <c r="A3132" t="s">
        <v>3286</v>
      </c>
      <c r="B3132" t="s">
        <v>3287</v>
      </c>
      <c r="C3132">
        <v>285</v>
      </c>
      <c r="D3132" t="s">
        <v>10</v>
      </c>
      <c r="E3132">
        <v>8</v>
      </c>
      <c r="F3132">
        <v>137</v>
      </c>
      <c r="G3132">
        <v>2537</v>
      </c>
      <c r="H3132" t="s">
        <v>11</v>
      </c>
      <c r="I3132">
        <f t="shared" si="50"/>
        <v>130</v>
      </c>
    </row>
    <row r="3133" spans="1:9" ht="15" hidden="1" customHeight="1">
      <c r="A3133" t="s">
        <v>3286</v>
      </c>
      <c r="B3133" t="s">
        <v>3287</v>
      </c>
      <c r="C3133">
        <v>285</v>
      </c>
      <c r="D3133" t="s">
        <v>12</v>
      </c>
      <c r="E3133">
        <v>157</v>
      </c>
      <c r="F3133">
        <v>275</v>
      </c>
      <c r="G3133">
        <v>6997</v>
      </c>
      <c r="H3133" t="s">
        <v>13</v>
      </c>
      <c r="I3133">
        <f t="shared" si="50"/>
        <v>119</v>
      </c>
    </row>
    <row r="3134" spans="1:9">
      <c r="A3134" t="s">
        <v>3288</v>
      </c>
      <c r="B3134" t="s">
        <v>3289</v>
      </c>
      <c r="C3134">
        <v>150</v>
      </c>
      <c r="D3134" t="s">
        <v>10</v>
      </c>
      <c r="E3134">
        <v>6</v>
      </c>
      <c r="F3134">
        <v>138</v>
      </c>
      <c r="G3134">
        <v>2537</v>
      </c>
      <c r="H3134" t="s">
        <v>11</v>
      </c>
      <c r="I3134">
        <f t="shared" si="50"/>
        <v>133</v>
      </c>
    </row>
    <row r="3135" spans="1:9" ht="15" hidden="1" customHeight="1">
      <c r="A3135" t="s">
        <v>3290</v>
      </c>
      <c r="B3135" t="s">
        <v>3291</v>
      </c>
      <c r="C3135">
        <v>382</v>
      </c>
      <c r="D3135" t="s">
        <v>43</v>
      </c>
      <c r="E3135">
        <v>297</v>
      </c>
      <c r="F3135">
        <v>365</v>
      </c>
      <c r="G3135">
        <v>1861</v>
      </c>
      <c r="H3135" t="s">
        <v>44</v>
      </c>
      <c r="I3135">
        <f t="shared" si="50"/>
        <v>69</v>
      </c>
    </row>
    <row r="3136" spans="1:9" ht="15" hidden="1" customHeight="1">
      <c r="A3136" t="s">
        <v>3290</v>
      </c>
      <c r="B3136" t="s">
        <v>3291</v>
      </c>
      <c r="C3136">
        <v>382</v>
      </c>
      <c r="D3136" t="s">
        <v>412</v>
      </c>
      <c r="E3136">
        <v>260</v>
      </c>
      <c r="F3136">
        <v>296</v>
      </c>
      <c r="G3136">
        <v>1253</v>
      </c>
      <c r="H3136" t="s">
        <v>413</v>
      </c>
      <c r="I3136">
        <f t="shared" si="50"/>
        <v>37</v>
      </c>
    </row>
    <row r="3137" spans="1:9">
      <c r="A3137" t="s">
        <v>3290</v>
      </c>
      <c r="B3137" t="s">
        <v>3291</v>
      </c>
      <c r="C3137">
        <v>382</v>
      </c>
      <c r="D3137" t="s">
        <v>10</v>
      </c>
      <c r="E3137">
        <v>90</v>
      </c>
      <c r="F3137">
        <v>226</v>
      </c>
      <c r="G3137">
        <v>2537</v>
      </c>
      <c r="H3137" t="s">
        <v>11</v>
      </c>
      <c r="I3137">
        <f t="shared" si="50"/>
        <v>137</v>
      </c>
    </row>
    <row r="3138" spans="1:9">
      <c r="A3138" t="s">
        <v>3292</v>
      </c>
      <c r="B3138" t="s">
        <v>3293</v>
      </c>
      <c r="C3138">
        <v>299</v>
      </c>
      <c r="D3138" t="s">
        <v>10</v>
      </c>
      <c r="E3138">
        <v>13</v>
      </c>
      <c r="F3138">
        <v>143</v>
      </c>
      <c r="G3138">
        <v>2537</v>
      </c>
      <c r="H3138" t="s">
        <v>11</v>
      </c>
      <c r="I3138">
        <f t="shared" si="50"/>
        <v>131</v>
      </c>
    </row>
    <row r="3139" spans="1:9" ht="15" hidden="1" customHeight="1">
      <c r="A3139" t="s">
        <v>3292</v>
      </c>
      <c r="B3139" t="s">
        <v>3293</v>
      </c>
      <c r="C3139">
        <v>299</v>
      </c>
      <c r="D3139" t="s">
        <v>12</v>
      </c>
      <c r="E3139">
        <v>169</v>
      </c>
      <c r="F3139">
        <v>289</v>
      </c>
      <c r="G3139">
        <v>6997</v>
      </c>
      <c r="H3139" t="s">
        <v>13</v>
      </c>
      <c r="I3139">
        <f t="shared" si="50"/>
        <v>121</v>
      </c>
    </row>
    <row r="3140" spans="1:9">
      <c r="A3140" t="s">
        <v>3294</v>
      </c>
      <c r="B3140" t="s">
        <v>3295</v>
      </c>
      <c r="C3140">
        <v>313</v>
      </c>
      <c r="D3140" t="s">
        <v>10</v>
      </c>
      <c r="E3140">
        <v>5</v>
      </c>
      <c r="F3140">
        <v>146</v>
      </c>
      <c r="G3140">
        <v>2537</v>
      </c>
      <c r="H3140" t="s">
        <v>11</v>
      </c>
      <c r="I3140">
        <f t="shared" si="50"/>
        <v>142</v>
      </c>
    </row>
    <row r="3141" spans="1:9" ht="15" hidden="1" customHeight="1">
      <c r="A3141" t="s">
        <v>3294</v>
      </c>
      <c r="B3141" t="s">
        <v>3295</v>
      </c>
      <c r="C3141">
        <v>313</v>
      </c>
      <c r="D3141" t="s">
        <v>12</v>
      </c>
      <c r="E3141">
        <v>169</v>
      </c>
      <c r="F3141">
        <v>290</v>
      </c>
      <c r="G3141">
        <v>6997</v>
      </c>
      <c r="H3141" t="s">
        <v>13</v>
      </c>
      <c r="I3141">
        <f t="shared" si="50"/>
        <v>122</v>
      </c>
    </row>
    <row r="3142" spans="1:9" ht="15" hidden="1" customHeight="1">
      <c r="A3142" t="s">
        <v>3296</v>
      </c>
      <c r="B3142" t="s">
        <v>3297</v>
      </c>
      <c r="C3142">
        <v>2101</v>
      </c>
      <c r="D3142" t="s">
        <v>118</v>
      </c>
      <c r="E3142">
        <v>1693</v>
      </c>
      <c r="F3142">
        <v>2066</v>
      </c>
      <c r="G3142">
        <v>13987</v>
      </c>
      <c r="H3142" t="s">
        <v>119</v>
      </c>
      <c r="I3142">
        <f t="shared" si="50"/>
        <v>374</v>
      </c>
    </row>
    <row r="3143" spans="1:9" ht="15" hidden="1" customHeight="1">
      <c r="A3143" t="s">
        <v>3296</v>
      </c>
      <c r="B3143" t="s">
        <v>3297</v>
      </c>
      <c r="C3143">
        <v>2101</v>
      </c>
      <c r="D3143" t="s">
        <v>120</v>
      </c>
      <c r="E3143">
        <v>1032</v>
      </c>
      <c r="F3143">
        <v>1088</v>
      </c>
      <c r="G3143">
        <v>433</v>
      </c>
      <c r="H3143" t="s">
        <v>121</v>
      </c>
      <c r="I3143">
        <f t="shared" si="50"/>
        <v>57</v>
      </c>
    </row>
    <row r="3144" spans="1:9">
      <c r="A3144" t="s">
        <v>3296</v>
      </c>
      <c r="B3144" t="s">
        <v>3297</v>
      </c>
      <c r="C3144">
        <v>2101</v>
      </c>
      <c r="D3144" t="s">
        <v>10</v>
      </c>
      <c r="E3144">
        <v>1303</v>
      </c>
      <c r="F3144">
        <v>1430</v>
      </c>
      <c r="G3144">
        <v>2537</v>
      </c>
      <c r="H3144" t="s">
        <v>11</v>
      </c>
      <c r="I3144">
        <f t="shared" ref="I3144:I3207" si="51">F3144-E3144+1</f>
        <v>128</v>
      </c>
    </row>
    <row r="3145" spans="1:9" ht="15" hidden="1" customHeight="1">
      <c r="A3145" t="s">
        <v>3296</v>
      </c>
      <c r="B3145" t="s">
        <v>3297</v>
      </c>
      <c r="C3145">
        <v>2101</v>
      </c>
      <c r="D3145" t="s">
        <v>12</v>
      </c>
      <c r="E3145">
        <v>1548</v>
      </c>
      <c r="F3145">
        <v>1679</v>
      </c>
      <c r="G3145">
        <v>6997</v>
      </c>
      <c r="H3145" t="s">
        <v>13</v>
      </c>
      <c r="I3145">
        <f t="shared" si="51"/>
        <v>132</v>
      </c>
    </row>
    <row r="3146" spans="1:9">
      <c r="A3146" t="s">
        <v>3298</v>
      </c>
      <c r="B3146" t="s">
        <v>3299</v>
      </c>
      <c r="C3146">
        <v>892</v>
      </c>
      <c r="D3146" t="s">
        <v>10</v>
      </c>
      <c r="E3146">
        <v>614</v>
      </c>
      <c r="F3146">
        <v>743</v>
      </c>
      <c r="G3146">
        <v>2537</v>
      </c>
      <c r="H3146" t="s">
        <v>11</v>
      </c>
      <c r="I3146">
        <f t="shared" si="51"/>
        <v>130</v>
      </c>
    </row>
    <row r="3147" spans="1:9" ht="15" hidden="1" customHeight="1">
      <c r="A3147" t="s">
        <v>3298</v>
      </c>
      <c r="B3147" t="s">
        <v>3299</v>
      </c>
      <c r="C3147">
        <v>892</v>
      </c>
      <c r="D3147" t="s">
        <v>12</v>
      </c>
      <c r="E3147">
        <v>770</v>
      </c>
      <c r="F3147">
        <v>887</v>
      </c>
      <c r="G3147">
        <v>6997</v>
      </c>
      <c r="H3147" t="s">
        <v>13</v>
      </c>
      <c r="I3147">
        <f t="shared" si="51"/>
        <v>118</v>
      </c>
    </row>
    <row r="3148" spans="1:9" ht="15" hidden="1" customHeight="1">
      <c r="A3148" t="s">
        <v>3298</v>
      </c>
      <c r="B3148" t="s">
        <v>3299</v>
      </c>
      <c r="C3148">
        <v>892</v>
      </c>
      <c r="D3148" t="s">
        <v>274</v>
      </c>
      <c r="E3148">
        <v>9</v>
      </c>
      <c r="F3148">
        <v>182</v>
      </c>
      <c r="G3148">
        <v>80936</v>
      </c>
      <c r="H3148" t="s">
        <v>275</v>
      </c>
      <c r="I3148">
        <f t="shared" si="51"/>
        <v>174</v>
      </c>
    </row>
    <row r="3149" spans="1:9" ht="15" hidden="1" customHeight="1">
      <c r="A3149" t="s">
        <v>3298</v>
      </c>
      <c r="B3149" t="s">
        <v>3299</v>
      </c>
      <c r="C3149">
        <v>892</v>
      </c>
      <c r="D3149" t="s">
        <v>274</v>
      </c>
      <c r="E3149">
        <v>314</v>
      </c>
      <c r="F3149">
        <v>476</v>
      </c>
      <c r="G3149">
        <v>80936</v>
      </c>
      <c r="H3149" t="s">
        <v>275</v>
      </c>
      <c r="I3149">
        <f t="shared" si="51"/>
        <v>163</v>
      </c>
    </row>
    <row r="3150" spans="1:9" ht="15" hidden="1" customHeight="1">
      <c r="A3150" t="s">
        <v>3300</v>
      </c>
      <c r="B3150" t="s">
        <v>3301</v>
      </c>
      <c r="C3150">
        <v>2122</v>
      </c>
      <c r="D3150" t="s">
        <v>118</v>
      </c>
      <c r="E3150">
        <v>1694</v>
      </c>
      <c r="F3150">
        <v>2069</v>
      </c>
      <c r="G3150">
        <v>13987</v>
      </c>
      <c r="H3150" t="s">
        <v>119</v>
      </c>
      <c r="I3150">
        <f t="shared" si="51"/>
        <v>376</v>
      </c>
    </row>
    <row r="3151" spans="1:9" ht="15" hidden="1" customHeight="1">
      <c r="A3151" t="s">
        <v>3300</v>
      </c>
      <c r="B3151" t="s">
        <v>3301</v>
      </c>
      <c r="C3151">
        <v>2122</v>
      </c>
      <c r="D3151" t="s">
        <v>120</v>
      </c>
      <c r="E3151">
        <v>1032</v>
      </c>
      <c r="F3151">
        <v>1088</v>
      </c>
      <c r="G3151">
        <v>433</v>
      </c>
      <c r="H3151" t="s">
        <v>121</v>
      </c>
      <c r="I3151">
        <f t="shared" si="51"/>
        <v>57</v>
      </c>
    </row>
    <row r="3152" spans="1:9">
      <c r="A3152" t="s">
        <v>3300</v>
      </c>
      <c r="B3152" t="s">
        <v>3301</v>
      </c>
      <c r="C3152">
        <v>2122</v>
      </c>
      <c r="D3152" t="s">
        <v>10</v>
      </c>
      <c r="E3152">
        <v>1303</v>
      </c>
      <c r="F3152">
        <v>1430</v>
      </c>
      <c r="G3152">
        <v>2537</v>
      </c>
      <c r="H3152" t="s">
        <v>11</v>
      </c>
      <c r="I3152">
        <f t="shared" si="51"/>
        <v>128</v>
      </c>
    </row>
    <row r="3153" spans="1:9" ht="15" hidden="1" customHeight="1">
      <c r="A3153" t="s">
        <v>3300</v>
      </c>
      <c r="B3153" t="s">
        <v>3301</v>
      </c>
      <c r="C3153">
        <v>2122</v>
      </c>
      <c r="D3153" t="s">
        <v>12</v>
      </c>
      <c r="E3153">
        <v>1549</v>
      </c>
      <c r="F3153">
        <v>1680</v>
      </c>
      <c r="G3153">
        <v>6997</v>
      </c>
      <c r="H3153" t="s">
        <v>13</v>
      </c>
      <c r="I3153">
        <f t="shared" si="51"/>
        <v>132</v>
      </c>
    </row>
    <row r="3154" spans="1:9" ht="15" hidden="1" customHeight="1">
      <c r="A3154" t="s">
        <v>3300</v>
      </c>
      <c r="B3154" t="s">
        <v>3301</v>
      </c>
      <c r="C3154">
        <v>2122</v>
      </c>
      <c r="D3154" t="s">
        <v>754</v>
      </c>
      <c r="E3154">
        <v>101</v>
      </c>
      <c r="F3154">
        <v>329</v>
      </c>
      <c r="G3154">
        <v>126</v>
      </c>
      <c r="H3154" t="s">
        <v>754</v>
      </c>
      <c r="I3154">
        <f t="shared" si="51"/>
        <v>229</v>
      </c>
    </row>
    <row r="3155" spans="1:9">
      <c r="A3155" t="s">
        <v>3302</v>
      </c>
      <c r="B3155" t="s">
        <v>3303</v>
      </c>
      <c r="C3155">
        <v>290</v>
      </c>
      <c r="D3155" t="s">
        <v>10</v>
      </c>
      <c r="E3155">
        <v>6</v>
      </c>
      <c r="F3155">
        <v>135</v>
      </c>
      <c r="G3155">
        <v>2537</v>
      </c>
      <c r="H3155" t="s">
        <v>11</v>
      </c>
      <c r="I3155">
        <f t="shared" si="51"/>
        <v>130</v>
      </c>
    </row>
    <row r="3156" spans="1:9" ht="15" hidden="1" customHeight="1">
      <c r="A3156" t="s">
        <v>3302</v>
      </c>
      <c r="B3156" t="s">
        <v>3303</v>
      </c>
      <c r="C3156">
        <v>290</v>
      </c>
      <c r="D3156" t="s">
        <v>12</v>
      </c>
      <c r="E3156">
        <v>157</v>
      </c>
      <c r="F3156">
        <v>278</v>
      </c>
      <c r="G3156">
        <v>6997</v>
      </c>
      <c r="H3156" t="s">
        <v>13</v>
      </c>
      <c r="I3156">
        <f t="shared" si="51"/>
        <v>122</v>
      </c>
    </row>
    <row r="3157" spans="1:9">
      <c r="A3157" t="s">
        <v>3304</v>
      </c>
      <c r="B3157" t="s">
        <v>3305</v>
      </c>
      <c r="C3157">
        <v>286</v>
      </c>
      <c r="D3157" t="s">
        <v>10</v>
      </c>
      <c r="E3157">
        <v>7</v>
      </c>
      <c r="F3157">
        <v>139</v>
      </c>
      <c r="G3157">
        <v>2537</v>
      </c>
      <c r="H3157" t="s">
        <v>11</v>
      </c>
      <c r="I3157">
        <f t="shared" si="51"/>
        <v>133</v>
      </c>
    </row>
    <row r="3158" spans="1:9" ht="15" hidden="1" customHeight="1">
      <c r="A3158" t="s">
        <v>3304</v>
      </c>
      <c r="B3158" t="s">
        <v>3305</v>
      </c>
      <c r="C3158">
        <v>286</v>
      </c>
      <c r="D3158" t="s">
        <v>12</v>
      </c>
      <c r="E3158">
        <v>160</v>
      </c>
      <c r="F3158">
        <v>278</v>
      </c>
      <c r="G3158">
        <v>6997</v>
      </c>
      <c r="H3158" t="s">
        <v>13</v>
      </c>
      <c r="I3158">
        <f t="shared" si="51"/>
        <v>119</v>
      </c>
    </row>
    <row r="3159" spans="1:9" ht="15" hidden="1" customHeight="1">
      <c r="A3159" t="s">
        <v>3306</v>
      </c>
      <c r="B3159" t="s">
        <v>3307</v>
      </c>
      <c r="C3159">
        <v>311</v>
      </c>
      <c r="D3159" t="s">
        <v>43</v>
      </c>
      <c r="E3159">
        <v>234</v>
      </c>
      <c r="F3159">
        <v>297</v>
      </c>
      <c r="G3159">
        <v>1861</v>
      </c>
      <c r="H3159" t="s">
        <v>44</v>
      </c>
      <c r="I3159">
        <f t="shared" si="51"/>
        <v>64</v>
      </c>
    </row>
    <row r="3160" spans="1:9">
      <c r="A3160" t="s">
        <v>3306</v>
      </c>
      <c r="B3160" t="s">
        <v>3307</v>
      </c>
      <c r="C3160">
        <v>311</v>
      </c>
      <c r="D3160" t="s">
        <v>10</v>
      </c>
      <c r="E3160">
        <v>19</v>
      </c>
      <c r="F3160">
        <v>160</v>
      </c>
      <c r="G3160">
        <v>2537</v>
      </c>
      <c r="H3160" t="s">
        <v>11</v>
      </c>
      <c r="I3160">
        <f t="shared" si="51"/>
        <v>142</v>
      </c>
    </row>
    <row r="3161" spans="1:9">
      <c r="A3161" t="s">
        <v>3308</v>
      </c>
      <c r="B3161" t="s">
        <v>3309</v>
      </c>
      <c r="C3161">
        <v>280</v>
      </c>
      <c r="D3161" t="s">
        <v>10</v>
      </c>
      <c r="E3161">
        <v>29</v>
      </c>
      <c r="F3161">
        <v>138</v>
      </c>
      <c r="G3161">
        <v>2537</v>
      </c>
      <c r="H3161" t="s">
        <v>11</v>
      </c>
      <c r="I3161">
        <f t="shared" si="51"/>
        <v>110</v>
      </c>
    </row>
    <row r="3162" spans="1:9" ht="15" hidden="1" customHeight="1">
      <c r="A3162" t="s">
        <v>3308</v>
      </c>
      <c r="B3162" t="s">
        <v>3309</v>
      </c>
      <c r="C3162">
        <v>280</v>
      </c>
      <c r="D3162" t="s">
        <v>12</v>
      </c>
      <c r="E3162">
        <v>158</v>
      </c>
      <c r="F3162">
        <v>275</v>
      </c>
      <c r="G3162">
        <v>6997</v>
      </c>
      <c r="H3162" t="s">
        <v>13</v>
      </c>
      <c r="I3162">
        <f t="shared" si="51"/>
        <v>118</v>
      </c>
    </row>
    <row r="3163" spans="1:9">
      <c r="A3163" t="s">
        <v>3310</v>
      </c>
      <c r="B3163" t="s">
        <v>3311</v>
      </c>
      <c r="C3163">
        <v>166</v>
      </c>
      <c r="D3163" t="s">
        <v>10</v>
      </c>
      <c r="E3163">
        <v>9</v>
      </c>
      <c r="F3163">
        <v>141</v>
      </c>
      <c r="G3163">
        <v>2537</v>
      </c>
      <c r="H3163" t="s">
        <v>11</v>
      </c>
      <c r="I3163">
        <f t="shared" si="51"/>
        <v>133</v>
      </c>
    </row>
    <row r="3164" spans="1:9">
      <c r="A3164" t="s">
        <v>3312</v>
      </c>
      <c r="B3164" t="s">
        <v>3313</v>
      </c>
      <c r="C3164">
        <v>158</v>
      </c>
      <c r="D3164" t="s">
        <v>10</v>
      </c>
      <c r="E3164">
        <v>6</v>
      </c>
      <c r="F3164">
        <v>138</v>
      </c>
      <c r="G3164">
        <v>2537</v>
      </c>
      <c r="H3164" t="s">
        <v>11</v>
      </c>
      <c r="I3164">
        <f t="shared" si="51"/>
        <v>133</v>
      </c>
    </row>
    <row r="3165" spans="1:9">
      <c r="A3165" t="s">
        <v>3314</v>
      </c>
      <c r="B3165" t="s">
        <v>3315</v>
      </c>
      <c r="C3165">
        <v>166</v>
      </c>
      <c r="D3165" t="s">
        <v>10</v>
      </c>
      <c r="E3165">
        <v>11</v>
      </c>
      <c r="F3165">
        <v>138</v>
      </c>
      <c r="G3165">
        <v>2537</v>
      </c>
      <c r="H3165" t="s">
        <v>11</v>
      </c>
      <c r="I3165">
        <f t="shared" si="51"/>
        <v>128</v>
      </c>
    </row>
    <row r="3166" spans="1:9">
      <c r="A3166" t="s">
        <v>3316</v>
      </c>
      <c r="B3166" t="s">
        <v>3317</v>
      </c>
      <c r="C3166">
        <v>920</v>
      </c>
      <c r="D3166" t="s">
        <v>10</v>
      </c>
      <c r="E3166">
        <v>641</v>
      </c>
      <c r="F3166">
        <v>760</v>
      </c>
      <c r="G3166">
        <v>2537</v>
      </c>
      <c r="H3166" t="s">
        <v>11</v>
      </c>
      <c r="I3166">
        <f t="shared" si="51"/>
        <v>120</v>
      </c>
    </row>
    <row r="3167" spans="1:9" ht="15" hidden="1" customHeight="1">
      <c r="A3167" t="s">
        <v>3316</v>
      </c>
      <c r="B3167" t="s">
        <v>3317</v>
      </c>
      <c r="C3167">
        <v>920</v>
      </c>
      <c r="D3167" t="s">
        <v>12</v>
      </c>
      <c r="E3167">
        <v>792</v>
      </c>
      <c r="F3167">
        <v>909</v>
      </c>
      <c r="G3167">
        <v>6997</v>
      </c>
      <c r="H3167" t="s">
        <v>13</v>
      </c>
      <c r="I3167">
        <f t="shared" si="51"/>
        <v>118</v>
      </c>
    </row>
    <row r="3168" spans="1:9" ht="15" hidden="1" customHeight="1">
      <c r="A3168" t="s">
        <v>3316</v>
      </c>
      <c r="B3168" t="s">
        <v>3317</v>
      </c>
      <c r="C3168">
        <v>920</v>
      </c>
      <c r="D3168" t="s">
        <v>274</v>
      </c>
      <c r="E3168">
        <v>11</v>
      </c>
      <c r="F3168">
        <v>186</v>
      </c>
      <c r="G3168">
        <v>80936</v>
      </c>
      <c r="H3168" t="s">
        <v>275</v>
      </c>
      <c r="I3168">
        <f t="shared" si="51"/>
        <v>176</v>
      </c>
    </row>
    <row r="3169" spans="1:9" ht="15" hidden="1" customHeight="1">
      <c r="A3169" t="s">
        <v>3316</v>
      </c>
      <c r="B3169" t="s">
        <v>3317</v>
      </c>
      <c r="C3169">
        <v>920</v>
      </c>
      <c r="D3169" t="s">
        <v>274</v>
      </c>
      <c r="E3169">
        <v>326</v>
      </c>
      <c r="F3169">
        <v>491</v>
      </c>
      <c r="G3169">
        <v>80936</v>
      </c>
      <c r="H3169" t="s">
        <v>275</v>
      </c>
      <c r="I3169">
        <f t="shared" si="51"/>
        <v>166</v>
      </c>
    </row>
    <row r="3170" spans="1:9" ht="15" hidden="1" customHeight="1">
      <c r="A3170" t="s">
        <v>3318</v>
      </c>
      <c r="B3170" t="s">
        <v>3319</v>
      </c>
      <c r="C3170">
        <v>2045</v>
      </c>
      <c r="D3170" t="s">
        <v>118</v>
      </c>
      <c r="E3170">
        <v>1658</v>
      </c>
      <c r="F3170">
        <v>2032</v>
      </c>
      <c r="G3170">
        <v>13987</v>
      </c>
      <c r="H3170" t="s">
        <v>119</v>
      </c>
      <c r="I3170">
        <f t="shared" si="51"/>
        <v>375</v>
      </c>
    </row>
    <row r="3171" spans="1:9" ht="15" hidden="1" customHeight="1">
      <c r="A3171" t="s">
        <v>3318</v>
      </c>
      <c r="B3171" t="s">
        <v>3319</v>
      </c>
      <c r="C3171">
        <v>2045</v>
      </c>
      <c r="D3171" t="s">
        <v>120</v>
      </c>
      <c r="E3171">
        <v>1018</v>
      </c>
      <c r="F3171">
        <v>1074</v>
      </c>
      <c r="G3171">
        <v>433</v>
      </c>
      <c r="H3171" t="s">
        <v>121</v>
      </c>
      <c r="I3171">
        <f t="shared" si="51"/>
        <v>57</v>
      </c>
    </row>
    <row r="3172" spans="1:9">
      <c r="A3172" t="s">
        <v>3318</v>
      </c>
      <c r="B3172" t="s">
        <v>3319</v>
      </c>
      <c r="C3172">
        <v>2045</v>
      </c>
      <c r="D3172" t="s">
        <v>10</v>
      </c>
      <c r="E3172">
        <v>1276</v>
      </c>
      <c r="F3172">
        <v>1401</v>
      </c>
      <c r="G3172">
        <v>2537</v>
      </c>
      <c r="H3172" t="s">
        <v>11</v>
      </c>
      <c r="I3172">
        <f t="shared" si="51"/>
        <v>126</v>
      </c>
    </row>
    <row r="3173" spans="1:9" ht="15" hidden="1" customHeight="1">
      <c r="A3173" t="s">
        <v>3318</v>
      </c>
      <c r="B3173" t="s">
        <v>3319</v>
      </c>
      <c r="C3173">
        <v>2045</v>
      </c>
      <c r="D3173" t="s">
        <v>12</v>
      </c>
      <c r="E3173">
        <v>1517</v>
      </c>
      <c r="F3173">
        <v>1645</v>
      </c>
      <c r="G3173">
        <v>6997</v>
      </c>
      <c r="H3173" t="s">
        <v>13</v>
      </c>
      <c r="I3173">
        <f t="shared" si="51"/>
        <v>129</v>
      </c>
    </row>
    <row r="3174" spans="1:9" ht="15" hidden="1" customHeight="1">
      <c r="A3174" t="s">
        <v>3320</v>
      </c>
      <c r="B3174" t="s">
        <v>3321</v>
      </c>
      <c r="C3174">
        <v>2051</v>
      </c>
      <c r="D3174" t="s">
        <v>118</v>
      </c>
      <c r="E3174">
        <v>1664</v>
      </c>
      <c r="F3174">
        <v>2037</v>
      </c>
      <c r="G3174">
        <v>13987</v>
      </c>
      <c r="H3174" t="s">
        <v>119</v>
      </c>
      <c r="I3174">
        <f t="shared" si="51"/>
        <v>374</v>
      </c>
    </row>
    <row r="3175" spans="1:9" ht="15" hidden="1" customHeight="1">
      <c r="A3175" t="s">
        <v>3320</v>
      </c>
      <c r="B3175" t="s">
        <v>3321</v>
      </c>
      <c r="C3175">
        <v>2051</v>
      </c>
      <c r="D3175" t="s">
        <v>120</v>
      </c>
      <c r="E3175">
        <v>1026</v>
      </c>
      <c r="F3175">
        <v>1082</v>
      </c>
      <c r="G3175">
        <v>433</v>
      </c>
      <c r="H3175" t="s">
        <v>121</v>
      </c>
      <c r="I3175">
        <f t="shared" si="51"/>
        <v>57</v>
      </c>
    </row>
    <row r="3176" spans="1:9">
      <c r="A3176" t="s">
        <v>3320</v>
      </c>
      <c r="B3176" t="s">
        <v>3321</v>
      </c>
      <c r="C3176">
        <v>2051</v>
      </c>
      <c r="D3176" t="s">
        <v>10</v>
      </c>
      <c r="E3176">
        <v>1282</v>
      </c>
      <c r="F3176">
        <v>1407</v>
      </c>
      <c r="G3176">
        <v>2537</v>
      </c>
      <c r="H3176" t="s">
        <v>11</v>
      </c>
      <c r="I3176">
        <f t="shared" si="51"/>
        <v>126</v>
      </c>
    </row>
    <row r="3177" spans="1:9" ht="15" hidden="1" customHeight="1">
      <c r="A3177" t="s">
        <v>3320</v>
      </c>
      <c r="B3177" t="s">
        <v>3321</v>
      </c>
      <c r="C3177">
        <v>2051</v>
      </c>
      <c r="D3177" t="s">
        <v>12</v>
      </c>
      <c r="E3177">
        <v>1523</v>
      </c>
      <c r="F3177">
        <v>1651</v>
      </c>
      <c r="G3177">
        <v>6997</v>
      </c>
      <c r="H3177" t="s">
        <v>13</v>
      </c>
      <c r="I3177">
        <f t="shared" si="51"/>
        <v>129</v>
      </c>
    </row>
    <row r="3178" spans="1:9">
      <c r="A3178" t="s">
        <v>3322</v>
      </c>
      <c r="B3178" t="s">
        <v>3323</v>
      </c>
      <c r="C3178">
        <v>928</v>
      </c>
      <c r="D3178" t="s">
        <v>10</v>
      </c>
      <c r="E3178">
        <v>642</v>
      </c>
      <c r="F3178">
        <v>768</v>
      </c>
      <c r="G3178">
        <v>2537</v>
      </c>
      <c r="H3178" t="s">
        <v>11</v>
      </c>
      <c r="I3178">
        <f t="shared" si="51"/>
        <v>127</v>
      </c>
    </row>
    <row r="3179" spans="1:9" ht="15" hidden="1" customHeight="1">
      <c r="A3179" t="s">
        <v>3322</v>
      </c>
      <c r="B3179" t="s">
        <v>3323</v>
      </c>
      <c r="C3179">
        <v>928</v>
      </c>
      <c r="D3179" t="s">
        <v>12</v>
      </c>
      <c r="E3179">
        <v>800</v>
      </c>
      <c r="F3179">
        <v>917</v>
      </c>
      <c r="G3179">
        <v>6997</v>
      </c>
      <c r="H3179" t="s">
        <v>13</v>
      </c>
      <c r="I3179">
        <f t="shared" si="51"/>
        <v>118</v>
      </c>
    </row>
    <row r="3180" spans="1:9" ht="15" hidden="1" customHeight="1">
      <c r="A3180" t="s">
        <v>3322</v>
      </c>
      <c r="B3180" t="s">
        <v>3323</v>
      </c>
      <c r="C3180">
        <v>928</v>
      </c>
      <c r="D3180" t="s">
        <v>274</v>
      </c>
      <c r="E3180">
        <v>11</v>
      </c>
      <c r="F3180">
        <v>189</v>
      </c>
      <c r="G3180">
        <v>80936</v>
      </c>
      <c r="H3180" t="s">
        <v>275</v>
      </c>
      <c r="I3180">
        <f t="shared" si="51"/>
        <v>179</v>
      </c>
    </row>
    <row r="3181" spans="1:9" ht="15" hidden="1" customHeight="1">
      <c r="A3181" t="s">
        <v>3322</v>
      </c>
      <c r="B3181" t="s">
        <v>3323</v>
      </c>
      <c r="C3181">
        <v>928</v>
      </c>
      <c r="D3181" t="s">
        <v>274</v>
      </c>
      <c r="E3181">
        <v>330</v>
      </c>
      <c r="F3181">
        <v>496</v>
      </c>
      <c r="G3181">
        <v>80936</v>
      </c>
      <c r="H3181" t="s">
        <v>275</v>
      </c>
      <c r="I3181">
        <f t="shared" si="51"/>
        <v>167</v>
      </c>
    </row>
    <row r="3182" spans="1:9">
      <c r="A3182" t="s">
        <v>3324</v>
      </c>
      <c r="B3182" t="s">
        <v>3325</v>
      </c>
      <c r="C3182">
        <v>737</v>
      </c>
      <c r="D3182" t="s">
        <v>10</v>
      </c>
      <c r="E3182">
        <v>327</v>
      </c>
      <c r="F3182">
        <v>453</v>
      </c>
      <c r="G3182">
        <v>2537</v>
      </c>
      <c r="H3182" t="s">
        <v>11</v>
      </c>
      <c r="I3182">
        <f t="shared" si="51"/>
        <v>127</v>
      </c>
    </row>
    <row r="3183" spans="1:9" ht="15" hidden="1" customHeight="1">
      <c r="A3183" t="s">
        <v>3324</v>
      </c>
      <c r="B3183" t="s">
        <v>3325</v>
      </c>
      <c r="C3183">
        <v>737</v>
      </c>
      <c r="D3183" t="s">
        <v>12</v>
      </c>
      <c r="E3183">
        <v>481</v>
      </c>
      <c r="F3183">
        <v>602</v>
      </c>
      <c r="G3183">
        <v>6997</v>
      </c>
      <c r="H3183" t="s">
        <v>13</v>
      </c>
      <c r="I3183">
        <f t="shared" si="51"/>
        <v>122</v>
      </c>
    </row>
    <row r="3184" spans="1:9" ht="15" hidden="1" customHeight="1">
      <c r="A3184" t="s">
        <v>3324</v>
      </c>
      <c r="B3184" t="s">
        <v>3325</v>
      </c>
      <c r="C3184">
        <v>737</v>
      </c>
      <c r="D3184" t="s">
        <v>524</v>
      </c>
      <c r="E3184">
        <v>629</v>
      </c>
      <c r="F3184">
        <v>732</v>
      </c>
      <c r="G3184">
        <v>3603</v>
      </c>
      <c r="H3184" t="s">
        <v>525</v>
      </c>
      <c r="I3184">
        <f t="shared" si="51"/>
        <v>104</v>
      </c>
    </row>
    <row r="3185" spans="1:9" ht="15" hidden="1" customHeight="1">
      <c r="A3185" t="s">
        <v>3324</v>
      </c>
      <c r="B3185" t="s">
        <v>3325</v>
      </c>
      <c r="C3185">
        <v>737</v>
      </c>
      <c r="D3185" t="s">
        <v>274</v>
      </c>
      <c r="E3185">
        <v>10</v>
      </c>
      <c r="F3185">
        <v>184</v>
      </c>
      <c r="G3185">
        <v>80936</v>
      </c>
      <c r="H3185" t="s">
        <v>275</v>
      </c>
      <c r="I3185">
        <f t="shared" si="51"/>
        <v>175</v>
      </c>
    </row>
    <row r="3186" spans="1:9">
      <c r="A3186" t="s">
        <v>3326</v>
      </c>
      <c r="B3186" t="s">
        <v>3327</v>
      </c>
      <c r="C3186">
        <v>635</v>
      </c>
      <c r="D3186" t="s">
        <v>10</v>
      </c>
      <c r="E3186">
        <v>226</v>
      </c>
      <c r="F3186">
        <v>348</v>
      </c>
      <c r="G3186">
        <v>2537</v>
      </c>
      <c r="H3186" t="s">
        <v>11</v>
      </c>
      <c r="I3186">
        <f t="shared" si="51"/>
        <v>123</v>
      </c>
    </row>
    <row r="3187" spans="1:9" ht="15" hidden="1" customHeight="1">
      <c r="A3187" t="s">
        <v>3326</v>
      </c>
      <c r="B3187" t="s">
        <v>3327</v>
      </c>
      <c r="C3187">
        <v>635</v>
      </c>
      <c r="D3187" t="s">
        <v>12</v>
      </c>
      <c r="E3187">
        <v>379</v>
      </c>
      <c r="F3187">
        <v>500</v>
      </c>
      <c r="G3187">
        <v>6997</v>
      </c>
      <c r="H3187" t="s">
        <v>13</v>
      </c>
      <c r="I3187">
        <f t="shared" si="51"/>
        <v>122</v>
      </c>
    </row>
    <row r="3188" spans="1:9" ht="15" hidden="1" customHeight="1">
      <c r="A3188" t="s">
        <v>3326</v>
      </c>
      <c r="B3188" t="s">
        <v>3327</v>
      </c>
      <c r="C3188">
        <v>635</v>
      </c>
      <c r="D3188" t="s">
        <v>789</v>
      </c>
      <c r="E3188">
        <v>150</v>
      </c>
      <c r="F3188">
        <v>208</v>
      </c>
      <c r="G3188">
        <v>119</v>
      </c>
      <c r="H3188" t="s">
        <v>789</v>
      </c>
      <c r="I3188">
        <f t="shared" si="51"/>
        <v>59</v>
      </c>
    </row>
    <row r="3189" spans="1:9" ht="15" hidden="1" customHeight="1">
      <c r="A3189" t="s">
        <v>3326</v>
      </c>
      <c r="B3189" t="s">
        <v>3327</v>
      </c>
      <c r="C3189">
        <v>635</v>
      </c>
      <c r="D3189" t="s">
        <v>524</v>
      </c>
      <c r="E3189">
        <v>527</v>
      </c>
      <c r="F3189">
        <v>630</v>
      </c>
      <c r="G3189">
        <v>3603</v>
      </c>
      <c r="H3189" t="s">
        <v>525</v>
      </c>
      <c r="I3189">
        <f t="shared" si="51"/>
        <v>104</v>
      </c>
    </row>
    <row r="3190" spans="1:9" ht="15" hidden="1" customHeight="1">
      <c r="A3190" t="s">
        <v>3326</v>
      </c>
      <c r="B3190" t="s">
        <v>3327</v>
      </c>
      <c r="C3190">
        <v>635</v>
      </c>
      <c r="D3190" t="s">
        <v>274</v>
      </c>
      <c r="E3190">
        <v>1</v>
      </c>
      <c r="F3190">
        <v>82</v>
      </c>
      <c r="G3190">
        <v>80936</v>
      </c>
      <c r="H3190" t="s">
        <v>275</v>
      </c>
      <c r="I3190">
        <f t="shared" si="51"/>
        <v>82</v>
      </c>
    </row>
    <row r="3191" spans="1:9">
      <c r="A3191" t="s">
        <v>3328</v>
      </c>
      <c r="B3191" t="s">
        <v>3329</v>
      </c>
      <c r="C3191">
        <v>734</v>
      </c>
      <c r="D3191" t="s">
        <v>10</v>
      </c>
      <c r="E3191">
        <v>326</v>
      </c>
      <c r="F3191">
        <v>456</v>
      </c>
      <c r="G3191">
        <v>2537</v>
      </c>
      <c r="H3191" t="s">
        <v>11</v>
      </c>
      <c r="I3191">
        <f t="shared" si="51"/>
        <v>131</v>
      </c>
    </row>
    <row r="3192" spans="1:9" ht="15" hidden="1" customHeight="1">
      <c r="A3192" t="s">
        <v>3328</v>
      </c>
      <c r="B3192" t="s">
        <v>3329</v>
      </c>
      <c r="C3192">
        <v>734</v>
      </c>
      <c r="D3192" t="s">
        <v>12</v>
      </c>
      <c r="E3192">
        <v>480</v>
      </c>
      <c r="F3192">
        <v>601</v>
      </c>
      <c r="G3192">
        <v>6997</v>
      </c>
      <c r="H3192" t="s">
        <v>13</v>
      </c>
      <c r="I3192">
        <f t="shared" si="51"/>
        <v>122</v>
      </c>
    </row>
    <row r="3193" spans="1:9" ht="15" hidden="1" customHeight="1">
      <c r="A3193" t="s">
        <v>3328</v>
      </c>
      <c r="B3193" t="s">
        <v>3329</v>
      </c>
      <c r="C3193">
        <v>734</v>
      </c>
      <c r="D3193" t="s">
        <v>789</v>
      </c>
      <c r="E3193">
        <v>251</v>
      </c>
      <c r="F3193">
        <v>309</v>
      </c>
      <c r="G3193">
        <v>119</v>
      </c>
      <c r="H3193" t="s">
        <v>789</v>
      </c>
      <c r="I3193">
        <f t="shared" si="51"/>
        <v>59</v>
      </c>
    </row>
    <row r="3194" spans="1:9" ht="15" hidden="1" customHeight="1">
      <c r="A3194" t="s">
        <v>3328</v>
      </c>
      <c r="B3194" t="s">
        <v>3329</v>
      </c>
      <c r="C3194">
        <v>734</v>
      </c>
      <c r="D3194" t="s">
        <v>524</v>
      </c>
      <c r="E3194">
        <v>628</v>
      </c>
      <c r="F3194">
        <v>729</v>
      </c>
      <c r="G3194">
        <v>3603</v>
      </c>
      <c r="H3194" t="s">
        <v>525</v>
      </c>
      <c r="I3194">
        <f t="shared" si="51"/>
        <v>102</v>
      </c>
    </row>
    <row r="3195" spans="1:9" ht="15" hidden="1" customHeight="1">
      <c r="A3195" t="s">
        <v>3328</v>
      </c>
      <c r="B3195" t="s">
        <v>3329</v>
      </c>
      <c r="C3195">
        <v>734</v>
      </c>
      <c r="D3195" t="s">
        <v>274</v>
      </c>
      <c r="E3195">
        <v>10</v>
      </c>
      <c r="F3195">
        <v>183</v>
      </c>
      <c r="G3195">
        <v>80936</v>
      </c>
      <c r="H3195" t="s">
        <v>275</v>
      </c>
      <c r="I3195">
        <f t="shared" si="51"/>
        <v>174</v>
      </c>
    </row>
    <row r="3196" spans="1:9">
      <c r="A3196" t="s">
        <v>3330</v>
      </c>
      <c r="B3196" t="s">
        <v>3331</v>
      </c>
      <c r="C3196">
        <v>716</v>
      </c>
      <c r="D3196" t="s">
        <v>10</v>
      </c>
      <c r="E3196">
        <v>308</v>
      </c>
      <c r="F3196">
        <v>438</v>
      </c>
      <c r="G3196">
        <v>2537</v>
      </c>
      <c r="H3196" t="s">
        <v>11</v>
      </c>
      <c r="I3196">
        <f t="shared" si="51"/>
        <v>131</v>
      </c>
    </row>
    <row r="3197" spans="1:9" ht="15" hidden="1" customHeight="1">
      <c r="A3197" t="s">
        <v>3330</v>
      </c>
      <c r="B3197" t="s">
        <v>3331</v>
      </c>
      <c r="C3197">
        <v>716</v>
      </c>
      <c r="D3197" t="s">
        <v>12</v>
      </c>
      <c r="E3197">
        <v>462</v>
      </c>
      <c r="F3197">
        <v>583</v>
      </c>
      <c r="G3197">
        <v>6997</v>
      </c>
      <c r="H3197" t="s">
        <v>13</v>
      </c>
      <c r="I3197">
        <f t="shared" si="51"/>
        <v>122</v>
      </c>
    </row>
    <row r="3198" spans="1:9" ht="15" hidden="1" customHeight="1">
      <c r="A3198" t="s">
        <v>3330</v>
      </c>
      <c r="B3198" t="s">
        <v>3331</v>
      </c>
      <c r="C3198">
        <v>716</v>
      </c>
      <c r="D3198" t="s">
        <v>789</v>
      </c>
      <c r="E3198">
        <v>233</v>
      </c>
      <c r="F3198">
        <v>291</v>
      </c>
      <c r="G3198">
        <v>119</v>
      </c>
      <c r="H3198" t="s">
        <v>789</v>
      </c>
      <c r="I3198">
        <f t="shared" si="51"/>
        <v>59</v>
      </c>
    </row>
    <row r="3199" spans="1:9" ht="15" hidden="1" customHeight="1">
      <c r="A3199" t="s">
        <v>3330</v>
      </c>
      <c r="B3199" t="s">
        <v>3331</v>
      </c>
      <c r="C3199">
        <v>716</v>
      </c>
      <c r="D3199" t="s">
        <v>524</v>
      </c>
      <c r="E3199">
        <v>610</v>
      </c>
      <c r="F3199">
        <v>711</v>
      </c>
      <c r="G3199">
        <v>3603</v>
      </c>
      <c r="H3199" t="s">
        <v>525</v>
      </c>
      <c r="I3199">
        <f t="shared" si="51"/>
        <v>102</v>
      </c>
    </row>
    <row r="3200" spans="1:9" ht="15" hidden="1" customHeight="1">
      <c r="A3200" t="s">
        <v>3330</v>
      </c>
      <c r="B3200" t="s">
        <v>3331</v>
      </c>
      <c r="C3200">
        <v>716</v>
      </c>
      <c r="D3200" t="s">
        <v>274</v>
      </c>
      <c r="E3200">
        <v>11</v>
      </c>
      <c r="F3200">
        <v>165</v>
      </c>
      <c r="G3200">
        <v>80936</v>
      </c>
      <c r="H3200" t="s">
        <v>275</v>
      </c>
      <c r="I3200">
        <f t="shared" si="51"/>
        <v>155</v>
      </c>
    </row>
    <row r="3201" spans="1:9">
      <c r="A3201" t="s">
        <v>3332</v>
      </c>
      <c r="B3201" t="s">
        <v>3333</v>
      </c>
      <c r="C3201">
        <v>762</v>
      </c>
      <c r="D3201" t="s">
        <v>10</v>
      </c>
      <c r="E3201">
        <v>351</v>
      </c>
      <c r="F3201">
        <v>481</v>
      </c>
      <c r="G3201">
        <v>2537</v>
      </c>
      <c r="H3201" t="s">
        <v>11</v>
      </c>
      <c r="I3201">
        <f t="shared" si="51"/>
        <v>131</v>
      </c>
    </row>
    <row r="3202" spans="1:9" ht="15" hidden="1" customHeight="1">
      <c r="A3202" t="s">
        <v>3332</v>
      </c>
      <c r="B3202" t="s">
        <v>3333</v>
      </c>
      <c r="C3202">
        <v>762</v>
      </c>
      <c r="D3202" t="s">
        <v>12</v>
      </c>
      <c r="E3202">
        <v>505</v>
      </c>
      <c r="F3202">
        <v>626</v>
      </c>
      <c r="G3202">
        <v>6997</v>
      </c>
      <c r="H3202" t="s">
        <v>13</v>
      </c>
      <c r="I3202">
        <f t="shared" si="51"/>
        <v>122</v>
      </c>
    </row>
    <row r="3203" spans="1:9" ht="15" hidden="1" customHeight="1">
      <c r="A3203" t="s">
        <v>3332</v>
      </c>
      <c r="B3203" t="s">
        <v>3333</v>
      </c>
      <c r="C3203">
        <v>762</v>
      </c>
      <c r="D3203" t="s">
        <v>789</v>
      </c>
      <c r="E3203">
        <v>276</v>
      </c>
      <c r="F3203">
        <v>334</v>
      </c>
      <c r="G3203">
        <v>119</v>
      </c>
      <c r="H3203" t="s">
        <v>789</v>
      </c>
      <c r="I3203">
        <f t="shared" si="51"/>
        <v>59</v>
      </c>
    </row>
    <row r="3204" spans="1:9" ht="15" hidden="1" customHeight="1">
      <c r="A3204" t="s">
        <v>3332</v>
      </c>
      <c r="B3204" t="s">
        <v>3333</v>
      </c>
      <c r="C3204">
        <v>762</v>
      </c>
      <c r="D3204" t="s">
        <v>524</v>
      </c>
      <c r="E3204">
        <v>653</v>
      </c>
      <c r="F3204">
        <v>757</v>
      </c>
      <c r="G3204">
        <v>3603</v>
      </c>
      <c r="H3204" t="s">
        <v>525</v>
      </c>
      <c r="I3204">
        <f t="shared" si="51"/>
        <v>105</v>
      </c>
    </row>
    <row r="3205" spans="1:9" ht="15" hidden="1" customHeight="1">
      <c r="A3205" t="s">
        <v>3332</v>
      </c>
      <c r="B3205" t="s">
        <v>3333</v>
      </c>
      <c r="C3205">
        <v>762</v>
      </c>
      <c r="D3205" t="s">
        <v>274</v>
      </c>
      <c r="E3205">
        <v>73</v>
      </c>
      <c r="F3205">
        <v>208</v>
      </c>
      <c r="G3205">
        <v>80936</v>
      </c>
      <c r="H3205" t="s">
        <v>275</v>
      </c>
      <c r="I3205">
        <f t="shared" si="51"/>
        <v>136</v>
      </c>
    </row>
    <row r="3206" spans="1:9">
      <c r="A3206" t="s">
        <v>3334</v>
      </c>
      <c r="B3206" t="s">
        <v>3335</v>
      </c>
      <c r="C3206">
        <v>590</v>
      </c>
      <c r="D3206" t="s">
        <v>10</v>
      </c>
      <c r="E3206">
        <v>327</v>
      </c>
      <c r="F3206">
        <v>450</v>
      </c>
      <c r="G3206">
        <v>2537</v>
      </c>
      <c r="H3206" t="s">
        <v>11</v>
      </c>
      <c r="I3206">
        <f t="shared" si="51"/>
        <v>124</v>
      </c>
    </row>
    <row r="3207" spans="1:9" ht="15" hidden="1" customHeight="1">
      <c r="A3207" t="s">
        <v>3334</v>
      </c>
      <c r="B3207" t="s">
        <v>3335</v>
      </c>
      <c r="C3207">
        <v>590</v>
      </c>
      <c r="D3207" t="s">
        <v>12</v>
      </c>
      <c r="E3207">
        <v>480</v>
      </c>
      <c r="F3207">
        <v>590</v>
      </c>
      <c r="G3207">
        <v>6997</v>
      </c>
      <c r="H3207" t="s">
        <v>13</v>
      </c>
      <c r="I3207">
        <f t="shared" si="51"/>
        <v>111</v>
      </c>
    </row>
    <row r="3208" spans="1:9" ht="15" hidden="1" customHeight="1">
      <c r="A3208" t="s">
        <v>3334</v>
      </c>
      <c r="B3208" t="s">
        <v>3335</v>
      </c>
      <c r="C3208">
        <v>590</v>
      </c>
      <c r="D3208" t="s">
        <v>274</v>
      </c>
      <c r="E3208">
        <v>10</v>
      </c>
      <c r="F3208">
        <v>183</v>
      </c>
      <c r="G3208">
        <v>80936</v>
      </c>
      <c r="H3208" t="s">
        <v>275</v>
      </c>
      <c r="I3208">
        <f t="shared" ref="I3208:I3271" si="52">F3208-E3208+1</f>
        <v>174</v>
      </c>
    </row>
    <row r="3209" spans="1:9" ht="15" hidden="1" customHeight="1">
      <c r="A3209" t="s">
        <v>3336</v>
      </c>
      <c r="B3209" t="s">
        <v>3337</v>
      </c>
      <c r="C3209">
        <v>2092</v>
      </c>
      <c r="D3209" t="s">
        <v>118</v>
      </c>
      <c r="E3209">
        <v>1690</v>
      </c>
      <c r="F3209">
        <v>2065</v>
      </c>
      <c r="G3209">
        <v>13987</v>
      </c>
      <c r="H3209" t="s">
        <v>119</v>
      </c>
      <c r="I3209">
        <f t="shared" si="52"/>
        <v>376</v>
      </c>
    </row>
    <row r="3210" spans="1:9" ht="15" hidden="1" customHeight="1">
      <c r="A3210" t="s">
        <v>3336</v>
      </c>
      <c r="B3210" t="s">
        <v>3337</v>
      </c>
      <c r="C3210">
        <v>2092</v>
      </c>
      <c r="D3210" t="s">
        <v>120</v>
      </c>
      <c r="E3210">
        <v>1031</v>
      </c>
      <c r="F3210">
        <v>1087</v>
      </c>
      <c r="G3210">
        <v>433</v>
      </c>
      <c r="H3210" t="s">
        <v>121</v>
      </c>
      <c r="I3210">
        <f t="shared" si="52"/>
        <v>57</v>
      </c>
    </row>
    <row r="3211" spans="1:9">
      <c r="A3211" t="s">
        <v>3336</v>
      </c>
      <c r="B3211" t="s">
        <v>3337</v>
      </c>
      <c r="C3211">
        <v>2092</v>
      </c>
      <c r="D3211" t="s">
        <v>10</v>
      </c>
      <c r="E3211">
        <v>1302</v>
      </c>
      <c r="F3211">
        <v>1429</v>
      </c>
      <c r="G3211">
        <v>2537</v>
      </c>
      <c r="H3211" t="s">
        <v>11</v>
      </c>
      <c r="I3211">
        <f t="shared" si="52"/>
        <v>128</v>
      </c>
    </row>
    <row r="3212" spans="1:9" ht="15" hidden="1" customHeight="1">
      <c r="A3212" t="s">
        <v>3336</v>
      </c>
      <c r="B3212" t="s">
        <v>3337</v>
      </c>
      <c r="C3212">
        <v>2092</v>
      </c>
      <c r="D3212" t="s">
        <v>12</v>
      </c>
      <c r="E3212">
        <v>1545</v>
      </c>
      <c r="F3212">
        <v>1676</v>
      </c>
      <c r="G3212">
        <v>6997</v>
      </c>
      <c r="H3212" t="s">
        <v>13</v>
      </c>
      <c r="I3212">
        <f t="shared" si="52"/>
        <v>132</v>
      </c>
    </row>
    <row r="3213" spans="1:9">
      <c r="A3213" t="s">
        <v>3338</v>
      </c>
      <c r="B3213" t="s">
        <v>3339</v>
      </c>
      <c r="C3213">
        <v>313</v>
      </c>
      <c r="D3213" t="s">
        <v>10</v>
      </c>
      <c r="E3213">
        <v>4</v>
      </c>
      <c r="F3213">
        <v>145</v>
      </c>
      <c r="G3213">
        <v>2537</v>
      </c>
      <c r="H3213" t="s">
        <v>11</v>
      </c>
      <c r="I3213">
        <f t="shared" si="52"/>
        <v>142</v>
      </c>
    </row>
    <row r="3214" spans="1:9" ht="15" hidden="1" customHeight="1">
      <c r="A3214" t="s">
        <v>3338</v>
      </c>
      <c r="B3214" t="s">
        <v>3339</v>
      </c>
      <c r="C3214">
        <v>313</v>
      </c>
      <c r="D3214" t="s">
        <v>12</v>
      </c>
      <c r="E3214">
        <v>171</v>
      </c>
      <c r="F3214">
        <v>290</v>
      </c>
      <c r="G3214">
        <v>6997</v>
      </c>
      <c r="H3214" t="s">
        <v>13</v>
      </c>
      <c r="I3214">
        <f t="shared" si="52"/>
        <v>120</v>
      </c>
    </row>
    <row r="3215" spans="1:9">
      <c r="A3215" t="s">
        <v>3340</v>
      </c>
      <c r="B3215" t="s">
        <v>3341</v>
      </c>
      <c r="C3215">
        <v>153</v>
      </c>
      <c r="D3215" t="s">
        <v>10</v>
      </c>
      <c r="E3215">
        <v>6</v>
      </c>
      <c r="F3215">
        <v>138</v>
      </c>
      <c r="G3215">
        <v>2537</v>
      </c>
      <c r="H3215" t="s">
        <v>11</v>
      </c>
      <c r="I3215">
        <f t="shared" si="52"/>
        <v>133</v>
      </c>
    </row>
    <row r="3216" spans="1:9">
      <c r="A3216" t="s">
        <v>3342</v>
      </c>
      <c r="B3216" t="s">
        <v>3343</v>
      </c>
      <c r="C3216">
        <v>320</v>
      </c>
      <c r="D3216" t="s">
        <v>10</v>
      </c>
      <c r="E3216">
        <v>17</v>
      </c>
      <c r="F3216">
        <v>137</v>
      </c>
      <c r="G3216">
        <v>2537</v>
      </c>
      <c r="H3216" t="s">
        <v>11</v>
      </c>
      <c r="I3216">
        <f t="shared" si="52"/>
        <v>121</v>
      </c>
    </row>
    <row r="3217" spans="1:9" ht="15" hidden="1" customHeight="1">
      <c r="A3217" t="s">
        <v>3342</v>
      </c>
      <c r="B3217" t="s">
        <v>3343</v>
      </c>
      <c r="C3217">
        <v>320</v>
      </c>
      <c r="D3217" t="s">
        <v>12</v>
      </c>
      <c r="E3217">
        <v>180</v>
      </c>
      <c r="F3217">
        <v>297</v>
      </c>
      <c r="G3217">
        <v>6997</v>
      </c>
      <c r="H3217" t="s">
        <v>13</v>
      </c>
      <c r="I3217">
        <f t="shared" si="52"/>
        <v>118</v>
      </c>
    </row>
    <row r="3218" spans="1:9" ht="15" hidden="1" customHeight="1">
      <c r="A3218" t="s">
        <v>3342</v>
      </c>
      <c r="B3218" t="s">
        <v>3343</v>
      </c>
      <c r="C3218">
        <v>320</v>
      </c>
      <c r="D3218" t="s">
        <v>3344</v>
      </c>
      <c r="E3218">
        <v>141</v>
      </c>
      <c r="F3218">
        <v>179</v>
      </c>
      <c r="G3218">
        <v>3</v>
      </c>
      <c r="H3218" t="s">
        <v>3344</v>
      </c>
      <c r="I3218">
        <f t="shared" si="52"/>
        <v>39</v>
      </c>
    </row>
    <row r="3219" spans="1:9">
      <c r="A3219" t="s">
        <v>3345</v>
      </c>
      <c r="B3219" t="s">
        <v>3346</v>
      </c>
      <c r="C3219">
        <v>285</v>
      </c>
      <c r="D3219" t="s">
        <v>10</v>
      </c>
      <c r="E3219">
        <v>8</v>
      </c>
      <c r="F3219">
        <v>138</v>
      </c>
      <c r="G3219">
        <v>2537</v>
      </c>
      <c r="H3219" t="s">
        <v>11</v>
      </c>
      <c r="I3219">
        <f t="shared" si="52"/>
        <v>131</v>
      </c>
    </row>
    <row r="3220" spans="1:9" ht="15" hidden="1" customHeight="1">
      <c r="A3220" t="s">
        <v>3345</v>
      </c>
      <c r="B3220" t="s">
        <v>3346</v>
      </c>
      <c r="C3220">
        <v>285</v>
      </c>
      <c r="D3220" t="s">
        <v>12</v>
      </c>
      <c r="E3220">
        <v>159</v>
      </c>
      <c r="F3220">
        <v>272</v>
      </c>
      <c r="G3220">
        <v>6997</v>
      </c>
      <c r="H3220" t="s">
        <v>13</v>
      </c>
      <c r="I3220">
        <f t="shared" si="52"/>
        <v>114</v>
      </c>
    </row>
    <row r="3221" spans="1:9" ht="15" hidden="1" customHeight="1">
      <c r="A3221" t="s">
        <v>3347</v>
      </c>
      <c r="B3221" t="s">
        <v>3348</v>
      </c>
      <c r="C3221">
        <v>286</v>
      </c>
      <c r="D3221" t="s">
        <v>43</v>
      </c>
      <c r="E3221">
        <v>199</v>
      </c>
      <c r="F3221">
        <v>262</v>
      </c>
      <c r="G3221">
        <v>1861</v>
      </c>
      <c r="H3221" t="s">
        <v>44</v>
      </c>
      <c r="I3221">
        <f t="shared" si="52"/>
        <v>64</v>
      </c>
    </row>
    <row r="3222" spans="1:9" ht="15" hidden="1" customHeight="1">
      <c r="A3222" t="s">
        <v>3347</v>
      </c>
      <c r="B3222" t="s">
        <v>3348</v>
      </c>
      <c r="C3222">
        <v>286</v>
      </c>
      <c r="D3222" t="s">
        <v>412</v>
      </c>
      <c r="E3222">
        <v>162</v>
      </c>
      <c r="F3222">
        <v>198</v>
      </c>
      <c r="G3222">
        <v>1253</v>
      </c>
      <c r="H3222" t="s">
        <v>413</v>
      </c>
      <c r="I3222">
        <f t="shared" si="52"/>
        <v>37</v>
      </c>
    </row>
    <row r="3223" spans="1:9">
      <c r="A3223" t="s">
        <v>3347</v>
      </c>
      <c r="B3223" t="s">
        <v>3348</v>
      </c>
      <c r="C3223">
        <v>286</v>
      </c>
      <c r="D3223" t="s">
        <v>10</v>
      </c>
      <c r="E3223">
        <v>1</v>
      </c>
      <c r="F3223">
        <v>116</v>
      </c>
      <c r="G3223">
        <v>2537</v>
      </c>
      <c r="H3223" t="s">
        <v>11</v>
      </c>
      <c r="I3223">
        <f t="shared" si="52"/>
        <v>116</v>
      </c>
    </row>
    <row r="3224" spans="1:9">
      <c r="A3224" t="s">
        <v>3349</v>
      </c>
      <c r="B3224" t="s">
        <v>3350</v>
      </c>
      <c r="C3224">
        <v>288</v>
      </c>
      <c r="D3224" t="s">
        <v>10</v>
      </c>
      <c r="E3224">
        <v>11</v>
      </c>
      <c r="F3224">
        <v>138</v>
      </c>
      <c r="G3224">
        <v>2537</v>
      </c>
      <c r="H3224" t="s">
        <v>11</v>
      </c>
      <c r="I3224">
        <f t="shared" si="52"/>
        <v>128</v>
      </c>
    </row>
    <row r="3225" spans="1:9" ht="15" hidden="1" customHeight="1">
      <c r="A3225" t="s">
        <v>3349</v>
      </c>
      <c r="B3225" t="s">
        <v>3350</v>
      </c>
      <c r="C3225">
        <v>288</v>
      </c>
      <c r="D3225" t="s">
        <v>12</v>
      </c>
      <c r="E3225">
        <v>161</v>
      </c>
      <c r="F3225">
        <v>278</v>
      </c>
      <c r="G3225">
        <v>6997</v>
      </c>
      <c r="H3225" t="s">
        <v>13</v>
      </c>
      <c r="I3225">
        <f t="shared" si="52"/>
        <v>118</v>
      </c>
    </row>
    <row r="3226" spans="1:9">
      <c r="A3226" t="s">
        <v>3351</v>
      </c>
      <c r="B3226" t="s">
        <v>3352</v>
      </c>
      <c r="C3226">
        <v>275</v>
      </c>
      <c r="D3226" t="s">
        <v>10</v>
      </c>
      <c r="E3226">
        <v>9</v>
      </c>
      <c r="F3226">
        <v>137</v>
      </c>
      <c r="G3226">
        <v>2537</v>
      </c>
      <c r="H3226" t="s">
        <v>11</v>
      </c>
      <c r="I3226">
        <f t="shared" si="52"/>
        <v>129</v>
      </c>
    </row>
    <row r="3227" spans="1:9">
      <c r="A3227" t="s">
        <v>3353</v>
      </c>
      <c r="B3227" t="s">
        <v>3354</v>
      </c>
      <c r="C3227">
        <v>166</v>
      </c>
      <c r="D3227" t="s">
        <v>10</v>
      </c>
      <c r="E3227">
        <v>9</v>
      </c>
      <c r="F3227">
        <v>141</v>
      </c>
      <c r="G3227">
        <v>2537</v>
      </c>
      <c r="H3227" t="s">
        <v>11</v>
      </c>
      <c r="I3227">
        <f t="shared" si="52"/>
        <v>133</v>
      </c>
    </row>
    <row r="3228" spans="1:9">
      <c r="A3228" t="s">
        <v>3355</v>
      </c>
      <c r="B3228" t="s">
        <v>3356</v>
      </c>
      <c r="C3228">
        <v>158</v>
      </c>
      <c r="D3228" t="s">
        <v>10</v>
      </c>
      <c r="E3228">
        <v>6</v>
      </c>
      <c r="F3228">
        <v>138</v>
      </c>
      <c r="G3228">
        <v>2537</v>
      </c>
      <c r="H3228" t="s">
        <v>11</v>
      </c>
      <c r="I3228">
        <f t="shared" si="52"/>
        <v>133</v>
      </c>
    </row>
    <row r="3229" spans="1:9">
      <c r="A3229" t="s">
        <v>3357</v>
      </c>
      <c r="B3229" t="s">
        <v>3358</v>
      </c>
      <c r="C3229">
        <v>166</v>
      </c>
      <c r="D3229" t="s">
        <v>10</v>
      </c>
      <c r="E3229">
        <v>11</v>
      </c>
      <c r="F3229">
        <v>138</v>
      </c>
      <c r="G3229">
        <v>2537</v>
      </c>
      <c r="H3229" t="s">
        <v>11</v>
      </c>
      <c r="I3229">
        <f t="shared" si="52"/>
        <v>128</v>
      </c>
    </row>
    <row r="3230" spans="1:9">
      <c r="A3230" t="s">
        <v>3359</v>
      </c>
      <c r="B3230" t="s">
        <v>3360</v>
      </c>
      <c r="C3230">
        <v>280</v>
      </c>
      <c r="D3230" t="s">
        <v>10</v>
      </c>
      <c r="E3230">
        <v>29</v>
      </c>
      <c r="F3230">
        <v>138</v>
      </c>
      <c r="G3230">
        <v>2537</v>
      </c>
      <c r="H3230" t="s">
        <v>11</v>
      </c>
      <c r="I3230">
        <f t="shared" si="52"/>
        <v>110</v>
      </c>
    </row>
    <row r="3231" spans="1:9" ht="15" hidden="1" customHeight="1">
      <c r="A3231" t="s">
        <v>3359</v>
      </c>
      <c r="B3231" t="s">
        <v>3360</v>
      </c>
      <c r="C3231">
        <v>280</v>
      </c>
      <c r="D3231" t="s">
        <v>12</v>
      </c>
      <c r="E3231">
        <v>158</v>
      </c>
      <c r="F3231">
        <v>275</v>
      </c>
      <c r="G3231">
        <v>6997</v>
      </c>
      <c r="H3231" t="s">
        <v>13</v>
      </c>
      <c r="I3231">
        <f t="shared" si="52"/>
        <v>118</v>
      </c>
    </row>
    <row r="3232" spans="1:9">
      <c r="A3232" t="s">
        <v>3361</v>
      </c>
      <c r="B3232" t="s">
        <v>3362</v>
      </c>
      <c r="C3232">
        <v>290</v>
      </c>
      <c r="D3232" t="s">
        <v>10</v>
      </c>
      <c r="E3232">
        <v>6</v>
      </c>
      <c r="F3232">
        <v>135</v>
      </c>
      <c r="G3232">
        <v>2537</v>
      </c>
      <c r="H3232" t="s">
        <v>11</v>
      </c>
      <c r="I3232">
        <f t="shared" si="52"/>
        <v>130</v>
      </c>
    </row>
    <row r="3233" spans="1:9" ht="15" hidden="1" customHeight="1">
      <c r="A3233" t="s">
        <v>3361</v>
      </c>
      <c r="B3233" t="s">
        <v>3362</v>
      </c>
      <c r="C3233">
        <v>290</v>
      </c>
      <c r="D3233" t="s">
        <v>12</v>
      </c>
      <c r="E3233">
        <v>157</v>
      </c>
      <c r="F3233">
        <v>278</v>
      </c>
      <c r="G3233">
        <v>6997</v>
      </c>
      <c r="H3233" t="s">
        <v>13</v>
      </c>
      <c r="I3233">
        <f t="shared" si="52"/>
        <v>122</v>
      </c>
    </row>
    <row r="3234" spans="1:9">
      <c r="A3234" t="s">
        <v>3363</v>
      </c>
      <c r="B3234" t="s">
        <v>3364</v>
      </c>
      <c r="C3234">
        <v>286</v>
      </c>
      <c r="D3234" t="s">
        <v>10</v>
      </c>
      <c r="E3234">
        <v>7</v>
      </c>
      <c r="F3234">
        <v>139</v>
      </c>
      <c r="G3234">
        <v>2537</v>
      </c>
      <c r="H3234" t="s">
        <v>11</v>
      </c>
      <c r="I3234">
        <f t="shared" si="52"/>
        <v>133</v>
      </c>
    </row>
    <row r="3235" spans="1:9" ht="15" hidden="1" customHeight="1">
      <c r="A3235" t="s">
        <v>3363</v>
      </c>
      <c r="B3235" t="s">
        <v>3364</v>
      </c>
      <c r="C3235">
        <v>286</v>
      </c>
      <c r="D3235" t="s">
        <v>12</v>
      </c>
      <c r="E3235">
        <v>160</v>
      </c>
      <c r="F3235">
        <v>278</v>
      </c>
      <c r="G3235">
        <v>6997</v>
      </c>
      <c r="H3235" t="s">
        <v>13</v>
      </c>
      <c r="I3235">
        <f t="shared" si="52"/>
        <v>119</v>
      </c>
    </row>
    <row r="3236" spans="1:9" ht="15" hidden="1" customHeight="1">
      <c r="A3236" t="s">
        <v>3365</v>
      </c>
      <c r="B3236" t="s">
        <v>3366</v>
      </c>
      <c r="C3236">
        <v>311</v>
      </c>
      <c r="D3236" t="s">
        <v>43</v>
      </c>
      <c r="E3236">
        <v>234</v>
      </c>
      <c r="F3236">
        <v>297</v>
      </c>
      <c r="G3236">
        <v>1861</v>
      </c>
      <c r="H3236" t="s">
        <v>44</v>
      </c>
      <c r="I3236">
        <f t="shared" si="52"/>
        <v>64</v>
      </c>
    </row>
    <row r="3237" spans="1:9">
      <c r="A3237" t="s">
        <v>3365</v>
      </c>
      <c r="B3237" t="s">
        <v>3366</v>
      </c>
      <c r="C3237">
        <v>311</v>
      </c>
      <c r="D3237" t="s">
        <v>10</v>
      </c>
      <c r="E3237">
        <v>19</v>
      </c>
      <c r="F3237">
        <v>160</v>
      </c>
      <c r="G3237">
        <v>2537</v>
      </c>
      <c r="H3237" t="s">
        <v>11</v>
      </c>
      <c r="I3237">
        <f t="shared" si="52"/>
        <v>142</v>
      </c>
    </row>
    <row r="3238" spans="1:9">
      <c r="A3238" t="s">
        <v>3367</v>
      </c>
      <c r="B3238" t="s">
        <v>3368</v>
      </c>
      <c r="C3238">
        <v>150</v>
      </c>
      <c r="D3238" t="s">
        <v>10</v>
      </c>
      <c r="E3238">
        <v>6</v>
      </c>
      <c r="F3238">
        <v>138</v>
      </c>
      <c r="G3238">
        <v>2537</v>
      </c>
      <c r="H3238" t="s">
        <v>11</v>
      </c>
      <c r="I3238">
        <f t="shared" si="52"/>
        <v>133</v>
      </c>
    </row>
    <row r="3239" spans="1:9">
      <c r="A3239" t="s">
        <v>3369</v>
      </c>
      <c r="B3239" t="s">
        <v>3370</v>
      </c>
      <c r="C3239">
        <v>178</v>
      </c>
      <c r="D3239" t="s">
        <v>10</v>
      </c>
      <c r="E3239">
        <v>24</v>
      </c>
      <c r="F3239">
        <v>164</v>
      </c>
      <c r="G3239">
        <v>2537</v>
      </c>
      <c r="H3239" t="s">
        <v>11</v>
      </c>
      <c r="I3239">
        <f t="shared" si="52"/>
        <v>141</v>
      </c>
    </row>
    <row r="3240" spans="1:9">
      <c r="A3240" t="s">
        <v>3371</v>
      </c>
      <c r="B3240" t="s">
        <v>3372</v>
      </c>
      <c r="C3240">
        <v>284</v>
      </c>
      <c r="D3240" t="s">
        <v>10</v>
      </c>
      <c r="E3240">
        <v>7</v>
      </c>
      <c r="F3240">
        <v>136</v>
      </c>
      <c r="G3240">
        <v>2537</v>
      </c>
      <c r="H3240" t="s">
        <v>11</v>
      </c>
      <c r="I3240">
        <f t="shared" si="52"/>
        <v>130</v>
      </c>
    </row>
    <row r="3241" spans="1:9" ht="15" hidden="1" customHeight="1">
      <c r="A3241" t="s">
        <v>3371</v>
      </c>
      <c r="B3241" t="s">
        <v>3372</v>
      </c>
      <c r="C3241">
        <v>284</v>
      </c>
      <c r="D3241" t="s">
        <v>12</v>
      </c>
      <c r="E3241">
        <v>157</v>
      </c>
      <c r="F3241">
        <v>275</v>
      </c>
      <c r="G3241">
        <v>6997</v>
      </c>
      <c r="H3241" t="s">
        <v>13</v>
      </c>
      <c r="I3241">
        <f t="shared" si="52"/>
        <v>119</v>
      </c>
    </row>
    <row r="3242" spans="1:9" ht="15" hidden="1" customHeight="1">
      <c r="A3242" t="s">
        <v>3373</v>
      </c>
      <c r="B3242" t="s">
        <v>3374</v>
      </c>
      <c r="C3242">
        <v>327</v>
      </c>
      <c r="D3242" t="s">
        <v>43</v>
      </c>
      <c r="E3242">
        <v>248</v>
      </c>
      <c r="F3242">
        <v>311</v>
      </c>
      <c r="G3242">
        <v>1861</v>
      </c>
      <c r="H3242" t="s">
        <v>44</v>
      </c>
      <c r="I3242">
        <f t="shared" si="52"/>
        <v>64</v>
      </c>
    </row>
    <row r="3243" spans="1:9" ht="15" hidden="1" customHeight="1">
      <c r="A3243" t="s">
        <v>3373</v>
      </c>
      <c r="B3243" t="s">
        <v>3374</v>
      </c>
      <c r="C3243">
        <v>327</v>
      </c>
      <c r="D3243" t="s">
        <v>412</v>
      </c>
      <c r="E3243">
        <v>211</v>
      </c>
      <c r="F3243">
        <v>247</v>
      </c>
      <c r="G3243">
        <v>1253</v>
      </c>
      <c r="H3243" t="s">
        <v>413</v>
      </c>
      <c r="I3243">
        <f t="shared" si="52"/>
        <v>37</v>
      </c>
    </row>
    <row r="3244" spans="1:9">
      <c r="A3244" t="s">
        <v>3373</v>
      </c>
      <c r="B3244" t="s">
        <v>3374</v>
      </c>
      <c r="C3244">
        <v>327</v>
      </c>
      <c r="D3244" t="s">
        <v>10</v>
      </c>
      <c r="E3244">
        <v>29</v>
      </c>
      <c r="F3244">
        <v>163</v>
      </c>
      <c r="G3244">
        <v>2537</v>
      </c>
      <c r="H3244" t="s">
        <v>11</v>
      </c>
      <c r="I3244">
        <f t="shared" si="52"/>
        <v>135</v>
      </c>
    </row>
    <row r="3245" spans="1:9">
      <c r="A3245" t="s">
        <v>3375</v>
      </c>
      <c r="B3245" t="s">
        <v>3376</v>
      </c>
      <c r="C3245">
        <v>156</v>
      </c>
      <c r="D3245" t="s">
        <v>10</v>
      </c>
      <c r="E3245">
        <v>6</v>
      </c>
      <c r="F3245">
        <v>139</v>
      </c>
      <c r="G3245">
        <v>2537</v>
      </c>
      <c r="H3245" t="s">
        <v>11</v>
      </c>
      <c r="I3245">
        <f t="shared" si="52"/>
        <v>134</v>
      </c>
    </row>
    <row r="3246" spans="1:9">
      <c r="A3246" t="s">
        <v>3377</v>
      </c>
      <c r="B3246" t="s">
        <v>3378</v>
      </c>
      <c r="C3246">
        <v>309</v>
      </c>
      <c r="D3246" t="s">
        <v>10</v>
      </c>
      <c r="E3246">
        <v>5</v>
      </c>
      <c r="F3246">
        <v>146</v>
      </c>
      <c r="G3246">
        <v>2537</v>
      </c>
      <c r="H3246" t="s">
        <v>11</v>
      </c>
      <c r="I3246">
        <f t="shared" si="52"/>
        <v>142</v>
      </c>
    </row>
    <row r="3247" spans="1:9" ht="15" hidden="1" customHeight="1">
      <c r="A3247" t="s">
        <v>3377</v>
      </c>
      <c r="B3247" t="s">
        <v>3378</v>
      </c>
      <c r="C3247">
        <v>309</v>
      </c>
      <c r="D3247" t="s">
        <v>12</v>
      </c>
      <c r="E3247">
        <v>170</v>
      </c>
      <c r="F3247">
        <v>289</v>
      </c>
      <c r="G3247">
        <v>6997</v>
      </c>
      <c r="H3247" t="s">
        <v>13</v>
      </c>
      <c r="I3247">
        <f t="shared" si="52"/>
        <v>120</v>
      </c>
    </row>
    <row r="3248" spans="1:9" ht="15" hidden="1" customHeight="1">
      <c r="A3248" t="s">
        <v>3379</v>
      </c>
      <c r="B3248" t="s">
        <v>3380</v>
      </c>
      <c r="C3248">
        <v>2118</v>
      </c>
      <c r="D3248" t="s">
        <v>118</v>
      </c>
      <c r="E3248">
        <v>1697</v>
      </c>
      <c r="F3248">
        <v>2072</v>
      </c>
      <c r="G3248">
        <v>13987</v>
      </c>
      <c r="H3248" t="s">
        <v>119</v>
      </c>
      <c r="I3248">
        <f t="shared" si="52"/>
        <v>376</v>
      </c>
    </row>
    <row r="3249" spans="1:9" ht="15" hidden="1" customHeight="1">
      <c r="A3249" t="s">
        <v>3379</v>
      </c>
      <c r="B3249" t="s">
        <v>3380</v>
      </c>
      <c r="C3249">
        <v>2118</v>
      </c>
      <c r="D3249" t="s">
        <v>120</v>
      </c>
      <c r="E3249">
        <v>1035</v>
      </c>
      <c r="F3249">
        <v>1091</v>
      </c>
      <c r="G3249">
        <v>433</v>
      </c>
      <c r="H3249" t="s">
        <v>121</v>
      </c>
      <c r="I3249">
        <f t="shared" si="52"/>
        <v>57</v>
      </c>
    </row>
    <row r="3250" spans="1:9">
      <c r="A3250" t="s">
        <v>3379</v>
      </c>
      <c r="B3250" t="s">
        <v>3380</v>
      </c>
      <c r="C3250">
        <v>2118</v>
      </c>
      <c r="D3250" t="s">
        <v>10</v>
      </c>
      <c r="E3250">
        <v>1307</v>
      </c>
      <c r="F3250">
        <v>1433</v>
      </c>
      <c r="G3250">
        <v>2537</v>
      </c>
      <c r="H3250" t="s">
        <v>11</v>
      </c>
      <c r="I3250">
        <f t="shared" si="52"/>
        <v>127</v>
      </c>
    </row>
    <row r="3251" spans="1:9" ht="15" hidden="1" customHeight="1">
      <c r="A3251" t="s">
        <v>3379</v>
      </c>
      <c r="B3251" t="s">
        <v>3380</v>
      </c>
      <c r="C3251">
        <v>2118</v>
      </c>
      <c r="D3251" t="s">
        <v>12</v>
      </c>
      <c r="E3251">
        <v>1552</v>
      </c>
      <c r="F3251">
        <v>1683</v>
      </c>
      <c r="G3251">
        <v>6997</v>
      </c>
      <c r="H3251" t="s">
        <v>13</v>
      </c>
      <c r="I3251">
        <f t="shared" si="52"/>
        <v>132</v>
      </c>
    </row>
    <row r="3252" spans="1:9" ht="15" hidden="1" customHeight="1">
      <c r="A3252" t="s">
        <v>3379</v>
      </c>
      <c r="B3252" t="s">
        <v>3380</v>
      </c>
      <c r="C3252">
        <v>2118</v>
      </c>
      <c r="D3252" t="s">
        <v>754</v>
      </c>
      <c r="E3252">
        <v>104</v>
      </c>
      <c r="F3252">
        <v>332</v>
      </c>
      <c r="G3252">
        <v>126</v>
      </c>
      <c r="H3252" t="s">
        <v>754</v>
      </c>
      <c r="I3252">
        <f t="shared" si="52"/>
        <v>229</v>
      </c>
    </row>
    <row r="3253" spans="1:9" ht="15" hidden="1" customHeight="1">
      <c r="A3253" t="s">
        <v>3381</v>
      </c>
      <c r="B3253" t="s">
        <v>3382</v>
      </c>
      <c r="C3253">
        <v>2128</v>
      </c>
      <c r="D3253" t="s">
        <v>118</v>
      </c>
      <c r="E3253">
        <v>1704</v>
      </c>
      <c r="F3253">
        <v>2079</v>
      </c>
      <c r="G3253">
        <v>13987</v>
      </c>
      <c r="H3253" t="s">
        <v>119</v>
      </c>
      <c r="I3253">
        <f t="shared" si="52"/>
        <v>376</v>
      </c>
    </row>
    <row r="3254" spans="1:9" ht="15" hidden="1" customHeight="1">
      <c r="A3254" t="s">
        <v>3381</v>
      </c>
      <c r="B3254" t="s">
        <v>3382</v>
      </c>
      <c r="C3254">
        <v>2128</v>
      </c>
      <c r="D3254" t="s">
        <v>120</v>
      </c>
      <c r="E3254">
        <v>1036</v>
      </c>
      <c r="F3254">
        <v>1092</v>
      </c>
      <c r="G3254">
        <v>433</v>
      </c>
      <c r="H3254" t="s">
        <v>121</v>
      </c>
      <c r="I3254">
        <f t="shared" si="52"/>
        <v>57</v>
      </c>
    </row>
    <row r="3255" spans="1:9">
      <c r="A3255" t="s">
        <v>3381</v>
      </c>
      <c r="B3255" t="s">
        <v>3382</v>
      </c>
      <c r="C3255">
        <v>2128</v>
      </c>
      <c r="D3255" t="s">
        <v>10</v>
      </c>
      <c r="E3255">
        <v>1306</v>
      </c>
      <c r="F3255">
        <v>1433</v>
      </c>
      <c r="G3255">
        <v>2537</v>
      </c>
      <c r="H3255" t="s">
        <v>11</v>
      </c>
      <c r="I3255">
        <f t="shared" si="52"/>
        <v>128</v>
      </c>
    </row>
    <row r="3256" spans="1:9" ht="15" hidden="1" customHeight="1">
      <c r="A3256" t="s">
        <v>3381</v>
      </c>
      <c r="B3256" t="s">
        <v>3382</v>
      </c>
      <c r="C3256">
        <v>2128</v>
      </c>
      <c r="D3256" t="s">
        <v>12</v>
      </c>
      <c r="E3256">
        <v>1559</v>
      </c>
      <c r="F3256">
        <v>1690</v>
      </c>
      <c r="G3256">
        <v>6997</v>
      </c>
      <c r="H3256" t="s">
        <v>13</v>
      </c>
      <c r="I3256">
        <f t="shared" si="52"/>
        <v>132</v>
      </c>
    </row>
    <row r="3257" spans="1:9" ht="15" hidden="1" customHeight="1">
      <c r="A3257" t="s">
        <v>3381</v>
      </c>
      <c r="B3257" t="s">
        <v>3382</v>
      </c>
      <c r="C3257">
        <v>2128</v>
      </c>
      <c r="D3257" t="s">
        <v>754</v>
      </c>
      <c r="E3257">
        <v>103</v>
      </c>
      <c r="F3257">
        <v>333</v>
      </c>
      <c r="G3257">
        <v>126</v>
      </c>
      <c r="H3257" t="s">
        <v>754</v>
      </c>
      <c r="I3257">
        <f t="shared" si="52"/>
        <v>231</v>
      </c>
    </row>
    <row r="3258" spans="1:9">
      <c r="A3258" t="s">
        <v>3383</v>
      </c>
      <c r="B3258" t="s">
        <v>3384</v>
      </c>
      <c r="C3258">
        <v>896</v>
      </c>
      <c r="D3258" t="s">
        <v>10</v>
      </c>
      <c r="E3258">
        <v>616</v>
      </c>
      <c r="F3258">
        <v>745</v>
      </c>
      <c r="G3258">
        <v>2537</v>
      </c>
      <c r="H3258" t="s">
        <v>11</v>
      </c>
      <c r="I3258">
        <f t="shared" si="52"/>
        <v>130</v>
      </c>
    </row>
    <row r="3259" spans="1:9" ht="15" hidden="1" customHeight="1">
      <c r="A3259" t="s">
        <v>3383</v>
      </c>
      <c r="B3259" t="s">
        <v>3384</v>
      </c>
      <c r="C3259">
        <v>896</v>
      </c>
      <c r="D3259" t="s">
        <v>12</v>
      </c>
      <c r="E3259">
        <v>772</v>
      </c>
      <c r="F3259">
        <v>891</v>
      </c>
      <c r="G3259">
        <v>6997</v>
      </c>
      <c r="H3259" t="s">
        <v>13</v>
      </c>
      <c r="I3259">
        <f t="shared" si="52"/>
        <v>120</v>
      </c>
    </row>
    <row r="3260" spans="1:9" ht="15" hidden="1" customHeight="1">
      <c r="A3260" t="s">
        <v>3383</v>
      </c>
      <c r="B3260" t="s">
        <v>3384</v>
      </c>
      <c r="C3260">
        <v>896</v>
      </c>
      <c r="D3260" t="s">
        <v>274</v>
      </c>
      <c r="E3260">
        <v>10</v>
      </c>
      <c r="F3260">
        <v>183</v>
      </c>
      <c r="G3260">
        <v>80936</v>
      </c>
      <c r="H3260" t="s">
        <v>275</v>
      </c>
      <c r="I3260">
        <f t="shared" si="52"/>
        <v>174</v>
      </c>
    </row>
    <row r="3261" spans="1:9" ht="15" hidden="1" customHeight="1">
      <c r="A3261" t="s">
        <v>3383</v>
      </c>
      <c r="B3261" t="s">
        <v>3384</v>
      </c>
      <c r="C3261">
        <v>896</v>
      </c>
      <c r="D3261" t="s">
        <v>274</v>
      </c>
      <c r="E3261">
        <v>315</v>
      </c>
      <c r="F3261">
        <v>477</v>
      </c>
      <c r="G3261">
        <v>80936</v>
      </c>
      <c r="H3261" t="s">
        <v>275</v>
      </c>
      <c r="I3261">
        <f t="shared" si="52"/>
        <v>163</v>
      </c>
    </row>
    <row r="3262" spans="1:9">
      <c r="A3262" t="s">
        <v>3385</v>
      </c>
      <c r="B3262" t="s">
        <v>3386</v>
      </c>
      <c r="C3262">
        <v>309</v>
      </c>
      <c r="D3262" t="s">
        <v>10</v>
      </c>
      <c r="E3262">
        <v>5</v>
      </c>
      <c r="F3262">
        <v>146</v>
      </c>
      <c r="G3262">
        <v>2537</v>
      </c>
      <c r="H3262" t="s">
        <v>11</v>
      </c>
      <c r="I3262">
        <f t="shared" si="52"/>
        <v>142</v>
      </c>
    </row>
    <row r="3263" spans="1:9" ht="15" hidden="1" customHeight="1">
      <c r="A3263" t="s">
        <v>3385</v>
      </c>
      <c r="B3263" t="s">
        <v>3386</v>
      </c>
      <c r="C3263">
        <v>309</v>
      </c>
      <c r="D3263" t="s">
        <v>12</v>
      </c>
      <c r="E3263">
        <v>169</v>
      </c>
      <c r="F3263">
        <v>289</v>
      </c>
      <c r="G3263">
        <v>6997</v>
      </c>
      <c r="H3263" t="s">
        <v>13</v>
      </c>
      <c r="I3263">
        <f t="shared" si="52"/>
        <v>121</v>
      </c>
    </row>
    <row r="3264" spans="1:9">
      <c r="A3264" t="s">
        <v>3387</v>
      </c>
      <c r="B3264" t="s">
        <v>3388</v>
      </c>
      <c r="C3264">
        <v>149</v>
      </c>
      <c r="D3264" t="s">
        <v>10</v>
      </c>
      <c r="E3264">
        <v>4</v>
      </c>
      <c r="F3264">
        <v>133</v>
      </c>
      <c r="G3264">
        <v>2537</v>
      </c>
      <c r="H3264" t="s">
        <v>11</v>
      </c>
      <c r="I3264">
        <f t="shared" si="52"/>
        <v>130</v>
      </c>
    </row>
    <row r="3265" spans="1:9">
      <c r="A3265" t="s">
        <v>3389</v>
      </c>
      <c r="B3265" t="s">
        <v>3390</v>
      </c>
      <c r="C3265">
        <v>275</v>
      </c>
      <c r="D3265" t="s">
        <v>10</v>
      </c>
      <c r="E3265">
        <v>9</v>
      </c>
      <c r="F3265">
        <v>137</v>
      </c>
      <c r="G3265">
        <v>2537</v>
      </c>
      <c r="H3265" t="s">
        <v>11</v>
      </c>
      <c r="I3265">
        <f t="shared" si="52"/>
        <v>129</v>
      </c>
    </row>
    <row r="3266" spans="1:9">
      <c r="A3266" t="s">
        <v>3391</v>
      </c>
      <c r="B3266" t="s">
        <v>3392</v>
      </c>
      <c r="C3266">
        <v>275</v>
      </c>
      <c r="D3266" t="s">
        <v>10</v>
      </c>
      <c r="E3266">
        <v>8</v>
      </c>
      <c r="F3266">
        <v>137</v>
      </c>
      <c r="G3266">
        <v>2537</v>
      </c>
      <c r="H3266" t="s">
        <v>11</v>
      </c>
      <c r="I3266">
        <f t="shared" si="52"/>
        <v>130</v>
      </c>
    </row>
    <row r="3267" spans="1:9">
      <c r="A3267" t="s">
        <v>3393</v>
      </c>
      <c r="B3267" t="s">
        <v>3394</v>
      </c>
      <c r="C3267">
        <v>288</v>
      </c>
      <c r="D3267" t="s">
        <v>10</v>
      </c>
      <c r="E3267">
        <v>18</v>
      </c>
      <c r="F3267">
        <v>138</v>
      </c>
      <c r="G3267">
        <v>2537</v>
      </c>
      <c r="H3267" t="s">
        <v>11</v>
      </c>
      <c r="I3267">
        <f t="shared" si="52"/>
        <v>121</v>
      </c>
    </row>
    <row r="3268" spans="1:9" ht="15" hidden="1" customHeight="1">
      <c r="A3268" t="s">
        <v>3393</v>
      </c>
      <c r="B3268" t="s">
        <v>3394</v>
      </c>
      <c r="C3268">
        <v>288</v>
      </c>
      <c r="D3268" t="s">
        <v>12</v>
      </c>
      <c r="E3268">
        <v>161</v>
      </c>
      <c r="F3268">
        <v>278</v>
      </c>
      <c r="G3268">
        <v>6997</v>
      </c>
      <c r="H3268" t="s">
        <v>13</v>
      </c>
      <c r="I3268">
        <f t="shared" si="52"/>
        <v>118</v>
      </c>
    </row>
    <row r="3269" spans="1:9">
      <c r="A3269" t="s">
        <v>3395</v>
      </c>
      <c r="B3269" t="s">
        <v>3396</v>
      </c>
      <c r="C3269">
        <v>158</v>
      </c>
      <c r="D3269" t="s">
        <v>10</v>
      </c>
      <c r="E3269">
        <v>6</v>
      </c>
      <c r="F3269">
        <v>138</v>
      </c>
      <c r="G3269">
        <v>2537</v>
      </c>
      <c r="H3269" t="s">
        <v>11</v>
      </c>
      <c r="I3269">
        <f t="shared" si="52"/>
        <v>133</v>
      </c>
    </row>
    <row r="3270" spans="1:9">
      <c r="A3270" t="s">
        <v>3397</v>
      </c>
      <c r="B3270" t="s">
        <v>3398</v>
      </c>
      <c r="C3270">
        <v>166</v>
      </c>
      <c r="D3270" t="s">
        <v>10</v>
      </c>
      <c r="E3270">
        <v>11</v>
      </c>
      <c r="F3270">
        <v>138</v>
      </c>
      <c r="G3270">
        <v>2537</v>
      </c>
      <c r="H3270" t="s">
        <v>11</v>
      </c>
      <c r="I3270">
        <f t="shared" si="52"/>
        <v>128</v>
      </c>
    </row>
    <row r="3271" spans="1:9">
      <c r="A3271" t="s">
        <v>3399</v>
      </c>
      <c r="B3271" t="s">
        <v>3400</v>
      </c>
      <c r="C3271">
        <v>280</v>
      </c>
      <c r="D3271" t="s">
        <v>10</v>
      </c>
      <c r="E3271">
        <v>29</v>
      </c>
      <c r="F3271">
        <v>138</v>
      </c>
      <c r="G3271">
        <v>2537</v>
      </c>
      <c r="H3271" t="s">
        <v>11</v>
      </c>
      <c r="I3271">
        <f t="shared" si="52"/>
        <v>110</v>
      </c>
    </row>
    <row r="3272" spans="1:9" ht="15" hidden="1" customHeight="1">
      <c r="A3272" t="s">
        <v>3399</v>
      </c>
      <c r="B3272" t="s">
        <v>3400</v>
      </c>
      <c r="C3272">
        <v>280</v>
      </c>
      <c r="D3272" t="s">
        <v>12</v>
      </c>
      <c r="E3272">
        <v>158</v>
      </c>
      <c r="F3272">
        <v>275</v>
      </c>
      <c r="G3272">
        <v>6997</v>
      </c>
      <c r="H3272" t="s">
        <v>13</v>
      </c>
      <c r="I3272">
        <f t="shared" ref="I3272:I3335" si="53">F3272-E3272+1</f>
        <v>118</v>
      </c>
    </row>
    <row r="3273" spans="1:9">
      <c r="A3273" t="s">
        <v>3401</v>
      </c>
      <c r="B3273" t="s">
        <v>3402</v>
      </c>
      <c r="C3273">
        <v>286</v>
      </c>
      <c r="D3273" t="s">
        <v>10</v>
      </c>
      <c r="E3273">
        <v>7</v>
      </c>
      <c r="F3273">
        <v>139</v>
      </c>
      <c r="G3273">
        <v>2537</v>
      </c>
      <c r="H3273" t="s">
        <v>11</v>
      </c>
      <c r="I3273">
        <f t="shared" si="53"/>
        <v>133</v>
      </c>
    </row>
    <row r="3274" spans="1:9" ht="15" hidden="1" customHeight="1">
      <c r="A3274" t="s">
        <v>3401</v>
      </c>
      <c r="B3274" t="s">
        <v>3402</v>
      </c>
      <c r="C3274">
        <v>286</v>
      </c>
      <c r="D3274" t="s">
        <v>12</v>
      </c>
      <c r="E3274">
        <v>160</v>
      </c>
      <c r="F3274">
        <v>278</v>
      </c>
      <c r="G3274">
        <v>6997</v>
      </c>
      <c r="H3274" t="s">
        <v>13</v>
      </c>
      <c r="I3274">
        <f t="shared" si="53"/>
        <v>119</v>
      </c>
    </row>
    <row r="3275" spans="1:9" ht="15" hidden="1" customHeight="1">
      <c r="A3275" t="s">
        <v>3403</v>
      </c>
      <c r="B3275" t="s">
        <v>3404</v>
      </c>
      <c r="C3275">
        <v>308</v>
      </c>
      <c r="D3275" t="s">
        <v>43</v>
      </c>
      <c r="E3275">
        <v>231</v>
      </c>
      <c r="F3275">
        <v>294</v>
      </c>
      <c r="G3275">
        <v>1861</v>
      </c>
      <c r="H3275" t="s">
        <v>44</v>
      </c>
      <c r="I3275">
        <f t="shared" si="53"/>
        <v>64</v>
      </c>
    </row>
    <row r="3276" spans="1:9">
      <c r="A3276" t="s">
        <v>3403</v>
      </c>
      <c r="B3276" t="s">
        <v>3404</v>
      </c>
      <c r="C3276">
        <v>308</v>
      </c>
      <c r="D3276" t="s">
        <v>10</v>
      </c>
      <c r="E3276">
        <v>16</v>
      </c>
      <c r="F3276">
        <v>157</v>
      </c>
      <c r="G3276">
        <v>2537</v>
      </c>
      <c r="H3276" t="s">
        <v>11</v>
      </c>
      <c r="I3276">
        <f t="shared" si="53"/>
        <v>142</v>
      </c>
    </row>
    <row r="3277" spans="1:9">
      <c r="A3277" t="s">
        <v>3405</v>
      </c>
      <c r="B3277" t="s">
        <v>3406</v>
      </c>
      <c r="C3277">
        <v>166</v>
      </c>
      <c r="D3277" t="s">
        <v>10</v>
      </c>
      <c r="E3277">
        <v>9</v>
      </c>
      <c r="F3277">
        <v>141</v>
      </c>
      <c r="G3277">
        <v>2537</v>
      </c>
      <c r="H3277" t="s">
        <v>11</v>
      </c>
      <c r="I3277">
        <f t="shared" si="53"/>
        <v>133</v>
      </c>
    </row>
    <row r="3278" spans="1:9">
      <c r="A3278" t="s">
        <v>3407</v>
      </c>
      <c r="B3278" t="s">
        <v>3408</v>
      </c>
      <c r="C3278">
        <v>290</v>
      </c>
      <c r="D3278" t="s">
        <v>10</v>
      </c>
      <c r="E3278">
        <v>6</v>
      </c>
      <c r="F3278">
        <v>135</v>
      </c>
      <c r="G3278">
        <v>2537</v>
      </c>
      <c r="H3278" t="s">
        <v>11</v>
      </c>
      <c r="I3278">
        <f t="shared" si="53"/>
        <v>130</v>
      </c>
    </row>
    <row r="3279" spans="1:9" ht="15" hidden="1" customHeight="1">
      <c r="A3279" t="s">
        <v>3407</v>
      </c>
      <c r="B3279" t="s">
        <v>3408</v>
      </c>
      <c r="C3279">
        <v>290</v>
      </c>
      <c r="D3279" t="s">
        <v>12</v>
      </c>
      <c r="E3279">
        <v>157</v>
      </c>
      <c r="F3279">
        <v>278</v>
      </c>
      <c r="G3279">
        <v>6997</v>
      </c>
      <c r="H3279" t="s">
        <v>13</v>
      </c>
      <c r="I3279">
        <f t="shared" si="53"/>
        <v>122</v>
      </c>
    </row>
    <row r="3280" spans="1:9" ht="15" hidden="1" customHeight="1">
      <c r="A3280" t="s">
        <v>3409</v>
      </c>
      <c r="B3280" t="s">
        <v>3410</v>
      </c>
      <c r="C3280">
        <v>2051</v>
      </c>
      <c r="D3280" t="s">
        <v>118</v>
      </c>
      <c r="E3280">
        <v>1663</v>
      </c>
      <c r="F3280">
        <v>2037</v>
      </c>
      <c r="G3280">
        <v>13987</v>
      </c>
      <c r="H3280" t="s">
        <v>119</v>
      </c>
      <c r="I3280">
        <f t="shared" si="53"/>
        <v>375</v>
      </c>
    </row>
    <row r="3281" spans="1:9" ht="15" hidden="1" customHeight="1">
      <c r="A3281" t="s">
        <v>3409</v>
      </c>
      <c r="B3281" t="s">
        <v>3410</v>
      </c>
      <c r="C3281">
        <v>2051</v>
      </c>
      <c r="D3281" t="s">
        <v>120</v>
      </c>
      <c r="E3281">
        <v>1018</v>
      </c>
      <c r="F3281">
        <v>1074</v>
      </c>
      <c r="G3281">
        <v>433</v>
      </c>
      <c r="H3281" t="s">
        <v>121</v>
      </c>
      <c r="I3281">
        <f t="shared" si="53"/>
        <v>57</v>
      </c>
    </row>
    <row r="3282" spans="1:9">
      <c r="A3282" t="s">
        <v>3409</v>
      </c>
      <c r="B3282" t="s">
        <v>3410</v>
      </c>
      <c r="C3282">
        <v>2051</v>
      </c>
      <c r="D3282" t="s">
        <v>10</v>
      </c>
      <c r="E3282">
        <v>1282</v>
      </c>
      <c r="F3282">
        <v>1406</v>
      </c>
      <c r="G3282">
        <v>2537</v>
      </c>
      <c r="H3282" t="s">
        <v>11</v>
      </c>
      <c r="I3282">
        <f t="shared" si="53"/>
        <v>125</v>
      </c>
    </row>
    <row r="3283" spans="1:9" ht="15" hidden="1" customHeight="1">
      <c r="A3283" t="s">
        <v>3409</v>
      </c>
      <c r="B3283" t="s">
        <v>3410</v>
      </c>
      <c r="C3283">
        <v>2051</v>
      </c>
      <c r="D3283" t="s">
        <v>12</v>
      </c>
      <c r="E3283">
        <v>1522</v>
      </c>
      <c r="F3283">
        <v>1650</v>
      </c>
      <c r="G3283">
        <v>6997</v>
      </c>
      <c r="H3283" t="s">
        <v>13</v>
      </c>
      <c r="I3283">
        <f t="shared" si="53"/>
        <v>129</v>
      </c>
    </row>
    <row r="3284" spans="1:9">
      <c r="A3284" t="s">
        <v>3411</v>
      </c>
      <c r="B3284" t="s">
        <v>3412</v>
      </c>
      <c r="C3284">
        <v>900</v>
      </c>
      <c r="D3284" t="s">
        <v>10</v>
      </c>
      <c r="E3284">
        <v>618</v>
      </c>
      <c r="F3284">
        <v>740</v>
      </c>
      <c r="G3284">
        <v>2537</v>
      </c>
      <c r="H3284" t="s">
        <v>11</v>
      </c>
      <c r="I3284">
        <f t="shared" si="53"/>
        <v>123</v>
      </c>
    </row>
    <row r="3285" spans="1:9" ht="15" hidden="1" customHeight="1">
      <c r="A3285" t="s">
        <v>3411</v>
      </c>
      <c r="B3285" t="s">
        <v>3412</v>
      </c>
      <c r="C3285">
        <v>900</v>
      </c>
      <c r="D3285" t="s">
        <v>12</v>
      </c>
      <c r="E3285">
        <v>773</v>
      </c>
      <c r="F3285">
        <v>889</v>
      </c>
      <c r="G3285">
        <v>6997</v>
      </c>
      <c r="H3285" t="s">
        <v>13</v>
      </c>
      <c r="I3285">
        <f t="shared" si="53"/>
        <v>117</v>
      </c>
    </row>
    <row r="3286" spans="1:9" ht="15" hidden="1" customHeight="1">
      <c r="A3286" t="s">
        <v>3411</v>
      </c>
      <c r="B3286" t="s">
        <v>3412</v>
      </c>
      <c r="C3286">
        <v>900</v>
      </c>
      <c r="D3286" t="s">
        <v>274</v>
      </c>
      <c r="E3286">
        <v>10</v>
      </c>
      <c r="F3286">
        <v>184</v>
      </c>
      <c r="G3286">
        <v>80936</v>
      </c>
      <c r="H3286" t="s">
        <v>275</v>
      </c>
      <c r="I3286">
        <f t="shared" si="53"/>
        <v>175</v>
      </c>
    </row>
    <row r="3287" spans="1:9" ht="15" hidden="1" customHeight="1">
      <c r="A3287" t="s">
        <v>3411</v>
      </c>
      <c r="B3287" t="s">
        <v>3412</v>
      </c>
      <c r="C3287">
        <v>900</v>
      </c>
      <c r="D3287" t="s">
        <v>274</v>
      </c>
      <c r="E3287">
        <v>323</v>
      </c>
      <c r="F3287">
        <v>488</v>
      </c>
      <c r="G3287">
        <v>80936</v>
      </c>
      <c r="H3287" t="s">
        <v>275</v>
      </c>
      <c r="I3287">
        <f t="shared" si="53"/>
        <v>166</v>
      </c>
    </row>
    <row r="3288" spans="1:9" ht="15" hidden="1" customHeight="1">
      <c r="A3288" t="s">
        <v>3413</v>
      </c>
      <c r="B3288" t="s">
        <v>3414</v>
      </c>
      <c r="C3288">
        <v>2101</v>
      </c>
      <c r="D3288" t="s">
        <v>118</v>
      </c>
      <c r="E3288">
        <v>1694</v>
      </c>
      <c r="F3288">
        <v>2067</v>
      </c>
      <c r="G3288">
        <v>13987</v>
      </c>
      <c r="H3288" t="s">
        <v>119</v>
      </c>
      <c r="I3288">
        <f t="shared" si="53"/>
        <v>374</v>
      </c>
    </row>
    <row r="3289" spans="1:9" ht="15" hidden="1" customHeight="1">
      <c r="A3289" t="s">
        <v>3413</v>
      </c>
      <c r="B3289" t="s">
        <v>3414</v>
      </c>
      <c r="C3289">
        <v>2101</v>
      </c>
      <c r="D3289" t="s">
        <v>120</v>
      </c>
      <c r="E3289">
        <v>1032</v>
      </c>
      <c r="F3289">
        <v>1088</v>
      </c>
      <c r="G3289">
        <v>433</v>
      </c>
      <c r="H3289" t="s">
        <v>121</v>
      </c>
      <c r="I3289">
        <f t="shared" si="53"/>
        <v>57</v>
      </c>
    </row>
    <row r="3290" spans="1:9">
      <c r="A3290" t="s">
        <v>3413</v>
      </c>
      <c r="B3290" t="s">
        <v>3414</v>
      </c>
      <c r="C3290">
        <v>2101</v>
      </c>
      <c r="D3290" t="s">
        <v>10</v>
      </c>
      <c r="E3290">
        <v>1304</v>
      </c>
      <c r="F3290">
        <v>1431</v>
      </c>
      <c r="G3290">
        <v>2537</v>
      </c>
      <c r="H3290" t="s">
        <v>11</v>
      </c>
      <c r="I3290">
        <f t="shared" si="53"/>
        <v>128</v>
      </c>
    </row>
    <row r="3291" spans="1:9" ht="15" hidden="1" customHeight="1">
      <c r="A3291" t="s">
        <v>3413</v>
      </c>
      <c r="B3291" t="s">
        <v>3414</v>
      </c>
      <c r="C3291">
        <v>2101</v>
      </c>
      <c r="D3291" t="s">
        <v>12</v>
      </c>
      <c r="E3291">
        <v>1549</v>
      </c>
      <c r="F3291">
        <v>1680</v>
      </c>
      <c r="G3291">
        <v>6997</v>
      </c>
      <c r="H3291" t="s">
        <v>13</v>
      </c>
      <c r="I3291">
        <f t="shared" si="53"/>
        <v>132</v>
      </c>
    </row>
    <row r="3292" spans="1:9" ht="15" hidden="1" customHeight="1">
      <c r="A3292" t="s">
        <v>3413</v>
      </c>
      <c r="B3292" t="s">
        <v>3414</v>
      </c>
      <c r="C3292">
        <v>2101</v>
      </c>
      <c r="D3292" t="s">
        <v>754</v>
      </c>
      <c r="E3292">
        <v>101</v>
      </c>
      <c r="F3292">
        <v>329</v>
      </c>
      <c r="G3292">
        <v>126</v>
      </c>
      <c r="H3292" t="s">
        <v>754</v>
      </c>
      <c r="I3292">
        <f t="shared" si="53"/>
        <v>229</v>
      </c>
    </row>
    <row r="3293" spans="1:9">
      <c r="A3293" t="s">
        <v>3415</v>
      </c>
      <c r="B3293" t="s">
        <v>3416</v>
      </c>
      <c r="C3293">
        <v>904</v>
      </c>
      <c r="D3293" t="s">
        <v>10</v>
      </c>
      <c r="E3293">
        <v>624</v>
      </c>
      <c r="F3293">
        <v>754</v>
      </c>
      <c r="G3293">
        <v>2537</v>
      </c>
      <c r="H3293" t="s">
        <v>11</v>
      </c>
      <c r="I3293">
        <f t="shared" si="53"/>
        <v>131</v>
      </c>
    </row>
    <row r="3294" spans="1:9" ht="15" hidden="1" customHeight="1">
      <c r="A3294" t="s">
        <v>3415</v>
      </c>
      <c r="B3294" t="s">
        <v>3416</v>
      </c>
      <c r="C3294">
        <v>904</v>
      </c>
      <c r="D3294" t="s">
        <v>12</v>
      </c>
      <c r="E3294">
        <v>780</v>
      </c>
      <c r="F3294">
        <v>896</v>
      </c>
      <c r="G3294">
        <v>6997</v>
      </c>
      <c r="H3294" t="s">
        <v>13</v>
      </c>
      <c r="I3294">
        <f t="shared" si="53"/>
        <v>117</v>
      </c>
    </row>
    <row r="3295" spans="1:9" ht="15" hidden="1" customHeight="1">
      <c r="A3295" t="s">
        <v>3415</v>
      </c>
      <c r="B3295" t="s">
        <v>3416</v>
      </c>
      <c r="C3295">
        <v>904</v>
      </c>
      <c r="D3295" t="s">
        <v>757</v>
      </c>
      <c r="E3295">
        <v>500</v>
      </c>
      <c r="F3295">
        <v>538</v>
      </c>
      <c r="G3295">
        <v>37</v>
      </c>
      <c r="H3295" t="s">
        <v>757</v>
      </c>
      <c r="I3295">
        <f t="shared" si="53"/>
        <v>39</v>
      </c>
    </row>
    <row r="3296" spans="1:9" ht="15" hidden="1" customHeight="1">
      <c r="A3296" t="s">
        <v>3415</v>
      </c>
      <c r="B3296" t="s">
        <v>3416</v>
      </c>
      <c r="C3296">
        <v>904</v>
      </c>
      <c r="D3296" t="s">
        <v>274</v>
      </c>
      <c r="E3296">
        <v>10</v>
      </c>
      <c r="F3296">
        <v>183</v>
      </c>
      <c r="G3296">
        <v>80936</v>
      </c>
      <c r="H3296" t="s">
        <v>275</v>
      </c>
      <c r="I3296">
        <f t="shared" si="53"/>
        <v>174</v>
      </c>
    </row>
    <row r="3297" spans="1:9" ht="15" hidden="1" customHeight="1">
      <c r="A3297" t="s">
        <v>3415</v>
      </c>
      <c r="B3297" t="s">
        <v>3416</v>
      </c>
      <c r="C3297">
        <v>904</v>
      </c>
      <c r="D3297" t="s">
        <v>274</v>
      </c>
      <c r="E3297">
        <v>314</v>
      </c>
      <c r="F3297">
        <v>476</v>
      </c>
      <c r="G3297">
        <v>80936</v>
      </c>
      <c r="H3297" t="s">
        <v>275</v>
      </c>
      <c r="I3297">
        <f t="shared" si="53"/>
        <v>163</v>
      </c>
    </row>
    <row r="3298" spans="1:9">
      <c r="A3298" t="s">
        <v>3417</v>
      </c>
      <c r="B3298" t="s">
        <v>3418</v>
      </c>
      <c r="C3298">
        <v>309</v>
      </c>
      <c r="D3298" t="s">
        <v>10</v>
      </c>
      <c r="E3298">
        <v>5</v>
      </c>
      <c r="F3298">
        <v>146</v>
      </c>
      <c r="G3298">
        <v>2537</v>
      </c>
      <c r="H3298" t="s">
        <v>11</v>
      </c>
      <c r="I3298">
        <f t="shared" si="53"/>
        <v>142</v>
      </c>
    </row>
    <row r="3299" spans="1:9" ht="15" hidden="1" customHeight="1">
      <c r="A3299" t="s">
        <v>3417</v>
      </c>
      <c r="B3299" t="s">
        <v>3418</v>
      </c>
      <c r="C3299">
        <v>309</v>
      </c>
      <c r="D3299" t="s">
        <v>12</v>
      </c>
      <c r="E3299">
        <v>169</v>
      </c>
      <c r="F3299">
        <v>289</v>
      </c>
      <c r="G3299">
        <v>6997</v>
      </c>
      <c r="H3299" t="s">
        <v>13</v>
      </c>
      <c r="I3299">
        <f t="shared" si="53"/>
        <v>121</v>
      </c>
    </row>
    <row r="3300" spans="1:9">
      <c r="A3300" t="s">
        <v>3419</v>
      </c>
      <c r="B3300" t="s">
        <v>3420</v>
      </c>
      <c r="C3300">
        <v>872</v>
      </c>
      <c r="D3300" t="s">
        <v>10</v>
      </c>
      <c r="E3300">
        <v>591</v>
      </c>
      <c r="F3300">
        <v>718</v>
      </c>
      <c r="G3300">
        <v>2537</v>
      </c>
      <c r="H3300" t="s">
        <v>11</v>
      </c>
      <c r="I3300">
        <f t="shared" si="53"/>
        <v>128</v>
      </c>
    </row>
    <row r="3301" spans="1:9" ht="15" hidden="1" customHeight="1">
      <c r="A3301" t="s">
        <v>3419</v>
      </c>
      <c r="B3301" t="s">
        <v>3420</v>
      </c>
      <c r="C3301">
        <v>872</v>
      </c>
      <c r="D3301" t="s">
        <v>12</v>
      </c>
      <c r="E3301">
        <v>745</v>
      </c>
      <c r="F3301">
        <v>860</v>
      </c>
      <c r="G3301">
        <v>6997</v>
      </c>
      <c r="H3301" t="s">
        <v>13</v>
      </c>
      <c r="I3301">
        <f t="shared" si="53"/>
        <v>116</v>
      </c>
    </row>
    <row r="3302" spans="1:9" ht="15" hidden="1" customHeight="1">
      <c r="A3302" t="s">
        <v>3419</v>
      </c>
      <c r="B3302" t="s">
        <v>3420</v>
      </c>
      <c r="C3302">
        <v>872</v>
      </c>
      <c r="D3302" t="s">
        <v>3421</v>
      </c>
      <c r="E3302">
        <v>177</v>
      </c>
      <c r="F3302">
        <v>289</v>
      </c>
      <c r="G3302">
        <v>2</v>
      </c>
      <c r="H3302" t="s">
        <v>3421</v>
      </c>
      <c r="I3302">
        <f t="shared" si="53"/>
        <v>113</v>
      </c>
    </row>
    <row r="3303" spans="1:9" ht="15" hidden="1" customHeight="1">
      <c r="A3303" t="s">
        <v>3419</v>
      </c>
      <c r="B3303" t="s">
        <v>3420</v>
      </c>
      <c r="C3303">
        <v>872</v>
      </c>
      <c r="D3303" t="s">
        <v>274</v>
      </c>
      <c r="E3303">
        <v>9</v>
      </c>
      <c r="F3303">
        <v>176</v>
      </c>
      <c r="G3303">
        <v>80936</v>
      </c>
      <c r="H3303" t="s">
        <v>275</v>
      </c>
      <c r="I3303">
        <f t="shared" si="53"/>
        <v>168</v>
      </c>
    </row>
    <row r="3304" spans="1:9" ht="15" hidden="1" customHeight="1">
      <c r="A3304" t="s">
        <v>3419</v>
      </c>
      <c r="B3304" t="s">
        <v>3420</v>
      </c>
      <c r="C3304">
        <v>872</v>
      </c>
      <c r="D3304" t="s">
        <v>274</v>
      </c>
      <c r="E3304">
        <v>298</v>
      </c>
      <c r="F3304">
        <v>460</v>
      </c>
      <c r="G3304">
        <v>80936</v>
      </c>
      <c r="H3304" t="s">
        <v>275</v>
      </c>
      <c r="I3304">
        <f t="shared" si="53"/>
        <v>163</v>
      </c>
    </row>
    <row r="3305" spans="1:9">
      <c r="A3305" t="s">
        <v>3422</v>
      </c>
      <c r="B3305" t="s">
        <v>3423</v>
      </c>
      <c r="C3305">
        <v>351</v>
      </c>
      <c r="D3305" t="s">
        <v>10</v>
      </c>
      <c r="E3305">
        <v>5</v>
      </c>
      <c r="F3305">
        <v>146</v>
      </c>
      <c r="G3305">
        <v>2537</v>
      </c>
      <c r="H3305" t="s">
        <v>11</v>
      </c>
      <c r="I3305">
        <f t="shared" si="53"/>
        <v>142</v>
      </c>
    </row>
    <row r="3306" spans="1:9" ht="15" hidden="1" customHeight="1">
      <c r="A3306" t="s">
        <v>3422</v>
      </c>
      <c r="B3306" t="s">
        <v>3423</v>
      </c>
      <c r="C3306">
        <v>351</v>
      </c>
      <c r="D3306" t="s">
        <v>12</v>
      </c>
      <c r="E3306">
        <v>169</v>
      </c>
      <c r="F3306">
        <v>289</v>
      </c>
      <c r="G3306">
        <v>6997</v>
      </c>
      <c r="H3306" t="s">
        <v>13</v>
      </c>
      <c r="I3306">
        <f t="shared" si="53"/>
        <v>121</v>
      </c>
    </row>
    <row r="3307" spans="1:9">
      <c r="A3307" t="s">
        <v>3424</v>
      </c>
      <c r="B3307" t="s">
        <v>3425</v>
      </c>
      <c r="C3307">
        <v>905</v>
      </c>
      <c r="D3307" t="s">
        <v>10</v>
      </c>
      <c r="E3307">
        <v>620</v>
      </c>
      <c r="F3307">
        <v>749</v>
      </c>
      <c r="G3307">
        <v>2537</v>
      </c>
      <c r="H3307" t="s">
        <v>11</v>
      </c>
      <c r="I3307">
        <f t="shared" si="53"/>
        <v>130</v>
      </c>
    </row>
    <row r="3308" spans="1:9" ht="15" hidden="1" customHeight="1">
      <c r="A3308" t="s">
        <v>3424</v>
      </c>
      <c r="B3308" t="s">
        <v>3425</v>
      </c>
      <c r="C3308">
        <v>905</v>
      </c>
      <c r="D3308" t="s">
        <v>12</v>
      </c>
      <c r="E3308">
        <v>776</v>
      </c>
      <c r="F3308">
        <v>893</v>
      </c>
      <c r="G3308">
        <v>6997</v>
      </c>
      <c r="H3308" t="s">
        <v>13</v>
      </c>
      <c r="I3308">
        <f t="shared" si="53"/>
        <v>118</v>
      </c>
    </row>
    <row r="3309" spans="1:9" ht="15" hidden="1" customHeight="1">
      <c r="A3309" t="s">
        <v>3424</v>
      </c>
      <c r="B3309" t="s">
        <v>3425</v>
      </c>
      <c r="C3309">
        <v>905</v>
      </c>
      <c r="D3309" t="s">
        <v>274</v>
      </c>
      <c r="E3309">
        <v>9</v>
      </c>
      <c r="F3309">
        <v>182</v>
      </c>
      <c r="G3309">
        <v>80936</v>
      </c>
      <c r="H3309" t="s">
        <v>275</v>
      </c>
      <c r="I3309">
        <f t="shared" si="53"/>
        <v>174</v>
      </c>
    </row>
    <row r="3310" spans="1:9" ht="15" hidden="1" customHeight="1">
      <c r="A3310" t="s">
        <v>3424</v>
      </c>
      <c r="B3310" t="s">
        <v>3425</v>
      </c>
      <c r="C3310">
        <v>905</v>
      </c>
      <c r="D3310" t="s">
        <v>274</v>
      </c>
      <c r="E3310">
        <v>313</v>
      </c>
      <c r="F3310">
        <v>475</v>
      </c>
      <c r="G3310">
        <v>80936</v>
      </c>
      <c r="H3310" t="s">
        <v>275</v>
      </c>
      <c r="I3310">
        <f t="shared" si="53"/>
        <v>163</v>
      </c>
    </row>
    <row r="3311" spans="1:9" ht="15" hidden="1" customHeight="1">
      <c r="A3311" t="s">
        <v>3426</v>
      </c>
      <c r="B3311" t="s">
        <v>3427</v>
      </c>
      <c r="C3311">
        <v>2100</v>
      </c>
      <c r="D3311" t="s">
        <v>118</v>
      </c>
      <c r="E3311">
        <v>1691</v>
      </c>
      <c r="F3311">
        <v>2066</v>
      </c>
      <c r="G3311">
        <v>13987</v>
      </c>
      <c r="H3311" t="s">
        <v>119</v>
      </c>
      <c r="I3311">
        <f t="shared" si="53"/>
        <v>376</v>
      </c>
    </row>
    <row r="3312" spans="1:9" ht="15" hidden="1" customHeight="1">
      <c r="A3312" t="s">
        <v>3426</v>
      </c>
      <c r="B3312" t="s">
        <v>3427</v>
      </c>
      <c r="C3312">
        <v>2100</v>
      </c>
      <c r="D3312" t="s">
        <v>120</v>
      </c>
      <c r="E3312">
        <v>1032</v>
      </c>
      <c r="F3312">
        <v>1088</v>
      </c>
      <c r="G3312">
        <v>433</v>
      </c>
      <c r="H3312" t="s">
        <v>121</v>
      </c>
      <c r="I3312">
        <f t="shared" si="53"/>
        <v>57</v>
      </c>
    </row>
    <row r="3313" spans="1:9">
      <c r="A3313" t="s">
        <v>3426</v>
      </c>
      <c r="B3313" t="s">
        <v>3427</v>
      </c>
      <c r="C3313">
        <v>2100</v>
      </c>
      <c r="D3313" t="s">
        <v>10</v>
      </c>
      <c r="E3313">
        <v>1303</v>
      </c>
      <c r="F3313">
        <v>1430</v>
      </c>
      <c r="G3313">
        <v>2537</v>
      </c>
      <c r="H3313" t="s">
        <v>11</v>
      </c>
      <c r="I3313">
        <f t="shared" si="53"/>
        <v>128</v>
      </c>
    </row>
    <row r="3314" spans="1:9" ht="15" hidden="1" customHeight="1">
      <c r="A3314" t="s">
        <v>3426</v>
      </c>
      <c r="B3314" t="s">
        <v>3427</v>
      </c>
      <c r="C3314">
        <v>2100</v>
      </c>
      <c r="D3314" t="s">
        <v>12</v>
      </c>
      <c r="E3314">
        <v>1546</v>
      </c>
      <c r="F3314">
        <v>1677</v>
      </c>
      <c r="G3314">
        <v>6997</v>
      </c>
      <c r="H3314" t="s">
        <v>13</v>
      </c>
      <c r="I3314">
        <f t="shared" si="53"/>
        <v>132</v>
      </c>
    </row>
    <row r="3315" spans="1:9">
      <c r="A3315" t="s">
        <v>3428</v>
      </c>
      <c r="B3315" t="s">
        <v>3429</v>
      </c>
      <c r="C3315">
        <v>312</v>
      </c>
      <c r="D3315" t="s">
        <v>10</v>
      </c>
      <c r="E3315">
        <v>58</v>
      </c>
      <c r="F3315">
        <v>162</v>
      </c>
      <c r="G3315">
        <v>2537</v>
      </c>
      <c r="H3315" t="s">
        <v>11</v>
      </c>
      <c r="I3315">
        <f t="shared" si="53"/>
        <v>105</v>
      </c>
    </row>
    <row r="3316" spans="1:9" ht="15" hidden="1" customHeight="1">
      <c r="A3316" t="s">
        <v>3428</v>
      </c>
      <c r="B3316" t="s">
        <v>3429</v>
      </c>
      <c r="C3316">
        <v>312</v>
      </c>
      <c r="D3316" t="s">
        <v>12</v>
      </c>
      <c r="E3316">
        <v>184</v>
      </c>
      <c r="F3316">
        <v>264</v>
      </c>
      <c r="G3316">
        <v>6997</v>
      </c>
      <c r="H3316" t="s">
        <v>13</v>
      </c>
      <c r="I3316">
        <f t="shared" si="53"/>
        <v>81</v>
      </c>
    </row>
    <row r="3317" spans="1:9" ht="15" hidden="1" customHeight="1">
      <c r="A3317" t="s">
        <v>3430</v>
      </c>
      <c r="B3317" t="s">
        <v>3431</v>
      </c>
      <c r="C3317">
        <v>2071</v>
      </c>
      <c r="D3317" t="s">
        <v>118</v>
      </c>
      <c r="E3317">
        <v>1682</v>
      </c>
      <c r="F3317">
        <v>2057</v>
      </c>
      <c r="G3317">
        <v>13987</v>
      </c>
      <c r="H3317" t="s">
        <v>119</v>
      </c>
      <c r="I3317">
        <f t="shared" si="53"/>
        <v>376</v>
      </c>
    </row>
    <row r="3318" spans="1:9" ht="15" hidden="1" customHeight="1">
      <c r="A3318" t="s">
        <v>3430</v>
      </c>
      <c r="B3318" t="s">
        <v>3431</v>
      </c>
      <c r="C3318">
        <v>2071</v>
      </c>
      <c r="D3318" t="s">
        <v>120</v>
      </c>
      <c r="E3318">
        <v>1032</v>
      </c>
      <c r="F3318">
        <v>1088</v>
      </c>
      <c r="G3318">
        <v>433</v>
      </c>
      <c r="H3318" t="s">
        <v>121</v>
      </c>
      <c r="I3318">
        <f t="shared" si="53"/>
        <v>57</v>
      </c>
    </row>
    <row r="3319" spans="1:9">
      <c r="A3319" t="s">
        <v>3430</v>
      </c>
      <c r="B3319" t="s">
        <v>3431</v>
      </c>
      <c r="C3319">
        <v>2071</v>
      </c>
      <c r="D3319" t="s">
        <v>10</v>
      </c>
      <c r="E3319">
        <v>1296</v>
      </c>
      <c r="F3319">
        <v>1422</v>
      </c>
      <c r="G3319">
        <v>2537</v>
      </c>
      <c r="H3319" t="s">
        <v>11</v>
      </c>
      <c r="I3319">
        <f t="shared" si="53"/>
        <v>127</v>
      </c>
    </row>
    <row r="3320" spans="1:9" ht="15" hidden="1" customHeight="1">
      <c r="A3320" t="s">
        <v>3430</v>
      </c>
      <c r="B3320" t="s">
        <v>3431</v>
      </c>
      <c r="C3320">
        <v>2071</v>
      </c>
      <c r="D3320" t="s">
        <v>12</v>
      </c>
      <c r="E3320">
        <v>1537</v>
      </c>
      <c r="F3320">
        <v>1668</v>
      </c>
      <c r="G3320">
        <v>6997</v>
      </c>
      <c r="H3320" t="s">
        <v>13</v>
      </c>
      <c r="I3320">
        <f t="shared" si="53"/>
        <v>132</v>
      </c>
    </row>
    <row r="3321" spans="1:9">
      <c r="A3321" t="s">
        <v>3432</v>
      </c>
      <c r="B3321" t="s">
        <v>3433</v>
      </c>
      <c r="C3321">
        <v>893</v>
      </c>
      <c r="D3321" t="s">
        <v>10</v>
      </c>
      <c r="E3321">
        <v>614</v>
      </c>
      <c r="F3321">
        <v>741</v>
      </c>
      <c r="G3321">
        <v>2537</v>
      </c>
      <c r="H3321" t="s">
        <v>11</v>
      </c>
      <c r="I3321">
        <f t="shared" si="53"/>
        <v>128</v>
      </c>
    </row>
    <row r="3322" spans="1:9" ht="15" hidden="1" customHeight="1">
      <c r="A3322" t="s">
        <v>3432</v>
      </c>
      <c r="B3322" t="s">
        <v>3433</v>
      </c>
      <c r="C3322">
        <v>893</v>
      </c>
      <c r="D3322" t="s">
        <v>12</v>
      </c>
      <c r="E3322">
        <v>766</v>
      </c>
      <c r="F3322">
        <v>882</v>
      </c>
      <c r="G3322">
        <v>6997</v>
      </c>
      <c r="H3322" t="s">
        <v>13</v>
      </c>
      <c r="I3322">
        <f t="shared" si="53"/>
        <v>117</v>
      </c>
    </row>
    <row r="3323" spans="1:9" ht="15" hidden="1" customHeight="1">
      <c r="A3323" t="s">
        <v>3432</v>
      </c>
      <c r="B3323" t="s">
        <v>3433</v>
      </c>
      <c r="C3323">
        <v>893</v>
      </c>
      <c r="D3323" t="s">
        <v>274</v>
      </c>
      <c r="E3323">
        <v>9</v>
      </c>
      <c r="F3323">
        <v>178</v>
      </c>
      <c r="G3323">
        <v>80936</v>
      </c>
      <c r="H3323" t="s">
        <v>275</v>
      </c>
      <c r="I3323">
        <f t="shared" si="53"/>
        <v>170</v>
      </c>
    </row>
    <row r="3324" spans="1:9" ht="15" hidden="1" customHeight="1">
      <c r="A3324" t="s">
        <v>3432</v>
      </c>
      <c r="B3324" t="s">
        <v>3433</v>
      </c>
      <c r="C3324">
        <v>893</v>
      </c>
      <c r="D3324" t="s">
        <v>274</v>
      </c>
      <c r="E3324">
        <v>319</v>
      </c>
      <c r="F3324">
        <v>482</v>
      </c>
      <c r="G3324">
        <v>80936</v>
      </c>
      <c r="H3324" t="s">
        <v>275</v>
      </c>
      <c r="I3324">
        <f t="shared" si="53"/>
        <v>164</v>
      </c>
    </row>
    <row r="3325" spans="1:9" ht="15" hidden="1" customHeight="1">
      <c r="A3325" t="s">
        <v>3434</v>
      </c>
      <c r="B3325" t="s">
        <v>3435</v>
      </c>
      <c r="C3325">
        <v>2077</v>
      </c>
      <c r="D3325" t="s">
        <v>118</v>
      </c>
      <c r="E3325">
        <v>1688</v>
      </c>
      <c r="F3325">
        <v>2063</v>
      </c>
      <c r="G3325">
        <v>13987</v>
      </c>
      <c r="H3325" t="s">
        <v>119</v>
      </c>
      <c r="I3325">
        <f t="shared" si="53"/>
        <v>376</v>
      </c>
    </row>
    <row r="3326" spans="1:9" ht="15" hidden="1" customHeight="1">
      <c r="A3326" t="s">
        <v>3434</v>
      </c>
      <c r="B3326" t="s">
        <v>3435</v>
      </c>
      <c r="C3326">
        <v>2077</v>
      </c>
      <c r="D3326" t="s">
        <v>120</v>
      </c>
      <c r="E3326">
        <v>1032</v>
      </c>
      <c r="F3326">
        <v>1088</v>
      </c>
      <c r="G3326">
        <v>433</v>
      </c>
      <c r="H3326" t="s">
        <v>121</v>
      </c>
      <c r="I3326">
        <f t="shared" si="53"/>
        <v>57</v>
      </c>
    </row>
    <row r="3327" spans="1:9">
      <c r="A3327" t="s">
        <v>3434</v>
      </c>
      <c r="B3327" t="s">
        <v>3435</v>
      </c>
      <c r="C3327">
        <v>2077</v>
      </c>
      <c r="D3327" t="s">
        <v>10</v>
      </c>
      <c r="E3327">
        <v>1302</v>
      </c>
      <c r="F3327">
        <v>1428</v>
      </c>
      <c r="G3327">
        <v>2537</v>
      </c>
      <c r="H3327" t="s">
        <v>11</v>
      </c>
      <c r="I3327">
        <f t="shared" si="53"/>
        <v>127</v>
      </c>
    </row>
    <row r="3328" spans="1:9" ht="15" hidden="1" customHeight="1">
      <c r="A3328" t="s">
        <v>3434</v>
      </c>
      <c r="B3328" t="s">
        <v>3435</v>
      </c>
      <c r="C3328">
        <v>2077</v>
      </c>
      <c r="D3328" t="s">
        <v>12</v>
      </c>
      <c r="E3328">
        <v>1543</v>
      </c>
      <c r="F3328">
        <v>1674</v>
      </c>
      <c r="G3328">
        <v>6997</v>
      </c>
      <c r="H3328" t="s">
        <v>13</v>
      </c>
      <c r="I3328">
        <f t="shared" si="53"/>
        <v>132</v>
      </c>
    </row>
    <row r="3329" spans="1:9" ht="15" hidden="1" customHeight="1">
      <c r="A3329" t="s">
        <v>3434</v>
      </c>
      <c r="B3329" t="s">
        <v>3435</v>
      </c>
      <c r="C3329">
        <v>2077</v>
      </c>
      <c r="D3329" t="s">
        <v>433</v>
      </c>
      <c r="E3329">
        <v>930</v>
      </c>
      <c r="F3329">
        <v>972</v>
      </c>
      <c r="G3329">
        <v>11</v>
      </c>
      <c r="H3329" t="s">
        <v>433</v>
      </c>
      <c r="I3329">
        <f t="shared" si="53"/>
        <v>43</v>
      </c>
    </row>
    <row r="3330" spans="1:9">
      <c r="A3330" t="s">
        <v>3436</v>
      </c>
      <c r="B3330" t="s">
        <v>3437</v>
      </c>
      <c r="C3330">
        <v>461</v>
      </c>
      <c r="D3330" t="s">
        <v>10</v>
      </c>
      <c r="E3330">
        <v>154</v>
      </c>
      <c r="F3330">
        <v>277</v>
      </c>
      <c r="G3330">
        <v>2537</v>
      </c>
      <c r="H3330" t="s">
        <v>11</v>
      </c>
      <c r="I3330">
        <f t="shared" si="53"/>
        <v>124</v>
      </c>
    </row>
    <row r="3331" spans="1:9" ht="15" hidden="1" customHeight="1">
      <c r="A3331" t="s">
        <v>3436</v>
      </c>
      <c r="B3331" t="s">
        <v>3437</v>
      </c>
      <c r="C3331">
        <v>461</v>
      </c>
      <c r="D3331" t="s">
        <v>12</v>
      </c>
      <c r="E3331">
        <v>288</v>
      </c>
      <c r="F3331">
        <v>318</v>
      </c>
      <c r="G3331">
        <v>6997</v>
      </c>
      <c r="H3331" t="s">
        <v>13</v>
      </c>
      <c r="I3331">
        <f t="shared" si="53"/>
        <v>31</v>
      </c>
    </row>
    <row r="3332" spans="1:9" ht="15" hidden="1" customHeight="1">
      <c r="A3332" t="s">
        <v>3436</v>
      </c>
      <c r="B3332" t="s">
        <v>3437</v>
      </c>
      <c r="C3332">
        <v>461</v>
      </c>
      <c r="D3332" t="s">
        <v>524</v>
      </c>
      <c r="E3332">
        <v>353</v>
      </c>
      <c r="F3332">
        <v>456</v>
      </c>
      <c r="G3332">
        <v>3603</v>
      </c>
      <c r="H3332" t="s">
        <v>525</v>
      </c>
      <c r="I3332">
        <f t="shared" si="53"/>
        <v>104</v>
      </c>
    </row>
    <row r="3333" spans="1:9" ht="15" hidden="1" customHeight="1">
      <c r="A3333" t="s">
        <v>3436</v>
      </c>
      <c r="B3333" t="s">
        <v>3437</v>
      </c>
      <c r="C3333">
        <v>461</v>
      </c>
      <c r="D3333" t="s">
        <v>274</v>
      </c>
      <c r="E3333">
        <v>2</v>
      </c>
      <c r="F3333">
        <v>97</v>
      </c>
      <c r="G3333">
        <v>80936</v>
      </c>
      <c r="H3333" t="s">
        <v>275</v>
      </c>
      <c r="I3333">
        <f t="shared" si="53"/>
        <v>96</v>
      </c>
    </row>
    <row r="3334" spans="1:9" ht="15" hidden="1" customHeight="1">
      <c r="A3334" t="s">
        <v>3438</v>
      </c>
      <c r="B3334" t="s">
        <v>3439</v>
      </c>
      <c r="C3334">
        <v>2103</v>
      </c>
      <c r="D3334" t="s">
        <v>118</v>
      </c>
      <c r="E3334">
        <v>1693</v>
      </c>
      <c r="F3334">
        <v>2066</v>
      </c>
      <c r="G3334">
        <v>13987</v>
      </c>
      <c r="H3334" t="s">
        <v>119</v>
      </c>
      <c r="I3334">
        <f t="shared" si="53"/>
        <v>374</v>
      </c>
    </row>
    <row r="3335" spans="1:9" ht="15" hidden="1" customHeight="1">
      <c r="A3335" t="s">
        <v>3438</v>
      </c>
      <c r="B3335" t="s">
        <v>3439</v>
      </c>
      <c r="C3335">
        <v>2103</v>
      </c>
      <c r="D3335" t="s">
        <v>120</v>
      </c>
      <c r="E3335">
        <v>1032</v>
      </c>
      <c r="F3335">
        <v>1088</v>
      </c>
      <c r="G3335">
        <v>433</v>
      </c>
      <c r="H3335" t="s">
        <v>121</v>
      </c>
      <c r="I3335">
        <f t="shared" si="53"/>
        <v>57</v>
      </c>
    </row>
    <row r="3336" spans="1:9">
      <c r="A3336" t="s">
        <v>3438</v>
      </c>
      <c r="B3336" t="s">
        <v>3439</v>
      </c>
      <c r="C3336">
        <v>2103</v>
      </c>
      <c r="D3336" t="s">
        <v>10</v>
      </c>
      <c r="E3336">
        <v>1303</v>
      </c>
      <c r="F3336">
        <v>1430</v>
      </c>
      <c r="G3336">
        <v>2537</v>
      </c>
      <c r="H3336" t="s">
        <v>11</v>
      </c>
      <c r="I3336">
        <f t="shared" ref="I3336:I3399" si="54">F3336-E3336+1</f>
        <v>128</v>
      </c>
    </row>
    <row r="3337" spans="1:9" ht="15" hidden="1" customHeight="1">
      <c r="A3337" t="s">
        <v>3438</v>
      </c>
      <c r="B3337" t="s">
        <v>3439</v>
      </c>
      <c r="C3337">
        <v>2103</v>
      </c>
      <c r="D3337" t="s">
        <v>12</v>
      </c>
      <c r="E3337">
        <v>1548</v>
      </c>
      <c r="F3337">
        <v>1679</v>
      </c>
      <c r="G3337">
        <v>6997</v>
      </c>
      <c r="H3337" t="s">
        <v>13</v>
      </c>
      <c r="I3337">
        <f t="shared" si="54"/>
        <v>132</v>
      </c>
    </row>
    <row r="3338" spans="1:9">
      <c r="A3338" t="s">
        <v>3440</v>
      </c>
      <c r="B3338" t="s">
        <v>3441</v>
      </c>
      <c r="C3338">
        <v>309</v>
      </c>
      <c r="D3338" t="s">
        <v>10</v>
      </c>
      <c r="E3338">
        <v>5</v>
      </c>
      <c r="F3338">
        <v>146</v>
      </c>
      <c r="G3338">
        <v>2537</v>
      </c>
      <c r="H3338" t="s">
        <v>11</v>
      </c>
      <c r="I3338">
        <f t="shared" si="54"/>
        <v>142</v>
      </c>
    </row>
    <row r="3339" spans="1:9" ht="15" hidden="1" customHeight="1">
      <c r="A3339" t="s">
        <v>3440</v>
      </c>
      <c r="B3339" t="s">
        <v>3441</v>
      </c>
      <c r="C3339">
        <v>309</v>
      </c>
      <c r="D3339" t="s">
        <v>12</v>
      </c>
      <c r="E3339">
        <v>169</v>
      </c>
      <c r="F3339">
        <v>289</v>
      </c>
      <c r="G3339">
        <v>6997</v>
      </c>
      <c r="H3339" t="s">
        <v>13</v>
      </c>
      <c r="I3339">
        <f t="shared" si="54"/>
        <v>121</v>
      </c>
    </row>
    <row r="3340" spans="1:9">
      <c r="A3340" t="s">
        <v>3442</v>
      </c>
      <c r="B3340" t="s">
        <v>3443</v>
      </c>
      <c r="C3340">
        <v>922</v>
      </c>
      <c r="D3340" t="s">
        <v>10</v>
      </c>
      <c r="E3340">
        <v>638</v>
      </c>
      <c r="F3340">
        <v>768</v>
      </c>
      <c r="G3340">
        <v>2537</v>
      </c>
      <c r="H3340" t="s">
        <v>11</v>
      </c>
      <c r="I3340">
        <f t="shared" si="54"/>
        <v>131</v>
      </c>
    </row>
    <row r="3341" spans="1:9" ht="15" hidden="1" customHeight="1">
      <c r="A3341" t="s">
        <v>3442</v>
      </c>
      <c r="B3341" t="s">
        <v>3443</v>
      </c>
      <c r="C3341">
        <v>922</v>
      </c>
      <c r="D3341" t="s">
        <v>12</v>
      </c>
      <c r="E3341">
        <v>794</v>
      </c>
      <c r="F3341">
        <v>910</v>
      </c>
      <c r="G3341">
        <v>6997</v>
      </c>
      <c r="H3341" t="s">
        <v>13</v>
      </c>
      <c r="I3341">
        <f t="shared" si="54"/>
        <v>117</v>
      </c>
    </row>
    <row r="3342" spans="1:9" ht="15" hidden="1" customHeight="1">
      <c r="A3342" t="s">
        <v>3442</v>
      </c>
      <c r="B3342" t="s">
        <v>3443</v>
      </c>
      <c r="C3342">
        <v>922</v>
      </c>
      <c r="D3342" t="s">
        <v>274</v>
      </c>
      <c r="E3342">
        <v>10</v>
      </c>
      <c r="F3342">
        <v>201</v>
      </c>
      <c r="G3342">
        <v>80936</v>
      </c>
      <c r="H3342" t="s">
        <v>275</v>
      </c>
      <c r="I3342">
        <f t="shared" si="54"/>
        <v>192</v>
      </c>
    </row>
    <row r="3343" spans="1:9" ht="15" hidden="1" customHeight="1">
      <c r="A3343" t="s">
        <v>3442</v>
      </c>
      <c r="B3343" t="s">
        <v>3443</v>
      </c>
      <c r="C3343">
        <v>922</v>
      </c>
      <c r="D3343" t="s">
        <v>274</v>
      </c>
      <c r="E3343">
        <v>334</v>
      </c>
      <c r="F3343">
        <v>496</v>
      </c>
      <c r="G3343">
        <v>80936</v>
      </c>
      <c r="H3343" t="s">
        <v>275</v>
      </c>
      <c r="I3343">
        <f t="shared" si="54"/>
        <v>163</v>
      </c>
    </row>
    <row r="3344" spans="1:9">
      <c r="A3344" t="s">
        <v>3444</v>
      </c>
      <c r="B3344" t="s">
        <v>3445</v>
      </c>
      <c r="C3344">
        <v>169</v>
      </c>
      <c r="D3344" t="s">
        <v>10</v>
      </c>
      <c r="E3344">
        <v>21</v>
      </c>
      <c r="F3344">
        <v>146</v>
      </c>
      <c r="G3344">
        <v>2537</v>
      </c>
      <c r="H3344" t="s">
        <v>11</v>
      </c>
      <c r="I3344">
        <f t="shared" si="54"/>
        <v>126</v>
      </c>
    </row>
    <row r="3345" spans="1:9">
      <c r="A3345" t="s">
        <v>3446</v>
      </c>
      <c r="B3345" t="s">
        <v>3447</v>
      </c>
      <c r="C3345">
        <v>135</v>
      </c>
      <c r="D3345" t="s">
        <v>10</v>
      </c>
      <c r="E3345">
        <v>5</v>
      </c>
      <c r="F3345">
        <v>125</v>
      </c>
      <c r="G3345">
        <v>2537</v>
      </c>
      <c r="H3345" t="s">
        <v>11</v>
      </c>
      <c r="I3345">
        <f t="shared" si="54"/>
        <v>121</v>
      </c>
    </row>
    <row r="3346" spans="1:9">
      <c r="A3346" t="s">
        <v>3448</v>
      </c>
      <c r="B3346" t="s">
        <v>3449</v>
      </c>
      <c r="C3346">
        <v>739</v>
      </c>
      <c r="D3346" t="s">
        <v>10</v>
      </c>
      <c r="E3346">
        <v>328</v>
      </c>
      <c r="F3346">
        <v>456</v>
      </c>
      <c r="G3346">
        <v>2537</v>
      </c>
      <c r="H3346" t="s">
        <v>11</v>
      </c>
      <c r="I3346">
        <f t="shared" si="54"/>
        <v>129</v>
      </c>
    </row>
    <row r="3347" spans="1:9" ht="15" hidden="1" customHeight="1">
      <c r="A3347" t="s">
        <v>3448</v>
      </c>
      <c r="B3347" t="s">
        <v>3449</v>
      </c>
      <c r="C3347">
        <v>739</v>
      </c>
      <c r="D3347" t="s">
        <v>12</v>
      </c>
      <c r="E3347">
        <v>483</v>
      </c>
      <c r="F3347">
        <v>604</v>
      </c>
      <c r="G3347">
        <v>6997</v>
      </c>
      <c r="H3347" t="s">
        <v>13</v>
      </c>
      <c r="I3347">
        <f t="shared" si="54"/>
        <v>122</v>
      </c>
    </row>
    <row r="3348" spans="1:9" ht="15" hidden="1" customHeight="1">
      <c r="A3348" t="s">
        <v>3448</v>
      </c>
      <c r="B3348" t="s">
        <v>3449</v>
      </c>
      <c r="C3348">
        <v>739</v>
      </c>
      <c r="D3348" t="s">
        <v>524</v>
      </c>
      <c r="E3348">
        <v>631</v>
      </c>
      <c r="F3348">
        <v>734</v>
      </c>
      <c r="G3348">
        <v>3603</v>
      </c>
      <c r="H3348" t="s">
        <v>525</v>
      </c>
      <c r="I3348">
        <f t="shared" si="54"/>
        <v>104</v>
      </c>
    </row>
    <row r="3349" spans="1:9" ht="15" hidden="1" customHeight="1">
      <c r="A3349" t="s">
        <v>3448</v>
      </c>
      <c r="B3349" t="s">
        <v>3449</v>
      </c>
      <c r="C3349">
        <v>739</v>
      </c>
      <c r="D3349" t="s">
        <v>274</v>
      </c>
      <c r="E3349">
        <v>10</v>
      </c>
      <c r="F3349">
        <v>185</v>
      </c>
      <c r="G3349">
        <v>80936</v>
      </c>
      <c r="H3349" t="s">
        <v>275</v>
      </c>
      <c r="I3349">
        <f t="shared" si="54"/>
        <v>176</v>
      </c>
    </row>
    <row r="3350" spans="1:9">
      <c r="A3350" t="s">
        <v>3450</v>
      </c>
      <c r="B3350" t="s">
        <v>3451</v>
      </c>
      <c r="C3350">
        <v>761</v>
      </c>
      <c r="D3350" t="s">
        <v>10</v>
      </c>
      <c r="E3350">
        <v>351</v>
      </c>
      <c r="F3350">
        <v>481</v>
      </c>
      <c r="G3350">
        <v>2537</v>
      </c>
      <c r="H3350" t="s">
        <v>11</v>
      </c>
      <c r="I3350">
        <f t="shared" si="54"/>
        <v>131</v>
      </c>
    </row>
    <row r="3351" spans="1:9" ht="15" hidden="1" customHeight="1">
      <c r="A3351" t="s">
        <v>3450</v>
      </c>
      <c r="B3351" t="s">
        <v>3451</v>
      </c>
      <c r="C3351">
        <v>761</v>
      </c>
      <c r="D3351" t="s">
        <v>12</v>
      </c>
      <c r="E3351">
        <v>505</v>
      </c>
      <c r="F3351">
        <v>626</v>
      </c>
      <c r="G3351">
        <v>6997</v>
      </c>
      <c r="H3351" t="s">
        <v>13</v>
      </c>
      <c r="I3351">
        <f t="shared" si="54"/>
        <v>122</v>
      </c>
    </row>
    <row r="3352" spans="1:9" ht="15" hidden="1" customHeight="1">
      <c r="A3352" t="s">
        <v>3450</v>
      </c>
      <c r="B3352" t="s">
        <v>3451</v>
      </c>
      <c r="C3352">
        <v>761</v>
      </c>
      <c r="D3352" t="s">
        <v>789</v>
      </c>
      <c r="E3352">
        <v>276</v>
      </c>
      <c r="F3352">
        <v>334</v>
      </c>
      <c r="G3352">
        <v>119</v>
      </c>
      <c r="H3352" t="s">
        <v>789</v>
      </c>
      <c r="I3352">
        <f t="shared" si="54"/>
        <v>59</v>
      </c>
    </row>
    <row r="3353" spans="1:9" ht="15" hidden="1" customHeight="1">
      <c r="A3353" t="s">
        <v>3450</v>
      </c>
      <c r="B3353" t="s">
        <v>3451</v>
      </c>
      <c r="C3353">
        <v>761</v>
      </c>
      <c r="D3353" t="s">
        <v>524</v>
      </c>
      <c r="E3353">
        <v>653</v>
      </c>
      <c r="F3353">
        <v>756</v>
      </c>
      <c r="G3353">
        <v>3603</v>
      </c>
      <c r="H3353" t="s">
        <v>525</v>
      </c>
      <c r="I3353">
        <f t="shared" si="54"/>
        <v>104</v>
      </c>
    </row>
    <row r="3354" spans="1:9" ht="15" hidden="1" customHeight="1">
      <c r="A3354" t="s">
        <v>3450</v>
      </c>
      <c r="B3354" t="s">
        <v>3451</v>
      </c>
      <c r="C3354">
        <v>761</v>
      </c>
      <c r="D3354" t="s">
        <v>274</v>
      </c>
      <c r="E3354">
        <v>73</v>
      </c>
      <c r="F3354">
        <v>208</v>
      </c>
      <c r="G3354">
        <v>80936</v>
      </c>
      <c r="H3354" t="s">
        <v>275</v>
      </c>
      <c r="I3354">
        <f t="shared" si="54"/>
        <v>136</v>
      </c>
    </row>
    <row r="3355" spans="1:9">
      <c r="A3355" t="s">
        <v>3452</v>
      </c>
      <c r="B3355" t="s">
        <v>3453</v>
      </c>
      <c r="C3355">
        <v>500</v>
      </c>
      <c r="D3355" t="s">
        <v>10</v>
      </c>
      <c r="E3355">
        <v>327</v>
      </c>
      <c r="F3355">
        <v>453</v>
      </c>
      <c r="G3355">
        <v>2537</v>
      </c>
      <c r="H3355" t="s">
        <v>11</v>
      </c>
      <c r="I3355">
        <f t="shared" si="54"/>
        <v>127</v>
      </c>
    </row>
    <row r="3356" spans="1:9" ht="15" hidden="1" customHeight="1">
      <c r="A3356" t="s">
        <v>3452</v>
      </c>
      <c r="B3356" t="s">
        <v>3453</v>
      </c>
      <c r="C3356">
        <v>500</v>
      </c>
      <c r="D3356" t="s">
        <v>274</v>
      </c>
      <c r="E3356">
        <v>10</v>
      </c>
      <c r="F3356">
        <v>185</v>
      </c>
      <c r="G3356">
        <v>80936</v>
      </c>
      <c r="H3356" t="s">
        <v>275</v>
      </c>
      <c r="I3356">
        <f t="shared" si="54"/>
        <v>176</v>
      </c>
    </row>
    <row r="3357" spans="1:9">
      <c r="A3357" t="s">
        <v>3454</v>
      </c>
      <c r="B3357" t="s">
        <v>3455</v>
      </c>
      <c r="C3357">
        <v>736</v>
      </c>
      <c r="D3357" t="s">
        <v>10</v>
      </c>
      <c r="E3357">
        <v>326</v>
      </c>
      <c r="F3357">
        <v>448</v>
      </c>
      <c r="G3357">
        <v>2537</v>
      </c>
      <c r="H3357" t="s">
        <v>11</v>
      </c>
      <c r="I3357">
        <f t="shared" si="54"/>
        <v>123</v>
      </c>
    </row>
    <row r="3358" spans="1:9" ht="15" hidden="1" customHeight="1">
      <c r="A3358" t="s">
        <v>3454</v>
      </c>
      <c r="B3358" t="s">
        <v>3455</v>
      </c>
      <c r="C3358">
        <v>736</v>
      </c>
      <c r="D3358" t="s">
        <v>12</v>
      </c>
      <c r="E3358">
        <v>480</v>
      </c>
      <c r="F3358">
        <v>601</v>
      </c>
      <c r="G3358">
        <v>6997</v>
      </c>
      <c r="H3358" t="s">
        <v>13</v>
      </c>
      <c r="I3358">
        <f t="shared" si="54"/>
        <v>122</v>
      </c>
    </row>
    <row r="3359" spans="1:9" ht="15" hidden="1" customHeight="1">
      <c r="A3359" t="s">
        <v>3454</v>
      </c>
      <c r="B3359" t="s">
        <v>3455</v>
      </c>
      <c r="C3359">
        <v>736</v>
      </c>
      <c r="D3359" t="s">
        <v>524</v>
      </c>
      <c r="E3359">
        <v>628</v>
      </c>
      <c r="F3359">
        <v>731</v>
      </c>
      <c r="G3359">
        <v>3603</v>
      </c>
      <c r="H3359" t="s">
        <v>525</v>
      </c>
      <c r="I3359">
        <f t="shared" si="54"/>
        <v>104</v>
      </c>
    </row>
    <row r="3360" spans="1:9" ht="15" hidden="1" customHeight="1">
      <c r="A3360" t="s">
        <v>3454</v>
      </c>
      <c r="B3360" t="s">
        <v>3455</v>
      </c>
      <c r="C3360">
        <v>736</v>
      </c>
      <c r="D3360" t="s">
        <v>274</v>
      </c>
      <c r="E3360">
        <v>10</v>
      </c>
      <c r="F3360">
        <v>183</v>
      </c>
      <c r="G3360">
        <v>80936</v>
      </c>
      <c r="H3360" t="s">
        <v>275</v>
      </c>
      <c r="I3360">
        <f t="shared" si="54"/>
        <v>174</v>
      </c>
    </row>
    <row r="3361" spans="1:9">
      <c r="A3361" t="s">
        <v>3456</v>
      </c>
      <c r="B3361" t="s">
        <v>3457</v>
      </c>
      <c r="C3361">
        <v>288</v>
      </c>
      <c r="D3361" t="s">
        <v>10</v>
      </c>
      <c r="E3361">
        <v>11</v>
      </c>
      <c r="F3361">
        <v>138</v>
      </c>
      <c r="G3361">
        <v>2537</v>
      </c>
      <c r="H3361" t="s">
        <v>11</v>
      </c>
      <c r="I3361">
        <f t="shared" si="54"/>
        <v>128</v>
      </c>
    </row>
    <row r="3362" spans="1:9" ht="15" hidden="1" customHeight="1">
      <c r="A3362" t="s">
        <v>3456</v>
      </c>
      <c r="B3362" t="s">
        <v>3457</v>
      </c>
      <c r="C3362">
        <v>288</v>
      </c>
      <c r="D3362" t="s">
        <v>12</v>
      </c>
      <c r="E3362">
        <v>161</v>
      </c>
      <c r="F3362">
        <v>278</v>
      </c>
      <c r="G3362">
        <v>6997</v>
      </c>
      <c r="H3362" t="s">
        <v>13</v>
      </c>
      <c r="I3362">
        <f t="shared" si="54"/>
        <v>118</v>
      </c>
    </row>
    <row r="3363" spans="1:9" ht="15" hidden="1" customHeight="1">
      <c r="A3363" t="s">
        <v>3458</v>
      </c>
      <c r="B3363" t="s">
        <v>3459</v>
      </c>
      <c r="C3363">
        <v>2092</v>
      </c>
      <c r="D3363" t="s">
        <v>118</v>
      </c>
      <c r="E3363">
        <v>1686</v>
      </c>
      <c r="F3363">
        <v>2062</v>
      </c>
      <c r="G3363">
        <v>13987</v>
      </c>
      <c r="H3363" t="s">
        <v>119</v>
      </c>
      <c r="I3363">
        <f t="shared" si="54"/>
        <v>377</v>
      </c>
    </row>
    <row r="3364" spans="1:9" ht="15" hidden="1" customHeight="1">
      <c r="A3364" t="s">
        <v>3458</v>
      </c>
      <c r="B3364" t="s">
        <v>3459</v>
      </c>
      <c r="C3364">
        <v>2092</v>
      </c>
      <c r="D3364" t="s">
        <v>120</v>
      </c>
      <c r="E3364">
        <v>1040</v>
      </c>
      <c r="F3364">
        <v>1096</v>
      </c>
      <c r="G3364">
        <v>433</v>
      </c>
      <c r="H3364" t="s">
        <v>121</v>
      </c>
      <c r="I3364">
        <f t="shared" si="54"/>
        <v>57</v>
      </c>
    </row>
    <row r="3365" spans="1:9">
      <c r="A3365" t="s">
        <v>3458</v>
      </c>
      <c r="B3365" t="s">
        <v>3459</v>
      </c>
      <c r="C3365">
        <v>2092</v>
      </c>
      <c r="D3365" t="s">
        <v>10</v>
      </c>
      <c r="E3365">
        <v>1302</v>
      </c>
      <c r="F3365">
        <v>1426</v>
      </c>
      <c r="G3365">
        <v>2537</v>
      </c>
      <c r="H3365" t="s">
        <v>11</v>
      </c>
      <c r="I3365">
        <f t="shared" si="54"/>
        <v>125</v>
      </c>
    </row>
    <row r="3366" spans="1:9" ht="15" hidden="1" customHeight="1">
      <c r="A3366" t="s">
        <v>3458</v>
      </c>
      <c r="B3366" t="s">
        <v>3459</v>
      </c>
      <c r="C3366">
        <v>2092</v>
      </c>
      <c r="D3366" t="s">
        <v>12</v>
      </c>
      <c r="E3366">
        <v>1542</v>
      </c>
      <c r="F3366">
        <v>1670</v>
      </c>
      <c r="G3366">
        <v>6997</v>
      </c>
      <c r="H3366" t="s">
        <v>13</v>
      </c>
      <c r="I3366">
        <f t="shared" si="54"/>
        <v>129</v>
      </c>
    </row>
    <row r="3367" spans="1:9" ht="15" hidden="1" customHeight="1">
      <c r="A3367" t="s">
        <v>3458</v>
      </c>
      <c r="B3367" t="s">
        <v>3459</v>
      </c>
      <c r="C3367">
        <v>2092</v>
      </c>
      <c r="D3367" t="s">
        <v>236</v>
      </c>
      <c r="E3367">
        <v>208</v>
      </c>
      <c r="F3367">
        <v>386</v>
      </c>
      <c r="G3367">
        <v>4</v>
      </c>
      <c r="H3367" t="s">
        <v>236</v>
      </c>
      <c r="I3367">
        <f t="shared" si="54"/>
        <v>179</v>
      </c>
    </row>
    <row r="3368" spans="1:9" ht="15" hidden="1" customHeight="1">
      <c r="A3368" t="s">
        <v>3458</v>
      </c>
      <c r="B3368" t="s">
        <v>3459</v>
      </c>
      <c r="C3368">
        <v>2092</v>
      </c>
      <c r="D3368" t="s">
        <v>237</v>
      </c>
      <c r="E3368">
        <v>816</v>
      </c>
      <c r="F3368">
        <v>867</v>
      </c>
      <c r="G3368">
        <v>10</v>
      </c>
      <c r="H3368" t="s">
        <v>237</v>
      </c>
      <c r="I3368">
        <f t="shared" si="54"/>
        <v>52</v>
      </c>
    </row>
    <row r="3369" spans="1:9" ht="15" hidden="1" customHeight="1">
      <c r="A3369" t="s">
        <v>3460</v>
      </c>
      <c r="B3369" t="s">
        <v>3461</v>
      </c>
      <c r="C3369">
        <v>2088</v>
      </c>
      <c r="D3369" t="s">
        <v>118</v>
      </c>
      <c r="E3369">
        <v>1690</v>
      </c>
      <c r="F3369">
        <v>2065</v>
      </c>
      <c r="G3369">
        <v>13987</v>
      </c>
      <c r="H3369" t="s">
        <v>119</v>
      </c>
      <c r="I3369">
        <f t="shared" si="54"/>
        <v>376</v>
      </c>
    </row>
    <row r="3370" spans="1:9" ht="15" hidden="1" customHeight="1">
      <c r="A3370" t="s">
        <v>3460</v>
      </c>
      <c r="B3370" t="s">
        <v>3461</v>
      </c>
      <c r="C3370">
        <v>2088</v>
      </c>
      <c r="D3370" t="s">
        <v>120</v>
      </c>
      <c r="E3370">
        <v>1031</v>
      </c>
      <c r="F3370">
        <v>1087</v>
      </c>
      <c r="G3370">
        <v>433</v>
      </c>
      <c r="H3370" t="s">
        <v>121</v>
      </c>
      <c r="I3370">
        <f t="shared" si="54"/>
        <v>57</v>
      </c>
    </row>
    <row r="3371" spans="1:9">
      <c r="A3371" t="s">
        <v>3460</v>
      </c>
      <c r="B3371" t="s">
        <v>3461</v>
      </c>
      <c r="C3371">
        <v>2088</v>
      </c>
      <c r="D3371" t="s">
        <v>10</v>
      </c>
      <c r="E3371">
        <v>1303</v>
      </c>
      <c r="F3371">
        <v>1429</v>
      </c>
      <c r="G3371">
        <v>2537</v>
      </c>
      <c r="H3371" t="s">
        <v>11</v>
      </c>
      <c r="I3371">
        <f t="shared" si="54"/>
        <v>127</v>
      </c>
    </row>
    <row r="3372" spans="1:9" ht="15" hidden="1" customHeight="1">
      <c r="A3372" t="s">
        <v>3460</v>
      </c>
      <c r="B3372" t="s">
        <v>3461</v>
      </c>
      <c r="C3372">
        <v>2088</v>
      </c>
      <c r="D3372" t="s">
        <v>12</v>
      </c>
      <c r="E3372">
        <v>1545</v>
      </c>
      <c r="F3372">
        <v>1676</v>
      </c>
      <c r="G3372">
        <v>6997</v>
      </c>
      <c r="H3372" t="s">
        <v>13</v>
      </c>
      <c r="I3372">
        <f t="shared" si="54"/>
        <v>132</v>
      </c>
    </row>
    <row r="3373" spans="1:9" ht="15" hidden="1" customHeight="1">
      <c r="A3373" t="s">
        <v>3460</v>
      </c>
      <c r="B3373" t="s">
        <v>3461</v>
      </c>
      <c r="C3373">
        <v>2088</v>
      </c>
      <c r="D3373" t="s">
        <v>122</v>
      </c>
      <c r="E3373">
        <v>770</v>
      </c>
      <c r="F3373">
        <v>917</v>
      </c>
      <c r="G3373">
        <v>257</v>
      </c>
      <c r="H3373" t="s">
        <v>122</v>
      </c>
      <c r="I3373">
        <f t="shared" si="54"/>
        <v>148</v>
      </c>
    </row>
    <row r="3374" spans="1:9" ht="15" hidden="1" customHeight="1">
      <c r="A3374" t="s">
        <v>3460</v>
      </c>
      <c r="B3374" t="s">
        <v>3461</v>
      </c>
      <c r="C3374">
        <v>2088</v>
      </c>
      <c r="D3374" t="s">
        <v>123</v>
      </c>
      <c r="E3374">
        <v>610</v>
      </c>
      <c r="F3374">
        <v>738</v>
      </c>
      <c r="G3374">
        <v>23</v>
      </c>
      <c r="H3374" t="s">
        <v>123</v>
      </c>
      <c r="I3374">
        <f t="shared" si="54"/>
        <v>129</v>
      </c>
    </row>
    <row r="3375" spans="1:9" ht="15" hidden="1" customHeight="1">
      <c r="A3375" t="s">
        <v>3462</v>
      </c>
      <c r="B3375" t="s">
        <v>3463</v>
      </c>
      <c r="C3375">
        <v>1826</v>
      </c>
      <c r="D3375" t="s">
        <v>118</v>
      </c>
      <c r="E3375">
        <v>1455</v>
      </c>
      <c r="F3375">
        <v>1817</v>
      </c>
      <c r="G3375">
        <v>13987</v>
      </c>
      <c r="H3375" t="s">
        <v>119</v>
      </c>
      <c r="I3375">
        <f t="shared" si="54"/>
        <v>363</v>
      </c>
    </row>
    <row r="3376" spans="1:9" ht="15" hidden="1" customHeight="1">
      <c r="A3376" t="s">
        <v>3462</v>
      </c>
      <c r="B3376" t="s">
        <v>3463</v>
      </c>
      <c r="C3376">
        <v>1826</v>
      </c>
      <c r="D3376" t="s">
        <v>120</v>
      </c>
      <c r="E3376">
        <v>861</v>
      </c>
      <c r="F3376">
        <v>917</v>
      </c>
      <c r="G3376">
        <v>433</v>
      </c>
      <c r="H3376" t="s">
        <v>121</v>
      </c>
      <c r="I3376">
        <f t="shared" si="54"/>
        <v>57</v>
      </c>
    </row>
    <row r="3377" spans="1:9">
      <c r="A3377" t="s">
        <v>3462</v>
      </c>
      <c r="B3377" t="s">
        <v>3463</v>
      </c>
      <c r="C3377">
        <v>1826</v>
      </c>
      <c r="D3377" t="s">
        <v>10</v>
      </c>
      <c r="E3377">
        <v>1095</v>
      </c>
      <c r="F3377">
        <v>1198</v>
      </c>
      <c r="G3377">
        <v>2537</v>
      </c>
      <c r="H3377" t="s">
        <v>11</v>
      </c>
      <c r="I3377">
        <f t="shared" si="54"/>
        <v>104</v>
      </c>
    </row>
    <row r="3378" spans="1:9" ht="15" hidden="1" customHeight="1">
      <c r="A3378" t="s">
        <v>3462</v>
      </c>
      <c r="B3378" t="s">
        <v>3463</v>
      </c>
      <c r="C3378">
        <v>1826</v>
      </c>
      <c r="D3378" t="s">
        <v>12</v>
      </c>
      <c r="E3378">
        <v>1316</v>
      </c>
      <c r="F3378">
        <v>1442</v>
      </c>
      <c r="G3378">
        <v>6997</v>
      </c>
      <c r="H3378" t="s">
        <v>13</v>
      </c>
      <c r="I3378">
        <f t="shared" si="54"/>
        <v>127</v>
      </c>
    </row>
    <row r="3379" spans="1:9" ht="15" hidden="1" customHeight="1">
      <c r="A3379" t="s">
        <v>3462</v>
      </c>
      <c r="B3379" t="s">
        <v>3463</v>
      </c>
      <c r="C3379">
        <v>1826</v>
      </c>
      <c r="D3379" t="s">
        <v>242</v>
      </c>
      <c r="E3379">
        <v>77</v>
      </c>
      <c r="F3379">
        <v>467</v>
      </c>
      <c r="G3379">
        <v>598</v>
      </c>
      <c r="H3379" t="s">
        <v>242</v>
      </c>
      <c r="I3379">
        <f t="shared" si="54"/>
        <v>391</v>
      </c>
    </row>
    <row r="3380" spans="1:9" ht="15" hidden="1" customHeight="1">
      <c r="A3380" t="s">
        <v>3462</v>
      </c>
      <c r="B3380" t="s">
        <v>3463</v>
      </c>
      <c r="C3380">
        <v>1826</v>
      </c>
      <c r="D3380" t="s">
        <v>243</v>
      </c>
      <c r="E3380">
        <v>1</v>
      </c>
      <c r="F3380">
        <v>68</v>
      </c>
      <c r="G3380">
        <v>697</v>
      </c>
      <c r="H3380" t="s">
        <v>243</v>
      </c>
      <c r="I3380">
        <f t="shared" si="54"/>
        <v>68</v>
      </c>
    </row>
    <row r="3381" spans="1:9" ht="15" hidden="1" customHeight="1">
      <c r="A3381" t="s">
        <v>3464</v>
      </c>
      <c r="B3381" t="s">
        <v>3465</v>
      </c>
      <c r="C3381">
        <v>2057</v>
      </c>
      <c r="D3381" t="s">
        <v>118</v>
      </c>
      <c r="E3381">
        <v>1681</v>
      </c>
      <c r="F3381">
        <v>2051</v>
      </c>
      <c r="G3381">
        <v>13987</v>
      </c>
      <c r="H3381" t="s">
        <v>119</v>
      </c>
      <c r="I3381">
        <f t="shared" si="54"/>
        <v>371</v>
      </c>
    </row>
    <row r="3382" spans="1:9" ht="15" hidden="1" customHeight="1">
      <c r="A3382" t="s">
        <v>3464</v>
      </c>
      <c r="B3382" t="s">
        <v>3465</v>
      </c>
      <c r="C3382">
        <v>2057</v>
      </c>
      <c r="D3382" t="s">
        <v>120</v>
      </c>
      <c r="E3382">
        <v>1015</v>
      </c>
      <c r="F3382">
        <v>1071</v>
      </c>
      <c r="G3382">
        <v>433</v>
      </c>
      <c r="H3382" t="s">
        <v>121</v>
      </c>
      <c r="I3382">
        <f t="shared" si="54"/>
        <v>57</v>
      </c>
    </row>
    <row r="3383" spans="1:9">
      <c r="A3383" t="s">
        <v>3464</v>
      </c>
      <c r="B3383" t="s">
        <v>3465</v>
      </c>
      <c r="C3383">
        <v>2057</v>
      </c>
      <c r="D3383" t="s">
        <v>10</v>
      </c>
      <c r="E3383">
        <v>1294</v>
      </c>
      <c r="F3383">
        <v>1416</v>
      </c>
      <c r="G3383">
        <v>2537</v>
      </c>
      <c r="H3383" t="s">
        <v>11</v>
      </c>
      <c r="I3383">
        <f t="shared" si="54"/>
        <v>123</v>
      </c>
    </row>
    <row r="3384" spans="1:9" ht="15" hidden="1" customHeight="1">
      <c r="A3384" t="s">
        <v>3464</v>
      </c>
      <c r="B3384" t="s">
        <v>3465</v>
      </c>
      <c r="C3384">
        <v>2057</v>
      </c>
      <c r="D3384" t="s">
        <v>12</v>
      </c>
      <c r="E3384">
        <v>1545</v>
      </c>
      <c r="F3384">
        <v>1667</v>
      </c>
      <c r="G3384">
        <v>6997</v>
      </c>
      <c r="H3384" t="s">
        <v>13</v>
      </c>
      <c r="I3384">
        <f t="shared" si="54"/>
        <v>123</v>
      </c>
    </row>
    <row r="3385" spans="1:9" ht="15" hidden="1" customHeight="1">
      <c r="A3385" t="s">
        <v>3466</v>
      </c>
      <c r="B3385" t="s">
        <v>3467</v>
      </c>
      <c r="C3385">
        <v>2005</v>
      </c>
      <c r="D3385" t="s">
        <v>118</v>
      </c>
      <c r="E3385">
        <v>1620</v>
      </c>
      <c r="F3385">
        <v>1998</v>
      </c>
      <c r="G3385">
        <v>13987</v>
      </c>
      <c r="H3385" t="s">
        <v>119</v>
      </c>
      <c r="I3385">
        <f t="shared" si="54"/>
        <v>379</v>
      </c>
    </row>
    <row r="3386" spans="1:9" ht="15" hidden="1" customHeight="1">
      <c r="A3386" t="s">
        <v>3466</v>
      </c>
      <c r="B3386" t="s">
        <v>3467</v>
      </c>
      <c r="C3386">
        <v>2005</v>
      </c>
      <c r="D3386" t="s">
        <v>120</v>
      </c>
      <c r="E3386">
        <v>1001</v>
      </c>
      <c r="F3386">
        <v>1057</v>
      </c>
      <c r="G3386">
        <v>433</v>
      </c>
      <c r="H3386" t="s">
        <v>121</v>
      </c>
      <c r="I3386">
        <f t="shared" si="54"/>
        <v>57</v>
      </c>
    </row>
    <row r="3387" spans="1:9">
      <c r="A3387" t="s">
        <v>3466</v>
      </c>
      <c r="B3387" t="s">
        <v>3467</v>
      </c>
      <c r="C3387">
        <v>2005</v>
      </c>
      <c r="D3387" t="s">
        <v>10</v>
      </c>
      <c r="E3387">
        <v>1257</v>
      </c>
      <c r="F3387">
        <v>1360</v>
      </c>
      <c r="G3387">
        <v>2537</v>
      </c>
      <c r="H3387" t="s">
        <v>11</v>
      </c>
      <c r="I3387">
        <f t="shared" si="54"/>
        <v>104</v>
      </c>
    </row>
    <row r="3388" spans="1:9" ht="15" hidden="1" customHeight="1">
      <c r="A3388" t="s">
        <v>3466</v>
      </c>
      <c r="B3388" t="s">
        <v>3467</v>
      </c>
      <c r="C3388">
        <v>2005</v>
      </c>
      <c r="D3388" t="s">
        <v>12</v>
      </c>
      <c r="E3388">
        <v>1472</v>
      </c>
      <c r="F3388">
        <v>1606</v>
      </c>
      <c r="G3388">
        <v>6997</v>
      </c>
      <c r="H3388" t="s">
        <v>13</v>
      </c>
      <c r="I3388">
        <f t="shared" si="54"/>
        <v>135</v>
      </c>
    </row>
    <row r="3389" spans="1:9" ht="15" hidden="1" customHeight="1">
      <c r="A3389" t="s">
        <v>3466</v>
      </c>
      <c r="B3389" t="s">
        <v>3467</v>
      </c>
      <c r="C3389">
        <v>2005</v>
      </c>
      <c r="D3389" t="s">
        <v>231</v>
      </c>
      <c r="E3389">
        <v>566</v>
      </c>
      <c r="F3389">
        <v>892</v>
      </c>
      <c r="G3389">
        <v>5886</v>
      </c>
      <c r="H3389" t="s">
        <v>232</v>
      </c>
      <c r="I3389">
        <f t="shared" si="54"/>
        <v>327</v>
      </c>
    </row>
    <row r="3390" spans="1:9" ht="15" hidden="1" customHeight="1">
      <c r="A3390" t="s">
        <v>3466</v>
      </c>
      <c r="B3390" t="s">
        <v>3467</v>
      </c>
      <c r="C3390">
        <v>2005</v>
      </c>
      <c r="D3390" t="s">
        <v>233</v>
      </c>
      <c r="E3390">
        <v>285</v>
      </c>
      <c r="F3390">
        <v>543</v>
      </c>
      <c r="G3390">
        <v>4</v>
      </c>
      <c r="H3390" t="s">
        <v>233</v>
      </c>
      <c r="I3390">
        <f t="shared" si="54"/>
        <v>259</v>
      </c>
    </row>
    <row r="3391" spans="1:9">
      <c r="A3391" t="s">
        <v>3468</v>
      </c>
      <c r="B3391" t="s">
        <v>3469</v>
      </c>
      <c r="C3391">
        <v>306</v>
      </c>
      <c r="D3391" t="s">
        <v>10</v>
      </c>
      <c r="E3391">
        <v>45</v>
      </c>
      <c r="F3391">
        <v>157</v>
      </c>
      <c r="G3391">
        <v>2537</v>
      </c>
      <c r="H3391" t="s">
        <v>11</v>
      </c>
      <c r="I3391">
        <f t="shared" si="54"/>
        <v>113</v>
      </c>
    </row>
    <row r="3392" spans="1:9" ht="15" hidden="1" customHeight="1">
      <c r="A3392" t="s">
        <v>3468</v>
      </c>
      <c r="B3392" t="s">
        <v>3469</v>
      </c>
      <c r="C3392">
        <v>306</v>
      </c>
      <c r="D3392" t="s">
        <v>12</v>
      </c>
      <c r="E3392">
        <v>179</v>
      </c>
      <c r="F3392">
        <v>257</v>
      </c>
      <c r="G3392">
        <v>6997</v>
      </c>
      <c r="H3392" t="s">
        <v>13</v>
      </c>
      <c r="I3392">
        <f t="shared" si="54"/>
        <v>79</v>
      </c>
    </row>
    <row r="3393" spans="1:9">
      <c r="A3393" t="s">
        <v>3470</v>
      </c>
      <c r="B3393" t="s">
        <v>3471</v>
      </c>
      <c r="C3393">
        <v>153</v>
      </c>
      <c r="D3393" t="s">
        <v>10</v>
      </c>
      <c r="E3393">
        <v>17</v>
      </c>
      <c r="F3393">
        <v>140</v>
      </c>
      <c r="G3393">
        <v>2537</v>
      </c>
      <c r="H3393" t="s">
        <v>11</v>
      </c>
      <c r="I3393">
        <f t="shared" si="54"/>
        <v>124</v>
      </c>
    </row>
    <row r="3394" spans="1:9">
      <c r="A3394" t="s">
        <v>3472</v>
      </c>
      <c r="B3394" t="s">
        <v>3473</v>
      </c>
      <c r="C3394">
        <v>338</v>
      </c>
      <c r="D3394" t="s">
        <v>10</v>
      </c>
      <c r="E3394">
        <v>11</v>
      </c>
      <c r="F3394">
        <v>151</v>
      </c>
      <c r="G3394">
        <v>2537</v>
      </c>
      <c r="H3394" t="s">
        <v>11</v>
      </c>
      <c r="I3394">
        <f t="shared" si="54"/>
        <v>141</v>
      </c>
    </row>
    <row r="3395" spans="1:9" ht="15" hidden="1" customHeight="1">
      <c r="A3395" t="s">
        <v>3472</v>
      </c>
      <c r="B3395" t="s">
        <v>3473</v>
      </c>
      <c r="C3395">
        <v>338</v>
      </c>
      <c r="D3395" t="s">
        <v>12</v>
      </c>
      <c r="E3395">
        <v>211</v>
      </c>
      <c r="F3395">
        <v>326</v>
      </c>
      <c r="G3395">
        <v>6997</v>
      </c>
      <c r="H3395" t="s">
        <v>13</v>
      </c>
      <c r="I3395">
        <f t="shared" si="54"/>
        <v>116</v>
      </c>
    </row>
    <row r="3396" spans="1:9">
      <c r="A3396" t="s">
        <v>3474</v>
      </c>
      <c r="B3396" t="s">
        <v>3475</v>
      </c>
      <c r="C3396">
        <v>128</v>
      </c>
      <c r="D3396" t="s">
        <v>10</v>
      </c>
      <c r="E3396">
        <v>3</v>
      </c>
      <c r="F3396">
        <v>118</v>
      </c>
      <c r="G3396">
        <v>2537</v>
      </c>
      <c r="H3396" t="s">
        <v>11</v>
      </c>
      <c r="I3396">
        <f t="shared" si="54"/>
        <v>116</v>
      </c>
    </row>
    <row r="3397" spans="1:9">
      <c r="A3397" t="s">
        <v>3476</v>
      </c>
      <c r="B3397" t="s">
        <v>3477</v>
      </c>
      <c r="C3397">
        <v>192</v>
      </c>
      <c r="D3397" t="s">
        <v>10</v>
      </c>
      <c r="E3397">
        <v>9</v>
      </c>
      <c r="F3397">
        <v>167</v>
      </c>
      <c r="G3397">
        <v>2537</v>
      </c>
      <c r="H3397" t="s">
        <v>11</v>
      </c>
      <c r="I3397">
        <f t="shared" si="54"/>
        <v>159</v>
      </c>
    </row>
    <row r="3398" spans="1:9" ht="15" hidden="1" customHeight="1">
      <c r="A3398" t="s">
        <v>3478</v>
      </c>
      <c r="B3398" t="s">
        <v>3479</v>
      </c>
      <c r="C3398">
        <v>322</v>
      </c>
      <c r="D3398" t="s">
        <v>43</v>
      </c>
      <c r="E3398">
        <v>239</v>
      </c>
      <c r="F3398">
        <v>302</v>
      </c>
      <c r="G3398">
        <v>1861</v>
      </c>
      <c r="H3398" t="s">
        <v>44</v>
      </c>
      <c r="I3398">
        <f t="shared" si="54"/>
        <v>64</v>
      </c>
    </row>
    <row r="3399" spans="1:9">
      <c r="A3399" t="s">
        <v>3478</v>
      </c>
      <c r="B3399" t="s">
        <v>3479</v>
      </c>
      <c r="C3399">
        <v>322</v>
      </c>
      <c r="D3399" t="s">
        <v>10</v>
      </c>
      <c r="E3399">
        <v>18</v>
      </c>
      <c r="F3399">
        <v>160</v>
      </c>
      <c r="G3399">
        <v>2537</v>
      </c>
      <c r="H3399" t="s">
        <v>11</v>
      </c>
      <c r="I3399">
        <f t="shared" si="54"/>
        <v>143</v>
      </c>
    </row>
    <row r="3400" spans="1:9">
      <c r="A3400" t="s">
        <v>3480</v>
      </c>
      <c r="B3400" t="s">
        <v>3481</v>
      </c>
      <c r="C3400">
        <v>286</v>
      </c>
      <c r="D3400" t="s">
        <v>10</v>
      </c>
      <c r="E3400">
        <v>8</v>
      </c>
      <c r="F3400">
        <v>139</v>
      </c>
      <c r="G3400">
        <v>2537</v>
      </c>
      <c r="H3400" t="s">
        <v>11</v>
      </c>
      <c r="I3400">
        <f t="shared" ref="I3400:I3463" si="55">F3400-E3400+1</f>
        <v>132</v>
      </c>
    </row>
    <row r="3401" spans="1:9" ht="15" hidden="1" customHeight="1">
      <c r="A3401" t="s">
        <v>3480</v>
      </c>
      <c r="B3401" t="s">
        <v>3481</v>
      </c>
      <c r="C3401">
        <v>286</v>
      </c>
      <c r="D3401" t="s">
        <v>12</v>
      </c>
      <c r="E3401">
        <v>159</v>
      </c>
      <c r="F3401">
        <v>275</v>
      </c>
      <c r="G3401">
        <v>6997</v>
      </c>
      <c r="H3401" t="s">
        <v>13</v>
      </c>
      <c r="I3401">
        <f t="shared" si="55"/>
        <v>117</v>
      </c>
    </row>
    <row r="3402" spans="1:9">
      <c r="A3402" t="s">
        <v>3482</v>
      </c>
      <c r="B3402" t="s">
        <v>3483</v>
      </c>
      <c r="C3402">
        <v>176</v>
      </c>
      <c r="D3402" t="s">
        <v>10</v>
      </c>
      <c r="E3402">
        <v>20</v>
      </c>
      <c r="F3402">
        <v>161</v>
      </c>
      <c r="G3402">
        <v>2537</v>
      </c>
      <c r="H3402" t="s">
        <v>11</v>
      </c>
      <c r="I3402">
        <f t="shared" si="55"/>
        <v>142</v>
      </c>
    </row>
    <row r="3403" spans="1:9">
      <c r="A3403" t="s">
        <v>3484</v>
      </c>
      <c r="B3403" t="s">
        <v>3485</v>
      </c>
      <c r="C3403">
        <v>289</v>
      </c>
      <c r="D3403" t="s">
        <v>10</v>
      </c>
      <c r="E3403">
        <v>6</v>
      </c>
      <c r="F3403">
        <v>135</v>
      </c>
      <c r="G3403">
        <v>2537</v>
      </c>
      <c r="H3403" t="s">
        <v>11</v>
      </c>
      <c r="I3403">
        <f t="shared" si="55"/>
        <v>130</v>
      </c>
    </row>
    <row r="3404" spans="1:9" ht="15" hidden="1" customHeight="1">
      <c r="A3404" t="s">
        <v>3484</v>
      </c>
      <c r="B3404" t="s">
        <v>3485</v>
      </c>
      <c r="C3404">
        <v>289</v>
      </c>
      <c r="D3404" t="s">
        <v>12</v>
      </c>
      <c r="E3404">
        <v>157</v>
      </c>
      <c r="F3404">
        <v>271</v>
      </c>
      <c r="G3404">
        <v>6997</v>
      </c>
      <c r="H3404" t="s">
        <v>13</v>
      </c>
      <c r="I3404">
        <f t="shared" si="55"/>
        <v>115</v>
      </c>
    </row>
    <row r="3405" spans="1:9">
      <c r="A3405" t="s">
        <v>3486</v>
      </c>
      <c r="B3405" t="s">
        <v>3487</v>
      </c>
      <c r="C3405">
        <v>170</v>
      </c>
      <c r="D3405" t="s">
        <v>10</v>
      </c>
      <c r="E3405">
        <v>9</v>
      </c>
      <c r="F3405">
        <v>138</v>
      </c>
      <c r="G3405">
        <v>2537</v>
      </c>
      <c r="H3405" t="s">
        <v>11</v>
      </c>
      <c r="I3405">
        <f t="shared" si="55"/>
        <v>130</v>
      </c>
    </row>
    <row r="3406" spans="1:9">
      <c r="A3406" t="s">
        <v>3488</v>
      </c>
      <c r="B3406" t="s">
        <v>3489</v>
      </c>
      <c r="C3406">
        <v>343</v>
      </c>
      <c r="D3406" t="s">
        <v>10</v>
      </c>
      <c r="E3406">
        <v>12</v>
      </c>
      <c r="F3406">
        <v>142</v>
      </c>
      <c r="G3406">
        <v>2537</v>
      </c>
      <c r="H3406" t="s">
        <v>11</v>
      </c>
      <c r="I3406">
        <f t="shared" si="55"/>
        <v>131</v>
      </c>
    </row>
    <row r="3407" spans="1:9" ht="15" hidden="1" customHeight="1">
      <c r="A3407" t="s">
        <v>3488</v>
      </c>
      <c r="B3407" t="s">
        <v>3489</v>
      </c>
      <c r="C3407">
        <v>343</v>
      </c>
      <c r="D3407" t="s">
        <v>12</v>
      </c>
      <c r="E3407">
        <v>209</v>
      </c>
      <c r="F3407">
        <v>325</v>
      </c>
      <c r="G3407">
        <v>6997</v>
      </c>
      <c r="H3407" t="s">
        <v>13</v>
      </c>
      <c r="I3407">
        <f t="shared" si="55"/>
        <v>117</v>
      </c>
    </row>
    <row r="3408" spans="1:9">
      <c r="A3408" t="s">
        <v>3490</v>
      </c>
      <c r="B3408" t="s">
        <v>3491</v>
      </c>
      <c r="C3408">
        <v>286</v>
      </c>
      <c r="D3408" t="s">
        <v>10</v>
      </c>
      <c r="E3408">
        <v>34</v>
      </c>
      <c r="F3408">
        <v>142</v>
      </c>
      <c r="G3408">
        <v>2537</v>
      </c>
      <c r="H3408" t="s">
        <v>11</v>
      </c>
      <c r="I3408">
        <f t="shared" si="55"/>
        <v>109</v>
      </c>
    </row>
    <row r="3409" spans="1:9" ht="15" hidden="1" customHeight="1">
      <c r="A3409" t="s">
        <v>3490</v>
      </c>
      <c r="B3409" t="s">
        <v>3491</v>
      </c>
      <c r="C3409">
        <v>286</v>
      </c>
      <c r="D3409" t="s">
        <v>12</v>
      </c>
      <c r="E3409">
        <v>163</v>
      </c>
      <c r="F3409">
        <v>280</v>
      </c>
      <c r="G3409">
        <v>6997</v>
      </c>
      <c r="H3409" t="s">
        <v>13</v>
      </c>
      <c r="I3409">
        <f t="shared" si="55"/>
        <v>118</v>
      </c>
    </row>
    <row r="3410" spans="1:9">
      <c r="A3410" t="s">
        <v>3492</v>
      </c>
      <c r="B3410" t="s">
        <v>3493</v>
      </c>
      <c r="C3410">
        <v>140</v>
      </c>
      <c r="D3410" t="s">
        <v>10</v>
      </c>
      <c r="E3410">
        <v>5</v>
      </c>
      <c r="F3410">
        <v>131</v>
      </c>
      <c r="G3410">
        <v>2537</v>
      </c>
      <c r="H3410" t="s">
        <v>11</v>
      </c>
      <c r="I3410">
        <f t="shared" si="55"/>
        <v>127</v>
      </c>
    </row>
    <row r="3411" spans="1:9">
      <c r="A3411" t="s">
        <v>3494</v>
      </c>
      <c r="B3411" t="s">
        <v>3495</v>
      </c>
      <c r="C3411">
        <v>266</v>
      </c>
      <c r="D3411" t="s">
        <v>10</v>
      </c>
      <c r="E3411">
        <v>4</v>
      </c>
      <c r="F3411">
        <v>113</v>
      </c>
      <c r="G3411">
        <v>2537</v>
      </c>
      <c r="H3411" t="s">
        <v>11</v>
      </c>
      <c r="I3411">
        <f t="shared" si="55"/>
        <v>110</v>
      </c>
    </row>
    <row r="3412" spans="1:9" ht="15" hidden="1" customHeight="1">
      <c r="A3412" t="s">
        <v>3494</v>
      </c>
      <c r="B3412" t="s">
        <v>3495</v>
      </c>
      <c r="C3412">
        <v>266</v>
      </c>
      <c r="D3412" t="s">
        <v>12</v>
      </c>
      <c r="E3412">
        <v>135</v>
      </c>
      <c r="F3412">
        <v>255</v>
      </c>
      <c r="G3412">
        <v>6997</v>
      </c>
      <c r="H3412" t="s">
        <v>13</v>
      </c>
      <c r="I3412">
        <f t="shared" si="55"/>
        <v>121</v>
      </c>
    </row>
    <row r="3413" spans="1:9">
      <c r="A3413" t="s">
        <v>3496</v>
      </c>
      <c r="B3413" t="s">
        <v>3497</v>
      </c>
      <c r="C3413">
        <v>170</v>
      </c>
      <c r="D3413" t="s">
        <v>10</v>
      </c>
      <c r="E3413">
        <v>6</v>
      </c>
      <c r="F3413">
        <v>138</v>
      </c>
      <c r="G3413">
        <v>2537</v>
      </c>
      <c r="H3413" t="s">
        <v>11</v>
      </c>
      <c r="I3413">
        <f t="shared" si="55"/>
        <v>133</v>
      </c>
    </row>
    <row r="3414" spans="1:9" ht="15" hidden="1" customHeight="1">
      <c r="A3414" t="s">
        <v>3498</v>
      </c>
      <c r="B3414" t="s">
        <v>3499</v>
      </c>
      <c r="C3414">
        <v>358</v>
      </c>
      <c r="D3414" t="s">
        <v>43</v>
      </c>
      <c r="E3414">
        <v>266</v>
      </c>
      <c r="F3414">
        <v>329</v>
      </c>
      <c r="G3414">
        <v>1861</v>
      </c>
      <c r="H3414" t="s">
        <v>44</v>
      </c>
      <c r="I3414">
        <f t="shared" si="55"/>
        <v>64</v>
      </c>
    </row>
    <row r="3415" spans="1:9" ht="15" hidden="1" customHeight="1">
      <c r="A3415" t="s">
        <v>3498</v>
      </c>
      <c r="B3415" t="s">
        <v>3499</v>
      </c>
      <c r="C3415">
        <v>358</v>
      </c>
      <c r="D3415" t="s">
        <v>412</v>
      </c>
      <c r="E3415">
        <v>229</v>
      </c>
      <c r="F3415">
        <v>265</v>
      </c>
      <c r="G3415">
        <v>1253</v>
      </c>
      <c r="H3415" t="s">
        <v>413</v>
      </c>
      <c r="I3415">
        <f t="shared" si="55"/>
        <v>37</v>
      </c>
    </row>
    <row r="3416" spans="1:9">
      <c r="A3416" t="s">
        <v>3498</v>
      </c>
      <c r="B3416" t="s">
        <v>3499</v>
      </c>
      <c r="C3416">
        <v>358</v>
      </c>
      <c r="D3416" t="s">
        <v>10</v>
      </c>
      <c r="E3416">
        <v>11</v>
      </c>
      <c r="F3416">
        <v>179</v>
      </c>
      <c r="G3416">
        <v>2537</v>
      </c>
      <c r="H3416" t="s">
        <v>11</v>
      </c>
      <c r="I3416">
        <f t="shared" si="55"/>
        <v>169</v>
      </c>
    </row>
    <row r="3417" spans="1:9">
      <c r="A3417" t="s">
        <v>3500</v>
      </c>
      <c r="B3417" t="s">
        <v>3501</v>
      </c>
      <c r="C3417">
        <v>287</v>
      </c>
      <c r="D3417" t="s">
        <v>10</v>
      </c>
      <c r="E3417">
        <v>7</v>
      </c>
      <c r="F3417">
        <v>139</v>
      </c>
      <c r="G3417">
        <v>2537</v>
      </c>
      <c r="H3417" t="s">
        <v>11</v>
      </c>
      <c r="I3417">
        <f t="shared" si="55"/>
        <v>133</v>
      </c>
    </row>
    <row r="3418" spans="1:9" ht="15" hidden="1" customHeight="1">
      <c r="A3418" t="s">
        <v>3500</v>
      </c>
      <c r="B3418" t="s">
        <v>3501</v>
      </c>
      <c r="C3418">
        <v>287</v>
      </c>
      <c r="D3418" t="s">
        <v>12</v>
      </c>
      <c r="E3418">
        <v>159</v>
      </c>
      <c r="F3418">
        <v>276</v>
      </c>
      <c r="G3418">
        <v>6997</v>
      </c>
      <c r="H3418" t="s">
        <v>13</v>
      </c>
      <c r="I3418">
        <f t="shared" si="55"/>
        <v>118</v>
      </c>
    </row>
    <row r="3419" spans="1:9">
      <c r="A3419" t="s">
        <v>3502</v>
      </c>
      <c r="B3419" t="s">
        <v>3503</v>
      </c>
      <c r="C3419">
        <v>307</v>
      </c>
      <c r="D3419" t="s">
        <v>10</v>
      </c>
      <c r="E3419">
        <v>36</v>
      </c>
      <c r="F3419">
        <v>150</v>
      </c>
      <c r="G3419">
        <v>2537</v>
      </c>
      <c r="H3419" t="s">
        <v>11</v>
      </c>
      <c r="I3419">
        <f t="shared" si="55"/>
        <v>115</v>
      </c>
    </row>
    <row r="3420" spans="1:9" ht="15" hidden="1" customHeight="1">
      <c r="A3420" t="s">
        <v>3502</v>
      </c>
      <c r="B3420" t="s">
        <v>3503</v>
      </c>
      <c r="C3420">
        <v>307</v>
      </c>
      <c r="D3420" t="s">
        <v>12</v>
      </c>
      <c r="E3420">
        <v>173</v>
      </c>
      <c r="F3420">
        <v>285</v>
      </c>
      <c r="G3420">
        <v>6997</v>
      </c>
      <c r="H3420" t="s">
        <v>13</v>
      </c>
      <c r="I3420">
        <f t="shared" si="55"/>
        <v>113</v>
      </c>
    </row>
    <row r="3421" spans="1:9">
      <c r="A3421" t="s">
        <v>3504</v>
      </c>
      <c r="B3421" t="s">
        <v>3505</v>
      </c>
      <c r="C3421">
        <v>175</v>
      </c>
      <c r="D3421" t="s">
        <v>10</v>
      </c>
      <c r="E3421">
        <v>34</v>
      </c>
      <c r="F3421">
        <v>166</v>
      </c>
      <c r="G3421">
        <v>2537</v>
      </c>
      <c r="H3421" t="s">
        <v>11</v>
      </c>
      <c r="I3421">
        <f t="shared" si="55"/>
        <v>133</v>
      </c>
    </row>
    <row r="3422" spans="1:9">
      <c r="A3422" t="s">
        <v>3506</v>
      </c>
      <c r="B3422" t="s">
        <v>3507</v>
      </c>
      <c r="C3422">
        <v>275</v>
      </c>
      <c r="D3422" t="s">
        <v>10</v>
      </c>
      <c r="E3422">
        <v>9</v>
      </c>
      <c r="F3422">
        <v>137</v>
      </c>
      <c r="G3422">
        <v>2537</v>
      </c>
      <c r="H3422" t="s">
        <v>11</v>
      </c>
      <c r="I3422">
        <f t="shared" si="55"/>
        <v>129</v>
      </c>
    </row>
    <row r="3423" spans="1:9">
      <c r="A3423" t="s">
        <v>3508</v>
      </c>
      <c r="B3423" t="s">
        <v>3509</v>
      </c>
      <c r="C3423">
        <v>288</v>
      </c>
      <c r="D3423" t="s">
        <v>10</v>
      </c>
      <c r="E3423">
        <v>11</v>
      </c>
      <c r="F3423">
        <v>138</v>
      </c>
      <c r="G3423">
        <v>2537</v>
      </c>
      <c r="H3423" t="s">
        <v>11</v>
      </c>
      <c r="I3423">
        <f t="shared" si="55"/>
        <v>128</v>
      </c>
    </row>
    <row r="3424" spans="1:9" ht="15" hidden="1" customHeight="1">
      <c r="A3424" t="s">
        <v>3508</v>
      </c>
      <c r="B3424" t="s">
        <v>3509</v>
      </c>
      <c r="C3424">
        <v>288</v>
      </c>
      <c r="D3424" t="s">
        <v>12</v>
      </c>
      <c r="E3424">
        <v>162</v>
      </c>
      <c r="F3424">
        <v>278</v>
      </c>
      <c r="G3424">
        <v>6997</v>
      </c>
      <c r="H3424" t="s">
        <v>13</v>
      </c>
      <c r="I3424">
        <f t="shared" si="55"/>
        <v>117</v>
      </c>
    </row>
    <row r="3425" spans="1:9">
      <c r="A3425" t="s">
        <v>3510</v>
      </c>
      <c r="B3425" t="s">
        <v>3511</v>
      </c>
      <c r="C3425">
        <v>310</v>
      </c>
      <c r="D3425" t="s">
        <v>10</v>
      </c>
      <c r="E3425">
        <v>5</v>
      </c>
      <c r="F3425">
        <v>146</v>
      </c>
      <c r="G3425">
        <v>2537</v>
      </c>
      <c r="H3425" t="s">
        <v>11</v>
      </c>
      <c r="I3425">
        <f t="shared" si="55"/>
        <v>142</v>
      </c>
    </row>
    <row r="3426" spans="1:9" ht="15" hidden="1" customHeight="1">
      <c r="A3426" t="s">
        <v>3510</v>
      </c>
      <c r="B3426" t="s">
        <v>3511</v>
      </c>
      <c r="C3426">
        <v>310</v>
      </c>
      <c r="D3426" t="s">
        <v>12</v>
      </c>
      <c r="E3426">
        <v>169</v>
      </c>
      <c r="F3426">
        <v>290</v>
      </c>
      <c r="G3426">
        <v>6997</v>
      </c>
      <c r="H3426" t="s">
        <v>13</v>
      </c>
      <c r="I3426">
        <f t="shared" si="55"/>
        <v>122</v>
      </c>
    </row>
    <row r="3427" spans="1:9">
      <c r="A3427" t="s">
        <v>3512</v>
      </c>
      <c r="B3427" t="s">
        <v>3513</v>
      </c>
      <c r="C3427">
        <v>896</v>
      </c>
      <c r="D3427" t="s">
        <v>10</v>
      </c>
      <c r="E3427">
        <v>621</v>
      </c>
      <c r="F3427">
        <v>749</v>
      </c>
      <c r="G3427">
        <v>2537</v>
      </c>
      <c r="H3427" t="s">
        <v>11</v>
      </c>
      <c r="I3427">
        <f t="shared" si="55"/>
        <v>129</v>
      </c>
    </row>
    <row r="3428" spans="1:9" ht="15" hidden="1" customHeight="1">
      <c r="A3428" t="s">
        <v>3512</v>
      </c>
      <c r="B3428" t="s">
        <v>3513</v>
      </c>
      <c r="C3428">
        <v>896</v>
      </c>
      <c r="D3428" t="s">
        <v>12</v>
      </c>
      <c r="E3428">
        <v>775</v>
      </c>
      <c r="F3428">
        <v>891</v>
      </c>
      <c r="G3428">
        <v>6997</v>
      </c>
      <c r="H3428" t="s">
        <v>13</v>
      </c>
      <c r="I3428">
        <f t="shared" si="55"/>
        <v>117</v>
      </c>
    </row>
    <row r="3429" spans="1:9" ht="15" hidden="1" customHeight="1">
      <c r="A3429" t="s">
        <v>3512</v>
      </c>
      <c r="B3429" t="s">
        <v>3513</v>
      </c>
      <c r="C3429">
        <v>896</v>
      </c>
      <c r="D3429" t="s">
        <v>757</v>
      </c>
      <c r="E3429">
        <v>501</v>
      </c>
      <c r="F3429">
        <v>539</v>
      </c>
      <c r="G3429">
        <v>37</v>
      </c>
      <c r="H3429" t="s">
        <v>757</v>
      </c>
      <c r="I3429">
        <f t="shared" si="55"/>
        <v>39</v>
      </c>
    </row>
    <row r="3430" spans="1:9" ht="15" hidden="1" customHeight="1">
      <c r="A3430" t="s">
        <v>3512</v>
      </c>
      <c r="B3430" t="s">
        <v>3513</v>
      </c>
      <c r="C3430">
        <v>896</v>
      </c>
      <c r="D3430" t="s">
        <v>274</v>
      </c>
      <c r="E3430">
        <v>10</v>
      </c>
      <c r="F3430">
        <v>183</v>
      </c>
      <c r="G3430">
        <v>80936</v>
      </c>
      <c r="H3430" t="s">
        <v>275</v>
      </c>
      <c r="I3430">
        <f t="shared" si="55"/>
        <v>174</v>
      </c>
    </row>
    <row r="3431" spans="1:9" ht="15" hidden="1" customHeight="1">
      <c r="A3431" t="s">
        <v>3512</v>
      </c>
      <c r="B3431" t="s">
        <v>3513</v>
      </c>
      <c r="C3431">
        <v>896</v>
      </c>
      <c r="D3431" t="s">
        <v>274</v>
      </c>
      <c r="E3431">
        <v>315</v>
      </c>
      <c r="F3431">
        <v>477</v>
      </c>
      <c r="G3431">
        <v>80936</v>
      </c>
      <c r="H3431" t="s">
        <v>275</v>
      </c>
      <c r="I3431">
        <f t="shared" si="55"/>
        <v>163</v>
      </c>
    </row>
    <row r="3432" spans="1:9" ht="15" hidden="1" customHeight="1">
      <c r="A3432" t="s">
        <v>3514</v>
      </c>
      <c r="B3432" t="s">
        <v>3515</v>
      </c>
      <c r="C3432">
        <v>2120</v>
      </c>
      <c r="D3432" t="s">
        <v>118</v>
      </c>
      <c r="E3432">
        <v>1695</v>
      </c>
      <c r="F3432">
        <v>2070</v>
      </c>
      <c r="G3432">
        <v>13987</v>
      </c>
      <c r="H3432" t="s">
        <v>119</v>
      </c>
      <c r="I3432">
        <f t="shared" si="55"/>
        <v>376</v>
      </c>
    </row>
    <row r="3433" spans="1:9" ht="15" hidden="1" customHeight="1">
      <c r="A3433" t="s">
        <v>3514</v>
      </c>
      <c r="B3433" t="s">
        <v>3515</v>
      </c>
      <c r="C3433">
        <v>2120</v>
      </c>
      <c r="D3433" t="s">
        <v>120</v>
      </c>
      <c r="E3433">
        <v>1032</v>
      </c>
      <c r="F3433">
        <v>1088</v>
      </c>
      <c r="G3433">
        <v>433</v>
      </c>
      <c r="H3433" t="s">
        <v>121</v>
      </c>
      <c r="I3433">
        <f t="shared" si="55"/>
        <v>57</v>
      </c>
    </row>
    <row r="3434" spans="1:9">
      <c r="A3434" t="s">
        <v>3514</v>
      </c>
      <c r="B3434" t="s">
        <v>3515</v>
      </c>
      <c r="C3434">
        <v>2120</v>
      </c>
      <c r="D3434" t="s">
        <v>10</v>
      </c>
      <c r="E3434">
        <v>1306</v>
      </c>
      <c r="F3434">
        <v>1433</v>
      </c>
      <c r="G3434">
        <v>2537</v>
      </c>
      <c r="H3434" t="s">
        <v>11</v>
      </c>
      <c r="I3434">
        <f t="shared" si="55"/>
        <v>128</v>
      </c>
    </row>
    <row r="3435" spans="1:9" ht="15" hidden="1" customHeight="1">
      <c r="A3435" t="s">
        <v>3514</v>
      </c>
      <c r="B3435" t="s">
        <v>3515</v>
      </c>
      <c r="C3435">
        <v>2120</v>
      </c>
      <c r="D3435" t="s">
        <v>12</v>
      </c>
      <c r="E3435">
        <v>1550</v>
      </c>
      <c r="F3435">
        <v>1681</v>
      </c>
      <c r="G3435">
        <v>6997</v>
      </c>
      <c r="H3435" t="s">
        <v>13</v>
      </c>
      <c r="I3435">
        <f t="shared" si="55"/>
        <v>132</v>
      </c>
    </row>
    <row r="3436" spans="1:9" ht="15" hidden="1" customHeight="1">
      <c r="A3436" t="s">
        <v>3514</v>
      </c>
      <c r="B3436" t="s">
        <v>3515</v>
      </c>
      <c r="C3436">
        <v>2120</v>
      </c>
      <c r="D3436" t="s">
        <v>754</v>
      </c>
      <c r="E3436">
        <v>101</v>
      </c>
      <c r="F3436">
        <v>329</v>
      </c>
      <c r="G3436">
        <v>126</v>
      </c>
      <c r="H3436" t="s">
        <v>754</v>
      </c>
      <c r="I3436">
        <f t="shared" si="55"/>
        <v>229</v>
      </c>
    </row>
    <row r="3437" spans="1:9">
      <c r="A3437" t="s">
        <v>3516</v>
      </c>
      <c r="B3437" t="s">
        <v>3517</v>
      </c>
      <c r="C3437">
        <v>278</v>
      </c>
      <c r="D3437" t="s">
        <v>10</v>
      </c>
      <c r="E3437">
        <v>10</v>
      </c>
      <c r="F3437">
        <v>141</v>
      </c>
      <c r="G3437">
        <v>2537</v>
      </c>
      <c r="H3437" t="s">
        <v>11</v>
      </c>
      <c r="I3437">
        <f t="shared" si="55"/>
        <v>132</v>
      </c>
    </row>
    <row r="3438" spans="1:9">
      <c r="A3438" t="s">
        <v>3518</v>
      </c>
      <c r="B3438" t="s">
        <v>3519</v>
      </c>
      <c r="C3438">
        <v>281</v>
      </c>
      <c r="D3438" t="s">
        <v>10</v>
      </c>
      <c r="E3438">
        <v>40</v>
      </c>
      <c r="F3438">
        <v>137</v>
      </c>
      <c r="G3438">
        <v>2537</v>
      </c>
      <c r="H3438" t="s">
        <v>11</v>
      </c>
      <c r="I3438">
        <f t="shared" si="55"/>
        <v>98</v>
      </c>
    </row>
    <row r="3439" spans="1:9" ht="15" hidden="1" customHeight="1">
      <c r="A3439" t="s">
        <v>3518</v>
      </c>
      <c r="B3439" t="s">
        <v>3519</v>
      </c>
      <c r="C3439">
        <v>281</v>
      </c>
      <c r="D3439" t="s">
        <v>2557</v>
      </c>
      <c r="E3439">
        <v>4</v>
      </c>
      <c r="F3439">
        <v>39</v>
      </c>
      <c r="G3439">
        <v>2</v>
      </c>
      <c r="H3439" t="s">
        <v>2557</v>
      </c>
      <c r="I3439">
        <f t="shared" si="55"/>
        <v>36</v>
      </c>
    </row>
    <row r="3440" spans="1:9">
      <c r="A3440" t="s">
        <v>3520</v>
      </c>
      <c r="B3440" t="s">
        <v>3521</v>
      </c>
      <c r="C3440">
        <v>895</v>
      </c>
      <c r="D3440" t="s">
        <v>10</v>
      </c>
      <c r="E3440">
        <v>614</v>
      </c>
      <c r="F3440">
        <v>742</v>
      </c>
      <c r="G3440">
        <v>2537</v>
      </c>
      <c r="H3440" t="s">
        <v>11</v>
      </c>
      <c r="I3440">
        <f t="shared" si="55"/>
        <v>129</v>
      </c>
    </row>
    <row r="3441" spans="1:9" ht="15" hidden="1" customHeight="1">
      <c r="A3441" t="s">
        <v>3520</v>
      </c>
      <c r="B3441" t="s">
        <v>3521</v>
      </c>
      <c r="C3441">
        <v>895</v>
      </c>
      <c r="D3441" t="s">
        <v>12</v>
      </c>
      <c r="E3441">
        <v>767</v>
      </c>
      <c r="F3441">
        <v>883</v>
      </c>
      <c r="G3441">
        <v>6997</v>
      </c>
      <c r="H3441" t="s">
        <v>13</v>
      </c>
      <c r="I3441">
        <f t="shared" si="55"/>
        <v>117</v>
      </c>
    </row>
    <row r="3442" spans="1:9" ht="15" hidden="1" customHeight="1">
      <c r="A3442" t="s">
        <v>3520</v>
      </c>
      <c r="B3442" t="s">
        <v>3521</v>
      </c>
      <c r="C3442">
        <v>895</v>
      </c>
      <c r="D3442" t="s">
        <v>274</v>
      </c>
      <c r="E3442">
        <v>9</v>
      </c>
      <c r="F3442">
        <v>173</v>
      </c>
      <c r="G3442">
        <v>80936</v>
      </c>
      <c r="H3442" t="s">
        <v>275</v>
      </c>
      <c r="I3442">
        <f t="shared" si="55"/>
        <v>165</v>
      </c>
    </row>
    <row r="3443" spans="1:9" ht="15" hidden="1" customHeight="1">
      <c r="A3443" t="s">
        <v>3520</v>
      </c>
      <c r="B3443" t="s">
        <v>3521</v>
      </c>
      <c r="C3443">
        <v>895</v>
      </c>
      <c r="D3443" t="s">
        <v>274</v>
      </c>
      <c r="E3443">
        <v>308</v>
      </c>
      <c r="F3443">
        <v>472</v>
      </c>
      <c r="G3443">
        <v>80936</v>
      </c>
      <c r="H3443" t="s">
        <v>275</v>
      </c>
      <c r="I3443">
        <f t="shared" si="55"/>
        <v>165</v>
      </c>
    </row>
    <row r="3444" spans="1:9" ht="15" hidden="1" customHeight="1">
      <c r="A3444" t="s">
        <v>3522</v>
      </c>
      <c r="B3444" t="s">
        <v>3523</v>
      </c>
      <c r="C3444">
        <v>3929</v>
      </c>
      <c r="D3444" t="s">
        <v>601</v>
      </c>
      <c r="E3444">
        <v>3811</v>
      </c>
      <c r="F3444">
        <v>3925</v>
      </c>
      <c r="G3444">
        <v>7983</v>
      </c>
      <c r="H3444" t="s">
        <v>602</v>
      </c>
      <c r="I3444">
        <f t="shared" si="55"/>
        <v>115</v>
      </c>
    </row>
    <row r="3445" spans="1:9" ht="15" hidden="1" customHeight="1">
      <c r="A3445" t="s">
        <v>3522</v>
      </c>
      <c r="B3445" t="s">
        <v>3523</v>
      </c>
      <c r="C3445">
        <v>3929</v>
      </c>
      <c r="D3445" t="s">
        <v>118</v>
      </c>
      <c r="E3445">
        <v>1693</v>
      </c>
      <c r="F3445">
        <v>2071</v>
      </c>
      <c r="G3445">
        <v>13987</v>
      </c>
      <c r="H3445" t="s">
        <v>119</v>
      </c>
      <c r="I3445">
        <f t="shared" si="55"/>
        <v>379</v>
      </c>
    </row>
    <row r="3446" spans="1:9" ht="15" hidden="1" customHeight="1">
      <c r="A3446" t="s">
        <v>3522</v>
      </c>
      <c r="B3446" t="s">
        <v>3523</v>
      </c>
      <c r="C3446">
        <v>3929</v>
      </c>
      <c r="D3446" t="s">
        <v>120</v>
      </c>
      <c r="E3446">
        <v>1038</v>
      </c>
      <c r="F3446">
        <v>1094</v>
      </c>
      <c r="G3446">
        <v>433</v>
      </c>
      <c r="H3446" t="s">
        <v>121</v>
      </c>
      <c r="I3446">
        <f t="shared" si="55"/>
        <v>57</v>
      </c>
    </row>
    <row r="3447" spans="1:9" ht="15" hidden="1" customHeight="1">
      <c r="A3447" t="s">
        <v>3522</v>
      </c>
      <c r="B3447" t="s">
        <v>3523</v>
      </c>
      <c r="C3447">
        <v>3929</v>
      </c>
      <c r="D3447" t="s">
        <v>603</v>
      </c>
      <c r="E3447">
        <v>3540</v>
      </c>
      <c r="F3447">
        <v>3661</v>
      </c>
      <c r="G3447">
        <v>23531</v>
      </c>
      <c r="H3447" t="s">
        <v>604</v>
      </c>
      <c r="I3447">
        <f t="shared" si="55"/>
        <v>122</v>
      </c>
    </row>
    <row r="3448" spans="1:9">
      <c r="A3448" t="s">
        <v>3522</v>
      </c>
      <c r="B3448" t="s">
        <v>3523</v>
      </c>
      <c r="C3448">
        <v>3929</v>
      </c>
      <c r="D3448" t="s">
        <v>10</v>
      </c>
      <c r="E3448">
        <v>1306</v>
      </c>
      <c r="F3448">
        <v>1430</v>
      </c>
      <c r="G3448">
        <v>2537</v>
      </c>
      <c r="H3448" t="s">
        <v>11</v>
      </c>
      <c r="I3448">
        <f t="shared" si="55"/>
        <v>125</v>
      </c>
    </row>
    <row r="3449" spans="1:9" ht="15" hidden="1" customHeight="1">
      <c r="A3449" t="s">
        <v>3522</v>
      </c>
      <c r="B3449" t="s">
        <v>3523</v>
      </c>
      <c r="C3449">
        <v>3929</v>
      </c>
      <c r="D3449" t="s">
        <v>12</v>
      </c>
      <c r="E3449">
        <v>1548</v>
      </c>
      <c r="F3449">
        <v>1680</v>
      </c>
      <c r="G3449">
        <v>6997</v>
      </c>
      <c r="H3449" t="s">
        <v>13</v>
      </c>
      <c r="I3449">
        <f t="shared" si="55"/>
        <v>133</v>
      </c>
    </row>
    <row r="3450" spans="1:9" ht="15" hidden="1" customHeight="1">
      <c r="A3450" t="s">
        <v>3522</v>
      </c>
      <c r="B3450" t="s">
        <v>3523</v>
      </c>
      <c r="C3450">
        <v>3929</v>
      </c>
      <c r="D3450" t="s">
        <v>1028</v>
      </c>
      <c r="E3450">
        <v>162</v>
      </c>
      <c r="F3450">
        <v>191</v>
      </c>
      <c r="G3450">
        <v>4</v>
      </c>
      <c r="H3450" t="s">
        <v>1028</v>
      </c>
      <c r="I3450">
        <f t="shared" si="55"/>
        <v>30</v>
      </c>
    </row>
    <row r="3451" spans="1:9" ht="15" hidden="1" customHeight="1">
      <c r="A3451" t="s">
        <v>3522</v>
      </c>
      <c r="B3451" t="s">
        <v>3523</v>
      </c>
      <c r="C3451">
        <v>3929</v>
      </c>
      <c r="D3451" t="s">
        <v>605</v>
      </c>
      <c r="E3451">
        <v>2235</v>
      </c>
      <c r="F3451">
        <v>2498</v>
      </c>
      <c r="G3451">
        <v>155</v>
      </c>
      <c r="H3451" t="s">
        <v>605</v>
      </c>
      <c r="I3451">
        <f t="shared" si="55"/>
        <v>264</v>
      </c>
    </row>
    <row r="3452" spans="1:9" ht="15" hidden="1" customHeight="1">
      <c r="A3452" t="s">
        <v>3522</v>
      </c>
      <c r="B3452" t="s">
        <v>3523</v>
      </c>
      <c r="C3452">
        <v>3929</v>
      </c>
      <c r="D3452" t="s">
        <v>754</v>
      </c>
      <c r="E3452">
        <v>250</v>
      </c>
      <c r="F3452">
        <v>334</v>
      </c>
      <c r="G3452">
        <v>126</v>
      </c>
      <c r="H3452" t="s">
        <v>754</v>
      </c>
      <c r="I3452">
        <f t="shared" si="55"/>
        <v>85</v>
      </c>
    </row>
    <row r="3453" spans="1:9" ht="15" hidden="1" customHeight="1">
      <c r="A3453" t="s">
        <v>3522</v>
      </c>
      <c r="B3453" t="s">
        <v>3523</v>
      </c>
      <c r="C3453">
        <v>3929</v>
      </c>
      <c r="D3453" t="s">
        <v>433</v>
      </c>
      <c r="E3453">
        <v>937</v>
      </c>
      <c r="F3453">
        <v>976</v>
      </c>
      <c r="G3453">
        <v>11</v>
      </c>
      <c r="H3453" t="s">
        <v>433</v>
      </c>
      <c r="I3453">
        <f t="shared" si="55"/>
        <v>40</v>
      </c>
    </row>
    <row r="3454" spans="1:9" ht="15" hidden="1" customHeight="1">
      <c r="A3454" t="s">
        <v>3522</v>
      </c>
      <c r="B3454" t="s">
        <v>3523</v>
      </c>
      <c r="C3454">
        <v>3929</v>
      </c>
      <c r="D3454" t="s">
        <v>607</v>
      </c>
      <c r="E3454">
        <v>2531</v>
      </c>
      <c r="F3454">
        <v>2712</v>
      </c>
      <c r="G3454">
        <v>328</v>
      </c>
      <c r="H3454" t="s">
        <v>607</v>
      </c>
      <c r="I3454">
        <f t="shared" si="55"/>
        <v>182</v>
      </c>
    </row>
    <row r="3455" spans="1:9" ht="15" hidden="1" customHeight="1">
      <c r="A3455" t="s">
        <v>3522</v>
      </c>
      <c r="B3455" t="s">
        <v>3523</v>
      </c>
      <c r="C3455">
        <v>3929</v>
      </c>
      <c r="D3455" t="s">
        <v>608</v>
      </c>
      <c r="E3455">
        <v>1246</v>
      </c>
      <c r="F3455">
        <v>1294</v>
      </c>
      <c r="G3455">
        <v>75</v>
      </c>
      <c r="H3455" t="s">
        <v>608</v>
      </c>
      <c r="I3455">
        <f t="shared" si="55"/>
        <v>49</v>
      </c>
    </row>
    <row r="3456" spans="1:9" ht="15" hidden="1" customHeight="1">
      <c r="A3456" t="s">
        <v>3522</v>
      </c>
      <c r="B3456" t="s">
        <v>3523</v>
      </c>
      <c r="C3456">
        <v>3929</v>
      </c>
      <c r="D3456" t="s">
        <v>609</v>
      </c>
      <c r="E3456">
        <v>2742</v>
      </c>
      <c r="F3456">
        <v>2984</v>
      </c>
      <c r="G3456">
        <v>22490</v>
      </c>
      <c r="H3456" t="s">
        <v>610</v>
      </c>
      <c r="I3456">
        <f t="shared" si="55"/>
        <v>243</v>
      </c>
    </row>
    <row r="3457" spans="1:9" ht="15" hidden="1" customHeight="1">
      <c r="A3457" t="s">
        <v>3522</v>
      </c>
      <c r="B3457" t="s">
        <v>3523</v>
      </c>
      <c r="C3457">
        <v>3929</v>
      </c>
      <c r="D3457" t="s">
        <v>611</v>
      </c>
      <c r="E3457">
        <v>3211</v>
      </c>
      <c r="F3457">
        <v>3445</v>
      </c>
      <c r="G3457">
        <v>24208</v>
      </c>
      <c r="H3457" t="s">
        <v>612</v>
      </c>
      <c r="I3457">
        <f t="shared" si="55"/>
        <v>235</v>
      </c>
    </row>
    <row r="3458" spans="1:9">
      <c r="A3458" t="s">
        <v>3524</v>
      </c>
      <c r="B3458" t="s">
        <v>3525</v>
      </c>
      <c r="C3458">
        <v>312</v>
      </c>
      <c r="D3458" t="s">
        <v>10</v>
      </c>
      <c r="E3458">
        <v>7</v>
      </c>
      <c r="F3458">
        <v>147</v>
      </c>
      <c r="G3458">
        <v>2537</v>
      </c>
      <c r="H3458" t="s">
        <v>11</v>
      </c>
      <c r="I3458">
        <f t="shared" si="55"/>
        <v>141</v>
      </c>
    </row>
    <row r="3459" spans="1:9" ht="15" hidden="1" customHeight="1">
      <c r="A3459" t="s">
        <v>3524</v>
      </c>
      <c r="B3459" t="s">
        <v>3525</v>
      </c>
      <c r="C3459">
        <v>312</v>
      </c>
      <c r="D3459" t="s">
        <v>12</v>
      </c>
      <c r="E3459">
        <v>174</v>
      </c>
      <c r="F3459">
        <v>294</v>
      </c>
      <c r="G3459">
        <v>6997</v>
      </c>
      <c r="H3459" t="s">
        <v>13</v>
      </c>
      <c r="I3459">
        <f t="shared" si="55"/>
        <v>121</v>
      </c>
    </row>
    <row r="3460" spans="1:9">
      <c r="A3460" t="s">
        <v>3526</v>
      </c>
      <c r="B3460" t="s">
        <v>3527</v>
      </c>
      <c r="C3460">
        <v>310</v>
      </c>
      <c r="D3460" t="s">
        <v>10</v>
      </c>
      <c r="E3460">
        <v>5</v>
      </c>
      <c r="F3460">
        <v>146</v>
      </c>
      <c r="G3460">
        <v>2537</v>
      </c>
      <c r="H3460" t="s">
        <v>11</v>
      </c>
      <c r="I3460">
        <f t="shared" si="55"/>
        <v>142</v>
      </c>
    </row>
    <row r="3461" spans="1:9" ht="15" hidden="1" customHeight="1">
      <c r="A3461" t="s">
        <v>3526</v>
      </c>
      <c r="B3461" t="s">
        <v>3527</v>
      </c>
      <c r="C3461">
        <v>310</v>
      </c>
      <c r="D3461" t="s">
        <v>12</v>
      </c>
      <c r="E3461">
        <v>169</v>
      </c>
      <c r="F3461">
        <v>289</v>
      </c>
      <c r="G3461">
        <v>6997</v>
      </c>
      <c r="H3461" t="s">
        <v>13</v>
      </c>
      <c r="I3461">
        <f t="shared" si="55"/>
        <v>121</v>
      </c>
    </row>
    <row r="3462" spans="1:9" ht="15" hidden="1" customHeight="1">
      <c r="A3462" t="s">
        <v>3528</v>
      </c>
      <c r="B3462" t="s">
        <v>3529</v>
      </c>
      <c r="C3462">
        <v>2092</v>
      </c>
      <c r="D3462" t="s">
        <v>118</v>
      </c>
      <c r="E3462">
        <v>1694</v>
      </c>
      <c r="F3462">
        <v>2069</v>
      </c>
      <c r="G3462">
        <v>13987</v>
      </c>
      <c r="H3462" t="s">
        <v>119</v>
      </c>
      <c r="I3462">
        <f t="shared" si="55"/>
        <v>376</v>
      </c>
    </row>
    <row r="3463" spans="1:9" ht="15" hidden="1" customHeight="1">
      <c r="A3463" t="s">
        <v>3528</v>
      </c>
      <c r="B3463" t="s">
        <v>3529</v>
      </c>
      <c r="C3463">
        <v>2092</v>
      </c>
      <c r="D3463" t="s">
        <v>120</v>
      </c>
      <c r="E3463">
        <v>1032</v>
      </c>
      <c r="F3463">
        <v>1088</v>
      </c>
      <c r="G3463">
        <v>433</v>
      </c>
      <c r="H3463" t="s">
        <v>121</v>
      </c>
      <c r="I3463">
        <f t="shared" si="55"/>
        <v>57</v>
      </c>
    </row>
    <row r="3464" spans="1:9">
      <c r="A3464" t="s">
        <v>3528</v>
      </c>
      <c r="B3464" t="s">
        <v>3529</v>
      </c>
      <c r="C3464">
        <v>2092</v>
      </c>
      <c r="D3464" t="s">
        <v>10</v>
      </c>
      <c r="E3464">
        <v>1304</v>
      </c>
      <c r="F3464">
        <v>1430</v>
      </c>
      <c r="G3464">
        <v>2537</v>
      </c>
      <c r="H3464" t="s">
        <v>11</v>
      </c>
      <c r="I3464">
        <f t="shared" ref="I3464:I3527" si="56">F3464-E3464+1</f>
        <v>127</v>
      </c>
    </row>
    <row r="3465" spans="1:9" ht="15" hidden="1" customHeight="1">
      <c r="A3465" t="s">
        <v>3528</v>
      </c>
      <c r="B3465" t="s">
        <v>3529</v>
      </c>
      <c r="C3465">
        <v>2092</v>
      </c>
      <c r="D3465" t="s">
        <v>12</v>
      </c>
      <c r="E3465">
        <v>1549</v>
      </c>
      <c r="F3465">
        <v>1680</v>
      </c>
      <c r="G3465">
        <v>6997</v>
      </c>
      <c r="H3465" t="s">
        <v>13</v>
      </c>
      <c r="I3465">
        <f t="shared" si="56"/>
        <v>132</v>
      </c>
    </row>
    <row r="3466" spans="1:9" ht="15" hidden="1" customHeight="1">
      <c r="A3466" t="s">
        <v>3528</v>
      </c>
      <c r="B3466" t="s">
        <v>3529</v>
      </c>
      <c r="C3466">
        <v>2092</v>
      </c>
      <c r="D3466" t="s">
        <v>754</v>
      </c>
      <c r="E3466">
        <v>101</v>
      </c>
      <c r="F3466">
        <v>329</v>
      </c>
      <c r="G3466">
        <v>126</v>
      </c>
      <c r="H3466" t="s">
        <v>754</v>
      </c>
      <c r="I3466">
        <f t="shared" si="56"/>
        <v>229</v>
      </c>
    </row>
    <row r="3467" spans="1:9">
      <c r="A3467" t="s">
        <v>3530</v>
      </c>
      <c r="B3467" t="s">
        <v>3531</v>
      </c>
      <c r="C3467">
        <v>298</v>
      </c>
      <c r="D3467" t="s">
        <v>10</v>
      </c>
      <c r="E3467">
        <v>10</v>
      </c>
      <c r="F3467">
        <v>143</v>
      </c>
      <c r="G3467">
        <v>2537</v>
      </c>
      <c r="H3467" t="s">
        <v>11</v>
      </c>
      <c r="I3467">
        <f t="shared" si="56"/>
        <v>134</v>
      </c>
    </row>
    <row r="3468" spans="1:9" ht="15" hidden="1" customHeight="1">
      <c r="A3468" t="s">
        <v>3530</v>
      </c>
      <c r="B3468" t="s">
        <v>3531</v>
      </c>
      <c r="C3468">
        <v>298</v>
      </c>
      <c r="D3468" t="s">
        <v>12</v>
      </c>
      <c r="E3468">
        <v>165</v>
      </c>
      <c r="F3468">
        <v>285</v>
      </c>
      <c r="G3468">
        <v>6997</v>
      </c>
      <c r="H3468" t="s">
        <v>13</v>
      </c>
      <c r="I3468">
        <f t="shared" si="56"/>
        <v>121</v>
      </c>
    </row>
    <row r="3469" spans="1:9">
      <c r="A3469" t="s">
        <v>3532</v>
      </c>
      <c r="B3469" t="s">
        <v>3533</v>
      </c>
      <c r="C3469">
        <v>280</v>
      </c>
      <c r="D3469" t="s">
        <v>10</v>
      </c>
      <c r="E3469">
        <v>51</v>
      </c>
      <c r="F3469">
        <v>138</v>
      </c>
      <c r="G3469">
        <v>2537</v>
      </c>
      <c r="H3469" t="s">
        <v>11</v>
      </c>
      <c r="I3469">
        <f t="shared" si="56"/>
        <v>88</v>
      </c>
    </row>
    <row r="3470" spans="1:9">
      <c r="A3470" t="s">
        <v>3534</v>
      </c>
      <c r="B3470" t="s">
        <v>3535</v>
      </c>
      <c r="C3470">
        <v>358</v>
      </c>
      <c r="D3470" t="s">
        <v>10</v>
      </c>
      <c r="E3470">
        <v>101</v>
      </c>
      <c r="F3470">
        <v>173</v>
      </c>
      <c r="G3470">
        <v>2537</v>
      </c>
      <c r="H3470" t="s">
        <v>11</v>
      </c>
      <c r="I3470">
        <f t="shared" si="56"/>
        <v>73</v>
      </c>
    </row>
    <row r="3471" spans="1:9" ht="15" hidden="1" customHeight="1">
      <c r="A3471" t="s">
        <v>3534</v>
      </c>
      <c r="B3471" t="s">
        <v>3535</v>
      </c>
      <c r="C3471">
        <v>358</v>
      </c>
      <c r="D3471" t="s">
        <v>12</v>
      </c>
      <c r="E3471">
        <v>201</v>
      </c>
      <c r="F3471">
        <v>295</v>
      </c>
      <c r="G3471">
        <v>6997</v>
      </c>
      <c r="H3471" t="s">
        <v>13</v>
      </c>
      <c r="I3471">
        <f t="shared" si="56"/>
        <v>95</v>
      </c>
    </row>
    <row r="3472" spans="1:9" ht="15" hidden="1" customHeight="1">
      <c r="A3472" t="s">
        <v>3534</v>
      </c>
      <c r="B3472" t="s">
        <v>3535</v>
      </c>
      <c r="C3472">
        <v>358</v>
      </c>
      <c r="D3472" t="s">
        <v>524</v>
      </c>
      <c r="E3472">
        <v>288</v>
      </c>
      <c r="F3472">
        <v>355</v>
      </c>
      <c r="G3472">
        <v>3603</v>
      </c>
      <c r="H3472" t="s">
        <v>525</v>
      </c>
      <c r="I3472">
        <f t="shared" si="56"/>
        <v>68</v>
      </c>
    </row>
    <row r="3473" spans="1:9" ht="15" hidden="1" customHeight="1">
      <c r="A3473" t="s">
        <v>3534</v>
      </c>
      <c r="B3473" t="s">
        <v>3535</v>
      </c>
      <c r="C3473">
        <v>358</v>
      </c>
      <c r="D3473" t="s">
        <v>274</v>
      </c>
      <c r="E3473">
        <v>11</v>
      </c>
      <c r="F3473">
        <v>116</v>
      </c>
      <c r="G3473">
        <v>80936</v>
      </c>
      <c r="H3473" t="s">
        <v>275</v>
      </c>
      <c r="I3473">
        <f t="shared" si="56"/>
        <v>106</v>
      </c>
    </row>
    <row r="3474" spans="1:9">
      <c r="A3474" t="s">
        <v>3536</v>
      </c>
      <c r="B3474" t="s">
        <v>3537</v>
      </c>
      <c r="C3474">
        <v>596</v>
      </c>
      <c r="D3474" t="s">
        <v>10</v>
      </c>
      <c r="E3474">
        <v>186</v>
      </c>
      <c r="F3474">
        <v>316</v>
      </c>
      <c r="G3474">
        <v>2537</v>
      </c>
      <c r="H3474" t="s">
        <v>11</v>
      </c>
      <c r="I3474">
        <f t="shared" si="56"/>
        <v>131</v>
      </c>
    </row>
    <row r="3475" spans="1:9" ht="15" hidden="1" customHeight="1">
      <c r="A3475" t="s">
        <v>3536</v>
      </c>
      <c r="B3475" t="s">
        <v>3537</v>
      </c>
      <c r="C3475">
        <v>596</v>
      </c>
      <c r="D3475" t="s">
        <v>12</v>
      </c>
      <c r="E3475">
        <v>340</v>
      </c>
      <c r="F3475">
        <v>461</v>
      </c>
      <c r="G3475">
        <v>6997</v>
      </c>
      <c r="H3475" t="s">
        <v>13</v>
      </c>
      <c r="I3475">
        <f t="shared" si="56"/>
        <v>122</v>
      </c>
    </row>
    <row r="3476" spans="1:9" ht="15" hidden="1" customHeight="1">
      <c r="A3476" t="s">
        <v>3536</v>
      </c>
      <c r="B3476" t="s">
        <v>3537</v>
      </c>
      <c r="C3476">
        <v>596</v>
      </c>
      <c r="D3476" t="s">
        <v>524</v>
      </c>
      <c r="E3476">
        <v>488</v>
      </c>
      <c r="F3476">
        <v>591</v>
      </c>
      <c r="G3476">
        <v>3603</v>
      </c>
      <c r="H3476" t="s">
        <v>525</v>
      </c>
      <c r="I3476">
        <f t="shared" si="56"/>
        <v>104</v>
      </c>
    </row>
    <row r="3477" spans="1:9" ht="15" hidden="1" customHeight="1">
      <c r="A3477" t="s">
        <v>3536</v>
      </c>
      <c r="B3477" t="s">
        <v>3537</v>
      </c>
      <c r="C3477">
        <v>596</v>
      </c>
      <c r="D3477" t="s">
        <v>274</v>
      </c>
      <c r="E3477">
        <v>1</v>
      </c>
      <c r="F3477">
        <v>43</v>
      </c>
      <c r="G3477">
        <v>80936</v>
      </c>
      <c r="H3477" t="s">
        <v>275</v>
      </c>
      <c r="I3477">
        <f t="shared" si="56"/>
        <v>43</v>
      </c>
    </row>
    <row r="3478" spans="1:9">
      <c r="A3478" t="s">
        <v>3538</v>
      </c>
      <c r="B3478" t="s">
        <v>3539</v>
      </c>
      <c r="C3478">
        <v>150</v>
      </c>
      <c r="D3478" t="s">
        <v>10</v>
      </c>
      <c r="E3478">
        <v>6</v>
      </c>
      <c r="F3478">
        <v>138</v>
      </c>
      <c r="G3478">
        <v>2537</v>
      </c>
      <c r="H3478" t="s">
        <v>11</v>
      </c>
      <c r="I3478">
        <f t="shared" si="56"/>
        <v>133</v>
      </c>
    </row>
    <row r="3479" spans="1:9">
      <c r="A3479" t="s">
        <v>3540</v>
      </c>
      <c r="B3479" t="s">
        <v>3541</v>
      </c>
      <c r="C3479">
        <v>142</v>
      </c>
      <c r="D3479" t="s">
        <v>10</v>
      </c>
      <c r="E3479">
        <v>6</v>
      </c>
      <c r="F3479">
        <v>129</v>
      </c>
      <c r="G3479">
        <v>2537</v>
      </c>
      <c r="H3479" t="s">
        <v>11</v>
      </c>
      <c r="I3479">
        <f t="shared" si="56"/>
        <v>124</v>
      </c>
    </row>
    <row r="3480" spans="1:9">
      <c r="A3480" t="s">
        <v>3542</v>
      </c>
      <c r="B3480" t="s">
        <v>3543</v>
      </c>
      <c r="C3480">
        <v>275</v>
      </c>
      <c r="D3480" t="s">
        <v>10</v>
      </c>
      <c r="E3480">
        <v>9</v>
      </c>
      <c r="F3480">
        <v>137</v>
      </c>
      <c r="G3480">
        <v>2537</v>
      </c>
      <c r="H3480" t="s">
        <v>11</v>
      </c>
      <c r="I3480">
        <f t="shared" si="56"/>
        <v>129</v>
      </c>
    </row>
    <row r="3481" spans="1:9">
      <c r="A3481" t="s">
        <v>3544</v>
      </c>
      <c r="B3481" t="s">
        <v>3545</v>
      </c>
      <c r="C3481">
        <v>288</v>
      </c>
      <c r="D3481" t="s">
        <v>10</v>
      </c>
      <c r="E3481">
        <v>11</v>
      </c>
      <c r="F3481">
        <v>138</v>
      </c>
      <c r="G3481">
        <v>2537</v>
      </c>
      <c r="H3481" t="s">
        <v>11</v>
      </c>
      <c r="I3481">
        <f t="shared" si="56"/>
        <v>128</v>
      </c>
    </row>
    <row r="3482" spans="1:9" ht="15" hidden="1" customHeight="1">
      <c r="A3482" t="s">
        <v>3544</v>
      </c>
      <c r="B3482" t="s">
        <v>3545</v>
      </c>
      <c r="C3482">
        <v>288</v>
      </c>
      <c r="D3482" t="s">
        <v>12</v>
      </c>
      <c r="E3482">
        <v>162</v>
      </c>
      <c r="F3482">
        <v>278</v>
      </c>
      <c r="G3482">
        <v>6997</v>
      </c>
      <c r="H3482" t="s">
        <v>13</v>
      </c>
      <c r="I3482">
        <f t="shared" si="56"/>
        <v>117</v>
      </c>
    </row>
    <row r="3483" spans="1:9">
      <c r="A3483" t="s">
        <v>3546</v>
      </c>
      <c r="B3483" t="s">
        <v>3547</v>
      </c>
      <c r="C3483">
        <v>286</v>
      </c>
      <c r="D3483" t="s">
        <v>10</v>
      </c>
      <c r="E3483">
        <v>6</v>
      </c>
      <c r="F3483">
        <v>139</v>
      </c>
      <c r="G3483">
        <v>2537</v>
      </c>
      <c r="H3483" t="s">
        <v>11</v>
      </c>
      <c r="I3483">
        <f t="shared" si="56"/>
        <v>134</v>
      </c>
    </row>
    <row r="3484" spans="1:9" ht="15" hidden="1" customHeight="1">
      <c r="A3484" t="s">
        <v>3546</v>
      </c>
      <c r="B3484" t="s">
        <v>3547</v>
      </c>
      <c r="C3484">
        <v>286</v>
      </c>
      <c r="D3484" t="s">
        <v>12</v>
      </c>
      <c r="E3484">
        <v>161</v>
      </c>
      <c r="F3484">
        <v>279</v>
      </c>
      <c r="G3484">
        <v>6997</v>
      </c>
      <c r="H3484" t="s">
        <v>13</v>
      </c>
      <c r="I3484">
        <f t="shared" si="56"/>
        <v>119</v>
      </c>
    </row>
    <row r="3485" spans="1:9">
      <c r="A3485" t="s">
        <v>3548</v>
      </c>
      <c r="B3485" t="s">
        <v>3549</v>
      </c>
      <c r="C3485">
        <v>332</v>
      </c>
      <c r="D3485" t="s">
        <v>10</v>
      </c>
      <c r="E3485">
        <v>204</v>
      </c>
      <c r="F3485">
        <v>325</v>
      </c>
      <c r="G3485">
        <v>2537</v>
      </c>
      <c r="H3485" t="s">
        <v>11</v>
      </c>
      <c r="I3485">
        <f t="shared" si="56"/>
        <v>122</v>
      </c>
    </row>
    <row r="3486" spans="1:9" ht="15" hidden="1" customHeight="1">
      <c r="A3486" t="s">
        <v>3548</v>
      </c>
      <c r="B3486" t="s">
        <v>3549</v>
      </c>
      <c r="C3486">
        <v>332</v>
      </c>
      <c r="D3486" t="s">
        <v>274</v>
      </c>
      <c r="E3486">
        <v>1</v>
      </c>
      <c r="F3486">
        <v>73</v>
      </c>
      <c r="G3486">
        <v>80936</v>
      </c>
      <c r="H3486" t="s">
        <v>275</v>
      </c>
      <c r="I3486">
        <f t="shared" si="56"/>
        <v>73</v>
      </c>
    </row>
    <row r="3487" spans="1:9">
      <c r="A3487" t="s">
        <v>3550</v>
      </c>
      <c r="B3487" t="s">
        <v>3551</v>
      </c>
      <c r="C3487">
        <v>287</v>
      </c>
      <c r="D3487" t="s">
        <v>10</v>
      </c>
      <c r="E3487">
        <v>39</v>
      </c>
      <c r="F3487">
        <v>150</v>
      </c>
      <c r="G3487">
        <v>2537</v>
      </c>
      <c r="H3487" t="s">
        <v>11</v>
      </c>
      <c r="I3487">
        <f t="shared" si="56"/>
        <v>112</v>
      </c>
    </row>
    <row r="3488" spans="1:9" ht="15" hidden="1" customHeight="1">
      <c r="A3488" t="s">
        <v>3550</v>
      </c>
      <c r="B3488" t="s">
        <v>3551</v>
      </c>
      <c r="C3488">
        <v>287</v>
      </c>
      <c r="D3488" t="s">
        <v>12</v>
      </c>
      <c r="E3488">
        <v>166</v>
      </c>
      <c r="F3488">
        <v>277</v>
      </c>
      <c r="G3488">
        <v>6997</v>
      </c>
      <c r="H3488" t="s">
        <v>13</v>
      </c>
      <c r="I3488">
        <f t="shared" si="56"/>
        <v>112</v>
      </c>
    </row>
    <row r="3489" spans="1:9">
      <c r="A3489" t="s">
        <v>3552</v>
      </c>
      <c r="B3489" t="s">
        <v>3553</v>
      </c>
      <c r="C3489">
        <v>425</v>
      </c>
      <c r="D3489" t="s">
        <v>10</v>
      </c>
      <c r="E3489">
        <v>37</v>
      </c>
      <c r="F3489">
        <v>179</v>
      </c>
      <c r="G3489">
        <v>2537</v>
      </c>
      <c r="H3489" t="s">
        <v>11</v>
      </c>
      <c r="I3489">
        <f t="shared" si="56"/>
        <v>143</v>
      </c>
    </row>
    <row r="3490" spans="1:9">
      <c r="A3490" t="s">
        <v>3554</v>
      </c>
      <c r="B3490" t="s">
        <v>3555</v>
      </c>
      <c r="C3490">
        <v>272</v>
      </c>
      <c r="D3490" t="s">
        <v>10</v>
      </c>
      <c r="E3490">
        <v>11</v>
      </c>
      <c r="F3490">
        <v>143</v>
      </c>
      <c r="G3490">
        <v>2537</v>
      </c>
      <c r="H3490" t="s">
        <v>11</v>
      </c>
      <c r="I3490">
        <f t="shared" si="56"/>
        <v>133</v>
      </c>
    </row>
    <row r="3491" spans="1:9">
      <c r="A3491" t="s">
        <v>3556</v>
      </c>
      <c r="B3491" t="s">
        <v>3557</v>
      </c>
      <c r="C3491">
        <v>411</v>
      </c>
      <c r="D3491" t="s">
        <v>10</v>
      </c>
      <c r="E3491">
        <v>30</v>
      </c>
      <c r="F3491">
        <v>169</v>
      </c>
      <c r="G3491">
        <v>2537</v>
      </c>
      <c r="H3491" t="s">
        <v>11</v>
      </c>
      <c r="I3491">
        <f t="shared" si="56"/>
        <v>140</v>
      </c>
    </row>
    <row r="3492" spans="1:9">
      <c r="A3492" t="s">
        <v>3558</v>
      </c>
      <c r="B3492" t="s">
        <v>3559</v>
      </c>
      <c r="C3492">
        <v>298</v>
      </c>
      <c r="D3492" t="s">
        <v>10</v>
      </c>
      <c r="E3492">
        <v>43</v>
      </c>
      <c r="F3492">
        <v>143</v>
      </c>
      <c r="G3492">
        <v>2537</v>
      </c>
      <c r="H3492" t="s">
        <v>11</v>
      </c>
      <c r="I3492">
        <f t="shared" si="56"/>
        <v>101</v>
      </c>
    </row>
    <row r="3493" spans="1:9" ht="15" hidden="1" customHeight="1">
      <c r="A3493" t="s">
        <v>3558</v>
      </c>
      <c r="B3493" t="s">
        <v>3559</v>
      </c>
      <c r="C3493">
        <v>298</v>
      </c>
      <c r="D3493" t="s">
        <v>12</v>
      </c>
      <c r="E3493">
        <v>170</v>
      </c>
      <c r="F3493">
        <v>291</v>
      </c>
      <c r="G3493">
        <v>6997</v>
      </c>
      <c r="H3493" t="s">
        <v>13</v>
      </c>
      <c r="I3493">
        <f t="shared" si="56"/>
        <v>122</v>
      </c>
    </row>
    <row r="3494" spans="1:9">
      <c r="A3494" t="s">
        <v>3560</v>
      </c>
      <c r="B3494" t="s">
        <v>3561</v>
      </c>
      <c r="C3494">
        <v>414</v>
      </c>
      <c r="D3494" t="s">
        <v>10</v>
      </c>
      <c r="E3494">
        <v>31</v>
      </c>
      <c r="F3494">
        <v>169</v>
      </c>
      <c r="G3494">
        <v>2537</v>
      </c>
      <c r="H3494" t="s">
        <v>11</v>
      </c>
      <c r="I3494">
        <f t="shared" si="56"/>
        <v>139</v>
      </c>
    </row>
    <row r="3495" spans="1:9">
      <c r="A3495" t="s">
        <v>3562</v>
      </c>
      <c r="B3495" t="s">
        <v>3563</v>
      </c>
      <c r="C3495">
        <v>286</v>
      </c>
      <c r="D3495" t="s">
        <v>10</v>
      </c>
      <c r="E3495">
        <v>11</v>
      </c>
      <c r="F3495">
        <v>137</v>
      </c>
      <c r="G3495">
        <v>2537</v>
      </c>
      <c r="H3495" t="s">
        <v>11</v>
      </c>
      <c r="I3495">
        <f t="shared" si="56"/>
        <v>127</v>
      </c>
    </row>
    <row r="3496" spans="1:9" ht="15" hidden="1" customHeight="1">
      <c r="A3496" t="s">
        <v>3562</v>
      </c>
      <c r="B3496" t="s">
        <v>3563</v>
      </c>
      <c r="C3496">
        <v>286</v>
      </c>
      <c r="D3496" t="s">
        <v>12</v>
      </c>
      <c r="E3496">
        <v>158</v>
      </c>
      <c r="F3496">
        <v>280</v>
      </c>
      <c r="G3496">
        <v>6997</v>
      </c>
      <c r="H3496" t="s">
        <v>13</v>
      </c>
      <c r="I3496">
        <f t="shared" si="56"/>
        <v>123</v>
      </c>
    </row>
    <row r="3497" spans="1:9">
      <c r="A3497" t="s">
        <v>3564</v>
      </c>
      <c r="B3497" t="s">
        <v>3565</v>
      </c>
      <c r="C3497">
        <v>286</v>
      </c>
      <c r="D3497" t="s">
        <v>10</v>
      </c>
      <c r="E3497">
        <v>17</v>
      </c>
      <c r="F3497">
        <v>136</v>
      </c>
      <c r="G3497">
        <v>2537</v>
      </c>
      <c r="H3497" t="s">
        <v>11</v>
      </c>
      <c r="I3497">
        <f t="shared" si="56"/>
        <v>120</v>
      </c>
    </row>
    <row r="3498" spans="1:9" ht="15" hidden="1" customHeight="1">
      <c r="A3498" t="s">
        <v>3564</v>
      </c>
      <c r="B3498" t="s">
        <v>3565</v>
      </c>
      <c r="C3498">
        <v>286</v>
      </c>
      <c r="D3498" t="s">
        <v>12</v>
      </c>
      <c r="E3498">
        <v>157</v>
      </c>
      <c r="F3498">
        <v>279</v>
      </c>
      <c r="G3498">
        <v>6997</v>
      </c>
      <c r="H3498" t="s">
        <v>13</v>
      </c>
      <c r="I3498">
        <f t="shared" si="56"/>
        <v>123</v>
      </c>
    </row>
    <row r="3499" spans="1:9">
      <c r="A3499" t="s">
        <v>3566</v>
      </c>
      <c r="B3499" t="s">
        <v>3567</v>
      </c>
      <c r="C3499">
        <v>285</v>
      </c>
      <c r="D3499" t="s">
        <v>10</v>
      </c>
      <c r="E3499">
        <v>7</v>
      </c>
      <c r="F3499">
        <v>137</v>
      </c>
      <c r="G3499">
        <v>2537</v>
      </c>
      <c r="H3499" t="s">
        <v>11</v>
      </c>
      <c r="I3499">
        <f t="shared" si="56"/>
        <v>131</v>
      </c>
    </row>
    <row r="3500" spans="1:9" ht="15" hidden="1" customHeight="1">
      <c r="A3500" t="s">
        <v>3566</v>
      </c>
      <c r="B3500" t="s">
        <v>3567</v>
      </c>
      <c r="C3500">
        <v>285</v>
      </c>
      <c r="D3500" t="s">
        <v>12</v>
      </c>
      <c r="E3500">
        <v>158</v>
      </c>
      <c r="F3500">
        <v>278</v>
      </c>
      <c r="G3500">
        <v>6997</v>
      </c>
      <c r="H3500" t="s">
        <v>13</v>
      </c>
      <c r="I3500">
        <f t="shared" si="56"/>
        <v>121</v>
      </c>
    </row>
    <row r="3501" spans="1:9">
      <c r="A3501" t="s">
        <v>3568</v>
      </c>
      <c r="B3501" t="s">
        <v>3569</v>
      </c>
      <c r="C3501">
        <v>284</v>
      </c>
      <c r="D3501" t="s">
        <v>10</v>
      </c>
      <c r="E3501">
        <v>8</v>
      </c>
      <c r="F3501">
        <v>136</v>
      </c>
      <c r="G3501">
        <v>2537</v>
      </c>
      <c r="H3501" t="s">
        <v>11</v>
      </c>
      <c r="I3501">
        <f t="shared" si="56"/>
        <v>129</v>
      </c>
    </row>
    <row r="3502" spans="1:9" ht="15" hidden="1" customHeight="1">
      <c r="A3502" t="s">
        <v>3568</v>
      </c>
      <c r="B3502" t="s">
        <v>3569</v>
      </c>
      <c r="C3502">
        <v>284</v>
      </c>
      <c r="D3502" t="s">
        <v>12</v>
      </c>
      <c r="E3502">
        <v>157</v>
      </c>
      <c r="F3502">
        <v>277</v>
      </c>
      <c r="G3502">
        <v>6997</v>
      </c>
      <c r="H3502" t="s">
        <v>13</v>
      </c>
      <c r="I3502">
        <f t="shared" si="56"/>
        <v>121</v>
      </c>
    </row>
    <row r="3503" spans="1:9">
      <c r="A3503" t="s">
        <v>3570</v>
      </c>
      <c r="B3503" t="s">
        <v>3571</v>
      </c>
      <c r="C3503">
        <v>132</v>
      </c>
      <c r="D3503" t="s">
        <v>10</v>
      </c>
      <c r="E3503">
        <v>5</v>
      </c>
      <c r="F3503">
        <v>119</v>
      </c>
      <c r="G3503">
        <v>2537</v>
      </c>
      <c r="H3503" t="s">
        <v>11</v>
      </c>
      <c r="I3503">
        <f t="shared" si="56"/>
        <v>115</v>
      </c>
    </row>
    <row r="3504" spans="1:9">
      <c r="A3504" t="s">
        <v>3572</v>
      </c>
      <c r="B3504" t="s">
        <v>3573</v>
      </c>
      <c r="C3504">
        <v>161</v>
      </c>
      <c r="D3504" t="s">
        <v>10</v>
      </c>
      <c r="E3504">
        <v>21</v>
      </c>
      <c r="F3504">
        <v>149</v>
      </c>
      <c r="G3504">
        <v>2537</v>
      </c>
      <c r="H3504" t="s">
        <v>11</v>
      </c>
      <c r="I3504">
        <f t="shared" si="56"/>
        <v>129</v>
      </c>
    </row>
    <row r="3505" spans="1:9">
      <c r="A3505" t="s">
        <v>3574</v>
      </c>
      <c r="B3505" t="s">
        <v>3575</v>
      </c>
      <c r="C3505">
        <v>162</v>
      </c>
      <c r="D3505" t="s">
        <v>10</v>
      </c>
      <c r="E3505">
        <v>5</v>
      </c>
      <c r="F3505">
        <v>154</v>
      </c>
      <c r="G3505">
        <v>2537</v>
      </c>
      <c r="H3505" t="s">
        <v>11</v>
      </c>
      <c r="I3505">
        <f t="shared" si="56"/>
        <v>150</v>
      </c>
    </row>
    <row r="3506" spans="1:9">
      <c r="A3506" t="s">
        <v>3576</v>
      </c>
      <c r="B3506" t="s">
        <v>3577</v>
      </c>
      <c r="C3506">
        <v>278</v>
      </c>
      <c r="D3506" t="s">
        <v>10</v>
      </c>
      <c r="E3506">
        <v>1</v>
      </c>
      <c r="F3506">
        <v>125</v>
      </c>
      <c r="G3506">
        <v>2537</v>
      </c>
      <c r="H3506" t="s">
        <v>11</v>
      </c>
      <c r="I3506">
        <f t="shared" si="56"/>
        <v>125</v>
      </c>
    </row>
    <row r="3507" spans="1:9" ht="15" hidden="1" customHeight="1">
      <c r="A3507" t="s">
        <v>3576</v>
      </c>
      <c r="B3507" t="s">
        <v>3577</v>
      </c>
      <c r="C3507">
        <v>278</v>
      </c>
      <c r="D3507" t="s">
        <v>12</v>
      </c>
      <c r="E3507">
        <v>147</v>
      </c>
      <c r="F3507">
        <v>259</v>
      </c>
      <c r="G3507">
        <v>6997</v>
      </c>
      <c r="H3507" t="s">
        <v>13</v>
      </c>
      <c r="I3507">
        <f t="shared" si="56"/>
        <v>113</v>
      </c>
    </row>
    <row r="3508" spans="1:9">
      <c r="A3508" t="s">
        <v>3578</v>
      </c>
      <c r="B3508" t="s">
        <v>3579</v>
      </c>
      <c r="C3508">
        <v>173</v>
      </c>
      <c r="D3508" t="s">
        <v>10</v>
      </c>
      <c r="E3508">
        <v>23</v>
      </c>
      <c r="F3508">
        <v>166</v>
      </c>
      <c r="G3508">
        <v>2537</v>
      </c>
      <c r="H3508" t="s">
        <v>11</v>
      </c>
      <c r="I3508">
        <f t="shared" si="56"/>
        <v>144</v>
      </c>
    </row>
    <row r="3509" spans="1:9">
      <c r="A3509" t="s">
        <v>3580</v>
      </c>
      <c r="B3509" t="s">
        <v>3581</v>
      </c>
      <c r="C3509">
        <v>316</v>
      </c>
      <c r="D3509" t="s">
        <v>10</v>
      </c>
      <c r="E3509">
        <v>6</v>
      </c>
      <c r="F3509">
        <v>138</v>
      </c>
      <c r="G3509">
        <v>2537</v>
      </c>
      <c r="H3509" t="s">
        <v>11</v>
      </c>
      <c r="I3509">
        <f t="shared" si="56"/>
        <v>133</v>
      </c>
    </row>
    <row r="3510" spans="1:9" ht="15" hidden="1" customHeight="1">
      <c r="A3510" t="s">
        <v>3580</v>
      </c>
      <c r="B3510" t="s">
        <v>3581</v>
      </c>
      <c r="C3510">
        <v>316</v>
      </c>
      <c r="D3510" t="s">
        <v>12</v>
      </c>
      <c r="E3510">
        <v>183</v>
      </c>
      <c r="F3510">
        <v>302</v>
      </c>
      <c r="G3510">
        <v>6997</v>
      </c>
      <c r="H3510" t="s">
        <v>13</v>
      </c>
      <c r="I3510">
        <f t="shared" si="56"/>
        <v>120</v>
      </c>
    </row>
    <row r="3511" spans="1:9">
      <c r="A3511" t="s">
        <v>3582</v>
      </c>
      <c r="B3511" t="s">
        <v>3583</v>
      </c>
      <c r="C3511">
        <v>155</v>
      </c>
      <c r="D3511" t="s">
        <v>10</v>
      </c>
      <c r="E3511">
        <v>2</v>
      </c>
      <c r="F3511">
        <v>130</v>
      </c>
      <c r="G3511">
        <v>2537</v>
      </c>
      <c r="H3511" t="s">
        <v>11</v>
      </c>
      <c r="I3511">
        <f t="shared" si="56"/>
        <v>129</v>
      </c>
    </row>
    <row r="3512" spans="1:9">
      <c r="A3512" t="s">
        <v>3584</v>
      </c>
      <c r="B3512" t="s">
        <v>3585</v>
      </c>
      <c r="C3512">
        <v>152</v>
      </c>
      <c r="D3512" t="s">
        <v>10</v>
      </c>
      <c r="E3512">
        <v>5</v>
      </c>
      <c r="F3512">
        <v>140</v>
      </c>
      <c r="G3512">
        <v>2537</v>
      </c>
      <c r="H3512" t="s">
        <v>11</v>
      </c>
      <c r="I3512">
        <f t="shared" si="56"/>
        <v>136</v>
      </c>
    </row>
    <row r="3513" spans="1:9">
      <c r="A3513" t="s">
        <v>3586</v>
      </c>
      <c r="B3513" t="s">
        <v>3587</v>
      </c>
      <c r="C3513">
        <v>163</v>
      </c>
      <c r="D3513" t="s">
        <v>10</v>
      </c>
      <c r="E3513">
        <v>11</v>
      </c>
      <c r="F3513">
        <v>147</v>
      </c>
      <c r="G3513">
        <v>2537</v>
      </c>
      <c r="H3513" t="s">
        <v>11</v>
      </c>
      <c r="I3513">
        <f t="shared" si="56"/>
        <v>137</v>
      </c>
    </row>
    <row r="3514" spans="1:9">
      <c r="A3514" t="s">
        <v>3588</v>
      </c>
      <c r="B3514" t="s">
        <v>3589</v>
      </c>
      <c r="C3514">
        <v>157</v>
      </c>
      <c r="D3514" t="s">
        <v>10</v>
      </c>
      <c r="E3514">
        <v>6</v>
      </c>
      <c r="F3514">
        <v>137</v>
      </c>
      <c r="G3514">
        <v>2537</v>
      </c>
      <c r="H3514" t="s">
        <v>11</v>
      </c>
      <c r="I3514">
        <f t="shared" si="56"/>
        <v>132</v>
      </c>
    </row>
    <row r="3515" spans="1:9">
      <c r="A3515" t="s">
        <v>3590</v>
      </c>
      <c r="B3515" t="s">
        <v>3591</v>
      </c>
      <c r="C3515">
        <v>156</v>
      </c>
      <c r="D3515" t="s">
        <v>10</v>
      </c>
      <c r="E3515">
        <v>7</v>
      </c>
      <c r="F3515">
        <v>138</v>
      </c>
      <c r="G3515">
        <v>2537</v>
      </c>
      <c r="H3515" t="s">
        <v>11</v>
      </c>
      <c r="I3515">
        <f t="shared" si="56"/>
        <v>132</v>
      </c>
    </row>
    <row r="3516" spans="1:9">
      <c r="A3516" t="s">
        <v>3592</v>
      </c>
      <c r="B3516" t="s">
        <v>3593</v>
      </c>
      <c r="C3516">
        <v>156</v>
      </c>
      <c r="D3516" t="s">
        <v>10</v>
      </c>
      <c r="E3516">
        <v>6</v>
      </c>
      <c r="F3516">
        <v>138</v>
      </c>
      <c r="G3516">
        <v>2537</v>
      </c>
      <c r="H3516" t="s">
        <v>11</v>
      </c>
      <c r="I3516">
        <f t="shared" si="56"/>
        <v>133</v>
      </c>
    </row>
    <row r="3517" spans="1:9">
      <c r="A3517" t="s">
        <v>3594</v>
      </c>
      <c r="B3517" t="s">
        <v>3595</v>
      </c>
      <c r="C3517">
        <v>155</v>
      </c>
      <c r="D3517" t="s">
        <v>10</v>
      </c>
      <c r="E3517">
        <v>6</v>
      </c>
      <c r="F3517">
        <v>127</v>
      </c>
      <c r="G3517">
        <v>2537</v>
      </c>
      <c r="H3517" t="s">
        <v>11</v>
      </c>
      <c r="I3517">
        <f t="shared" si="56"/>
        <v>122</v>
      </c>
    </row>
    <row r="3518" spans="1:9">
      <c r="A3518" t="s">
        <v>3596</v>
      </c>
      <c r="B3518" t="s">
        <v>3597</v>
      </c>
      <c r="C3518">
        <v>283</v>
      </c>
      <c r="D3518" t="s">
        <v>10</v>
      </c>
      <c r="E3518">
        <v>13</v>
      </c>
      <c r="F3518">
        <v>132</v>
      </c>
      <c r="G3518">
        <v>2537</v>
      </c>
      <c r="H3518" t="s">
        <v>11</v>
      </c>
      <c r="I3518">
        <f t="shared" si="56"/>
        <v>120</v>
      </c>
    </row>
    <row r="3519" spans="1:9" ht="15" hidden="1" customHeight="1">
      <c r="A3519" t="s">
        <v>3596</v>
      </c>
      <c r="B3519" t="s">
        <v>3597</v>
      </c>
      <c r="C3519">
        <v>283</v>
      </c>
      <c r="D3519" t="s">
        <v>12</v>
      </c>
      <c r="E3519">
        <v>158</v>
      </c>
      <c r="F3519">
        <v>278</v>
      </c>
      <c r="G3519">
        <v>6997</v>
      </c>
      <c r="H3519" t="s">
        <v>13</v>
      </c>
      <c r="I3519">
        <f t="shared" si="56"/>
        <v>121</v>
      </c>
    </row>
    <row r="3520" spans="1:9">
      <c r="A3520" t="s">
        <v>3598</v>
      </c>
      <c r="B3520" t="s">
        <v>3599</v>
      </c>
      <c r="C3520">
        <v>293</v>
      </c>
      <c r="D3520" t="s">
        <v>10</v>
      </c>
      <c r="E3520">
        <v>36</v>
      </c>
      <c r="F3520">
        <v>148</v>
      </c>
      <c r="G3520">
        <v>2537</v>
      </c>
      <c r="H3520" t="s">
        <v>11</v>
      </c>
      <c r="I3520">
        <f t="shared" si="56"/>
        <v>113</v>
      </c>
    </row>
    <row r="3521" spans="1:9" ht="15" hidden="1" customHeight="1">
      <c r="A3521" t="s">
        <v>3598</v>
      </c>
      <c r="B3521" t="s">
        <v>3599</v>
      </c>
      <c r="C3521">
        <v>293</v>
      </c>
      <c r="D3521" t="s">
        <v>12</v>
      </c>
      <c r="E3521">
        <v>167</v>
      </c>
      <c r="F3521">
        <v>280</v>
      </c>
      <c r="G3521">
        <v>6997</v>
      </c>
      <c r="H3521" t="s">
        <v>13</v>
      </c>
      <c r="I3521">
        <f t="shared" si="56"/>
        <v>114</v>
      </c>
    </row>
    <row r="3522" spans="1:9">
      <c r="A3522" t="s">
        <v>3600</v>
      </c>
      <c r="B3522" t="s">
        <v>3601</v>
      </c>
      <c r="C3522">
        <v>342</v>
      </c>
      <c r="D3522" t="s">
        <v>10</v>
      </c>
      <c r="E3522">
        <v>12</v>
      </c>
      <c r="F3522">
        <v>142</v>
      </c>
      <c r="G3522">
        <v>2537</v>
      </c>
      <c r="H3522" t="s">
        <v>11</v>
      </c>
      <c r="I3522">
        <f t="shared" si="56"/>
        <v>131</v>
      </c>
    </row>
    <row r="3523" spans="1:9" ht="15" hidden="1" customHeight="1">
      <c r="A3523" t="s">
        <v>3600</v>
      </c>
      <c r="B3523" t="s">
        <v>3601</v>
      </c>
      <c r="C3523">
        <v>342</v>
      </c>
      <c r="D3523" t="s">
        <v>12</v>
      </c>
      <c r="E3523">
        <v>205</v>
      </c>
      <c r="F3523">
        <v>327</v>
      </c>
      <c r="G3523">
        <v>6997</v>
      </c>
      <c r="H3523" t="s">
        <v>13</v>
      </c>
      <c r="I3523">
        <f t="shared" si="56"/>
        <v>123</v>
      </c>
    </row>
    <row r="3524" spans="1:9" ht="15" hidden="1" customHeight="1">
      <c r="A3524" t="s">
        <v>3602</v>
      </c>
      <c r="B3524" t="s">
        <v>3603</v>
      </c>
      <c r="C3524">
        <v>316</v>
      </c>
      <c r="D3524" t="s">
        <v>43</v>
      </c>
      <c r="E3524">
        <v>234</v>
      </c>
      <c r="F3524">
        <v>297</v>
      </c>
      <c r="G3524">
        <v>1861</v>
      </c>
      <c r="H3524" t="s">
        <v>44</v>
      </c>
      <c r="I3524">
        <f t="shared" si="56"/>
        <v>64</v>
      </c>
    </row>
    <row r="3525" spans="1:9">
      <c r="A3525" t="s">
        <v>3602</v>
      </c>
      <c r="B3525" t="s">
        <v>3603</v>
      </c>
      <c r="C3525">
        <v>316</v>
      </c>
      <c r="D3525" t="s">
        <v>10</v>
      </c>
      <c r="E3525">
        <v>19</v>
      </c>
      <c r="F3525">
        <v>159</v>
      </c>
      <c r="G3525">
        <v>2537</v>
      </c>
      <c r="H3525" t="s">
        <v>11</v>
      </c>
      <c r="I3525">
        <f t="shared" si="56"/>
        <v>141</v>
      </c>
    </row>
    <row r="3526" spans="1:9">
      <c r="A3526" t="s">
        <v>3604</v>
      </c>
      <c r="B3526" t="s">
        <v>3605</v>
      </c>
      <c r="C3526">
        <v>285</v>
      </c>
      <c r="D3526" t="s">
        <v>10</v>
      </c>
      <c r="E3526">
        <v>7</v>
      </c>
      <c r="F3526">
        <v>137</v>
      </c>
      <c r="G3526">
        <v>2537</v>
      </c>
      <c r="H3526" t="s">
        <v>11</v>
      </c>
      <c r="I3526">
        <f t="shared" si="56"/>
        <v>131</v>
      </c>
    </row>
    <row r="3527" spans="1:9" ht="15" hidden="1" customHeight="1">
      <c r="A3527" t="s">
        <v>3604</v>
      </c>
      <c r="B3527" t="s">
        <v>3605</v>
      </c>
      <c r="C3527">
        <v>285</v>
      </c>
      <c r="D3527" t="s">
        <v>12</v>
      </c>
      <c r="E3527">
        <v>156</v>
      </c>
      <c r="F3527">
        <v>273</v>
      </c>
      <c r="G3527">
        <v>6997</v>
      </c>
      <c r="H3527" t="s">
        <v>13</v>
      </c>
      <c r="I3527">
        <f t="shared" si="56"/>
        <v>118</v>
      </c>
    </row>
    <row r="3528" spans="1:9">
      <c r="A3528" t="s">
        <v>3606</v>
      </c>
      <c r="B3528" t="s">
        <v>3607</v>
      </c>
      <c r="C3528">
        <v>291</v>
      </c>
      <c r="D3528" t="s">
        <v>10</v>
      </c>
      <c r="E3528">
        <v>47</v>
      </c>
      <c r="F3528">
        <v>149</v>
      </c>
      <c r="G3528">
        <v>2537</v>
      </c>
      <c r="H3528" t="s">
        <v>11</v>
      </c>
      <c r="I3528">
        <f t="shared" ref="I3528:I3591" si="57">F3528-E3528+1</f>
        <v>103</v>
      </c>
    </row>
    <row r="3529" spans="1:9" ht="15" hidden="1" customHeight="1">
      <c r="A3529" t="s">
        <v>3606</v>
      </c>
      <c r="B3529" t="s">
        <v>3607</v>
      </c>
      <c r="C3529">
        <v>291</v>
      </c>
      <c r="D3529" t="s">
        <v>12</v>
      </c>
      <c r="E3529">
        <v>164</v>
      </c>
      <c r="F3529">
        <v>280</v>
      </c>
      <c r="G3529">
        <v>6997</v>
      </c>
      <c r="H3529" t="s">
        <v>13</v>
      </c>
      <c r="I3529">
        <f t="shared" si="57"/>
        <v>117</v>
      </c>
    </row>
    <row r="3530" spans="1:9">
      <c r="A3530" t="s">
        <v>3608</v>
      </c>
      <c r="B3530" t="s">
        <v>3609</v>
      </c>
      <c r="C3530">
        <v>286</v>
      </c>
      <c r="D3530" t="s">
        <v>10</v>
      </c>
      <c r="E3530">
        <v>34</v>
      </c>
      <c r="F3530">
        <v>146</v>
      </c>
      <c r="G3530">
        <v>2537</v>
      </c>
      <c r="H3530" t="s">
        <v>11</v>
      </c>
      <c r="I3530">
        <f t="shared" si="57"/>
        <v>113</v>
      </c>
    </row>
    <row r="3531" spans="1:9" ht="15" hidden="1" customHeight="1">
      <c r="A3531" t="s">
        <v>3608</v>
      </c>
      <c r="B3531" t="s">
        <v>3609</v>
      </c>
      <c r="C3531">
        <v>286</v>
      </c>
      <c r="D3531" t="s">
        <v>12</v>
      </c>
      <c r="E3531">
        <v>168</v>
      </c>
      <c r="F3531">
        <v>281</v>
      </c>
      <c r="G3531">
        <v>6997</v>
      </c>
      <c r="H3531" t="s">
        <v>13</v>
      </c>
      <c r="I3531">
        <f t="shared" si="57"/>
        <v>114</v>
      </c>
    </row>
    <row r="3532" spans="1:9">
      <c r="A3532" t="s">
        <v>3610</v>
      </c>
      <c r="B3532" t="s">
        <v>3611</v>
      </c>
      <c r="C3532">
        <v>172</v>
      </c>
      <c r="D3532" t="s">
        <v>10</v>
      </c>
      <c r="E3532">
        <v>32</v>
      </c>
      <c r="F3532">
        <v>158</v>
      </c>
      <c r="G3532">
        <v>2537</v>
      </c>
      <c r="H3532" t="s">
        <v>11</v>
      </c>
      <c r="I3532">
        <f t="shared" si="57"/>
        <v>127</v>
      </c>
    </row>
    <row r="3533" spans="1:9">
      <c r="A3533" t="s">
        <v>3612</v>
      </c>
      <c r="B3533" t="s">
        <v>3613</v>
      </c>
      <c r="C3533">
        <v>161</v>
      </c>
      <c r="D3533" t="s">
        <v>10</v>
      </c>
      <c r="E3533">
        <v>10</v>
      </c>
      <c r="F3533">
        <v>154</v>
      </c>
      <c r="G3533">
        <v>2537</v>
      </c>
      <c r="H3533" t="s">
        <v>11</v>
      </c>
      <c r="I3533">
        <f t="shared" si="57"/>
        <v>145</v>
      </c>
    </row>
    <row r="3534" spans="1:9">
      <c r="A3534" t="s">
        <v>3614</v>
      </c>
      <c r="B3534" t="s">
        <v>3615</v>
      </c>
      <c r="C3534">
        <v>286</v>
      </c>
      <c r="D3534" t="s">
        <v>10</v>
      </c>
      <c r="E3534">
        <v>7</v>
      </c>
      <c r="F3534">
        <v>139</v>
      </c>
      <c r="G3534">
        <v>2537</v>
      </c>
      <c r="H3534" t="s">
        <v>11</v>
      </c>
      <c r="I3534">
        <f t="shared" si="57"/>
        <v>133</v>
      </c>
    </row>
    <row r="3535" spans="1:9" ht="15" hidden="1" customHeight="1">
      <c r="A3535" t="s">
        <v>3614</v>
      </c>
      <c r="B3535" t="s">
        <v>3615</v>
      </c>
      <c r="C3535">
        <v>286</v>
      </c>
      <c r="D3535" t="s">
        <v>12</v>
      </c>
      <c r="E3535">
        <v>158</v>
      </c>
      <c r="F3535">
        <v>278</v>
      </c>
      <c r="G3535">
        <v>6997</v>
      </c>
      <c r="H3535" t="s">
        <v>13</v>
      </c>
      <c r="I3535">
        <f t="shared" si="57"/>
        <v>121</v>
      </c>
    </row>
    <row r="3536" spans="1:9" ht="15" hidden="1" customHeight="1">
      <c r="A3536" t="s">
        <v>3616</v>
      </c>
      <c r="B3536" t="s">
        <v>3617</v>
      </c>
      <c r="C3536">
        <v>317</v>
      </c>
      <c r="D3536" t="s">
        <v>43</v>
      </c>
      <c r="E3536">
        <v>234</v>
      </c>
      <c r="F3536">
        <v>297</v>
      </c>
      <c r="G3536">
        <v>1861</v>
      </c>
      <c r="H3536" t="s">
        <v>44</v>
      </c>
      <c r="I3536">
        <f t="shared" si="57"/>
        <v>64</v>
      </c>
    </row>
    <row r="3537" spans="1:9">
      <c r="A3537" t="s">
        <v>3616</v>
      </c>
      <c r="B3537" t="s">
        <v>3617</v>
      </c>
      <c r="C3537">
        <v>317</v>
      </c>
      <c r="D3537" t="s">
        <v>10</v>
      </c>
      <c r="E3537">
        <v>12</v>
      </c>
      <c r="F3537">
        <v>158</v>
      </c>
      <c r="G3537">
        <v>2537</v>
      </c>
      <c r="H3537" t="s">
        <v>11</v>
      </c>
      <c r="I3537">
        <f t="shared" si="57"/>
        <v>147</v>
      </c>
    </row>
    <row r="3538" spans="1:9">
      <c r="A3538" t="s">
        <v>3618</v>
      </c>
      <c r="B3538" t="s">
        <v>3619</v>
      </c>
      <c r="C3538">
        <v>193</v>
      </c>
      <c r="D3538" t="s">
        <v>10</v>
      </c>
      <c r="E3538">
        <v>6</v>
      </c>
      <c r="F3538">
        <v>138</v>
      </c>
      <c r="G3538">
        <v>2537</v>
      </c>
      <c r="H3538" t="s">
        <v>11</v>
      </c>
      <c r="I3538">
        <f t="shared" si="57"/>
        <v>133</v>
      </c>
    </row>
    <row r="3539" spans="1:9">
      <c r="A3539" t="s">
        <v>3620</v>
      </c>
      <c r="B3539" t="s">
        <v>3621</v>
      </c>
      <c r="C3539">
        <v>340</v>
      </c>
      <c r="D3539" t="s">
        <v>10</v>
      </c>
      <c r="E3539">
        <v>11</v>
      </c>
      <c r="F3539">
        <v>141</v>
      </c>
      <c r="G3539">
        <v>2537</v>
      </c>
      <c r="H3539" t="s">
        <v>11</v>
      </c>
      <c r="I3539">
        <f t="shared" si="57"/>
        <v>131</v>
      </c>
    </row>
    <row r="3540" spans="1:9" ht="15" hidden="1" customHeight="1">
      <c r="A3540" t="s">
        <v>3620</v>
      </c>
      <c r="B3540" t="s">
        <v>3621</v>
      </c>
      <c r="C3540">
        <v>340</v>
      </c>
      <c r="D3540" t="s">
        <v>12</v>
      </c>
      <c r="E3540">
        <v>207</v>
      </c>
      <c r="F3540">
        <v>322</v>
      </c>
      <c r="G3540">
        <v>6997</v>
      </c>
      <c r="H3540" t="s">
        <v>13</v>
      </c>
      <c r="I3540">
        <f t="shared" si="57"/>
        <v>116</v>
      </c>
    </row>
    <row r="3541" spans="1:9">
      <c r="A3541" t="s">
        <v>3622</v>
      </c>
      <c r="B3541" t="s">
        <v>3623</v>
      </c>
      <c r="C3541">
        <v>158</v>
      </c>
      <c r="D3541" t="s">
        <v>10</v>
      </c>
      <c r="E3541">
        <v>6</v>
      </c>
      <c r="F3541">
        <v>138</v>
      </c>
      <c r="G3541">
        <v>2537</v>
      </c>
      <c r="H3541" t="s">
        <v>11</v>
      </c>
      <c r="I3541">
        <f t="shared" si="57"/>
        <v>133</v>
      </c>
    </row>
    <row r="3542" spans="1:9">
      <c r="A3542" t="s">
        <v>3624</v>
      </c>
      <c r="B3542" t="s">
        <v>3625</v>
      </c>
      <c r="C3542">
        <v>172</v>
      </c>
      <c r="D3542" t="s">
        <v>10</v>
      </c>
      <c r="E3542">
        <v>9</v>
      </c>
      <c r="F3542">
        <v>138</v>
      </c>
      <c r="G3542">
        <v>2537</v>
      </c>
      <c r="H3542" t="s">
        <v>11</v>
      </c>
      <c r="I3542">
        <f t="shared" si="57"/>
        <v>130</v>
      </c>
    </row>
    <row r="3543" spans="1:9">
      <c r="A3543" t="s">
        <v>3626</v>
      </c>
      <c r="B3543" t="s">
        <v>3627</v>
      </c>
      <c r="C3543">
        <v>182</v>
      </c>
      <c r="D3543" t="s">
        <v>10</v>
      </c>
      <c r="E3543">
        <v>15</v>
      </c>
      <c r="F3543">
        <v>171</v>
      </c>
      <c r="G3543">
        <v>2537</v>
      </c>
      <c r="H3543" t="s">
        <v>11</v>
      </c>
      <c r="I3543">
        <f t="shared" si="57"/>
        <v>157</v>
      </c>
    </row>
    <row r="3544" spans="1:9">
      <c r="A3544" t="s">
        <v>3628</v>
      </c>
      <c r="B3544" t="s">
        <v>3629</v>
      </c>
      <c r="C3544">
        <v>286</v>
      </c>
      <c r="D3544" t="s">
        <v>10</v>
      </c>
      <c r="E3544">
        <v>8</v>
      </c>
      <c r="F3544">
        <v>139</v>
      </c>
      <c r="G3544">
        <v>2537</v>
      </c>
      <c r="H3544" t="s">
        <v>11</v>
      </c>
      <c r="I3544">
        <f t="shared" si="57"/>
        <v>132</v>
      </c>
    </row>
    <row r="3545" spans="1:9" ht="15" hidden="1" customHeight="1">
      <c r="A3545" t="s">
        <v>3628</v>
      </c>
      <c r="B3545" t="s">
        <v>3629</v>
      </c>
      <c r="C3545">
        <v>286</v>
      </c>
      <c r="D3545" t="s">
        <v>12</v>
      </c>
      <c r="E3545">
        <v>160</v>
      </c>
      <c r="F3545">
        <v>281</v>
      </c>
      <c r="G3545">
        <v>6997</v>
      </c>
      <c r="H3545" t="s">
        <v>13</v>
      </c>
      <c r="I3545">
        <f t="shared" si="57"/>
        <v>122</v>
      </c>
    </row>
    <row r="3546" spans="1:9">
      <c r="A3546" t="s">
        <v>3630</v>
      </c>
      <c r="B3546" t="s">
        <v>3631</v>
      </c>
      <c r="C3546">
        <v>283</v>
      </c>
      <c r="D3546" t="s">
        <v>10</v>
      </c>
      <c r="E3546">
        <v>13</v>
      </c>
      <c r="F3546">
        <v>145</v>
      </c>
      <c r="G3546">
        <v>2537</v>
      </c>
      <c r="H3546" t="s">
        <v>11</v>
      </c>
      <c r="I3546">
        <f t="shared" si="57"/>
        <v>133</v>
      </c>
    </row>
    <row r="3547" spans="1:9" ht="15" hidden="1" customHeight="1">
      <c r="A3547" t="s">
        <v>3632</v>
      </c>
      <c r="B3547" t="s">
        <v>3633</v>
      </c>
      <c r="C3547">
        <v>2782</v>
      </c>
      <c r="D3547" t="s">
        <v>601</v>
      </c>
      <c r="E3547">
        <v>2665</v>
      </c>
      <c r="F3547">
        <v>2778</v>
      </c>
      <c r="G3547">
        <v>7983</v>
      </c>
      <c r="H3547" t="s">
        <v>602</v>
      </c>
      <c r="I3547">
        <f t="shared" si="57"/>
        <v>114</v>
      </c>
    </row>
    <row r="3548" spans="1:9" ht="15" hidden="1" customHeight="1">
      <c r="A3548" t="s">
        <v>3632</v>
      </c>
      <c r="B3548" t="s">
        <v>3633</v>
      </c>
      <c r="C3548">
        <v>2782</v>
      </c>
      <c r="D3548" t="s">
        <v>118</v>
      </c>
      <c r="E3548">
        <v>556</v>
      </c>
      <c r="F3548">
        <v>933</v>
      </c>
      <c r="G3548">
        <v>13987</v>
      </c>
      <c r="H3548" t="s">
        <v>119</v>
      </c>
      <c r="I3548">
        <f t="shared" si="57"/>
        <v>378</v>
      </c>
    </row>
    <row r="3549" spans="1:9" ht="15" hidden="1" customHeight="1">
      <c r="A3549" t="s">
        <v>3632</v>
      </c>
      <c r="B3549" t="s">
        <v>3633</v>
      </c>
      <c r="C3549">
        <v>2782</v>
      </c>
      <c r="D3549" t="s">
        <v>603</v>
      </c>
      <c r="E3549">
        <v>2406</v>
      </c>
      <c r="F3549">
        <v>2527</v>
      </c>
      <c r="G3549">
        <v>23531</v>
      </c>
      <c r="H3549" t="s">
        <v>604</v>
      </c>
      <c r="I3549">
        <f t="shared" si="57"/>
        <v>122</v>
      </c>
    </row>
    <row r="3550" spans="1:9">
      <c r="A3550" t="s">
        <v>3632</v>
      </c>
      <c r="B3550" t="s">
        <v>3633</v>
      </c>
      <c r="C3550">
        <v>2782</v>
      </c>
      <c r="D3550" t="s">
        <v>10</v>
      </c>
      <c r="E3550">
        <v>135</v>
      </c>
      <c r="F3550">
        <v>264</v>
      </c>
      <c r="G3550">
        <v>2537</v>
      </c>
      <c r="H3550" t="s">
        <v>11</v>
      </c>
      <c r="I3550">
        <f t="shared" si="57"/>
        <v>130</v>
      </c>
    </row>
    <row r="3551" spans="1:9" ht="15" hidden="1" customHeight="1">
      <c r="A3551" t="s">
        <v>3632</v>
      </c>
      <c r="B3551" t="s">
        <v>3633</v>
      </c>
      <c r="C3551">
        <v>2782</v>
      </c>
      <c r="D3551" t="s">
        <v>12</v>
      </c>
      <c r="E3551">
        <v>412</v>
      </c>
      <c r="F3551">
        <v>542</v>
      </c>
      <c r="G3551">
        <v>6997</v>
      </c>
      <c r="H3551" t="s">
        <v>13</v>
      </c>
      <c r="I3551">
        <f t="shared" si="57"/>
        <v>131</v>
      </c>
    </row>
    <row r="3552" spans="1:9" ht="15" hidden="1" customHeight="1">
      <c r="A3552" t="s">
        <v>3632</v>
      </c>
      <c r="B3552" t="s">
        <v>3633</v>
      </c>
      <c r="C3552">
        <v>2782</v>
      </c>
      <c r="D3552" t="s">
        <v>1886</v>
      </c>
      <c r="E3552">
        <v>1314</v>
      </c>
      <c r="F3552">
        <v>1392</v>
      </c>
      <c r="G3552">
        <v>5</v>
      </c>
      <c r="H3552" t="s">
        <v>1886</v>
      </c>
      <c r="I3552">
        <f t="shared" si="57"/>
        <v>79</v>
      </c>
    </row>
    <row r="3553" spans="1:9" ht="15" hidden="1" customHeight="1">
      <c r="A3553" t="s">
        <v>3632</v>
      </c>
      <c r="B3553" t="s">
        <v>3633</v>
      </c>
      <c r="C3553">
        <v>2782</v>
      </c>
      <c r="D3553" t="s">
        <v>605</v>
      </c>
      <c r="E3553">
        <v>1017</v>
      </c>
      <c r="F3553">
        <v>1254</v>
      </c>
      <c r="G3553">
        <v>155</v>
      </c>
      <c r="H3553" t="s">
        <v>605</v>
      </c>
      <c r="I3553">
        <f t="shared" si="57"/>
        <v>238</v>
      </c>
    </row>
    <row r="3554" spans="1:9" ht="15" hidden="1" customHeight="1">
      <c r="A3554" t="s">
        <v>3632</v>
      </c>
      <c r="B3554" t="s">
        <v>3633</v>
      </c>
      <c r="C3554">
        <v>2782</v>
      </c>
      <c r="D3554" t="s">
        <v>607</v>
      </c>
      <c r="E3554">
        <v>1394</v>
      </c>
      <c r="F3554">
        <v>1468</v>
      </c>
      <c r="G3554">
        <v>328</v>
      </c>
      <c r="H3554" t="s">
        <v>607</v>
      </c>
      <c r="I3554">
        <f t="shared" si="57"/>
        <v>75</v>
      </c>
    </row>
    <row r="3555" spans="1:9" ht="15" hidden="1" customHeight="1">
      <c r="A3555" t="s">
        <v>3632</v>
      </c>
      <c r="B3555" t="s">
        <v>3633</v>
      </c>
      <c r="C3555">
        <v>2782</v>
      </c>
      <c r="D3555" t="s">
        <v>609</v>
      </c>
      <c r="E3555">
        <v>1604</v>
      </c>
      <c r="F3555">
        <v>1848</v>
      </c>
      <c r="G3555">
        <v>22490</v>
      </c>
      <c r="H3555" t="s">
        <v>610</v>
      </c>
      <c r="I3555">
        <f t="shared" si="57"/>
        <v>245</v>
      </c>
    </row>
    <row r="3556" spans="1:9" ht="15" hidden="1" customHeight="1">
      <c r="A3556" t="s">
        <v>3632</v>
      </c>
      <c r="B3556" t="s">
        <v>3633</v>
      </c>
      <c r="C3556">
        <v>2782</v>
      </c>
      <c r="D3556" t="s">
        <v>611</v>
      </c>
      <c r="E3556">
        <v>2063</v>
      </c>
      <c r="F3556">
        <v>2308</v>
      </c>
      <c r="G3556">
        <v>24208</v>
      </c>
      <c r="H3556" t="s">
        <v>612</v>
      </c>
      <c r="I3556">
        <f t="shared" si="57"/>
        <v>246</v>
      </c>
    </row>
    <row r="3557" spans="1:9">
      <c r="A3557" t="s">
        <v>3634</v>
      </c>
      <c r="B3557" t="s">
        <v>3635</v>
      </c>
      <c r="C3557">
        <v>945</v>
      </c>
      <c r="D3557" t="s">
        <v>10</v>
      </c>
      <c r="E3557">
        <v>669</v>
      </c>
      <c r="F3557">
        <v>797</v>
      </c>
      <c r="G3557">
        <v>2537</v>
      </c>
      <c r="H3557" t="s">
        <v>11</v>
      </c>
      <c r="I3557">
        <f t="shared" si="57"/>
        <v>129</v>
      </c>
    </row>
    <row r="3558" spans="1:9" ht="15" hidden="1" customHeight="1">
      <c r="A3558" t="s">
        <v>3634</v>
      </c>
      <c r="B3558" t="s">
        <v>3635</v>
      </c>
      <c r="C3558">
        <v>945</v>
      </c>
      <c r="D3558" t="s">
        <v>12</v>
      </c>
      <c r="E3558">
        <v>821</v>
      </c>
      <c r="F3558">
        <v>939</v>
      </c>
      <c r="G3558">
        <v>6997</v>
      </c>
      <c r="H3558" t="s">
        <v>13</v>
      </c>
      <c r="I3558">
        <f t="shared" si="57"/>
        <v>119</v>
      </c>
    </row>
    <row r="3559" spans="1:9" ht="15" hidden="1" customHeight="1">
      <c r="A3559" t="s">
        <v>3634</v>
      </c>
      <c r="B3559" t="s">
        <v>3635</v>
      </c>
      <c r="C3559">
        <v>945</v>
      </c>
      <c r="D3559" t="s">
        <v>274</v>
      </c>
      <c r="E3559">
        <v>55</v>
      </c>
      <c r="F3559">
        <v>219</v>
      </c>
      <c r="G3559">
        <v>80936</v>
      </c>
      <c r="H3559" t="s">
        <v>275</v>
      </c>
      <c r="I3559">
        <f t="shared" si="57"/>
        <v>165</v>
      </c>
    </row>
    <row r="3560" spans="1:9" ht="15" hidden="1" customHeight="1">
      <c r="A3560" t="s">
        <v>3634</v>
      </c>
      <c r="B3560" t="s">
        <v>3635</v>
      </c>
      <c r="C3560">
        <v>945</v>
      </c>
      <c r="D3560" t="s">
        <v>274</v>
      </c>
      <c r="E3560">
        <v>352</v>
      </c>
      <c r="F3560">
        <v>516</v>
      </c>
      <c r="G3560">
        <v>80936</v>
      </c>
      <c r="H3560" t="s">
        <v>275</v>
      </c>
      <c r="I3560">
        <f t="shared" si="57"/>
        <v>165</v>
      </c>
    </row>
    <row r="3561" spans="1:9">
      <c r="A3561" t="s">
        <v>3636</v>
      </c>
      <c r="B3561" t="s">
        <v>3637</v>
      </c>
      <c r="C3561">
        <v>433</v>
      </c>
      <c r="D3561" t="s">
        <v>10</v>
      </c>
      <c r="E3561">
        <v>44</v>
      </c>
      <c r="F3561">
        <v>176</v>
      </c>
      <c r="G3561">
        <v>2537</v>
      </c>
      <c r="H3561" t="s">
        <v>11</v>
      </c>
      <c r="I3561">
        <f t="shared" si="57"/>
        <v>133</v>
      </c>
    </row>
    <row r="3562" spans="1:9">
      <c r="A3562" t="s">
        <v>3638</v>
      </c>
      <c r="B3562" t="s">
        <v>3639</v>
      </c>
      <c r="C3562">
        <v>266</v>
      </c>
      <c r="D3562" t="s">
        <v>10</v>
      </c>
      <c r="E3562">
        <v>7</v>
      </c>
      <c r="F3562">
        <v>119</v>
      </c>
      <c r="G3562">
        <v>2537</v>
      </c>
      <c r="H3562" t="s">
        <v>11</v>
      </c>
      <c r="I3562">
        <f t="shared" si="57"/>
        <v>113</v>
      </c>
    </row>
    <row r="3563" spans="1:9" ht="15" hidden="1" customHeight="1">
      <c r="A3563" t="s">
        <v>3638</v>
      </c>
      <c r="B3563" t="s">
        <v>3639</v>
      </c>
      <c r="C3563">
        <v>266</v>
      </c>
      <c r="D3563" t="s">
        <v>12</v>
      </c>
      <c r="E3563">
        <v>143</v>
      </c>
      <c r="F3563">
        <v>262</v>
      </c>
      <c r="G3563">
        <v>6997</v>
      </c>
      <c r="H3563" t="s">
        <v>13</v>
      </c>
      <c r="I3563">
        <f t="shared" si="57"/>
        <v>120</v>
      </c>
    </row>
    <row r="3564" spans="1:9">
      <c r="A3564" t="s">
        <v>3640</v>
      </c>
      <c r="B3564" t="s">
        <v>3641</v>
      </c>
      <c r="C3564">
        <v>285</v>
      </c>
      <c r="D3564" t="s">
        <v>10</v>
      </c>
      <c r="E3564">
        <v>7</v>
      </c>
      <c r="F3564">
        <v>139</v>
      </c>
      <c r="G3564">
        <v>2537</v>
      </c>
      <c r="H3564" t="s">
        <v>11</v>
      </c>
      <c r="I3564">
        <f t="shared" si="57"/>
        <v>133</v>
      </c>
    </row>
    <row r="3565" spans="1:9" ht="15" hidden="1" customHeight="1">
      <c r="A3565" t="s">
        <v>3640</v>
      </c>
      <c r="B3565" t="s">
        <v>3641</v>
      </c>
      <c r="C3565">
        <v>285</v>
      </c>
      <c r="D3565" t="s">
        <v>12</v>
      </c>
      <c r="E3565">
        <v>159</v>
      </c>
      <c r="F3565">
        <v>277</v>
      </c>
      <c r="G3565">
        <v>6997</v>
      </c>
      <c r="H3565" t="s">
        <v>13</v>
      </c>
      <c r="I3565">
        <f t="shared" si="57"/>
        <v>119</v>
      </c>
    </row>
    <row r="3566" spans="1:9">
      <c r="A3566" t="s">
        <v>3642</v>
      </c>
      <c r="B3566" t="s">
        <v>3643</v>
      </c>
      <c r="C3566">
        <v>363</v>
      </c>
      <c r="D3566" t="s">
        <v>10</v>
      </c>
      <c r="E3566">
        <v>33</v>
      </c>
      <c r="F3566">
        <v>168</v>
      </c>
      <c r="G3566">
        <v>2537</v>
      </c>
      <c r="H3566" t="s">
        <v>11</v>
      </c>
      <c r="I3566">
        <f t="shared" si="57"/>
        <v>136</v>
      </c>
    </row>
    <row r="3567" spans="1:9" ht="15" hidden="1" customHeight="1">
      <c r="A3567" t="s">
        <v>3642</v>
      </c>
      <c r="B3567" t="s">
        <v>3643</v>
      </c>
      <c r="C3567">
        <v>363</v>
      </c>
      <c r="D3567" t="s">
        <v>12</v>
      </c>
      <c r="E3567">
        <v>230</v>
      </c>
      <c r="F3567">
        <v>348</v>
      </c>
      <c r="G3567">
        <v>6997</v>
      </c>
      <c r="H3567" t="s">
        <v>13</v>
      </c>
      <c r="I3567">
        <f t="shared" si="57"/>
        <v>119</v>
      </c>
    </row>
    <row r="3568" spans="1:9" ht="15" hidden="1" customHeight="1">
      <c r="A3568" t="s">
        <v>3644</v>
      </c>
      <c r="B3568" t="s">
        <v>3645</v>
      </c>
      <c r="C3568">
        <v>339</v>
      </c>
      <c r="D3568" t="s">
        <v>43</v>
      </c>
      <c r="E3568">
        <v>248</v>
      </c>
      <c r="F3568">
        <v>311</v>
      </c>
      <c r="G3568">
        <v>1861</v>
      </c>
      <c r="H3568" t="s">
        <v>44</v>
      </c>
      <c r="I3568">
        <f t="shared" si="57"/>
        <v>64</v>
      </c>
    </row>
    <row r="3569" spans="1:9">
      <c r="A3569" t="s">
        <v>3644</v>
      </c>
      <c r="B3569" t="s">
        <v>3645</v>
      </c>
      <c r="C3569">
        <v>339</v>
      </c>
      <c r="D3569" t="s">
        <v>10</v>
      </c>
      <c r="E3569">
        <v>18</v>
      </c>
      <c r="F3569">
        <v>162</v>
      </c>
      <c r="G3569">
        <v>2537</v>
      </c>
      <c r="H3569" t="s">
        <v>11</v>
      </c>
      <c r="I3569">
        <f t="shared" si="57"/>
        <v>145</v>
      </c>
    </row>
    <row r="3570" spans="1:9">
      <c r="A3570" t="s">
        <v>3646</v>
      </c>
      <c r="B3570" t="s">
        <v>3647</v>
      </c>
      <c r="C3570">
        <v>295</v>
      </c>
      <c r="D3570" t="s">
        <v>10</v>
      </c>
      <c r="E3570">
        <v>43</v>
      </c>
      <c r="F3570">
        <v>152</v>
      </c>
      <c r="G3570">
        <v>2537</v>
      </c>
      <c r="H3570" t="s">
        <v>11</v>
      </c>
      <c r="I3570">
        <f t="shared" si="57"/>
        <v>110</v>
      </c>
    </row>
    <row r="3571" spans="1:9" ht="15" hidden="1" customHeight="1">
      <c r="A3571" t="s">
        <v>3646</v>
      </c>
      <c r="B3571" t="s">
        <v>3647</v>
      </c>
      <c r="C3571">
        <v>295</v>
      </c>
      <c r="D3571" t="s">
        <v>12</v>
      </c>
      <c r="E3571">
        <v>176</v>
      </c>
      <c r="F3571">
        <v>291</v>
      </c>
      <c r="G3571">
        <v>6997</v>
      </c>
      <c r="H3571" t="s">
        <v>13</v>
      </c>
      <c r="I3571">
        <f t="shared" si="57"/>
        <v>116</v>
      </c>
    </row>
    <row r="3572" spans="1:9">
      <c r="A3572" t="s">
        <v>3648</v>
      </c>
      <c r="B3572" t="s">
        <v>3649</v>
      </c>
      <c r="C3572">
        <v>296</v>
      </c>
      <c r="D3572" t="s">
        <v>10</v>
      </c>
      <c r="E3572">
        <v>45</v>
      </c>
      <c r="F3572">
        <v>154</v>
      </c>
      <c r="G3572">
        <v>2537</v>
      </c>
      <c r="H3572" t="s">
        <v>11</v>
      </c>
      <c r="I3572">
        <f t="shared" si="57"/>
        <v>110</v>
      </c>
    </row>
    <row r="3573" spans="1:9" ht="15" hidden="1" customHeight="1">
      <c r="A3573" t="s">
        <v>3648</v>
      </c>
      <c r="B3573" t="s">
        <v>3649</v>
      </c>
      <c r="C3573">
        <v>296</v>
      </c>
      <c r="D3573" t="s">
        <v>12</v>
      </c>
      <c r="E3573">
        <v>174</v>
      </c>
      <c r="F3573">
        <v>282</v>
      </c>
      <c r="G3573">
        <v>6997</v>
      </c>
      <c r="H3573" t="s">
        <v>13</v>
      </c>
      <c r="I3573">
        <f t="shared" si="57"/>
        <v>109</v>
      </c>
    </row>
    <row r="3574" spans="1:9">
      <c r="A3574" t="s">
        <v>3650</v>
      </c>
      <c r="B3574" t="s">
        <v>3651</v>
      </c>
      <c r="C3574">
        <v>287</v>
      </c>
      <c r="D3574" t="s">
        <v>10</v>
      </c>
      <c r="E3574">
        <v>7</v>
      </c>
      <c r="F3574">
        <v>139</v>
      </c>
      <c r="G3574">
        <v>2537</v>
      </c>
      <c r="H3574" t="s">
        <v>11</v>
      </c>
      <c r="I3574">
        <f t="shared" si="57"/>
        <v>133</v>
      </c>
    </row>
    <row r="3575" spans="1:9" ht="15" hidden="1" customHeight="1">
      <c r="A3575" t="s">
        <v>3650</v>
      </c>
      <c r="B3575" t="s">
        <v>3651</v>
      </c>
      <c r="C3575">
        <v>287</v>
      </c>
      <c r="D3575" t="s">
        <v>12</v>
      </c>
      <c r="E3575">
        <v>160</v>
      </c>
      <c r="F3575">
        <v>277</v>
      </c>
      <c r="G3575">
        <v>6997</v>
      </c>
      <c r="H3575" t="s">
        <v>13</v>
      </c>
      <c r="I3575">
        <f t="shared" si="57"/>
        <v>118</v>
      </c>
    </row>
    <row r="3576" spans="1:9">
      <c r="A3576" t="s">
        <v>3652</v>
      </c>
      <c r="B3576" t="s">
        <v>3653</v>
      </c>
      <c r="C3576">
        <v>290</v>
      </c>
      <c r="D3576" t="s">
        <v>10</v>
      </c>
      <c r="E3576">
        <v>15</v>
      </c>
      <c r="F3576">
        <v>135</v>
      </c>
      <c r="G3576">
        <v>2537</v>
      </c>
      <c r="H3576" t="s">
        <v>11</v>
      </c>
      <c r="I3576">
        <f t="shared" si="57"/>
        <v>121</v>
      </c>
    </row>
    <row r="3577" spans="1:9" ht="15" hidden="1" customHeight="1">
      <c r="A3577" t="s">
        <v>3652</v>
      </c>
      <c r="B3577" t="s">
        <v>3653</v>
      </c>
      <c r="C3577">
        <v>290</v>
      </c>
      <c r="D3577" t="s">
        <v>12</v>
      </c>
      <c r="E3577">
        <v>160</v>
      </c>
      <c r="F3577">
        <v>280</v>
      </c>
      <c r="G3577">
        <v>6997</v>
      </c>
      <c r="H3577" t="s">
        <v>13</v>
      </c>
      <c r="I3577">
        <f t="shared" si="57"/>
        <v>121</v>
      </c>
    </row>
    <row r="3578" spans="1:9">
      <c r="A3578" t="s">
        <v>3654</v>
      </c>
      <c r="B3578" t="s">
        <v>3655</v>
      </c>
      <c r="C3578">
        <v>292</v>
      </c>
      <c r="D3578" t="s">
        <v>10</v>
      </c>
      <c r="E3578">
        <v>30</v>
      </c>
      <c r="F3578">
        <v>139</v>
      </c>
      <c r="G3578">
        <v>2537</v>
      </c>
      <c r="H3578" t="s">
        <v>11</v>
      </c>
      <c r="I3578">
        <f t="shared" si="57"/>
        <v>110</v>
      </c>
    </row>
    <row r="3579" spans="1:9">
      <c r="A3579" t="s">
        <v>3656</v>
      </c>
      <c r="B3579" t="s">
        <v>3657</v>
      </c>
      <c r="C3579">
        <v>344</v>
      </c>
      <c r="D3579" t="s">
        <v>10</v>
      </c>
      <c r="E3579">
        <v>12</v>
      </c>
      <c r="F3579">
        <v>143</v>
      </c>
      <c r="G3579">
        <v>2537</v>
      </c>
      <c r="H3579" t="s">
        <v>11</v>
      </c>
      <c r="I3579">
        <f t="shared" si="57"/>
        <v>132</v>
      </c>
    </row>
    <row r="3580" spans="1:9" ht="15" hidden="1" customHeight="1">
      <c r="A3580" t="s">
        <v>3656</v>
      </c>
      <c r="B3580" t="s">
        <v>3657</v>
      </c>
      <c r="C3580">
        <v>344</v>
      </c>
      <c r="D3580" t="s">
        <v>12</v>
      </c>
      <c r="E3580">
        <v>207</v>
      </c>
      <c r="F3580">
        <v>327</v>
      </c>
      <c r="G3580">
        <v>6997</v>
      </c>
      <c r="H3580" t="s">
        <v>13</v>
      </c>
      <c r="I3580">
        <f t="shared" si="57"/>
        <v>121</v>
      </c>
    </row>
    <row r="3581" spans="1:9" ht="15" hidden="1" customHeight="1">
      <c r="A3581" t="s">
        <v>3658</v>
      </c>
      <c r="B3581" t="s">
        <v>3659</v>
      </c>
      <c r="C3581">
        <v>510</v>
      </c>
      <c r="D3581" t="s">
        <v>43</v>
      </c>
      <c r="E3581">
        <v>249</v>
      </c>
      <c r="F3581">
        <v>312</v>
      </c>
      <c r="G3581">
        <v>1861</v>
      </c>
      <c r="H3581" t="s">
        <v>44</v>
      </c>
      <c r="I3581">
        <f t="shared" si="57"/>
        <v>64</v>
      </c>
    </row>
    <row r="3582" spans="1:9">
      <c r="A3582" t="s">
        <v>3658</v>
      </c>
      <c r="B3582" t="s">
        <v>3659</v>
      </c>
      <c r="C3582">
        <v>510</v>
      </c>
      <c r="D3582" t="s">
        <v>10</v>
      </c>
      <c r="E3582">
        <v>25</v>
      </c>
      <c r="F3582">
        <v>168</v>
      </c>
      <c r="G3582">
        <v>2537</v>
      </c>
      <c r="H3582" t="s">
        <v>11</v>
      </c>
      <c r="I3582">
        <f t="shared" si="57"/>
        <v>144</v>
      </c>
    </row>
    <row r="3583" spans="1:9" ht="15" hidden="1" customHeight="1">
      <c r="A3583" t="s">
        <v>3658</v>
      </c>
      <c r="B3583" t="s">
        <v>3659</v>
      </c>
      <c r="C3583">
        <v>510</v>
      </c>
      <c r="D3583" t="s">
        <v>12</v>
      </c>
      <c r="E3583">
        <v>377</v>
      </c>
      <c r="F3583">
        <v>496</v>
      </c>
      <c r="G3583">
        <v>6997</v>
      </c>
      <c r="H3583" t="s">
        <v>13</v>
      </c>
      <c r="I3583">
        <f t="shared" si="57"/>
        <v>120</v>
      </c>
    </row>
    <row r="3584" spans="1:9">
      <c r="A3584" t="s">
        <v>3660</v>
      </c>
      <c r="B3584" t="s">
        <v>3661</v>
      </c>
      <c r="C3584">
        <v>357</v>
      </c>
      <c r="D3584" t="s">
        <v>10</v>
      </c>
      <c r="E3584">
        <v>26</v>
      </c>
      <c r="F3584">
        <v>161</v>
      </c>
      <c r="G3584">
        <v>2537</v>
      </c>
      <c r="H3584" t="s">
        <v>11</v>
      </c>
      <c r="I3584">
        <f t="shared" si="57"/>
        <v>136</v>
      </c>
    </row>
    <row r="3585" spans="1:9" ht="15" hidden="1" customHeight="1">
      <c r="A3585" t="s">
        <v>3660</v>
      </c>
      <c r="B3585" t="s">
        <v>3661</v>
      </c>
      <c r="C3585">
        <v>357</v>
      </c>
      <c r="D3585" t="s">
        <v>12</v>
      </c>
      <c r="E3585">
        <v>223</v>
      </c>
      <c r="F3585">
        <v>342</v>
      </c>
      <c r="G3585">
        <v>6997</v>
      </c>
      <c r="H3585" t="s">
        <v>13</v>
      </c>
      <c r="I3585">
        <f t="shared" si="57"/>
        <v>120</v>
      </c>
    </row>
    <row r="3586" spans="1:9">
      <c r="A3586" t="s">
        <v>3662</v>
      </c>
      <c r="B3586" t="s">
        <v>3663</v>
      </c>
      <c r="C3586">
        <v>286</v>
      </c>
      <c r="D3586" t="s">
        <v>10</v>
      </c>
      <c r="E3586">
        <v>16</v>
      </c>
      <c r="F3586">
        <v>144</v>
      </c>
      <c r="G3586">
        <v>2537</v>
      </c>
      <c r="H3586" t="s">
        <v>11</v>
      </c>
      <c r="I3586">
        <f t="shared" si="57"/>
        <v>129</v>
      </c>
    </row>
    <row r="3587" spans="1:9">
      <c r="A3587" t="s">
        <v>3664</v>
      </c>
      <c r="B3587" t="s">
        <v>3665</v>
      </c>
      <c r="C3587">
        <v>759</v>
      </c>
      <c r="D3587" t="s">
        <v>10</v>
      </c>
      <c r="E3587">
        <v>349</v>
      </c>
      <c r="F3587">
        <v>479</v>
      </c>
      <c r="G3587">
        <v>2537</v>
      </c>
      <c r="H3587" t="s">
        <v>11</v>
      </c>
      <c r="I3587">
        <f t="shared" si="57"/>
        <v>131</v>
      </c>
    </row>
    <row r="3588" spans="1:9" ht="15" hidden="1" customHeight="1">
      <c r="A3588" t="s">
        <v>3664</v>
      </c>
      <c r="B3588" t="s">
        <v>3665</v>
      </c>
      <c r="C3588">
        <v>759</v>
      </c>
      <c r="D3588" t="s">
        <v>12</v>
      </c>
      <c r="E3588">
        <v>503</v>
      </c>
      <c r="F3588">
        <v>624</v>
      </c>
      <c r="G3588">
        <v>6997</v>
      </c>
      <c r="H3588" t="s">
        <v>13</v>
      </c>
      <c r="I3588">
        <f t="shared" si="57"/>
        <v>122</v>
      </c>
    </row>
    <row r="3589" spans="1:9" ht="15" hidden="1" customHeight="1">
      <c r="A3589" t="s">
        <v>3664</v>
      </c>
      <c r="B3589" t="s">
        <v>3665</v>
      </c>
      <c r="C3589">
        <v>759</v>
      </c>
      <c r="D3589" t="s">
        <v>789</v>
      </c>
      <c r="E3589">
        <v>275</v>
      </c>
      <c r="F3589">
        <v>332</v>
      </c>
      <c r="G3589">
        <v>119</v>
      </c>
      <c r="H3589" t="s">
        <v>789</v>
      </c>
      <c r="I3589">
        <f t="shared" si="57"/>
        <v>58</v>
      </c>
    </row>
    <row r="3590" spans="1:9" ht="15" hidden="1" customHeight="1">
      <c r="A3590" t="s">
        <v>3664</v>
      </c>
      <c r="B3590" t="s">
        <v>3665</v>
      </c>
      <c r="C3590">
        <v>759</v>
      </c>
      <c r="D3590" t="s">
        <v>524</v>
      </c>
      <c r="E3590">
        <v>651</v>
      </c>
      <c r="F3590">
        <v>754</v>
      </c>
      <c r="G3590">
        <v>3603</v>
      </c>
      <c r="H3590" t="s">
        <v>525</v>
      </c>
      <c r="I3590">
        <f t="shared" si="57"/>
        <v>104</v>
      </c>
    </row>
    <row r="3591" spans="1:9" ht="15" hidden="1" customHeight="1">
      <c r="A3591" t="s">
        <v>3664</v>
      </c>
      <c r="B3591" t="s">
        <v>3665</v>
      </c>
      <c r="C3591">
        <v>759</v>
      </c>
      <c r="D3591" t="s">
        <v>274</v>
      </c>
      <c r="E3591">
        <v>72</v>
      </c>
      <c r="F3591">
        <v>207</v>
      </c>
      <c r="G3591">
        <v>80936</v>
      </c>
      <c r="H3591" t="s">
        <v>275</v>
      </c>
      <c r="I3591">
        <f t="shared" si="57"/>
        <v>136</v>
      </c>
    </row>
    <row r="3592" spans="1:9">
      <c r="A3592" t="s">
        <v>3666</v>
      </c>
      <c r="B3592" t="s">
        <v>3667</v>
      </c>
      <c r="C3592">
        <v>150</v>
      </c>
      <c r="D3592" t="s">
        <v>10</v>
      </c>
      <c r="E3592">
        <v>9</v>
      </c>
      <c r="F3592">
        <v>139</v>
      </c>
      <c r="G3592">
        <v>2537</v>
      </c>
      <c r="H3592" t="s">
        <v>11</v>
      </c>
      <c r="I3592">
        <f t="shared" ref="I3592:I3655" si="58">F3592-E3592+1</f>
        <v>131</v>
      </c>
    </row>
    <row r="3593" spans="1:9">
      <c r="A3593" t="s">
        <v>3668</v>
      </c>
      <c r="B3593" t="s">
        <v>3669</v>
      </c>
      <c r="C3593">
        <v>280</v>
      </c>
      <c r="D3593" t="s">
        <v>10</v>
      </c>
      <c r="E3593">
        <v>29</v>
      </c>
      <c r="F3593">
        <v>138</v>
      </c>
      <c r="G3593">
        <v>2537</v>
      </c>
      <c r="H3593" t="s">
        <v>11</v>
      </c>
      <c r="I3593">
        <f t="shared" si="58"/>
        <v>110</v>
      </c>
    </row>
    <row r="3594" spans="1:9" ht="15" hidden="1" customHeight="1">
      <c r="A3594" t="s">
        <v>3668</v>
      </c>
      <c r="B3594" t="s">
        <v>3669</v>
      </c>
      <c r="C3594">
        <v>280</v>
      </c>
      <c r="D3594" t="s">
        <v>12</v>
      </c>
      <c r="E3594">
        <v>158</v>
      </c>
      <c r="F3594">
        <v>275</v>
      </c>
      <c r="G3594">
        <v>6997</v>
      </c>
      <c r="H3594" t="s">
        <v>13</v>
      </c>
      <c r="I3594">
        <f t="shared" si="58"/>
        <v>118</v>
      </c>
    </row>
    <row r="3595" spans="1:9">
      <c r="A3595" t="s">
        <v>3670</v>
      </c>
      <c r="B3595" t="s">
        <v>3671</v>
      </c>
      <c r="C3595">
        <v>166</v>
      </c>
      <c r="D3595" t="s">
        <v>10</v>
      </c>
      <c r="E3595">
        <v>9</v>
      </c>
      <c r="F3595">
        <v>141</v>
      </c>
      <c r="G3595">
        <v>2537</v>
      </c>
      <c r="H3595" t="s">
        <v>11</v>
      </c>
      <c r="I3595">
        <f t="shared" si="58"/>
        <v>133</v>
      </c>
    </row>
    <row r="3596" spans="1:9">
      <c r="A3596" t="s">
        <v>3672</v>
      </c>
      <c r="B3596" t="s">
        <v>3673</v>
      </c>
      <c r="C3596">
        <v>158</v>
      </c>
      <c r="D3596" t="s">
        <v>10</v>
      </c>
      <c r="E3596">
        <v>6</v>
      </c>
      <c r="F3596">
        <v>138</v>
      </c>
      <c r="G3596">
        <v>2537</v>
      </c>
      <c r="H3596" t="s">
        <v>11</v>
      </c>
      <c r="I3596">
        <f t="shared" si="58"/>
        <v>133</v>
      </c>
    </row>
    <row r="3597" spans="1:9">
      <c r="A3597" t="s">
        <v>3674</v>
      </c>
      <c r="B3597" t="s">
        <v>3675</v>
      </c>
      <c r="C3597">
        <v>166</v>
      </c>
      <c r="D3597" t="s">
        <v>10</v>
      </c>
      <c r="E3597">
        <v>11</v>
      </c>
      <c r="F3597">
        <v>138</v>
      </c>
      <c r="G3597">
        <v>2537</v>
      </c>
      <c r="H3597" t="s">
        <v>11</v>
      </c>
      <c r="I3597">
        <f t="shared" si="58"/>
        <v>128</v>
      </c>
    </row>
    <row r="3598" spans="1:9">
      <c r="A3598" t="s">
        <v>3676</v>
      </c>
      <c r="B3598" t="s">
        <v>3677</v>
      </c>
      <c r="C3598">
        <v>290</v>
      </c>
      <c r="D3598" t="s">
        <v>10</v>
      </c>
      <c r="E3598">
        <v>6</v>
      </c>
      <c r="F3598">
        <v>135</v>
      </c>
      <c r="G3598">
        <v>2537</v>
      </c>
      <c r="H3598" t="s">
        <v>11</v>
      </c>
      <c r="I3598">
        <f t="shared" si="58"/>
        <v>130</v>
      </c>
    </row>
    <row r="3599" spans="1:9" ht="15" hidden="1" customHeight="1">
      <c r="A3599" t="s">
        <v>3676</v>
      </c>
      <c r="B3599" t="s">
        <v>3677</v>
      </c>
      <c r="C3599">
        <v>290</v>
      </c>
      <c r="D3599" t="s">
        <v>12</v>
      </c>
      <c r="E3599">
        <v>157</v>
      </c>
      <c r="F3599">
        <v>278</v>
      </c>
      <c r="G3599">
        <v>6997</v>
      </c>
      <c r="H3599" t="s">
        <v>13</v>
      </c>
      <c r="I3599">
        <f t="shared" si="58"/>
        <v>122</v>
      </c>
    </row>
    <row r="3600" spans="1:9">
      <c r="A3600" t="s">
        <v>3678</v>
      </c>
      <c r="B3600" t="s">
        <v>3679</v>
      </c>
      <c r="C3600">
        <v>286</v>
      </c>
      <c r="D3600" t="s">
        <v>10</v>
      </c>
      <c r="E3600">
        <v>7</v>
      </c>
      <c r="F3600">
        <v>139</v>
      </c>
      <c r="G3600">
        <v>2537</v>
      </c>
      <c r="H3600" t="s">
        <v>11</v>
      </c>
      <c r="I3600">
        <f t="shared" si="58"/>
        <v>133</v>
      </c>
    </row>
    <row r="3601" spans="1:9" ht="15" hidden="1" customHeight="1">
      <c r="A3601" t="s">
        <v>3678</v>
      </c>
      <c r="B3601" t="s">
        <v>3679</v>
      </c>
      <c r="C3601">
        <v>286</v>
      </c>
      <c r="D3601" t="s">
        <v>12</v>
      </c>
      <c r="E3601">
        <v>160</v>
      </c>
      <c r="F3601">
        <v>278</v>
      </c>
      <c r="G3601">
        <v>6997</v>
      </c>
      <c r="H3601" t="s">
        <v>13</v>
      </c>
      <c r="I3601">
        <f t="shared" si="58"/>
        <v>119</v>
      </c>
    </row>
    <row r="3602" spans="1:9" ht="15" hidden="1" customHeight="1">
      <c r="A3602" t="s">
        <v>3680</v>
      </c>
      <c r="B3602" t="s">
        <v>3681</v>
      </c>
      <c r="C3602">
        <v>311</v>
      </c>
      <c r="D3602" t="s">
        <v>43</v>
      </c>
      <c r="E3602">
        <v>234</v>
      </c>
      <c r="F3602">
        <v>297</v>
      </c>
      <c r="G3602">
        <v>1861</v>
      </c>
      <c r="H3602" t="s">
        <v>44</v>
      </c>
      <c r="I3602">
        <f t="shared" si="58"/>
        <v>64</v>
      </c>
    </row>
    <row r="3603" spans="1:9">
      <c r="A3603" t="s">
        <v>3680</v>
      </c>
      <c r="B3603" t="s">
        <v>3681</v>
      </c>
      <c r="C3603">
        <v>311</v>
      </c>
      <c r="D3603" t="s">
        <v>10</v>
      </c>
      <c r="E3603">
        <v>19</v>
      </c>
      <c r="F3603">
        <v>160</v>
      </c>
      <c r="G3603">
        <v>2537</v>
      </c>
      <c r="H3603" t="s">
        <v>11</v>
      </c>
      <c r="I3603">
        <f t="shared" si="58"/>
        <v>142</v>
      </c>
    </row>
    <row r="3604" spans="1:9">
      <c r="A3604" t="s">
        <v>3682</v>
      </c>
      <c r="B3604" t="s">
        <v>3683</v>
      </c>
      <c r="C3604">
        <v>142</v>
      </c>
      <c r="D3604" t="s">
        <v>10</v>
      </c>
      <c r="E3604">
        <v>6</v>
      </c>
      <c r="F3604">
        <v>129</v>
      </c>
      <c r="G3604">
        <v>2537</v>
      </c>
      <c r="H3604" t="s">
        <v>11</v>
      </c>
      <c r="I3604">
        <f t="shared" si="58"/>
        <v>124</v>
      </c>
    </row>
    <row r="3605" spans="1:9">
      <c r="A3605" t="s">
        <v>3684</v>
      </c>
      <c r="B3605" t="s">
        <v>3685</v>
      </c>
      <c r="C3605">
        <v>132</v>
      </c>
      <c r="D3605" t="s">
        <v>10</v>
      </c>
      <c r="E3605">
        <v>5</v>
      </c>
      <c r="F3605">
        <v>119</v>
      </c>
      <c r="G3605">
        <v>2537</v>
      </c>
      <c r="H3605" t="s">
        <v>11</v>
      </c>
      <c r="I3605">
        <f t="shared" si="58"/>
        <v>115</v>
      </c>
    </row>
    <row r="3606" spans="1:9" ht="15" hidden="1" customHeight="1">
      <c r="A3606" t="s">
        <v>3686</v>
      </c>
      <c r="B3606" t="s">
        <v>3687</v>
      </c>
      <c r="C3606">
        <v>1991</v>
      </c>
      <c r="D3606" t="s">
        <v>118</v>
      </c>
      <c r="E3606">
        <v>1606</v>
      </c>
      <c r="F3606">
        <v>1984</v>
      </c>
      <c r="G3606">
        <v>13987</v>
      </c>
      <c r="H3606" t="s">
        <v>119</v>
      </c>
      <c r="I3606">
        <f t="shared" si="58"/>
        <v>379</v>
      </c>
    </row>
    <row r="3607" spans="1:9" ht="15" hidden="1" customHeight="1">
      <c r="A3607" t="s">
        <v>3686</v>
      </c>
      <c r="B3607" t="s">
        <v>3687</v>
      </c>
      <c r="C3607">
        <v>1991</v>
      </c>
      <c r="D3607" t="s">
        <v>120</v>
      </c>
      <c r="E3607">
        <v>987</v>
      </c>
      <c r="F3607">
        <v>1043</v>
      </c>
      <c r="G3607">
        <v>433</v>
      </c>
      <c r="H3607" t="s">
        <v>121</v>
      </c>
      <c r="I3607">
        <f t="shared" si="58"/>
        <v>57</v>
      </c>
    </row>
    <row r="3608" spans="1:9">
      <c r="A3608" t="s">
        <v>3686</v>
      </c>
      <c r="B3608" t="s">
        <v>3687</v>
      </c>
      <c r="C3608">
        <v>1991</v>
      </c>
      <c r="D3608" t="s">
        <v>10</v>
      </c>
      <c r="E3608">
        <v>1237</v>
      </c>
      <c r="F3608">
        <v>1346</v>
      </c>
      <c r="G3608">
        <v>2537</v>
      </c>
      <c r="H3608" t="s">
        <v>11</v>
      </c>
      <c r="I3608">
        <f t="shared" si="58"/>
        <v>110</v>
      </c>
    </row>
    <row r="3609" spans="1:9" ht="15" hidden="1" customHeight="1">
      <c r="A3609" t="s">
        <v>3686</v>
      </c>
      <c r="B3609" t="s">
        <v>3687</v>
      </c>
      <c r="C3609">
        <v>1991</v>
      </c>
      <c r="D3609" t="s">
        <v>12</v>
      </c>
      <c r="E3609">
        <v>1458</v>
      </c>
      <c r="F3609">
        <v>1592</v>
      </c>
      <c r="G3609">
        <v>6997</v>
      </c>
      <c r="H3609" t="s">
        <v>13</v>
      </c>
      <c r="I3609">
        <f t="shared" si="58"/>
        <v>135</v>
      </c>
    </row>
    <row r="3610" spans="1:9" ht="15" hidden="1" customHeight="1">
      <c r="A3610" t="s">
        <v>3686</v>
      </c>
      <c r="B3610" t="s">
        <v>3687</v>
      </c>
      <c r="C3610">
        <v>1991</v>
      </c>
      <c r="D3610" t="s">
        <v>231</v>
      </c>
      <c r="E3610">
        <v>552</v>
      </c>
      <c r="F3610">
        <v>695</v>
      </c>
      <c r="G3610">
        <v>5886</v>
      </c>
      <c r="H3610" t="s">
        <v>232</v>
      </c>
      <c r="I3610">
        <f t="shared" si="58"/>
        <v>144</v>
      </c>
    </row>
    <row r="3611" spans="1:9" ht="15" hidden="1" customHeight="1">
      <c r="A3611" t="s">
        <v>3686</v>
      </c>
      <c r="B3611" t="s">
        <v>3687</v>
      </c>
      <c r="C3611">
        <v>1991</v>
      </c>
      <c r="D3611" t="s">
        <v>233</v>
      </c>
      <c r="E3611">
        <v>271</v>
      </c>
      <c r="F3611">
        <v>529</v>
      </c>
      <c r="G3611">
        <v>4</v>
      </c>
      <c r="H3611" t="s">
        <v>233</v>
      </c>
      <c r="I3611">
        <f t="shared" si="58"/>
        <v>259</v>
      </c>
    </row>
    <row r="3612" spans="1:9" ht="15" hidden="1" customHeight="1">
      <c r="A3612" t="s">
        <v>3686</v>
      </c>
      <c r="B3612" t="s">
        <v>3687</v>
      </c>
      <c r="C3612">
        <v>1991</v>
      </c>
      <c r="D3612" t="s">
        <v>237</v>
      </c>
      <c r="E3612">
        <v>771</v>
      </c>
      <c r="F3612">
        <v>822</v>
      </c>
      <c r="G3612">
        <v>10</v>
      </c>
      <c r="H3612" t="s">
        <v>237</v>
      </c>
      <c r="I3612">
        <f t="shared" si="58"/>
        <v>52</v>
      </c>
    </row>
    <row r="3613" spans="1:9" ht="15" hidden="1" customHeight="1">
      <c r="A3613" t="s">
        <v>3688</v>
      </c>
      <c r="B3613" t="s">
        <v>3689</v>
      </c>
      <c r="C3613">
        <v>2092</v>
      </c>
      <c r="D3613" t="s">
        <v>118</v>
      </c>
      <c r="E3613">
        <v>1686</v>
      </c>
      <c r="F3613">
        <v>2062</v>
      </c>
      <c r="G3613">
        <v>13987</v>
      </c>
      <c r="H3613" t="s">
        <v>119</v>
      </c>
      <c r="I3613">
        <f t="shared" si="58"/>
        <v>377</v>
      </c>
    </row>
    <row r="3614" spans="1:9" ht="15" hidden="1" customHeight="1">
      <c r="A3614" t="s">
        <v>3688</v>
      </c>
      <c r="B3614" t="s">
        <v>3689</v>
      </c>
      <c r="C3614">
        <v>2092</v>
      </c>
      <c r="D3614" t="s">
        <v>120</v>
      </c>
      <c r="E3614">
        <v>1040</v>
      </c>
      <c r="F3614">
        <v>1096</v>
      </c>
      <c r="G3614">
        <v>433</v>
      </c>
      <c r="H3614" t="s">
        <v>121</v>
      </c>
      <c r="I3614">
        <f t="shared" si="58"/>
        <v>57</v>
      </c>
    </row>
    <row r="3615" spans="1:9">
      <c r="A3615" t="s">
        <v>3688</v>
      </c>
      <c r="B3615" t="s">
        <v>3689</v>
      </c>
      <c r="C3615">
        <v>2092</v>
      </c>
      <c r="D3615" t="s">
        <v>10</v>
      </c>
      <c r="E3615">
        <v>1301</v>
      </c>
      <c r="F3615">
        <v>1426</v>
      </c>
      <c r="G3615">
        <v>2537</v>
      </c>
      <c r="H3615" t="s">
        <v>11</v>
      </c>
      <c r="I3615">
        <f t="shared" si="58"/>
        <v>126</v>
      </c>
    </row>
    <row r="3616" spans="1:9" ht="15" hidden="1" customHeight="1">
      <c r="A3616" t="s">
        <v>3688</v>
      </c>
      <c r="B3616" t="s">
        <v>3689</v>
      </c>
      <c r="C3616">
        <v>2092</v>
      </c>
      <c r="D3616" t="s">
        <v>12</v>
      </c>
      <c r="E3616">
        <v>1542</v>
      </c>
      <c r="F3616">
        <v>1672</v>
      </c>
      <c r="G3616">
        <v>6997</v>
      </c>
      <c r="H3616" t="s">
        <v>13</v>
      </c>
      <c r="I3616">
        <f t="shared" si="58"/>
        <v>131</v>
      </c>
    </row>
    <row r="3617" spans="1:9" ht="15" hidden="1" customHeight="1">
      <c r="A3617" t="s">
        <v>3688</v>
      </c>
      <c r="B3617" t="s">
        <v>3689</v>
      </c>
      <c r="C3617">
        <v>2092</v>
      </c>
      <c r="D3617" t="s">
        <v>1028</v>
      </c>
      <c r="E3617">
        <v>160</v>
      </c>
      <c r="F3617">
        <v>189</v>
      </c>
      <c r="G3617">
        <v>4</v>
      </c>
      <c r="H3617" t="s">
        <v>1028</v>
      </c>
      <c r="I3617">
        <f t="shared" si="58"/>
        <v>30</v>
      </c>
    </row>
    <row r="3618" spans="1:9" ht="15" hidden="1" customHeight="1">
      <c r="A3618" t="s">
        <v>3688</v>
      </c>
      <c r="B3618" t="s">
        <v>3689</v>
      </c>
      <c r="C3618">
        <v>2092</v>
      </c>
      <c r="D3618" t="s">
        <v>236</v>
      </c>
      <c r="E3618">
        <v>208</v>
      </c>
      <c r="F3618">
        <v>386</v>
      </c>
      <c r="G3618">
        <v>4</v>
      </c>
      <c r="H3618" t="s">
        <v>236</v>
      </c>
      <c r="I3618">
        <f t="shared" si="58"/>
        <v>179</v>
      </c>
    </row>
    <row r="3619" spans="1:9" ht="15" hidden="1" customHeight="1">
      <c r="A3619" t="s">
        <v>3690</v>
      </c>
      <c r="B3619" t="s">
        <v>3691</v>
      </c>
      <c r="C3619">
        <v>2034</v>
      </c>
      <c r="D3619" t="s">
        <v>118</v>
      </c>
      <c r="E3619">
        <v>1653</v>
      </c>
      <c r="F3619">
        <v>2023</v>
      </c>
      <c r="G3619">
        <v>13987</v>
      </c>
      <c r="H3619" t="s">
        <v>119</v>
      </c>
      <c r="I3619">
        <f t="shared" si="58"/>
        <v>371</v>
      </c>
    </row>
    <row r="3620" spans="1:9" ht="15" hidden="1" customHeight="1">
      <c r="A3620" t="s">
        <v>3690</v>
      </c>
      <c r="B3620" t="s">
        <v>3691</v>
      </c>
      <c r="C3620">
        <v>2034</v>
      </c>
      <c r="D3620" t="s">
        <v>120</v>
      </c>
      <c r="E3620">
        <v>987</v>
      </c>
      <c r="F3620">
        <v>1043</v>
      </c>
      <c r="G3620">
        <v>433</v>
      </c>
      <c r="H3620" t="s">
        <v>121</v>
      </c>
      <c r="I3620">
        <f t="shared" si="58"/>
        <v>57</v>
      </c>
    </row>
    <row r="3621" spans="1:9">
      <c r="A3621" t="s">
        <v>3690</v>
      </c>
      <c r="B3621" t="s">
        <v>3691</v>
      </c>
      <c r="C3621">
        <v>2034</v>
      </c>
      <c r="D3621" t="s">
        <v>10</v>
      </c>
      <c r="E3621">
        <v>1265</v>
      </c>
      <c r="F3621">
        <v>1390</v>
      </c>
      <c r="G3621">
        <v>2537</v>
      </c>
      <c r="H3621" t="s">
        <v>11</v>
      </c>
      <c r="I3621">
        <f t="shared" si="58"/>
        <v>126</v>
      </c>
    </row>
    <row r="3622" spans="1:9" ht="15" hidden="1" customHeight="1">
      <c r="A3622" t="s">
        <v>3690</v>
      </c>
      <c r="B3622" t="s">
        <v>3691</v>
      </c>
      <c r="C3622">
        <v>2034</v>
      </c>
      <c r="D3622" t="s">
        <v>12</v>
      </c>
      <c r="E3622">
        <v>1516</v>
      </c>
      <c r="F3622">
        <v>1639</v>
      </c>
      <c r="G3622">
        <v>6997</v>
      </c>
      <c r="H3622" t="s">
        <v>13</v>
      </c>
      <c r="I3622">
        <f t="shared" si="58"/>
        <v>124</v>
      </c>
    </row>
    <row r="3623" spans="1:9" ht="15" hidden="1" customHeight="1">
      <c r="A3623" t="s">
        <v>3692</v>
      </c>
      <c r="B3623" t="s">
        <v>3693</v>
      </c>
      <c r="C3623">
        <v>2038</v>
      </c>
      <c r="D3623" t="s">
        <v>118</v>
      </c>
      <c r="E3623">
        <v>1674</v>
      </c>
      <c r="F3623">
        <v>2029</v>
      </c>
      <c r="G3623">
        <v>13987</v>
      </c>
      <c r="H3623" t="s">
        <v>119</v>
      </c>
      <c r="I3623">
        <f t="shared" si="58"/>
        <v>356</v>
      </c>
    </row>
    <row r="3624" spans="1:9" ht="15" hidden="1" customHeight="1">
      <c r="A3624" t="s">
        <v>3692</v>
      </c>
      <c r="B3624" t="s">
        <v>3693</v>
      </c>
      <c r="C3624">
        <v>2038</v>
      </c>
      <c r="D3624" t="s">
        <v>120</v>
      </c>
      <c r="E3624">
        <v>1037</v>
      </c>
      <c r="F3624">
        <v>1093</v>
      </c>
      <c r="G3624">
        <v>433</v>
      </c>
      <c r="H3624" t="s">
        <v>121</v>
      </c>
      <c r="I3624">
        <f t="shared" si="58"/>
        <v>57</v>
      </c>
    </row>
    <row r="3625" spans="1:9">
      <c r="A3625" t="s">
        <v>3692</v>
      </c>
      <c r="B3625" t="s">
        <v>3693</v>
      </c>
      <c r="C3625">
        <v>2038</v>
      </c>
      <c r="D3625" t="s">
        <v>10</v>
      </c>
      <c r="E3625">
        <v>1294</v>
      </c>
      <c r="F3625">
        <v>1417</v>
      </c>
      <c r="G3625">
        <v>2537</v>
      </c>
      <c r="H3625" t="s">
        <v>11</v>
      </c>
      <c r="I3625">
        <f t="shared" si="58"/>
        <v>124</v>
      </c>
    </row>
    <row r="3626" spans="1:9" ht="15" hidden="1" customHeight="1">
      <c r="A3626" t="s">
        <v>3692</v>
      </c>
      <c r="B3626" t="s">
        <v>3693</v>
      </c>
      <c r="C3626">
        <v>2038</v>
      </c>
      <c r="D3626" t="s">
        <v>12</v>
      </c>
      <c r="E3626">
        <v>1537</v>
      </c>
      <c r="F3626">
        <v>1660</v>
      </c>
      <c r="G3626">
        <v>6997</v>
      </c>
      <c r="H3626" t="s">
        <v>13</v>
      </c>
      <c r="I3626">
        <f t="shared" si="58"/>
        <v>124</v>
      </c>
    </row>
    <row r="3627" spans="1:9" ht="15" hidden="1" customHeight="1">
      <c r="A3627" t="s">
        <v>3692</v>
      </c>
      <c r="B3627" t="s">
        <v>3693</v>
      </c>
      <c r="C3627">
        <v>2038</v>
      </c>
      <c r="D3627" t="s">
        <v>231</v>
      </c>
      <c r="E3627">
        <v>597</v>
      </c>
      <c r="F3627">
        <v>855</v>
      </c>
      <c r="G3627">
        <v>5886</v>
      </c>
      <c r="H3627" t="s">
        <v>232</v>
      </c>
      <c r="I3627">
        <f t="shared" si="58"/>
        <v>259</v>
      </c>
    </row>
    <row r="3628" spans="1:9" ht="15" hidden="1" customHeight="1">
      <c r="A3628" t="s">
        <v>3692</v>
      </c>
      <c r="B3628" t="s">
        <v>3693</v>
      </c>
      <c r="C3628">
        <v>2038</v>
      </c>
      <c r="D3628" t="s">
        <v>243</v>
      </c>
      <c r="E3628">
        <v>1</v>
      </c>
      <c r="F3628">
        <v>249</v>
      </c>
      <c r="G3628">
        <v>697</v>
      </c>
      <c r="H3628" t="s">
        <v>243</v>
      </c>
      <c r="I3628">
        <f t="shared" si="58"/>
        <v>249</v>
      </c>
    </row>
    <row r="3629" spans="1:9" ht="15" hidden="1" customHeight="1">
      <c r="A3629" t="s">
        <v>3694</v>
      </c>
      <c r="B3629" t="s">
        <v>3695</v>
      </c>
      <c r="C3629">
        <v>2088</v>
      </c>
      <c r="D3629" t="s">
        <v>118</v>
      </c>
      <c r="E3629">
        <v>1690</v>
      </c>
      <c r="F3629">
        <v>2065</v>
      </c>
      <c r="G3629">
        <v>13987</v>
      </c>
      <c r="H3629" t="s">
        <v>119</v>
      </c>
      <c r="I3629">
        <f t="shared" si="58"/>
        <v>376</v>
      </c>
    </row>
    <row r="3630" spans="1:9" ht="15" hidden="1" customHeight="1">
      <c r="A3630" t="s">
        <v>3694</v>
      </c>
      <c r="B3630" t="s">
        <v>3695</v>
      </c>
      <c r="C3630">
        <v>2088</v>
      </c>
      <c r="D3630" t="s">
        <v>120</v>
      </c>
      <c r="E3630">
        <v>1031</v>
      </c>
      <c r="F3630">
        <v>1087</v>
      </c>
      <c r="G3630">
        <v>433</v>
      </c>
      <c r="H3630" t="s">
        <v>121</v>
      </c>
      <c r="I3630">
        <f t="shared" si="58"/>
        <v>57</v>
      </c>
    </row>
    <row r="3631" spans="1:9">
      <c r="A3631" t="s">
        <v>3694</v>
      </c>
      <c r="B3631" t="s">
        <v>3695</v>
      </c>
      <c r="C3631">
        <v>2088</v>
      </c>
      <c r="D3631" t="s">
        <v>10</v>
      </c>
      <c r="E3631">
        <v>1303</v>
      </c>
      <c r="F3631">
        <v>1429</v>
      </c>
      <c r="G3631">
        <v>2537</v>
      </c>
      <c r="H3631" t="s">
        <v>11</v>
      </c>
      <c r="I3631">
        <f t="shared" si="58"/>
        <v>127</v>
      </c>
    </row>
    <row r="3632" spans="1:9" ht="15" hidden="1" customHeight="1">
      <c r="A3632" t="s">
        <v>3694</v>
      </c>
      <c r="B3632" t="s">
        <v>3695</v>
      </c>
      <c r="C3632">
        <v>2088</v>
      </c>
      <c r="D3632" t="s">
        <v>12</v>
      </c>
      <c r="E3632">
        <v>1545</v>
      </c>
      <c r="F3632">
        <v>1676</v>
      </c>
      <c r="G3632">
        <v>6997</v>
      </c>
      <c r="H3632" t="s">
        <v>13</v>
      </c>
      <c r="I3632">
        <f t="shared" si="58"/>
        <v>132</v>
      </c>
    </row>
    <row r="3633" spans="1:9" ht="15" hidden="1" customHeight="1">
      <c r="A3633" t="s">
        <v>3694</v>
      </c>
      <c r="B3633" t="s">
        <v>3695</v>
      </c>
      <c r="C3633">
        <v>2088</v>
      </c>
      <c r="D3633" t="s">
        <v>122</v>
      </c>
      <c r="E3633">
        <v>770</v>
      </c>
      <c r="F3633">
        <v>917</v>
      </c>
      <c r="G3633">
        <v>257</v>
      </c>
      <c r="H3633" t="s">
        <v>122</v>
      </c>
      <c r="I3633">
        <f t="shared" si="58"/>
        <v>148</v>
      </c>
    </row>
    <row r="3634" spans="1:9" ht="15" hidden="1" customHeight="1">
      <c r="A3634" t="s">
        <v>3694</v>
      </c>
      <c r="B3634" t="s">
        <v>3695</v>
      </c>
      <c r="C3634">
        <v>2088</v>
      </c>
      <c r="D3634" t="s">
        <v>123</v>
      </c>
      <c r="E3634">
        <v>610</v>
      </c>
      <c r="F3634">
        <v>738</v>
      </c>
      <c r="G3634">
        <v>23</v>
      </c>
      <c r="H3634" t="s">
        <v>123</v>
      </c>
      <c r="I3634">
        <f t="shared" si="58"/>
        <v>129</v>
      </c>
    </row>
    <row r="3635" spans="1:9">
      <c r="A3635" t="s">
        <v>3696</v>
      </c>
      <c r="B3635" t="s">
        <v>3697</v>
      </c>
      <c r="C3635">
        <v>279</v>
      </c>
      <c r="D3635" t="s">
        <v>10</v>
      </c>
      <c r="E3635">
        <v>28</v>
      </c>
      <c r="F3635">
        <v>138</v>
      </c>
      <c r="G3635">
        <v>2537</v>
      </c>
      <c r="H3635" t="s">
        <v>11</v>
      </c>
      <c r="I3635">
        <f t="shared" si="58"/>
        <v>111</v>
      </c>
    </row>
    <row r="3636" spans="1:9">
      <c r="A3636" t="s">
        <v>3698</v>
      </c>
      <c r="B3636" t="s">
        <v>3699</v>
      </c>
      <c r="C3636">
        <v>291</v>
      </c>
      <c r="D3636" t="s">
        <v>10</v>
      </c>
      <c r="E3636">
        <v>33</v>
      </c>
      <c r="F3636">
        <v>147</v>
      </c>
      <c r="G3636">
        <v>2537</v>
      </c>
      <c r="H3636" t="s">
        <v>11</v>
      </c>
      <c r="I3636">
        <f t="shared" si="58"/>
        <v>115</v>
      </c>
    </row>
    <row r="3637" spans="1:9" ht="15" hidden="1" customHeight="1">
      <c r="A3637" t="s">
        <v>3700</v>
      </c>
      <c r="B3637" t="s">
        <v>3701</v>
      </c>
      <c r="C3637">
        <v>2047</v>
      </c>
      <c r="D3637" t="s">
        <v>118</v>
      </c>
      <c r="E3637">
        <v>1658</v>
      </c>
      <c r="F3637">
        <v>2033</v>
      </c>
      <c r="G3637">
        <v>13987</v>
      </c>
      <c r="H3637" t="s">
        <v>119</v>
      </c>
      <c r="I3637">
        <f t="shared" si="58"/>
        <v>376</v>
      </c>
    </row>
    <row r="3638" spans="1:9" ht="15" hidden="1" customHeight="1">
      <c r="A3638" t="s">
        <v>3700</v>
      </c>
      <c r="B3638" t="s">
        <v>3701</v>
      </c>
      <c r="C3638">
        <v>2047</v>
      </c>
      <c r="D3638" t="s">
        <v>120</v>
      </c>
      <c r="E3638">
        <v>1012</v>
      </c>
      <c r="F3638">
        <v>1068</v>
      </c>
      <c r="G3638">
        <v>433</v>
      </c>
      <c r="H3638" t="s">
        <v>121</v>
      </c>
      <c r="I3638">
        <f t="shared" si="58"/>
        <v>57</v>
      </c>
    </row>
    <row r="3639" spans="1:9">
      <c r="A3639" t="s">
        <v>3700</v>
      </c>
      <c r="B3639" t="s">
        <v>3701</v>
      </c>
      <c r="C3639">
        <v>2047</v>
      </c>
      <c r="D3639" t="s">
        <v>10</v>
      </c>
      <c r="E3639">
        <v>1275</v>
      </c>
      <c r="F3639">
        <v>1400</v>
      </c>
      <c r="G3639">
        <v>2537</v>
      </c>
      <c r="H3639" t="s">
        <v>11</v>
      </c>
      <c r="I3639">
        <f t="shared" si="58"/>
        <v>126</v>
      </c>
    </row>
    <row r="3640" spans="1:9" ht="15" hidden="1" customHeight="1">
      <c r="A3640" t="s">
        <v>3700</v>
      </c>
      <c r="B3640" t="s">
        <v>3701</v>
      </c>
      <c r="C3640">
        <v>2047</v>
      </c>
      <c r="D3640" t="s">
        <v>12</v>
      </c>
      <c r="E3640">
        <v>1513</v>
      </c>
      <c r="F3640">
        <v>1644</v>
      </c>
      <c r="G3640">
        <v>6997</v>
      </c>
      <c r="H3640" t="s">
        <v>13</v>
      </c>
      <c r="I3640">
        <f t="shared" si="58"/>
        <v>132</v>
      </c>
    </row>
    <row r="3641" spans="1:9" ht="15" hidden="1" customHeight="1">
      <c r="A3641" t="s">
        <v>3700</v>
      </c>
      <c r="B3641" t="s">
        <v>3701</v>
      </c>
      <c r="C3641">
        <v>2047</v>
      </c>
      <c r="D3641" t="s">
        <v>3702</v>
      </c>
      <c r="E3641">
        <v>5</v>
      </c>
      <c r="F3641">
        <v>62</v>
      </c>
      <c r="G3641">
        <v>462</v>
      </c>
      <c r="H3641" t="s">
        <v>3702</v>
      </c>
      <c r="I3641">
        <f t="shared" si="58"/>
        <v>58</v>
      </c>
    </row>
    <row r="3642" spans="1:9" ht="15" hidden="1" customHeight="1">
      <c r="A3642" t="s">
        <v>3703</v>
      </c>
      <c r="B3642" t="s">
        <v>3704</v>
      </c>
      <c r="C3642">
        <v>2080</v>
      </c>
      <c r="D3642" t="s">
        <v>118</v>
      </c>
      <c r="E3642">
        <v>1693</v>
      </c>
      <c r="F3642">
        <v>2067</v>
      </c>
      <c r="G3642">
        <v>13987</v>
      </c>
      <c r="H3642" t="s">
        <v>119</v>
      </c>
      <c r="I3642">
        <f t="shared" si="58"/>
        <v>375</v>
      </c>
    </row>
    <row r="3643" spans="1:9" ht="15" hidden="1" customHeight="1">
      <c r="A3643" t="s">
        <v>3703</v>
      </c>
      <c r="B3643" t="s">
        <v>3704</v>
      </c>
      <c r="C3643">
        <v>2080</v>
      </c>
      <c r="D3643" t="s">
        <v>120</v>
      </c>
      <c r="E3643">
        <v>1055</v>
      </c>
      <c r="F3643">
        <v>1111</v>
      </c>
      <c r="G3643">
        <v>433</v>
      </c>
      <c r="H3643" t="s">
        <v>121</v>
      </c>
      <c r="I3643">
        <f t="shared" si="58"/>
        <v>57</v>
      </c>
    </row>
    <row r="3644" spans="1:9">
      <c r="A3644" t="s">
        <v>3703</v>
      </c>
      <c r="B3644" t="s">
        <v>3704</v>
      </c>
      <c r="C3644">
        <v>2080</v>
      </c>
      <c r="D3644" t="s">
        <v>10</v>
      </c>
      <c r="E3644">
        <v>1311</v>
      </c>
      <c r="F3644">
        <v>1436</v>
      </c>
      <c r="G3644">
        <v>2537</v>
      </c>
      <c r="H3644" t="s">
        <v>11</v>
      </c>
      <c r="I3644">
        <f t="shared" si="58"/>
        <v>126</v>
      </c>
    </row>
    <row r="3645" spans="1:9" ht="15" hidden="1" customHeight="1">
      <c r="A3645" t="s">
        <v>3703</v>
      </c>
      <c r="B3645" t="s">
        <v>3704</v>
      </c>
      <c r="C3645">
        <v>2080</v>
      </c>
      <c r="D3645" t="s">
        <v>12</v>
      </c>
      <c r="E3645">
        <v>1552</v>
      </c>
      <c r="F3645">
        <v>1680</v>
      </c>
      <c r="G3645">
        <v>6997</v>
      </c>
      <c r="H3645" t="s">
        <v>13</v>
      </c>
      <c r="I3645">
        <f t="shared" si="58"/>
        <v>129</v>
      </c>
    </row>
    <row r="3646" spans="1:9" ht="15" hidden="1" customHeight="1">
      <c r="A3646" t="s">
        <v>3703</v>
      </c>
      <c r="B3646" t="s">
        <v>3704</v>
      </c>
      <c r="C3646">
        <v>2080</v>
      </c>
      <c r="D3646" t="s">
        <v>122</v>
      </c>
      <c r="E3646">
        <v>796</v>
      </c>
      <c r="F3646">
        <v>914</v>
      </c>
      <c r="G3646">
        <v>257</v>
      </c>
      <c r="H3646" t="s">
        <v>122</v>
      </c>
      <c r="I3646">
        <f t="shared" si="58"/>
        <v>119</v>
      </c>
    </row>
    <row r="3647" spans="1:9" ht="15" hidden="1" customHeight="1">
      <c r="A3647" t="s">
        <v>3703</v>
      </c>
      <c r="B3647" t="s">
        <v>3704</v>
      </c>
      <c r="C3647">
        <v>2080</v>
      </c>
      <c r="D3647" t="s">
        <v>433</v>
      </c>
      <c r="E3647">
        <v>927</v>
      </c>
      <c r="F3647">
        <v>993</v>
      </c>
      <c r="G3647">
        <v>11</v>
      </c>
      <c r="H3647" t="s">
        <v>433</v>
      </c>
      <c r="I3647">
        <f t="shared" si="58"/>
        <v>67</v>
      </c>
    </row>
    <row r="3648" spans="1:9">
      <c r="A3648" t="s">
        <v>3705</v>
      </c>
      <c r="B3648" t="s">
        <v>3706</v>
      </c>
      <c r="C3648">
        <v>910</v>
      </c>
      <c r="D3648" t="s">
        <v>10</v>
      </c>
      <c r="E3648">
        <v>650</v>
      </c>
      <c r="F3648">
        <v>753</v>
      </c>
      <c r="G3648">
        <v>2537</v>
      </c>
      <c r="H3648" t="s">
        <v>11</v>
      </c>
      <c r="I3648">
        <f t="shared" si="58"/>
        <v>104</v>
      </c>
    </row>
    <row r="3649" spans="1:9" ht="15" hidden="1" customHeight="1">
      <c r="A3649" t="s">
        <v>3705</v>
      </c>
      <c r="B3649" t="s">
        <v>3706</v>
      </c>
      <c r="C3649">
        <v>910</v>
      </c>
      <c r="D3649" t="s">
        <v>12</v>
      </c>
      <c r="E3649">
        <v>782</v>
      </c>
      <c r="F3649">
        <v>899</v>
      </c>
      <c r="G3649">
        <v>6997</v>
      </c>
      <c r="H3649" t="s">
        <v>13</v>
      </c>
      <c r="I3649">
        <f t="shared" si="58"/>
        <v>118</v>
      </c>
    </row>
    <row r="3650" spans="1:9" ht="15" hidden="1" customHeight="1">
      <c r="A3650" t="s">
        <v>3705</v>
      </c>
      <c r="B3650" t="s">
        <v>3706</v>
      </c>
      <c r="C3650">
        <v>910</v>
      </c>
      <c r="D3650" t="s">
        <v>274</v>
      </c>
      <c r="E3650">
        <v>11</v>
      </c>
      <c r="F3650">
        <v>185</v>
      </c>
      <c r="G3650">
        <v>80936</v>
      </c>
      <c r="H3650" t="s">
        <v>275</v>
      </c>
      <c r="I3650">
        <f t="shared" si="58"/>
        <v>175</v>
      </c>
    </row>
    <row r="3651" spans="1:9" ht="15" hidden="1" customHeight="1">
      <c r="A3651" t="s">
        <v>3705</v>
      </c>
      <c r="B3651" t="s">
        <v>3706</v>
      </c>
      <c r="C3651">
        <v>910</v>
      </c>
      <c r="D3651" t="s">
        <v>274</v>
      </c>
      <c r="E3651">
        <v>328</v>
      </c>
      <c r="F3651">
        <v>494</v>
      </c>
      <c r="G3651">
        <v>80936</v>
      </c>
      <c r="H3651" t="s">
        <v>275</v>
      </c>
      <c r="I3651">
        <f t="shared" si="58"/>
        <v>167</v>
      </c>
    </row>
    <row r="3652" spans="1:9" ht="15" hidden="1" customHeight="1">
      <c r="A3652" t="s">
        <v>3707</v>
      </c>
      <c r="B3652" t="s">
        <v>3708</v>
      </c>
      <c r="C3652">
        <v>2047</v>
      </c>
      <c r="D3652" t="s">
        <v>118</v>
      </c>
      <c r="E3652">
        <v>1660</v>
      </c>
      <c r="F3652">
        <v>2034</v>
      </c>
      <c r="G3652">
        <v>13987</v>
      </c>
      <c r="H3652" t="s">
        <v>119</v>
      </c>
      <c r="I3652">
        <f t="shared" si="58"/>
        <v>375</v>
      </c>
    </row>
    <row r="3653" spans="1:9" ht="15" hidden="1" customHeight="1">
      <c r="A3653" t="s">
        <v>3707</v>
      </c>
      <c r="B3653" t="s">
        <v>3708</v>
      </c>
      <c r="C3653">
        <v>2047</v>
      </c>
      <c r="D3653" t="s">
        <v>120</v>
      </c>
      <c r="E3653">
        <v>1018</v>
      </c>
      <c r="F3653">
        <v>1074</v>
      </c>
      <c r="G3653">
        <v>433</v>
      </c>
      <c r="H3653" t="s">
        <v>121</v>
      </c>
      <c r="I3653">
        <f t="shared" si="58"/>
        <v>57</v>
      </c>
    </row>
    <row r="3654" spans="1:9">
      <c r="A3654" t="s">
        <v>3707</v>
      </c>
      <c r="B3654" t="s">
        <v>3708</v>
      </c>
      <c r="C3654">
        <v>2047</v>
      </c>
      <c r="D3654" t="s">
        <v>10</v>
      </c>
      <c r="E3654">
        <v>1278</v>
      </c>
      <c r="F3654">
        <v>1403</v>
      </c>
      <c r="G3654">
        <v>2537</v>
      </c>
      <c r="H3654" t="s">
        <v>11</v>
      </c>
      <c r="I3654">
        <f t="shared" si="58"/>
        <v>126</v>
      </c>
    </row>
    <row r="3655" spans="1:9" ht="15" hidden="1" customHeight="1">
      <c r="A3655" t="s">
        <v>3707</v>
      </c>
      <c r="B3655" t="s">
        <v>3708</v>
      </c>
      <c r="C3655">
        <v>2047</v>
      </c>
      <c r="D3655" t="s">
        <v>12</v>
      </c>
      <c r="E3655">
        <v>1519</v>
      </c>
      <c r="F3655">
        <v>1646</v>
      </c>
      <c r="G3655">
        <v>6997</v>
      </c>
      <c r="H3655" t="s">
        <v>13</v>
      </c>
      <c r="I3655">
        <f t="shared" si="58"/>
        <v>128</v>
      </c>
    </row>
    <row r="3656" spans="1:9">
      <c r="A3656" t="s">
        <v>3709</v>
      </c>
      <c r="B3656" t="s">
        <v>3710</v>
      </c>
      <c r="C3656">
        <v>894</v>
      </c>
      <c r="D3656" t="s">
        <v>10</v>
      </c>
      <c r="E3656">
        <v>628</v>
      </c>
      <c r="F3656">
        <v>736</v>
      </c>
      <c r="G3656">
        <v>2537</v>
      </c>
      <c r="H3656" t="s">
        <v>11</v>
      </c>
      <c r="I3656">
        <f t="shared" ref="I3656:I3719" si="59">F3656-E3656+1</f>
        <v>109</v>
      </c>
    </row>
    <row r="3657" spans="1:9" ht="15" hidden="1" customHeight="1">
      <c r="A3657" t="s">
        <v>3709</v>
      </c>
      <c r="B3657" t="s">
        <v>3710</v>
      </c>
      <c r="C3657">
        <v>894</v>
      </c>
      <c r="D3657" t="s">
        <v>12</v>
      </c>
      <c r="E3657">
        <v>766</v>
      </c>
      <c r="F3657">
        <v>881</v>
      </c>
      <c r="G3657">
        <v>6997</v>
      </c>
      <c r="H3657" t="s">
        <v>13</v>
      </c>
      <c r="I3657">
        <f t="shared" si="59"/>
        <v>116</v>
      </c>
    </row>
    <row r="3658" spans="1:9" ht="15" hidden="1" customHeight="1">
      <c r="A3658" t="s">
        <v>3709</v>
      </c>
      <c r="B3658" t="s">
        <v>3710</v>
      </c>
      <c r="C3658">
        <v>894</v>
      </c>
      <c r="D3658" t="s">
        <v>274</v>
      </c>
      <c r="E3658">
        <v>10</v>
      </c>
      <c r="F3658">
        <v>183</v>
      </c>
      <c r="G3658">
        <v>80936</v>
      </c>
      <c r="H3658" t="s">
        <v>275</v>
      </c>
      <c r="I3658">
        <f t="shared" si="59"/>
        <v>174</v>
      </c>
    </row>
    <row r="3659" spans="1:9" ht="15" hidden="1" customHeight="1">
      <c r="A3659" t="s">
        <v>3709</v>
      </c>
      <c r="B3659" t="s">
        <v>3710</v>
      </c>
      <c r="C3659">
        <v>894</v>
      </c>
      <c r="D3659" t="s">
        <v>274</v>
      </c>
      <c r="E3659">
        <v>322</v>
      </c>
      <c r="F3659">
        <v>487</v>
      </c>
      <c r="G3659">
        <v>80936</v>
      </c>
      <c r="H3659" t="s">
        <v>275</v>
      </c>
      <c r="I3659">
        <f t="shared" si="59"/>
        <v>166</v>
      </c>
    </row>
    <row r="3660" spans="1:9">
      <c r="A3660" t="s">
        <v>3711</v>
      </c>
      <c r="B3660" t="s">
        <v>3712</v>
      </c>
      <c r="C3660">
        <v>303</v>
      </c>
      <c r="D3660" t="s">
        <v>10</v>
      </c>
      <c r="E3660">
        <v>56</v>
      </c>
      <c r="F3660">
        <v>156</v>
      </c>
      <c r="G3660">
        <v>2537</v>
      </c>
      <c r="H3660" t="s">
        <v>11</v>
      </c>
      <c r="I3660">
        <f t="shared" si="59"/>
        <v>101</v>
      </c>
    </row>
    <row r="3661" spans="1:9" ht="15" hidden="1" customHeight="1">
      <c r="A3661" t="s">
        <v>3711</v>
      </c>
      <c r="B3661" t="s">
        <v>3712</v>
      </c>
      <c r="C3661">
        <v>303</v>
      </c>
      <c r="D3661" t="s">
        <v>12</v>
      </c>
      <c r="E3661">
        <v>179</v>
      </c>
      <c r="F3661">
        <v>249</v>
      </c>
      <c r="G3661">
        <v>6997</v>
      </c>
      <c r="H3661" t="s">
        <v>13</v>
      </c>
      <c r="I3661">
        <f t="shared" si="59"/>
        <v>71</v>
      </c>
    </row>
    <row r="3662" spans="1:9">
      <c r="A3662" t="s">
        <v>3713</v>
      </c>
      <c r="B3662" t="s">
        <v>3714</v>
      </c>
      <c r="C3662">
        <v>279</v>
      </c>
      <c r="D3662" t="s">
        <v>10</v>
      </c>
      <c r="E3662">
        <v>53</v>
      </c>
      <c r="F3662">
        <v>137</v>
      </c>
      <c r="G3662">
        <v>2537</v>
      </c>
      <c r="H3662" t="s">
        <v>11</v>
      </c>
      <c r="I3662">
        <f t="shared" si="59"/>
        <v>85</v>
      </c>
    </row>
    <row r="3663" spans="1:9">
      <c r="A3663" t="s">
        <v>3715</v>
      </c>
      <c r="B3663" t="s">
        <v>3716</v>
      </c>
      <c r="C3663">
        <v>291</v>
      </c>
      <c r="D3663" t="s">
        <v>10</v>
      </c>
      <c r="E3663">
        <v>43</v>
      </c>
      <c r="F3663">
        <v>142</v>
      </c>
      <c r="G3663">
        <v>2537</v>
      </c>
      <c r="H3663" t="s">
        <v>11</v>
      </c>
      <c r="I3663">
        <f t="shared" si="59"/>
        <v>100</v>
      </c>
    </row>
    <row r="3664" spans="1:9" ht="15" hidden="1" customHeight="1">
      <c r="A3664" t="s">
        <v>3715</v>
      </c>
      <c r="B3664" t="s">
        <v>3716</v>
      </c>
      <c r="C3664">
        <v>291</v>
      </c>
      <c r="D3664" t="s">
        <v>12</v>
      </c>
      <c r="E3664">
        <v>167</v>
      </c>
      <c r="F3664">
        <v>286</v>
      </c>
      <c r="G3664">
        <v>6997</v>
      </c>
      <c r="H3664" t="s">
        <v>13</v>
      </c>
      <c r="I3664">
        <f t="shared" si="59"/>
        <v>120</v>
      </c>
    </row>
    <row r="3665" spans="1:9">
      <c r="A3665" t="s">
        <v>3717</v>
      </c>
      <c r="B3665" t="s">
        <v>3718</v>
      </c>
      <c r="C3665">
        <v>282</v>
      </c>
      <c r="D3665" t="s">
        <v>10</v>
      </c>
      <c r="E3665">
        <v>56</v>
      </c>
      <c r="F3665">
        <v>143</v>
      </c>
      <c r="G3665">
        <v>2537</v>
      </c>
      <c r="H3665" t="s">
        <v>11</v>
      </c>
      <c r="I3665">
        <f t="shared" si="59"/>
        <v>88</v>
      </c>
    </row>
    <row r="3666" spans="1:9">
      <c r="A3666" t="s">
        <v>3719</v>
      </c>
      <c r="B3666" t="s">
        <v>3720</v>
      </c>
      <c r="C3666">
        <v>144</v>
      </c>
      <c r="D3666" t="s">
        <v>10</v>
      </c>
      <c r="E3666">
        <v>5</v>
      </c>
      <c r="F3666">
        <v>137</v>
      </c>
      <c r="G3666">
        <v>2537</v>
      </c>
      <c r="H3666" t="s">
        <v>11</v>
      </c>
      <c r="I3666">
        <f t="shared" si="59"/>
        <v>133</v>
      </c>
    </row>
    <row r="3667" spans="1:9">
      <c r="A3667" t="s">
        <v>3721</v>
      </c>
      <c r="B3667" t="s">
        <v>3722</v>
      </c>
      <c r="C3667">
        <v>149</v>
      </c>
      <c r="D3667" t="s">
        <v>10</v>
      </c>
      <c r="E3667">
        <v>4</v>
      </c>
      <c r="F3667">
        <v>133</v>
      </c>
      <c r="G3667">
        <v>2537</v>
      </c>
      <c r="H3667" t="s">
        <v>11</v>
      </c>
      <c r="I3667">
        <f t="shared" si="59"/>
        <v>130</v>
      </c>
    </row>
    <row r="3668" spans="1:9">
      <c r="A3668" t="s">
        <v>3723</v>
      </c>
      <c r="B3668" t="s">
        <v>3724</v>
      </c>
      <c r="C3668">
        <v>278</v>
      </c>
      <c r="D3668" t="s">
        <v>10</v>
      </c>
      <c r="E3668">
        <v>10</v>
      </c>
      <c r="F3668">
        <v>141</v>
      </c>
      <c r="G3668">
        <v>2537</v>
      </c>
      <c r="H3668" t="s">
        <v>11</v>
      </c>
      <c r="I3668">
        <f t="shared" si="59"/>
        <v>132</v>
      </c>
    </row>
    <row r="3669" spans="1:9">
      <c r="A3669" t="s">
        <v>3725</v>
      </c>
      <c r="B3669" t="s">
        <v>3726</v>
      </c>
      <c r="C3669">
        <v>157</v>
      </c>
      <c r="D3669" t="s">
        <v>10</v>
      </c>
      <c r="E3669">
        <v>14</v>
      </c>
      <c r="F3669">
        <v>150</v>
      </c>
      <c r="G3669">
        <v>2537</v>
      </c>
      <c r="H3669" t="s">
        <v>11</v>
      </c>
      <c r="I3669">
        <f t="shared" si="59"/>
        <v>137</v>
      </c>
    </row>
    <row r="3670" spans="1:9">
      <c r="A3670" t="s">
        <v>3727</v>
      </c>
      <c r="B3670" t="s">
        <v>3728</v>
      </c>
      <c r="C3670">
        <v>161</v>
      </c>
      <c r="D3670" t="s">
        <v>10</v>
      </c>
      <c r="E3670">
        <v>10</v>
      </c>
      <c r="F3670">
        <v>154</v>
      </c>
      <c r="G3670">
        <v>2537</v>
      </c>
      <c r="H3670" t="s">
        <v>11</v>
      </c>
      <c r="I3670">
        <f t="shared" si="59"/>
        <v>145</v>
      </c>
    </row>
    <row r="3671" spans="1:9">
      <c r="A3671" t="s">
        <v>3729</v>
      </c>
      <c r="B3671" t="s">
        <v>3730</v>
      </c>
      <c r="C3671">
        <v>274</v>
      </c>
      <c r="D3671" t="s">
        <v>10</v>
      </c>
      <c r="E3671">
        <v>6</v>
      </c>
      <c r="F3671">
        <v>131</v>
      </c>
      <c r="G3671">
        <v>2537</v>
      </c>
      <c r="H3671" t="s">
        <v>11</v>
      </c>
      <c r="I3671">
        <f t="shared" si="59"/>
        <v>126</v>
      </c>
    </row>
    <row r="3672" spans="1:9" ht="15" hidden="1" customHeight="1">
      <c r="A3672" t="s">
        <v>3729</v>
      </c>
      <c r="B3672" t="s">
        <v>3730</v>
      </c>
      <c r="C3672">
        <v>274</v>
      </c>
      <c r="D3672" t="s">
        <v>12</v>
      </c>
      <c r="E3672">
        <v>150</v>
      </c>
      <c r="F3672">
        <v>269</v>
      </c>
      <c r="G3672">
        <v>6997</v>
      </c>
      <c r="H3672" t="s">
        <v>13</v>
      </c>
      <c r="I3672">
        <f t="shared" si="59"/>
        <v>120</v>
      </c>
    </row>
    <row r="3673" spans="1:9">
      <c r="A3673" t="s">
        <v>3731</v>
      </c>
      <c r="B3673" t="s">
        <v>3732</v>
      </c>
      <c r="C3673">
        <v>280</v>
      </c>
      <c r="D3673" t="s">
        <v>10</v>
      </c>
      <c r="E3673">
        <v>27</v>
      </c>
      <c r="F3673">
        <v>140</v>
      </c>
      <c r="G3673">
        <v>2537</v>
      </c>
      <c r="H3673" t="s">
        <v>11</v>
      </c>
      <c r="I3673">
        <f t="shared" si="59"/>
        <v>114</v>
      </c>
    </row>
    <row r="3674" spans="1:9" ht="15" hidden="1" customHeight="1">
      <c r="A3674" t="s">
        <v>3731</v>
      </c>
      <c r="B3674" t="s">
        <v>3732</v>
      </c>
      <c r="C3674">
        <v>280</v>
      </c>
      <c r="D3674" t="s">
        <v>12</v>
      </c>
      <c r="E3674">
        <v>159</v>
      </c>
      <c r="F3674">
        <v>268</v>
      </c>
      <c r="G3674">
        <v>6997</v>
      </c>
      <c r="H3674" t="s">
        <v>13</v>
      </c>
      <c r="I3674">
        <f t="shared" si="59"/>
        <v>110</v>
      </c>
    </row>
    <row r="3675" spans="1:9">
      <c r="A3675" t="s">
        <v>3733</v>
      </c>
      <c r="B3675" t="s">
        <v>3734</v>
      </c>
      <c r="C3675">
        <v>341</v>
      </c>
      <c r="D3675" t="s">
        <v>10</v>
      </c>
      <c r="E3675">
        <v>12</v>
      </c>
      <c r="F3675">
        <v>142</v>
      </c>
      <c r="G3675">
        <v>2537</v>
      </c>
      <c r="H3675" t="s">
        <v>11</v>
      </c>
      <c r="I3675">
        <f t="shared" si="59"/>
        <v>131</v>
      </c>
    </row>
    <row r="3676" spans="1:9" ht="15" hidden="1" customHeight="1">
      <c r="A3676" t="s">
        <v>3733</v>
      </c>
      <c r="B3676" t="s">
        <v>3734</v>
      </c>
      <c r="C3676">
        <v>341</v>
      </c>
      <c r="D3676" t="s">
        <v>12</v>
      </c>
      <c r="E3676">
        <v>206</v>
      </c>
      <c r="F3676">
        <v>325</v>
      </c>
      <c r="G3676">
        <v>6997</v>
      </c>
      <c r="H3676" t="s">
        <v>13</v>
      </c>
      <c r="I3676">
        <f t="shared" si="59"/>
        <v>120</v>
      </c>
    </row>
    <row r="3677" spans="1:9">
      <c r="A3677" t="s">
        <v>3735</v>
      </c>
      <c r="B3677" t="s">
        <v>3736</v>
      </c>
      <c r="C3677">
        <v>289</v>
      </c>
      <c r="D3677" t="s">
        <v>10</v>
      </c>
      <c r="E3677">
        <v>6</v>
      </c>
      <c r="F3677">
        <v>135</v>
      </c>
      <c r="G3677">
        <v>2537</v>
      </c>
      <c r="H3677" t="s">
        <v>11</v>
      </c>
      <c r="I3677">
        <f t="shared" si="59"/>
        <v>130</v>
      </c>
    </row>
    <row r="3678" spans="1:9" ht="15" hidden="1" customHeight="1">
      <c r="A3678" t="s">
        <v>3735</v>
      </c>
      <c r="B3678" t="s">
        <v>3736</v>
      </c>
      <c r="C3678">
        <v>289</v>
      </c>
      <c r="D3678" t="s">
        <v>12</v>
      </c>
      <c r="E3678">
        <v>156</v>
      </c>
      <c r="F3678">
        <v>272</v>
      </c>
      <c r="G3678">
        <v>6997</v>
      </c>
      <c r="H3678" t="s">
        <v>13</v>
      </c>
      <c r="I3678">
        <f t="shared" si="59"/>
        <v>117</v>
      </c>
    </row>
    <row r="3679" spans="1:9">
      <c r="A3679" t="s">
        <v>3737</v>
      </c>
      <c r="B3679" t="s">
        <v>3738</v>
      </c>
      <c r="C3679">
        <v>358</v>
      </c>
      <c r="D3679" t="s">
        <v>10</v>
      </c>
      <c r="E3679">
        <v>10</v>
      </c>
      <c r="F3679">
        <v>160</v>
      </c>
      <c r="G3679">
        <v>2537</v>
      </c>
      <c r="H3679" t="s">
        <v>11</v>
      </c>
      <c r="I3679">
        <f t="shared" si="59"/>
        <v>151</v>
      </c>
    </row>
    <row r="3680" spans="1:9">
      <c r="A3680" t="s">
        <v>3739</v>
      </c>
      <c r="B3680" t="s">
        <v>3740</v>
      </c>
      <c r="C3680">
        <v>277</v>
      </c>
      <c r="D3680" t="s">
        <v>10</v>
      </c>
      <c r="E3680">
        <v>6</v>
      </c>
      <c r="F3680">
        <v>127</v>
      </c>
      <c r="G3680">
        <v>2537</v>
      </c>
      <c r="H3680" t="s">
        <v>11</v>
      </c>
      <c r="I3680">
        <f t="shared" si="59"/>
        <v>122</v>
      </c>
    </row>
    <row r="3681" spans="1:9" ht="15" hidden="1" customHeight="1">
      <c r="A3681" t="s">
        <v>3739</v>
      </c>
      <c r="B3681" t="s">
        <v>3740</v>
      </c>
      <c r="C3681">
        <v>277</v>
      </c>
      <c r="D3681" t="s">
        <v>12</v>
      </c>
      <c r="E3681">
        <v>150</v>
      </c>
      <c r="F3681">
        <v>272</v>
      </c>
      <c r="G3681">
        <v>6997</v>
      </c>
      <c r="H3681" t="s">
        <v>13</v>
      </c>
      <c r="I3681">
        <f t="shared" si="59"/>
        <v>123</v>
      </c>
    </row>
    <row r="3682" spans="1:9">
      <c r="A3682" t="s">
        <v>3741</v>
      </c>
      <c r="B3682" t="s">
        <v>3742</v>
      </c>
      <c r="C3682">
        <v>179</v>
      </c>
      <c r="D3682" t="s">
        <v>10</v>
      </c>
      <c r="E3682">
        <v>9</v>
      </c>
      <c r="F3682">
        <v>138</v>
      </c>
      <c r="G3682">
        <v>2537</v>
      </c>
      <c r="H3682" t="s">
        <v>11</v>
      </c>
      <c r="I3682">
        <f t="shared" si="59"/>
        <v>130</v>
      </c>
    </row>
    <row r="3683" spans="1:9">
      <c r="A3683" t="s">
        <v>3743</v>
      </c>
      <c r="B3683" t="s">
        <v>3744</v>
      </c>
      <c r="C3683">
        <v>159</v>
      </c>
      <c r="D3683" t="s">
        <v>10</v>
      </c>
      <c r="E3683">
        <v>6</v>
      </c>
      <c r="F3683">
        <v>138</v>
      </c>
      <c r="G3683">
        <v>2537</v>
      </c>
      <c r="H3683" t="s">
        <v>11</v>
      </c>
      <c r="I3683">
        <f t="shared" si="59"/>
        <v>133</v>
      </c>
    </row>
    <row r="3684" spans="1:9">
      <c r="A3684" t="s">
        <v>3745</v>
      </c>
      <c r="B3684" t="s">
        <v>3746</v>
      </c>
      <c r="C3684">
        <v>176</v>
      </c>
      <c r="D3684" t="s">
        <v>10</v>
      </c>
      <c r="E3684">
        <v>19</v>
      </c>
      <c r="F3684">
        <v>163</v>
      </c>
      <c r="G3684">
        <v>2537</v>
      </c>
      <c r="H3684" t="s">
        <v>11</v>
      </c>
      <c r="I3684">
        <f t="shared" si="59"/>
        <v>145</v>
      </c>
    </row>
    <row r="3685" spans="1:9">
      <c r="A3685" t="s">
        <v>3747</v>
      </c>
      <c r="B3685" t="s">
        <v>3748</v>
      </c>
      <c r="C3685">
        <v>167</v>
      </c>
      <c r="D3685" t="s">
        <v>10</v>
      </c>
      <c r="E3685">
        <v>13</v>
      </c>
      <c r="F3685">
        <v>158</v>
      </c>
      <c r="G3685">
        <v>2537</v>
      </c>
      <c r="H3685" t="s">
        <v>11</v>
      </c>
      <c r="I3685">
        <f t="shared" si="59"/>
        <v>146</v>
      </c>
    </row>
    <row r="3686" spans="1:9" ht="15" hidden="1" customHeight="1">
      <c r="A3686" t="s">
        <v>3749</v>
      </c>
      <c r="B3686" t="s">
        <v>3750</v>
      </c>
      <c r="C3686">
        <v>328</v>
      </c>
      <c r="D3686" t="s">
        <v>43</v>
      </c>
      <c r="E3686">
        <v>245</v>
      </c>
      <c r="F3686">
        <v>308</v>
      </c>
      <c r="G3686">
        <v>1861</v>
      </c>
      <c r="H3686" t="s">
        <v>44</v>
      </c>
      <c r="I3686">
        <f t="shared" si="59"/>
        <v>64</v>
      </c>
    </row>
    <row r="3687" spans="1:9">
      <c r="A3687" t="s">
        <v>3749</v>
      </c>
      <c r="B3687" t="s">
        <v>3750</v>
      </c>
      <c r="C3687">
        <v>328</v>
      </c>
      <c r="D3687" t="s">
        <v>10</v>
      </c>
      <c r="E3687">
        <v>16</v>
      </c>
      <c r="F3687">
        <v>162</v>
      </c>
      <c r="G3687">
        <v>2537</v>
      </c>
      <c r="H3687" t="s">
        <v>11</v>
      </c>
      <c r="I3687">
        <f t="shared" si="59"/>
        <v>147</v>
      </c>
    </row>
    <row r="3688" spans="1:9">
      <c r="A3688" t="s">
        <v>3751</v>
      </c>
      <c r="B3688" t="s">
        <v>3752</v>
      </c>
      <c r="C3688">
        <v>286</v>
      </c>
      <c r="D3688" t="s">
        <v>10</v>
      </c>
      <c r="E3688">
        <v>7</v>
      </c>
      <c r="F3688">
        <v>139</v>
      </c>
      <c r="G3688">
        <v>2537</v>
      </c>
      <c r="H3688" t="s">
        <v>11</v>
      </c>
      <c r="I3688">
        <f t="shared" si="59"/>
        <v>133</v>
      </c>
    </row>
    <row r="3689" spans="1:9" ht="15" hidden="1" customHeight="1">
      <c r="A3689" t="s">
        <v>3751</v>
      </c>
      <c r="B3689" t="s">
        <v>3752</v>
      </c>
      <c r="C3689">
        <v>286</v>
      </c>
      <c r="D3689" t="s">
        <v>12</v>
      </c>
      <c r="E3689">
        <v>159</v>
      </c>
      <c r="F3689">
        <v>276</v>
      </c>
      <c r="G3689">
        <v>6997</v>
      </c>
      <c r="H3689" t="s">
        <v>13</v>
      </c>
      <c r="I3689">
        <f t="shared" si="59"/>
        <v>118</v>
      </c>
    </row>
    <row r="3690" spans="1:9">
      <c r="A3690" t="s">
        <v>3753</v>
      </c>
      <c r="B3690" t="s">
        <v>3754</v>
      </c>
      <c r="C3690">
        <v>191</v>
      </c>
      <c r="D3690" t="s">
        <v>10</v>
      </c>
      <c r="E3690">
        <v>16</v>
      </c>
      <c r="F3690">
        <v>172</v>
      </c>
      <c r="G3690">
        <v>2537</v>
      </c>
      <c r="H3690" t="s">
        <v>11</v>
      </c>
      <c r="I3690">
        <f t="shared" si="59"/>
        <v>157</v>
      </c>
    </row>
    <row r="3691" spans="1:9">
      <c r="A3691" t="s">
        <v>3755</v>
      </c>
      <c r="B3691" t="s">
        <v>3756</v>
      </c>
      <c r="C3691">
        <v>176</v>
      </c>
      <c r="D3691" t="s">
        <v>10</v>
      </c>
      <c r="E3691">
        <v>6</v>
      </c>
      <c r="F3691">
        <v>138</v>
      </c>
      <c r="G3691">
        <v>2537</v>
      </c>
      <c r="H3691" t="s">
        <v>11</v>
      </c>
      <c r="I3691">
        <f t="shared" si="59"/>
        <v>133</v>
      </c>
    </row>
    <row r="3692" spans="1:9">
      <c r="A3692" t="s">
        <v>3757</v>
      </c>
      <c r="B3692" t="s">
        <v>3758</v>
      </c>
      <c r="C3692">
        <v>175</v>
      </c>
      <c r="D3692" t="s">
        <v>10</v>
      </c>
      <c r="E3692">
        <v>23</v>
      </c>
      <c r="F3692">
        <v>159</v>
      </c>
      <c r="G3692">
        <v>2537</v>
      </c>
      <c r="H3692" t="s">
        <v>11</v>
      </c>
      <c r="I3692">
        <f t="shared" si="59"/>
        <v>137</v>
      </c>
    </row>
    <row r="3693" spans="1:9">
      <c r="A3693" t="s">
        <v>3759</v>
      </c>
      <c r="B3693" t="s">
        <v>3760</v>
      </c>
      <c r="C3693">
        <v>152</v>
      </c>
      <c r="D3693" t="s">
        <v>10</v>
      </c>
      <c r="E3693">
        <v>5</v>
      </c>
      <c r="F3693">
        <v>140</v>
      </c>
      <c r="G3693">
        <v>2537</v>
      </c>
      <c r="H3693" t="s">
        <v>11</v>
      </c>
      <c r="I3693">
        <f t="shared" si="59"/>
        <v>136</v>
      </c>
    </row>
    <row r="3694" spans="1:9">
      <c r="A3694" t="s">
        <v>3761</v>
      </c>
      <c r="B3694" t="s">
        <v>3762</v>
      </c>
      <c r="C3694">
        <v>310</v>
      </c>
      <c r="D3694" t="s">
        <v>10</v>
      </c>
      <c r="E3694">
        <v>43</v>
      </c>
      <c r="F3694">
        <v>146</v>
      </c>
      <c r="G3694">
        <v>2537</v>
      </c>
      <c r="H3694" t="s">
        <v>11</v>
      </c>
      <c r="I3694">
        <f t="shared" si="59"/>
        <v>104</v>
      </c>
    </row>
    <row r="3695" spans="1:9" ht="15" hidden="1" customHeight="1">
      <c r="A3695" t="s">
        <v>3761</v>
      </c>
      <c r="B3695" t="s">
        <v>3762</v>
      </c>
      <c r="C3695">
        <v>310</v>
      </c>
      <c r="D3695" t="s">
        <v>12</v>
      </c>
      <c r="E3695">
        <v>212</v>
      </c>
      <c r="F3695">
        <v>307</v>
      </c>
      <c r="G3695">
        <v>6997</v>
      </c>
      <c r="H3695" t="s">
        <v>13</v>
      </c>
      <c r="I3695">
        <f t="shared" si="59"/>
        <v>96</v>
      </c>
    </row>
    <row r="3696" spans="1:9">
      <c r="A3696" t="s">
        <v>3763</v>
      </c>
      <c r="B3696" t="s">
        <v>3764</v>
      </c>
      <c r="C3696">
        <v>166</v>
      </c>
      <c r="D3696" t="s">
        <v>10</v>
      </c>
      <c r="E3696">
        <v>22</v>
      </c>
      <c r="F3696">
        <v>154</v>
      </c>
      <c r="G3696">
        <v>2537</v>
      </c>
      <c r="H3696" t="s">
        <v>11</v>
      </c>
      <c r="I3696">
        <f t="shared" si="59"/>
        <v>133</v>
      </c>
    </row>
    <row r="3697" spans="1:9">
      <c r="A3697" t="s">
        <v>3765</v>
      </c>
      <c r="B3697" t="s">
        <v>3766</v>
      </c>
      <c r="C3697">
        <v>278</v>
      </c>
      <c r="D3697" t="s">
        <v>10</v>
      </c>
      <c r="E3697">
        <v>10</v>
      </c>
      <c r="F3697">
        <v>141</v>
      </c>
      <c r="G3697">
        <v>2537</v>
      </c>
      <c r="H3697" t="s">
        <v>11</v>
      </c>
      <c r="I3697">
        <f t="shared" si="59"/>
        <v>132</v>
      </c>
    </row>
    <row r="3698" spans="1:9">
      <c r="A3698" t="s">
        <v>3767</v>
      </c>
      <c r="B3698" t="s">
        <v>3768</v>
      </c>
      <c r="C3698">
        <v>278</v>
      </c>
      <c r="D3698" t="s">
        <v>10</v>
      </c>
      <c r="E3698">
        <v>10</v>
      </c>
      <c r="F3698">
        <v>141</v>
      </c>
      <c r="G3698">
        <v>2537</v>
      </c>
      <c r="H3698" t="s">
        <v>11</v>
      </c>
      <c r="I3698">
        <f t="shared" si="59"/>
        <v>132</v>
      </c>
    </row>
    <row r="3699" spans="1:9">
      <c r="A3699" t="s">
        <v>3769</v>
      </c>
      <c r="B3699" t="s">
        <v>3770</v>
      </c>
      <c r="C3699">
        <v>147</v>
      </c>
      <c r="D3699" t="s">
        <v>10</v>
      </c>
      <c r="E3699">
        <v>7</v>
      </c>
      <c r="F3699">
        <v>136</v>
      </c>
      <c r="G3699">
        <v>2537</v>
      </c>
      <c r="H3699" t="s">
        <v>11</v>
      </c>
      <c r="I3699">
        <f t="shared" si="59"/>
        <v>130</v>
      </c>
    </row>
    <row r="3700" spans="1:9">
      <c r="A3700" t="s">
        <v>3771</v>
      </c>
      <c r="B3700" t="s">
        <v>3772</v>
      </c>
      <c r="C3700">
        <v>145</v>
      </c>
      <c r="D3700" t="s">
        <v>10</v>
      </c>
      <c r="E3700">
        <v>6</v>
      </c>
      <c r="F3700">
        <v>134</v>
      </c>
      <c r="G3700">
        <v>2537</v>
      </c>
      <c r="H3700" t="s">
        <v>11</v>
      </c>
      <c r="I3700">
        <f t="shared" si="59"/>
        <v>129</v>
      </c>
    </row>
    <row r="3701" spans="1:9">
      <c r="A3701" t="s">
        <v>3773</v>
      </c>
      <c r="B3701" t="s">
        <v>3774</v>
      </c>
      <c r="C3701">
        <v>142</v>
      </c>
      <c r="D3701" t="s">
        <v>10</v>
      </c>
      <c r="E3701">
        <v>6</v>
      </c>
      <c r="F3701">
        <v>129</v>
      </c>
      <c r="G3701">
        <v>2537</v>
      </c>
      <c r="H3701" t="s">
        <v>11</v>
      </c>
      <c r="I3701">
        <f t="shared" si="59"/>
        <v>124</v>
      </c>
    </row>
    <row r="3702" spans="1:9">
      <c r="A3702" t="s">
        <v>3775</v>
      </c>
      <c r="B3702" t="s">
        <v>3776</v>
      </c>
      <c r="C3702">
        <v>142</v>
      </c>
      <c r="D3702" t="s">
        <v>10</v>
      </c>
      <c r="E3702">
        <v>6</v>
      </c>
      <c r="F3702">
        <v>129</v>
      </c>
      <c r="G3702">
        <v>2537</v>
      </c>
      <c r="H3702" t="s">
        <v>11</v>
      </c>
      <c r="I3702">
        <f t="shared" si="59"/>
        <v>124</v>
      </c>
    </row>
    <row r="3703" spans="1:9">
      <c r="A3703" t="s">
        <v>3777</v>
      </c>
      <c r="B3703" t="s">
        <v>3778</v>
      </c>
      <c r="C3703">
        <v>142</v>
      </c>
      <c r="D3703" t="s">
        <v>10</v>
      </c>
      <c r="E3703">
        <v>6</v>
      </c>
      <c r="F3703">
        <v>129</v>
      </c>
      <c r="G3703">
        <v>2537</v>
      </c>
      <c r="H3703" t="s">
        <v>11</v>
      </c>
      <c r="I3703">
        <f t="shared" si="59"/>
        <v>124</v>
      </c>
    </row>
    <row r="3704" spans="1:9" ht="15" hidden="1" customHeight="1">
      <c r="A3704" t="s">
        <v>3779</v>
      </c>
      <c r="B3704" t="s">
        <v>3780</v>
      </c>
      <c r="C3704">
        <v>2093</v>
      </c>
      <c r="D3704" t="s">
        <v>118</v>
      </c>
      <c r="E3704">
        <v>1704</v>
      </c>
      <c r="F3704">
        <v>2079</v>
      </c>
      <c r="G3704">
        <v>13987</v>
      </c>
      <c r="H3704" t="s">
        <v>119</v>
      </c>
      <c r="I3704">
        <f t="shared" si="59"/>
        <v>376</v>
      </c>
    </row>
    <row r="3705" spans="1:9" ht="15" hidden="1" customHeight="1">
      <c r="A3705" t="s">
        <v>3779</v>
      </c>
      <c r="B3705" t="s">
        <v>3780</v>
      </c>
      <c r="C3705">
        <v>2093</v>
      </c>
      <c r="D3705" t="s">
        <v>120</v>
      </c>
      <c r="E3705">
        <v>1049</v>
      </c>
      <c r="F3705">
        <v>1105</v>
      </c>
      <c r="G3705">
        <v>433</v>
      </c>
      <c r="H3705" t="s">
        <v>121</v>
      </c>
      <c r="I3705">
        <f t="shared" si="59"/>
        <v>57</v>
      </c>
    </row>
    <row r="3706" spans="1:9">
      <c r="A3706" t="s">
        <v>3779</v>
      </c>
      <c r="B3706" t="s">
        <v>3780</v>
      </c>
      <c r="C3706">
        <v>2093</v>
      </c>
      <c r="D3706" t="s">
        <v>10</v>
      </c>
      <c r="E3706">
        <v>1318</v>
      </c>
      <c r="F3706">
        <v>1444</v>
      </c>
      <c r="G3706">
        <v>2537</v>
      </c>
      <c r="H3706" t="s">
        <v>11</v>
      </c>
      <c r="I3706">
        <f t="shared" si="59"/>
        <v>127</v>
      </c>
    </row>
    <row r="3707" spans="1:9" ht="15" hidden="1" customHeight="1">
      <c r="A3707" t="s">
        <v>3779</v>
      </c>
      <c r="B3707" t="s">
        <v>3780</v>
      </c>
      <c r="C3707">
        <v>2093</v>
      </c>
      <c r="D3707" t="s">
        <v>12</v>
      </c>
      <c r="E3707">
        <v>1559</v>
      </c>
      <c r="F3707">
        <v>1690</v>
      </c>
      <c r="G3707">
        <v>6997</v>
      </c>
      <c r="H3707" t="s">
        <v>13</v>
      </c>
      <c r="I3707">
        <f t="shared" si="59"/>
        <v>132</v>
      </c>
    </row>
    <row r="3708" spans="1:9">
      <c r="A3708" t="s">
        <v>3781</v>
      </c>
      <c r="B3708" t="s">
        <v>3782</v>
      </c>
      <c r="C3708">
        <v>902</v>
      </c>
      <c r="D3708" t="s">
        <v>10</v>
      </c>
      <c r="E3708">
        <v>618</v>
      </c>
      <c r="F3708">
        <v>742</v>
      </c>
      <c r="G3708">
        <v>2537</v>
      </c>
      <c r="H3708" t="s">
        <v>11</v>
      </c>
      <c r="I3708">
        <f t="shared" si="59"/>
        <v>125</v>
      </c>
    </row>
    <row r="3709" spans="1:9" ht="15" hidden="1" customHeight="1">
      <c r="A3709" t="s">
        <v>3781</v>
      </c>
      <c r="B3709" t="s">
        <v>3782</v>
      </c>
      <c r="C3709">
        <v>902</v>
      </c>
      <c r="D3709" t="s">
        <v>12</v>
      </c>
      <c r="E3709">
        <v>774</v>
      </c>
      <c r="F3709">
        <v>890</v>
      </c>
      <c r="G3709">
        <v>6997</v>
      </c>
      <c r="H3709" t="s">
        <v>13</v>
      </c>
      <c r="I3709">
        <f t="shared" si="59"/>
        <v>117</v>
      </c>
    </row>
    <row r="3710" spans="1:9" ht="15" hidden="1" customHeight="1">
      <c r="A3710" t="s">
        <v>3781</v>
      </c>
      <c r="B3710" t="s">
        <v>3782</v>
      </c>
      <c r="C3710">
        <v>902</v>
      </c>
      <c r="D3710" t="s">
        <v>274</v>
      </c>
      <c r="E3710">
        <v>10</v>
      </c>
      <c r="F3710">
        <v>184</v>
      </c>
      <c r="G3710">
        <v>80936</v>
      </c>
      <c r="H3710" t="s">
        <v>275</v>
      </c>
      <c r="I3710">
        <f t="shared" si="59"/>
        <v>175</v>
      </c>
    </row>
    <row r="3711" spans="1:9" ht="15" hidden="1" customHeight="1">
      <c r="A3711" t="s">
        <v>3781</v>
      </c>
      <c r="B3711" t="s">
        <v>3782</v>
      </c>
      <c r="C3711">
        <v>902</v>
      </c>
      <c r="D3711" t="s">
        <v>274</v>
      </c>
      <c r="E3711">
        <v>324</v>
      </c>
      <c r="F3711">
        <v>489</v>
      </c>
      <c r="G3711">
        <v>80936</v>
      </c>
      <c r="H3711" t="s">
        <v>275</v>
      </c>
      <c r="I3711">
        <f t="shared" si="59"/>
        <v>166</v>
      </c>
    </row>
    <row r="3712" spans="1:9" ht="15" hidden="1" customHeight="1">
      <c r="A3712" t="s">
        <v>3783</v>
      </c>
      <c r="B3712" t="s">
        <v>3784</v>
      </c>
      <c r="C3712">
        <v>2051</v>
      </c>
      <c r="D3712" t="s">
        <v>118</v>
      </c>
      <c r="E3712">
        <v>1664</v>
      </c>
      <c r="F3712">
        <v>2038</v>
      </c>
      <c r="G3712">
        <v>13987</v>
      </c>
      <c r="H3712" t="s">
        <v>119</v>
      </c>
      <c r="I3712">
        <f t="shared" si="59"/>
        <v>375</v>
      </c>
    </row>
    <row r="3713" spans="1:9" ht="15" hidden="1" customHeight="1">
      <c r="A3713" t="s">
        <v>3783</v>
      </c>
      <c r="B3713" t="s">
        <v>3784</v>
      </c>
      <c r="C3713">
        <v>2051</v>
      </c>
      <c r="D3713" t="s">
        <v>120</v>
      </c>
      <c r="E3713">
        <v>1020</v>
      </c>
      <c r="F3713">
        <v>1076</v>
      </c>
      <c r="G3713">
        <v>433</v>
      </c>
      <c r="H3713" t="s">
        <v>121</v>
      </c>
      <c r="I3713">
        <f t="shared" si="59"/>
        <v>57</v>
      </c>
    </row>
    <row r="3714" spans="1:9">
      <c r="A3714" t="s">
        <v>3783</v>
      </c>
      <c r="B3714" t="s">
        <v>3784</v>
      </c>
      <c r="C3714">
        <v>2051</v>
      </c>
      <c r="D3714" t="s">
        <v>10</v>
      </c>
      <c r="E3714">
        <v>1281</v>
      </c>
      <c r="F3714">
        <v>1407</v>
      </c>
      <c r="G3714">
        <v>2537</v>
      </c>
      <c r="H3714" t="s">
        <v>11</v>
      </c>
      <c r="I3714">
        <f t="shared" si="59"/>
        <v>127</v>
      </c>
    </row>
    <row r="3715" spans="1:9" ht="15" hidden="1" customHeight="1">
      <c r="A3715" t="s">
        <v>3783</v>
      </c>
      <c r="B3715" t="s">
        <v>3784</v>
      </c>
      <c r="C3715">
        <v>2051</v>
      </c>
      <c r="D3715" t="s">
        <v>12</v>
      </c>
      <c r="E3715">
        <v>1523</v>
      </c>
      <c r="F3715">
        <v>1651</v>
      </c>
      <c r="G3715">
        <v>6997</v>
      </c>
      <c r="H3715" t="s">
        <v>13</v>
      </c>
      <c r="I3715">
        <f t="shared" si="59"/>
        <v>129</v>
      </c>
    </row>
    <row r="3716" spans="1:9" ht="15" hidden="1" customHeight="1">
      <c r="A3716" t="s">
        <v>3783</v>
      </c>
      <c r="B3716" t="s">
        <v>3784</v>
      </c>
      <c r="C3716">
        <v>2051</v>
      </c>
      <c r="D3716" t="s">
        <v>122</v>
      </c>
      <c r="E3716">
        <v>761</v>
      </c>
      <c r="F3716">
        <v>904</v>
      </c>
      <c r="G3716">
        <v>257</v>
      </c>
      <c r="H3716" t="s">
        <v>122</v>
      </c>
      <c r="I3716">
        <f t="shared" si="59"/>
        <v>144</v>
      </c>
    </row>
    <row r="3717" spans="1:9">
      <c r="A3717" t="s">
        <v>3785</v>
      </c>
      <c r="B3717" t="s">
        <v>3786</v>
      </c>
      <c r="C3717">
        <v>288</v>
      </c>
      <c r="D3717" t="s">
        <v>10</v>
      </c>
      <c r="E3717">
        <v>16</v>
      </c>
      <c r="F3717">
        <v>148</v>
      </c>
      <c r="G3717">
        <v>2537</v>
      </c>
      <c r="H3717" t="s">
        <v>11</v>
      </c>
      <c r="I3717">
        <f t="shared" si="59"/>
        <v>133</v>
      </c>
    </row>
    <row r="3718" spans="1:9">
      <c r="A3718" t="s">
        <v>3787</v>
      </c>
      <c r="B3718" t="s">
        <v>3788</v>
      </c>
      <c r="C3718">
        <v>169</v>
      </c>
      <c r="D3718" t="s">
        <v>10</v>
      </c>
      <c r="E3718">
        <v>21</v>
      </c>
      <c r="F3718">
        <v>146</v>
      </c>
      <c r="G3718">
        <v>2537</v>
      </c>
      <c r="H3718" t="s">
        <v>11</v>
      </c>
      <c r="I3718">
        <f t="shared" si="59"/>
        <v>126</v>
      </c>
    </row>
    <row r="3719" spans="1:9">
      <c r="A3719" t="s">
        <v>3789</v>
      </c>
      <c r="B3719" t="s">
        <v>3790</v>
      </c>
      <c r="C3719">
        <v>737</v>
      </c>
      <c r="D3719" t="s">
        <v>10</v>
      </c>
      <c r="E3719">
        <v>331</v>
      </c>
      <c r="F3719">
        <v>455</v>
      </c>
      <c r="G3719">
        <v>2537</v>
      </c>
      <c r="H3719" t="s">
        <v>11</v>
      </c>
      <c r="I3719">
        <f t="shared" si="59"/>
        <v>125</v>
      </c>
    </row>
    <row r="3720" spans="1:9" ht="15" hidden="1" customHeight="1">
      <c r="A3720" t="s">
        <v>3789</v>
      </c>
      <c r="B3720" t="s">
        <v>3790</v>
      </c>
      <c r="C3720">
        <v>737</v>
      </c>
      <c r="D3720" t="s">
        <v>12</v>
      </c>
      <c r="E3720">
        <v>481</v>
      </c>
      <c r="F3720">
        <v>602</v>
      </c>
      <c r="G3720">
        <v>6997</v>
      </c>
      <c r="H3720" t="s">
        <v>13</v>
      </c>
      <c r="I3720">
        <f t="shared" ref="I3720:I3783" si="60">F3720-E3720+1</f>
        <v>122</v>
      </c>
    </row>
    <row r="3721" spans="1:9" ht="15" hidden="1" customHeight="1">
      <c r="A3721" t="s">
        <v>3789</v>
      </c>
      <c r="B3721" t="s">
        <v>3790</v>
      </c>
      <c r="C3721">
        <v>737</v>
      </c>
      <c r="D3721" t="s">
        <v>524</v>
      </c>
      <c r="E3721">
        <v>629</v>
      </c>
      <c r="F3721">
        <v>732</v>
      </c>
      <c r="G3721">
        <v>3603</v>
      </c>
      <c r="H3721" t="s">
        <v>525</v>
      </c>
      <c r="I3721">
        <f t="shared" si="60"/>
        <v>104</v>
      </c>
    </row>
    <row r="3722" spans="1:9" ht="15" hidden="1" customHeight="1">
      <c r="A3722" t="s">
        <v>3789</v>
      </c>
      <c r="B3722" t="s">
        <v>3790</v>
      </c>
      <c r="C3722">
        <v>737</v>
      </c>
      <c r="D3722" t="s">
        <v>274</v>
      </c>
      <c r="E3722">
        <v>10</v>
      </c>
      <c r="F3722">
        <v>184</v>
      </c>
      <c r="G3722">
        <v>80936</v>
      </c>
      <c r="H3722" t="s">
        <v>275</v>
      </c>
      <c r="I3722">
        <f t="shared" si="60"/>
        <v>175</v>
      </c>
    </row>
    <row r="3723" spans="1:9" ht="15" hidden="1" customHeight="1">
      <c r="A3723" t="s">
        <v>3791</v>
      </c>
      <c r="B3723" t="s">
        <v>3792</v>
      </c>
      <c r="C3723">
        <v>2101</v>
      </c>
      <c r="D3723" t="s">
        <v>118</v>
      </c>
      <c r="E3723">
        <v>1693</v>
      </c>
      <c r="F3723">
        <v>2066</v>
      </c>
      <c r="G3723">
        <v>13987</v>
      </c>
      <c r="H3723" t="s">
        <v>119</v>
      </c>
      <c r="I3723">
        <f t="shared" si="60"/>
        <v>374</v>
      </c>
    </row>
    <row r="3724" spans="1:9" ht="15" hidden="1" customHeight="1">
      <c r="A3724" t="s">
        <v>3791</v>
      </c>
      <c r="B3724" t="s">
        <v>3792</v>
      </c>
      <c r="C3724">
        <v>2101</v>
      </c>
      <c r="D3724" t="s">
        <v>120</v>
      </c>
      <c r="E3724">
        <v>1032</v>
      </c>
      <c r="F3724">
        <v>1088</v>
      </c>
      <c r="G3724">
        <v>433</v>
      </c>
      <c r="H3724" t="s">
        <v>121</v>
      </c>
      <c r="I3724">
        <f t="shared" si="60"/>
        <v>57</v>
      </c>
    </row>
    <row r="3725" spans="1:9">
      <c r="A3725" t="s">
        <v>3791</v>
      </c>
      <c r="B3725" t="s">
        <v>3792</v>
      </c>
      <c r="C3725">
        <v>2101</v>
      </c>
      <c r="D3725" t="s">
        <v>10</v>
      </c>
      <c r="E3725">
        <v>1303</v>
      </c>
      <c r="F3725">
        <v>1430</v>
      </c>
      <c r="G3725">
        <v>2537</v>
      </c>
      <c r="H3725" t="s">
        <v>11</v>
      </c>
      <c r="I3725">
        <f t="shared" si="60"/>
        <v>128</v>
      </c>
    </row>
    <row r="3726" spans="1:9" ht="15" hidden="1" customHeight="1">
      <c r="A3726" t="s">
        <v>3791</v>
      </c>
      <c r="B3726" t="s">
        <v>3792</v>
      </c>
      <c r="C3726">
        <v>2101</v>
      </c>
      <c r="D3726" t="s">
        <v>12</v>
      </c>
      <c r="E3726">
        <v>1548</v>
      </c>
      <c r="F3726">
        <v>1679</v>
      </c>
      <c r="G3726">
        <v>6997</v>
      </c>
      <c r="H3726" t="s">
        <v>13</v>
      </c>
      <c r="I3726">
        <f t="shared" si="60"/>
        <v>132</v>
      </c>
    </row>
    <row r="3727" spans="1:9">
      <c r="A3727" t="s">
        <v>3793</v>
      </c>
      <c r="B3727" t="s">
        <v>3794</v>
      </c>
      <c r="C3727">
        <v>309</v>
      </c>
      <c r="D3727" t="s">
        <v>10</v>
      </c>
      <c r="E3727">
        <v>5</v>
      </c>
      <c r="F3727">
        <v>146</v>
      </c>
      <c r="G3727">
        <v>2537</v>
      </c>
      <c r="H3727" t="s">
        <v>11</v>
      </c>
      <c r="I3727">
        <f t="shared" si="60"/>
        <v>142</v>
      </c>
    </row>
    <row r="3728" spans="1:9" ht="15" hidden="1" customHeight="1">
      <c r="A3728" t="s">
        <v>3793</v>
      </c>
      <c r="B3728" t="s">
        <v>3794</v>
      </c>
      <c r="C3728">
        <v>309</v>
      </c>
      <c r="D3728" t="s">
        <v>12</v>
      </c>
      <c r="E3728">
        <v>169</v>
      </c>
      <c r="F3728">
        <v>289</v>
      </c>
      <c r="G3728">
        <v>6997</v>
      </c>
      <c r="H3728" t="s">
        <v>13</v>
      </c>
      <c r="I3728">
        <f t="shared" si="60"/>
        <v>121</v>
      </c>
    </row>
    <row r="3729" spans="1:9" ht="15" hidden="1" customHeight="1">
      <c r="A3729" t="s">
        <v>3795</v>
      </c>
      <c r="B3729" t="s">
        <v>3796</v>
      </c>
      <c r="C3729">
        <v>2101</v>
      </c>
      <c r="D3729" t="s">
        <v>118</v>
      </c>
      <c r="E3729">
        <v>1693</v>
      </c>
      <c r="F3729">
        <v>2066</v>
      </c>
      <c r="G3729">
        <v>13987</v>
      </c>
      <c r="H3729" t="s">
        <v>119</v>
      </c>
      <c r="I3729">
        <f t="shared" si="60"/>
        <v>374</v>
      </c>
    </row>
    <row r="3730" spans="1:9" ht="15" hidden="1" customHeight="1">
      <c r="A3730" t="s">
        <v>3795</v>
      </c>
      <c r="B3730" t="s">
        <v>3796</v>
      </c>
      <c r="C3730">
        <v>2101</v>
      </c>
      <c r="D3730" t="s">
        <v>120</v>
      </c>
      <c r="E3730">
        <v>1032</v>
      </c>
      <c r="F3730">
        <v>1088</v>
      </c>
      <c r="G3730">
        <v>433</v>
      </c>
      <c r="H3730" t="s">
        <v>121</v>
      </c>
      <c r="I3730">
        <f t="shared" si="60"/>
        <v>57</v>
      </c>
    </row>
    <row r="3731" spans="1:9">
      <c r="A3731" t="s">
        <v>3795</v>
      </c>
      <c r="B3731" t="s">
        <v>3796</v>
      </c>
      <c r="C3731">
        <v>2101</v>
      </c>
      <c r="D3731" t="s">
        <v>10</v>
      </c>
      <c r="E3731">
        <v>1303</v>
      </c>
      <c r="F3731">
        <v>1430</v>
      </c>
      <c r="G3731">
        <v>2537</v>
      </c>
      <c r="H3731" t="s">
        <v>11</v>
      </c>
      <c r="I3731">
        <f t="shared" si="60"/>
        <v>128</v>
      </c>
    </row>
    <row r="3732" spans="1:9" ht="15" hidden="1" customHeight="1">
      <c r="A3732" t="s">
        <v>3795</v>
      </c>
      <c r="B3732" t="s">
        <v>3796</v>
      </c>
      <c r="C3732">
        <v>2101</v>
      </c>
      <c r="D3732" t="s">
        <v>12</v>
      </c>
      <c r="E3732">
        <v>1548</v>
      </c>
      <c r="F3732">
        <v>1679</v>
      </c>
      <c r="G3732">
        <v>6997</v>
      </c>
      <c r="H3732" t="s">
        <v>13</v>
      </c>
      <c r="I3732">
        <f t="shared" si="60"/>
        <v>132</v>
      </c>
    </row>
    <row r="3733" spans="1:9">
      <c r="A3733" t="s">
        <v>3797</v>
      </c>
      <c r="B3733" t="s">
        <v>3798</v>
      </c>
      <c r="C3733">
        <v>309</v>
      </c>
      <c r="D3733" t="s">
        <v>10</v>
      </c>
      <c r="E3733">
        <v>5</v>
      </c>
      <c r="F3733">
        <v>146</v>
      </c>
      <c r="G3733">
        <v>2537</v>
      </c>
      <c r="H3733" t="s">
        <v>11</v>
      </c>
      <c r="I3733">
        <f t="shared" si="60"/>
        <v>142</v>
      </c>
    </row>
    <row r="3734" spans="1:9" ht="15" hidden="1" customHeight="1">
      <c r="A3734" t="s">
        <v>3797</v>
      </c>
      <c r="B3734" t="s">
        <v>3798</v>
      </c>
      <c r="C3734">
        <v>309</v>
      </c>
      <c r="D3734" t="s">
        <v>12</v>
      </c>
      <c r="E3734">
        <v>169</v>
      </c>
      <c r="F3734">
        <v>289</v>
      </c>
      <c r="G3734">
        <v>6997</v>
      </c>
      <c r="H3734" t="s">
        <v>13</v>
      </c>
      <c r="I3734">
        <f t="shared" si="60"/>
        <v>121</v>
      </c>
    </row>
    <row r="3735" spans="1:9">
      <c r="A3735" t="s">
        <v>3799</v>
      </c>
      <c r="B3735" t="s">
        <v>3800</v>
      </c>
      <c r="C3735">
        <v>149</v>
      </c>
      <c r="D3735" t="s">
        <v>10</v>
      </c>
      <c r="E3735">
        <v>4</v>
      </c>
      <c r="F3735">
        <v>133</v>
      </c>
      <c r="G3735">
        <v>2537</v>
      </c>
      <c r="H3735" t="s">
        <v>11</v>
      </c>
      <c r="I3735">
        <f t="shared" si="60"/>
        <v>130</v>
      </c>
    </row>
    <row r="3736" spans="1:9">
      <c r="A3736" t="s">
        <v>3801</v>
      </c>
      <c r="B3736" t="s">
        <v>3802</v>
      </c>
      <c r="C3736">
        <v>281</v>
      </c>
      <c r="D3736" t="s">
        <v>10</v>
      </c>
      <c r="E3736">
        <v>14</v>
      </c>
      <c r="F3736">
        <v>139</v>
      </c>
      <c r="G3736">
        <v>2537</v>
      </c>
      <c r="H3736" t="s">
        <v>11</v>
      </c>
      <c r="I3736">
        <f t="shared" si="60"/>
        <v>126</v>
      </c>
    </row>
    <row r="3737" spans="1:9" ht="15" hidden="1" customHeight="1">
      <c r="A3737" t="s">
        <v>3801</v>
      </c>
      <c r="B3737" t="s">
        <v>3802</v>
      </c>
      <c r="C3737">
        <v>281</v>
      </c>
      <c r="D3737" t="s">
        <v>3803</v>
      </c>
      <c r="E3737">
        <v>231</v>
      </c>
      <c r="F3737">
        <v>279</v>
      </c>
      <c r="G3737">
        <v>287</v>
      </c>
      <c r="H3737" t="s">
        <v>3803</v>
      </c>
      <c r="I3737">
        <f t="shared" si="60"/>
        <v>49</v>
      </c>
    </row>
    <row r="3738" spans="1:9">
      <c r="A3738" t="s">
        <v>3804</v>
      </c>
      <c r="B3738" t="s">
        <v>3805</v>
      </c>
      <c r="C3738">
        <v>385</v>
      </c>
      <c r="D3738" t="s">
        <v>10</v>
      </c>
      <c r="E3738">
        <v>29</v>
      </c>
      <c r="F3738">
        <v>160</v>
      </c>
      <c r="G3738">
        <v>2537</v>
      </c>
      <c r="H3738" t="s">
        <v>11</v>
      </c>
      <c r="I3738">
        <f t="shared" si="60"/>
        <v>132</v>
      </c>
    </row>
    <row r="3739" spans="1:9">
      <c r="A3739" t="s">
        <v>3806</v>
      </c>
      <c r="B3739" t="s">
        <v>3807</v>
      </c>
      <c r="C3739">
        <v>148</v>
      </c>
      <c r="D3739" t="s">
        <v>10</v>
      </c>
      <c r="E3739">
        <v>11</v>
      </c>
      <c r="F3739">
        <v>130</v>
      </c>
      <c r="G3739">
        <v>2537</v>
      </c>
      <c r="H3739" t="s">
        <v>11</v>
      </c>
      <c r="I3739">
        <f t="shared" si="60"/>
        <v>120</v>
      </c>
    </row>
    <row r="3740" spans="1:9">
      <c r="A3740" t="s">
        <v>3808</v>
      </c>
      <c r="B3740" t="s">
        <v>3809</v>
      </c>
      <c r="C3740">
        <v>291</v>
      </c>
      <c r="D3740" t="s">
        <v>10</v>
      </c>
      <c r="E3740">
        <v>53</v>
      </c>
      <c r="F3740">
        <v>149</v>
      </c>
      <c r="G3740">
        <v>2537</v>
      </c>
      <c r="H3740" t="s">
        <v>11</v>
      </c>
      <c r="I3740">
        <f t="shared" si="60"/>
        <v>97</v>
      </c>
    </row>
    <row r="3741" spans="1:9">
      <c r="A3741" t="s">
        <v>3810</v>
      </c>
      <c r="B3741" t="s">
        <v>3811</v>
      </c>
      <c r="C3741">
        <v>282</v>
      </c>
      <c r="D3741" t="s">
        <v>10</v>
      </c>
      <c r="E3741">
        <v>9</v>
      </c>
      <c r="F3741">
        <v>134</v>
      </c>
      <c r="G3741">
        <v>2537</v>
      </c>
      <c r="H3741" t="s">
        <v>11</v>
      </c>
      <c r="I3741">
        <f t="shared" si="60"/>
        <v>126</v>
      </c>
    </row>
    <row r="3742" spans="1:9" ht="15" hidden="1" customHeight="1">
      <c r="A3742" t="s">
        <v>3810</v>
      </c>
      <c r="B3742" t="s">
        <v>3811</v>
      </c>
      <c r="C3742">
        <v>282</v>
      </c>
      <c r="D3742" t="s">
        <v>12</v>
      </c>
      <c r="E3742">
        <v>155</v>
      </c>
      <c r="F3742">
        <v>275</v>
      </c>
      <c r="G3742">
        <v>6997</v>
      </c>
      <c r="H3742" t="s">
        <v>13</v>
      </c>
      <c r="I3742">
        <f t="shared" si="60"/>
        <v>121</v>
      </c>
    </row>
    <row r="3743" spans="1:9">
      <c r="A3743" t="s">
        <v>3812</v>
      </c>
      <c r="B3743" t="s">
        <v>3813</v>
      </c>
      <c r="C3743">
        <v>293</v>
      </c>
      <c r="D3743" t="s">
        <v>10</v>
      </c>
      <c r="E3743">
        <v>14</v>
      </c>
      <c r="F3743">
        <v>146</v>
      </c>
      <c r="G3743">
        <v>2537</v>
      </c>
      <c r="H3743" t="s">
        <v>11</v>
      </c>
      <c r="I3743">
        <f t="shared" si="60"/>
        <v>133</v>
      </c>
    </row>
    <row r="3744" spans="1:9">
      <c r="A3744" t="s">
        <v>3814</v>
      </c>
      <c r="B3744" t="s">
        <v>3815</v>
      </c>
      <c r="C3744">
        <v>150</v>
      </c>
      <c r="D3744" t="s">
        <v>10</v>
      </c>
      <c r="E3744">
        <v>6</v>
      </c>
      <c r="F3744">
        <v>138</v>
      </c>
      <c r="G3744">
        <v>2537</v>
      </c>
      <c r="H3744" t="s">
        <v>11</v>
      </c>
      <c r="I3744">
        <f t="shared" si="60"/>
        <v>133</v>
      </c>
    </row>
    <row r="3745" spans="1:9" ht="15" hidden="1" customHeight="1">
      <c r="A3745" t="s">
        <v>3816</v>
      </c>
      <c r="B3745" t="s">
        <v>3817</v>
      </c>
      <c r="C3745">
        <v>332</v>
      </c>
      <c r="D3745" t="s">
        <v>43</v>
      </c>
      <c r="E3745">
        <v>247</v>
      </c>
      <c r="F3745">
        <v>315</v>
      </c>
      <c r="G3745">
        <v>1861</v>
      </c>
      <c r="H3745" t="s">
        <v>44</v>
      </c>
      <c r="I3745">
        <f t="shared" si="60"/>
        <v>69</v>
      </c>
    </row>
    <row r="3746" spans="1:9" ht="15" hidden="1" customHeight="1">
      <c r="A3746" t="s">
        <v>3816</v>
      </c>
      <c r="B3746" t="s">
        <v>3817</v>
      </c>
      <c r="C3746">
        <v>332</v>
      </c>
      <c r="D3746" t="s">
        <v>412</v>
      </c>
      <c r="E3746">
        <v>210</v>
      </c>
      <c r="F3746">
        <v>246</v>
      </c>
      <c r="G3746">
        <v>1253</v>
      </c>
      <c r="H3746" t="s">
        <v>413</v>
      </c>
      <c r="I3746">
        <f t="shared" si="60"/>
        <v>37</v>
      </c>
    </row>
    <row r="3747" spans="1:9">
      <c r="A3747" t="s">
        <v>3816</v>
      </c>
      <c r="B3747" t="s">
        <v>3817</v>
      </c>
      <c r="C3747">
        <v>332</v>
      </c>
      <c r="D3747" t="s">
        <v>10</v>
      </c>
      <c r="E3747">
        <v>41</v>
      </c>
      <c r="F3747">
        <v>176</v>
      </c>
      <c r="G3747">
        <v>2537</v>
      </c>
      <c r="H3747" t="s">
        <v>11</v>
      </c>
      <c r="I3747">
        <f t="shared" si="60"/>
        <v>136</v>
      </c>
    </row>
    <row r="3748" spans="1:9">
      <c r="A3748" t="s">
        <v>3818</v>
      </c>
      <c r="B3748" t="s">
        <v>3819</v>
      </c>
      <c r="C3748">
        <v>284</v>
      </c>
      <c r="D3748" t="s">
        <v>10</v>
      </c>
      <c r="E3748">
        <v>8</v>
      </c>
      <c r="F3748">
        <v>137</v>
      </c>
      <c r="G3748">
        <v>2537</v>
      </c>
      <c r="H3748" t="s">
        <v>11</v>
      </c>
      <c r="I3748">
        <f t="shared" si="60"/>
        <v>130</v>
      </c>
    </row>
    <row r="3749" spans="1:9" ht="15" hidden="1" customHeight="1">
      <c r="A3749" t="s">
        <v>3818</v>
      </c>
      <c r="B3749" t="s">
        <v>3819</v>
      </c>
      <c r="C3749">
        <v>284</v>
      </c>
      <c r="D3749" t="s">
        <v>12</v>
      </c>
      <c r="E3749">
        <v>157</v>
      </c>
      <c r="F3749">
        <v>273</v>
      </c>
      <c r="G3749">
        <v>6997</v>
      </c>
      <c r="H3749" t="s">
        <v>13</v>
      </c>
      <c r="I3749">
        <f t="shared" si="60"/>
        <v>117</v>
      </c>
    </row>
    <row r="3750" spans="1:9">
      <c r="A3750" t="s">
        <v>3820</v>
      </c>
      <c r="B3750" t="s">
        <v>3821</v>
      </c>
      <c r="C3750">
        <v>147</v>
      </c>
      <c r="D3750" t="s">
        <v>10</v>
      </c>
      <c r="E3750">
        <v>5</v>
      </c>
      <c r="F3750">
        <v>138</v>
      </c>
      <c r="G3750">
        <v>2537</v>
      </c>
      <c r="H3750" t="s">
        <v>11</v>
      </c>
      <c r="I3750">
        <f t="shared" si="60"/>
        <v>134</v>
      </c>
    </row>
    <row r="3751" spans="1:9">
      <c r="A3751" t="s">
        <v>3822</v>
      </c>
      <c r="B3751" t="s">
        <v>3823</v>
      </c>
      <c r="C3751">
        <v>285</v>
      </c>
      <c r="D3751" t="s">
        <v>10</v>
      </c>
      <c r="E3751">
        <v>7</v>
      </c>
      <c r="F3751">
        <v>138</v>
      </c>
      <c r="G3751">
        <v>2537</v>
      </c>
      <c r="H3751" t="s">
        <v>11</v>
      </c>
      <c r="I3751">
        <f t="shared" si="60"/>
        <v>132</v>
      </c>
    </row>
    <row r="3752" spans="1:9" ht="15" hidden="1" customHeight="1">
      <c r="A3752" t="s">
        <v>3822</v>
      </c>
      <c r="B3752" t="s">
        <v>3823</v>
      </c>
      <c r="C3752">
        <v>285</v>
      </c>
      <c r="D3752" t="s">
        <v>12</v>
      </c>
      <c r="E3752">
        <v>159</v>
      </c>
      <c r="F3752">
        <v>280</v>
      </c>
      <c r="G3752">
        <v>6997</v>
      </c>
      <c r="H3752" t="s">
        <v>13</v>
      </c>
      <c r="I3752">
        <f t="shared" si="60"/>
        <v>122</v>
      </c>
    </row>
    <row r="3753" spans="1:9">
      <c r="A3753" t="s">
        <v>3824</v>
      </c>
      <c r="B3753" t="s">
        <v>3825</v>
      </c>
      <c r="C3753">
        <v>291</v>
      </c>
      <c r="D3753" t="s">
        <v>10</v>
      </c>
      <c r="E3753">
        <v>6</v>
      </c>
      <c r="F3753">
        <v>135</v>
      </c>
      <c r="G3753">
        <v>2537</v>
      </c>
      <c r="H3753" t="s">
        <v>11</v>
      </c>
      <c r="I3753">
        <f t="shared" si="60"/>
        <v>130</v>
      </c>
    </row>
    <row r="3754" spans="1:9" ht="15" hidden="1" customHeight="1">
      <c r="A3754" t="s">
        <v>3824</v>
      </c>
      <c r="B3754" t="s">
        <v>3825</v>
      </c>
      <c r="C3754">
        <v>291</v>
      </c>
      <c r="D3754" t="s">
        <v>12</v>
      </c>
      <c r="E3754">
        <v>161</v>
      </c>
      <c r="F3754">
        <v>280</v>
      </c>
      <c r="G3754">
        <v>6997</v>
      </c>
      <c r="H3754" t="s">
        <v>13</v>
      </c>
      <c r="I3754">
        <f t="shared" si="60"/>
        <v>120</v>
      </c>
    </row>
    <row r="3755" spans="1:9">
      <c r="A3755" t="s">
        <v>3826</v>
      </c>
      <c r="B3755" t="s">
        <v>3827</v>
      </c>
      <c r="C3755">
        <v>299</v>
      </c>
      <c r="D3755" t="s">
        <v>10</v>
      </c>
      <c r="E3755">
        <v>50</v>
      </c>
      <c r="F3755">
        <v>155</v>
      </c>
      <c r="G3755">
        <v>2537</v>
      </c>
      <c r="H3755" t="s">
        <v>11</v>
      </c>
      <c r="I3755">
        <f t="shared" si="60"/>
        <v>106</v>
      </c>
    </row>
    <row r="3756" spans="1:9" ht="15" hidden="1" customHeight="1">
      <c r="A3756" t="s">
        <v>3826</v>
      </c>
      <c r="B3756" t="s">
        <v>3827</v>
      </c>
      <c r="C3756">
        <v>299</v>
      </c>
      <c r="D3756" t="s">
        <v>12</v>
      </c>
      <c r="E3756">
        <v>190</v>
      </c>
      <c r="F3756">
        <v>282</v>
      </c>
      <c r="G3756">
        <v>6997</v>
      </c>
      <c r="H3756" t="s">
        <v>13</v>
      </c>
      <c r="I3756">
        <f t="shared" si="60"/>
        <v>93</v>
      </c>
    </row>
    <row r="3757" spans="1:9">
      <c r="A3757" t="s">
        <v>3828</v>
      </c>
      <c r="B3757" t="s">
        <v>3829</v>
      </c>
      <c r="C3757">
        <v>151</v>
      </c>
      <c r="D3757" t="s">
        <v>10</v>
      </c>
      <c r="E3757">
        <v>5</v>
      </c>
      <c r="F3757">
        <v>138</v>
      </c>
      <c r="G3757">
        <v>2537</v>
      </c>
      <c r="H3757" t="s">
        <v>11</v>
      </c>
      <c r="I3757">
        <f t="shared" si="60"/>
        <v>134</v>
      </c>
    </row>
    <row r="3758" spans="1:9">
      <c r="A3758" t="s">
        <v>3830</v>
      </c>
      <c r="B3758" t="s">
        <v>3831</v>
      </c>
      <c r="C3758">
        <v>148</v>
      </c>
      <c r="D3758" t="s">
        <v>10</v>
      </c>
      <c r="E3758">
        <v>6</v>
      </c>
      <c r="F3758">
        <v>138</v>
      </c>
      <c r="G3758">
        <v>2537</v>
      </c>
      <c r="H3758" t="s">
        <v>11</v>
      </c>
      <c r="I3758">
        <f t="shared" si="60"/>
        <v>133</v>
      </c>
    </row>
    <row r="3759" spans="1:9">
      <c r="A3759" t="s">
        <v>3832</v>
      </c>
      <c r="B3759" t="s">
        <v>3833</v>
      </c>
      <c r="C3759">
        <v>143</v>
      </c>
      <c r="D3759" t="s">
        <v>10</v>
      </c>
      <c r="E3759">
        <v>1</v>
      </c>
      <c r="F3759">
        <v>130</v>
      </c>
      <c r="G3759">
        <v>2537</v>
      </c>
      <c r="H3759" t="s">
        <v>11</v>
      </c>
      <c r="I3759">
        <f t="shared" si="60"/>
        <v>130</v>
      </c>
    </row>
    <row r="3760" spans="1:9">
      <c r="A3760" t="s">
        <v>3834</v>
      </c>
      <c r="B3760" t="s">
        <v>3835</v>
      </c>
      <c r="C3760">
        <v>287</v>
      </c>
      <c r="D3760" t="s">
        <v>10</v>
      </c>
      <c r="E3760">
        <v>11</v>
      </c>
      <c r="F3760">
        <v>132</v>
      </c>
      <c r="G3760">
        <v>2537</v>
      </c>
      <c r="H3760" t="s">
        <v>11</v>
      </c>
      <c r="I3760">
        <f t="shared" si="60"/>
        <v>122</v>
      </c>
    </row>
    <row r="3761" spans="1:9" ht="15" hidden="1" customHeight="1">
      <c r="A3761" t="s">
        <v>3834</v>
      </c>
      <c r="B3761" t="s">
        <v>3835</v>
      </c>
      <c r="C3761">
        <v>287</v>
      </c>
      <c r="D3761" t="s">
        <v>12</v>
      </c>
      <c r="E3761">
        <v>157</v>
      </c>
      <c r="F3761">
        <v>278</v>
      </c>
      <c r="G3761">
        <v>6997</v>
      </c>
      <c r="H3761" t="s">
        <v>13</v>
      </c>
      <c r="I3761">
        <f t="shared" si="60"/>
        <v>122</v>
      </c>
    </row>
    <row r="3762" spans="1:9" ht="15" hidden="1" customHeight="1">
      <c r="A3762" t="s">
        <v>3836</v>
      </c>
      <c r="B3762" t="s">
        <v>3837</v>
      </c>
      <c r="C3762">
        <v>2087</v>
      </c>
      <c r="D3762" t="s">
        <v>118</v>
      </c>
      <c r="E3762">
        <v>1690</v>
      </c>
      <c r="F3762">
        <v>2065</v>
      </c>
      <c r="G3762">
        <v>13987</v>
      </c>
      <c r="H3762" t="s">
        <v>119</v>
      </c>
      <c r="I3762">
        <f t="shared" si="60"/>
        <v>376</v>
      </c>
    </row>
    <row r="3763" spans="1:9" ht="15" hidden="1" customHeight="1">
      <c r="A3763" t="s">
        <v>3836</v>
      </c>
      <c r="B3763" t="s">
        <v>3837</v>
      </c>
      <c r="C3763">
        <v>2087</v>
      </c>
      <c r="D3763" t="s">
        <v>120</v>
      </c>
      <c r="E3763">
        <v>1031</v>
      </c>
      <c r="F3763">
        <v>1087</v>
      </c>
      <c r="G3763">
        <v>433</v>
      </c>
      <c r="H3763" t="s">
        <v>121</v>
      </c>
      <c r="I3763">
        <f t="shared" si="60"/>
        <v>57</v>
      </c>
    </row>
    <row r="3764" spans="1:9">
      <c r="A3764" t="s">
        <v>3836</v>
      </c>
      <c r="B3764" t="s">
        <v>3837</v>
      </c>
      <c r="C3764">
        <v>2087</v>
      </c>
      <c r="D3764" t="s">
        <v>10</v>
      </c>
      <c r="E3764">
        <v>1302</v>
      </c>
      <c r="F3764">
        <v>1429</v>
      </c>
      <c r="G3764">
        <v>2537</v>
      </c>
      <c r="H3764" t="s">
        <v>11</v>
      </c>
      <c r="I3764">
        <f t="shared" si="60"/>
        <v>128</v>
      </c>
    </row>
    <row r="3765" spans="1:9" ht="15" hidden="1" customHeight="1">
      <c r="A3765" t="s">
        <v>3836</v>
      </c>
      <c r="B3765" t="s">
        <v>3837</v>
      </c>
      <c r="C3765">
        <v>2087</v>
      </c>
      <c r="D3765" t="s">
        <v>12</v>
      </c>
      <c r="E3765">
        <v>1545</v>
      </c>
      <c r="F3765">
        <v>1676</v>
      </c>
      <c r="G3765">
        <v>6997</v>
      </c>
      <c r="H3765" t="s">
        <v>13</v>
      </c>
      <c r="I3765">
        <f t="shared" si="60"/>
        <v>132</v>
      </c>
    </row>
    <row r="3766" spans="1:9" ht="15" hidden="1" customHeight="1">
      <c r="A3766" t="s">
        <v>3836</v>
      </c>
      <c r="B3766" t="s">
        <v>3837</v>
      </c>
      <c r="C3766">
        <v>2087</v>
      </c>
      <c r="D3766" t="s">
        <v>122</v>
      </c>
      <c r="E3766">
        <v>770</v>
      </c>
      <c r="F3766">
        <v>917</v>
      </c>
      <c r="G3766">
        <v>257</v>
      </c>
      <c r="H3766" t="s">
        <v>122</v>
      </c>
      <c r="I3766">
        <f t="shared" si="60"/>
        <v>148</v>
      </c>
    </row>
    <row r="3767" spans="1:9" ht="15" hidden="1" customHeight="1">
      <c r="A3767" t="s">
        <v>3836</v>
      </c>
      <c r="B3767" t="s">
        <v>3837</v>
      </c>
      <c r="C3767">
        <v>2087</v>
      </c>
      <c r="D3767" t="s">
        <v>123</v>
      </c>
      <c r="E3767">
        <v>610</v>
      </c>
      <c r="F3767">
        <v>738</v>
      </c>
      <c r="G3767">
        <v>23</v>
      </c>
      <c r="H3767" t="s">
        <v>123</v>
      </c>
      <c r="I3767">
        <f t="shared" si="60"/>
        <v>129</v>
      </c>
    </row>
    <row r="3768" spans="1:9">
      <c r="A3768" t="s">
        <v>3838</v>
      </c>
      <c r="B3768" t="s">
        <v>3839</v>
      </c>
      <c r="C3768">
        <v>827</v>
      </c>
      <c r="D3768" t="s">
        <v>10</v>
      </c>
      <c r="E3768">
        <v>608</v>
      </c>
      <c r="F3768">
        <v>737</v>
      </c>
      <c r="G3768">
        <v>2537</v>
      </c>
      <c r="H3768" t="s">
        <v>11</v>
      </c>
      <c r="I3768">
        <f t="shared" si="60"/>
        <v>130</v>
      </c>
    </row>
    <row r="3769" spans="1:9" ht="15" hidden="1" customHeight="1">
      <c r="A3769" t="s">
        <v>3838</v>
      </c>
      <c r="B3769" t="s">
        <v>3839</v>
      </c>
      <c r="C3769">
        <v>827</v>
      </c>
      <c r="D3769" t="s">
        <v>12</v>
      </c>
      <c r="E3769">
        <v>763</v>
      </c>
      <c r="F3769">
        <v>820</v>
      </c>
      <c r="G3769">
        <v>6997</v>
      </c>
      <c r="H3769" t="s">
        <v>13</v>
      </c>
      <c r="I3769">
        <f t="shared" si="60"/>
        <v>58</v>
      </c>
    </row>
    <row r="3770" spans="1:9" ht="15" hidden="1" customHeight="1">
      <c r="A3770" t="s">
        <v>3838</v>
      </c>
      <c r="B3770" t="s">
        <v>3839</v>
      </c>
      <c r="C3770">
        <v>827</v>
      </c>
      <c r="D3770" t="s">
        <v>757</v>
      </c>
      <c r="E3770">
        <v>488</v>
      </c>
      <c r="F3770">
        <v>526</v>
      </c>
      <c r="G3770">
        <v>37</v>
      </c>
      <c r="H3770" t="s">
        <v>757</v>
      </c>
      <c r="I3770">
        <f t="shared" si="60"/>
        <v>39</v>
      </c>
    </row>
    <row r="3771" spans="1:9" ht="15" hidden="1" customHeight="1">
      <c r="A3771" t="s">
        <v>3838</v>
      </c>
      <c r="B3771" t="s">
        <v>3839</v>
      </c>
      <c r="C3771">
        <v>827</v>
      </c>
      <c r="D3771" t="s">
        <v>274</v>
      </c>
      <c r="E3771">
        <v>9</v>
      </c>
      <c r="F3771">
        <v>182</v>
      </c>
      <c r="G3771">
        <v>80936</v>
      </c>
      <c r="H3771" t="s">
        <v>275</v>
      </c>
      <c r="I3771">
        <f t="shared" si="60"/>
        <v>174</v>
      </c>
    </row>
    <row r="3772" spans="1:9" ht="15" hidden="1" customHeight="1">
      <c r="A3772" t="s">
        <v>3838</v>
      </c>
      <c r="B3772" t="s">
        <v>3839</v>
      </c>
      <c r="C3772">
        <v>827</v>
      </c>
      <c r="D3772" t="s">
        <v>274</v>
      </c>
      <c r="E3772">
        <v>302</v>
      </c>
      <c r="F3772">
        <v>464</v>
      </c>
      <c r="G3772">
        <v>80936</v>
      </c>
      <c r="H3772" t="s">
        <v>275</v>
      </c>
      <c r="I3772">
        <f t="shared" si="60"/>
        <v>163</v>
      </c>
    </row>
    <row r="3773" spans="1:9">
      <c r="A3773" t="s">
        <v>3840</v>
      </c>
      <c r="B3773" t="s">
        <v>3841</v>
      </c>
      <c r="C3773">
        <v>276</v>
      </c>
      <c r="D3773" t="s">
        <v>10</v>
      </c>
      <c r="E3773">
        <v>35</v>
      </c>
      <c r="F3773">
        <v>138</v>
      </c>
      <c r="G3773">
        <v>2537</v>
      </c>
      <c r="H3773" t="s">
        <v>11</v>
      </c>
      <c r="I3773">
        <f t="shared" si="60"/>
        <v>104</v>
      </c>
    </row>
    <row r="3774" spans="1:9">
      <c r="A3774" t="s">
        <v>3842</v>
      </c>
      <c r="B3774" t="s">
        <v>3843</v>
      </c>
      <c r="C3774">
        <v>400</v>
      </c>
      <c r="D3774" t="s">
        <v>10</v>
      </c>
      <c r="E3774">
        <v>27</v>
      </c>
      <c r="F3774">
        <v>160</v>
      </c>
      <c r="G3774">
        <v>2537</v>
      </c>
      <c r="H3774" t="s">
        <v>11</v>
      </c>
      <c r="I3774">
        <f t="shared" si="60"/>
        <v>134</v>
      </c>
    </row>
    <row r="3775" spans="1:9">
      <c r="A3775" t="s">
        <v>3844</v>
      </c>
      <c r="B3775" t="s">
        <v>3845</v>
      </c>
      <c r="C3775">
        <v>381</v>
      </c>
      <c r="D3775" t="s">
        <v>10</v>
      </c>
      <c r="E3775">
        <v>28</v>
      </c>
      <c r="F3775">
        <v>159</v>
      </c>
      <c r="G3775">
        <v>2537</v>
      </c>
      <c r="H3775" t="s">
        <v>11</v>
      </c>
      <c r="I3775">
        <f t="shared" si="60"/>
        <v>132</v>
      </c>
    </row>
    <row r="3776" spans="1:9" ht="15" hidden="1" customHeight="1">
      <c r="A3776" t="s">
        <v>3844</v>
      </c>
      <c r="B3776" t="s">
        <v>3845</v>
      </c>
      <c r="C3776">
        <v>381</v>
      </c>
      <c r="D3776" t="s">
        <v>2843</v>
      </c>
      <c r="E3776">
        <v>286</v>
      </c>
      <c r="F3776">
        <v>378</v>
      </c>
      <c r="G3776">
        <v>272</v>
      </c>
      <c r="H3776" t="s">
        <v>2843</v>
      </c>
      <c r="I3776">
        <f t="shared" si="60"/>
        <v>93</v>
      </c>
    </row>
    <row r="3777" spans="1:9">
      <c r="A3777" t="s">
        <v>3846</v>
      </c>
      <c r="B3777" t="s">
        <v>3847</v>
      </c>
      <c r="C3777">
        <v>286</v>
      </c>
      <c r="D3777" t="s">
        <v>10</v>
      </c>
      <c r="E3777">
        <v>7</v>
      </c>
      <c r="F3777">
        <v>137</v>
      </c>
      <c r="G3777">
        <v>2537</v>
      </c>
      <c r="H3777" t="s">
        <v>11</v>
      </c>
      <c r="I3777">
        <f t="shared" si="60"/>
        <v>131</v>
      </c>
    </row>
    <row r="3778" spans="1:9" ht="15" hidden="1" customHeight="1">
      <c r="A3778" t="s">
        <v>3846</v>
      </c>
      <c r="B3778" t="s">
        <v>3847</v>
      </c>
      <c r="C3778">
        <v>286</v>
      </c>
      <c r="D3778" t="s">
        <v>12</v>
      </c>
      <c r="E3778">
        <v>159</v>
      </c>
      <c r="F3778">
        <v>279</v>
      </c>
      <c r="G3778">
        <v>6997</v>
      </c>
      <c r="H3778" t="s">
        <v>13</v>
      </c>
      <c r="I3778">
        <f t="shared" si="60"/>
        <v>121</v>
      </c>
    </row>
    <row r="3779" spans="1:9">
      <c r="A3779" t="s">
        <v>3848</v>
      </c>
      <c r="B3779" t="s">
        <v>3849</v>
      </c>
      <c r="C3779">
        <v>282</v>
      </c>
      <c r="D3779" t="s">
        <v>10</v>
      </c>
      <c r="E3779">
        <v>14</v>
      </c>
      <c r="F3779">
        <v>145</v>
      </c>
      <c r="G3779">
        <v>2537</v>
      </c>
      <c r="H3779" t="s">
        <v>11</v>
      </c>
      <c r="I3779">
        <f t="shared" si="60"/>
        <v>132</v>
      </c>
    </row>
    <row r="3780" spans="1:9">
      <c r="A3780" t="s">
        <v>3850</v>
      </c>
      <c r="B3780" t="s">
        <v>3851</v>
      </c>
      <c r="C3780">
        <v>900</v>
      </c>
      <c r="D3780" t="s">
        <v>10</v>
      </c>
      <c r="E3780">
        <v>618</v>
      </c>
      <c r="F3780">
        <v>740</v>
      </c>
      <c r="G3780">
        <v>2537</v>
      </c>
      <c r="H3780" t="s">
        <v>11</v>
      </c>
      <c r="I3780">
        <f t="shared" si="60"/>
        <v>123</v>
      </c>
    </row>
    <row r="3781" spans="1:9" ht="15" hidden="1" customHeight="1">
      <c r="A3781" t="s">
        <v>3850</v>
      </c>
      <c r="B3781" t="s">
        <v>3851</v>
      </c>
      <c r="C3781">
        <v>900</v>
      </c>
      <c r="D3781" t="s">
        <v>12</v>
      </c>
      <c r="E3781">
        <v>773</v>
      </c>
      <c r="F3781">
        <v>889</v>
      </c>
      <c r="G3781">
        <v>6997</v>
      </c>
      <c r="H3781" t="s">
        <v>13</v>
      </c>
      <c r="I3781">
        <f t="shared" si="60"/>
        <v>117</v>
      </c>
    </row>
    <row r="3782" spans="1:9" ht="15" hidden="1" customHeight="1">
      <c r="A3782" t="s">
        <v>3850</v>
      </c>
      <c r="B3782" t="s">
        <v>3851</v>
      </c>
      <c r="C3782">
        <v>900</v>
      </c>
      <c r="D3782" t="s">
        <v>274</v>
      </c>
      <c r="E3782">
        <v>10</v>
      </c>
      <c r="F3782">
        <v>184</v>
      </c>
      <c r="G3782">
        <v>80936</v>
      </c>
      <c r="H3782" t="s">
        <v>275</v>
      </c>
      <c r="I3782">
        <f t="shared" si="60"/>
        <v>175</v>
      </c>
    </row>
    <row r="3783" spans="1:9" ht="15" hidden="1" customHeight="1">
      <c r="A3783" t="s">
        <v>3850</v>
      </c>
      <c r="B3783" t="s">
        <v>3851</v>
      </c>
      <c r="C3783">
        <v>900</v>
      </c>
      <c r="D3783" t="s">
        <v>274</v>
      </c>
      <c r="E3783">
        <v>323</v>
      </c>
      <c r="F3783">
        <v>488</v>
      </c>
      <c r="G3783">
        <v>80936</v>
      </c>
      <c r="H3783" t="s">
        <v>275</v>
      </c>
      <c r="I3783">
        <f t="shared" si="60"/>
        <v>166</v>
      </c>
    </row>
    <row r="3784" spans="1:9" ht="15" hidden="1" customHeight="1">
      <c r="A3784" t="s">
        <v>3852</v>
      </c>
      <c r="B3784" t="s">
        <v>3853</v>
      </c>
      <c r="C3784">
        <v>2051</v>
      </c>
      <c r="D3784" t="s">
        <v>118</v>
      </c>
      <c r="E3784">
        <v>1663</v>
      </c>
      <c r="F3784">
        <v>2037</v>
      </c>
      <c r="G3784">
        <v>13987</v>
      </c>
      <c r="H3784" t="s">
        <v>119</v>
      </c>
      <c r="I3784">
        <f t="shared" ref="I3784:I3847" si="61">F3784-E3784+1</f>
        <v>375</v>
      </c>
    </row>
    <row r="3785" spans="1:9" ht="15" hidden="1" customHeight="1">
      <c r="A3785" t="s">
        <v>3852</v>
      </c>
      <c r="B3785" t="s">
        <v>3853</v>
      </c>
      <c r="C3785">
        <v>2051</v>
      </c>
      <c r="D3785" t="s">
        <v>120</v>
      </c>
      <c r="E3785">
        <v>1018</v>
      </c>
      <c r="F3785">
        <v>1074</v>
      </c>
      <c r="G3785">
        <v>433</v>
      </c>
      <c r="H3785" t="s">
        <v>121</v>
      </c>
      <c r="I3785">
        <f t="shared" si="61"/>
        <v>57</v>
      </c>
    </row>
    <row r="3786" spans="1:9">
      <c r="A3786" t="s">
        <v>3852</v>
      </c>
      <c r="B3786" t="s">
        <v>3853</v>
      </c>
      <c r="C3786">
        <v>2051</v>
      </c>
      <c r="D3786" t="s">
        <v>10</v>
      </c>
      <c r="E3786">
        <v>1282</v>
      </c>
      <c r="F3786">
        <v>1406</v>
      </c>
      <c r="G3786">
        <v>2537</v>
      </c>
      <c r="H3786" t="s">
        <v>11</v>
      </c>
      <c r="I3786">
        <f t="shared" si="61"/>
        <v>125</v>
      </c>
    </row>
    <row r="3787" spans="1:9" ht="15" hidden="1" customHeight="1">
      <c r="A3787" t="s">
        <v>3852</v>
      </c>
      <c r="B3787" t="s">
        <v>3853</v>
      </c>
      <c r="C3787">
        <v>2051</v>
      </c>
      <c r="D3787" t="s">
        <v>12</v>
      </c>
      <c r="E3787">
        <v>1522</v>
      </c>
      <c r="F3787">
        <v>1650</v>
      </c>
      <c r="G3787">
        <v>6997</v>
      </c>
      <c r="H3787" t="s">
        <v>13</v>
      </c>
      <c r="I3787">
        <f t="shared" si="61"/>
        <v>129</v>
      </c>
    </row>
    <row r="3788" spans="1:9">
      <c r="A3788" t="s">
        <v>3854</v>
      </c>
      <c r="B3788" t="s">
        <v>3855</v>
      </c>
      <c r="C3788">
        <v>283</v>
      </c>
      <c r="D3788" t="s">
        <v>10</v>
      </c>
      <c r="E3788">
        <v>13</v>
      </c>
      <c r="F3788">
        <v>132</v>
      </c>
      <c r="G3788">
        <v>2537</v>
      </c>
      <c r="H3788" t="s">
        <v>11</v>
      </c>
      <c r="I3788">
        <f t="shared" si="61"/>
        <v>120</v>
      </c>
    </row>
    <row r="3789" spans="1:9" ht="15" hidden="1" customHeight="1">
      <c r="A3789" t="s">
        <v>3854</v>
      </c>
      <c r="B3789" t="s">
        <v>3855</v>
      </c>
      <c r="C3789">
        <v>283</v>
      </c>
      <c r="D3789" t="s">
        <v>12</v>
      </c>
      <c r="E3789">
        <v>158</v>
      </c>
      <c r="F3789">
        <v>278</v>
      </c>
      <c r="G3789">
        <v>6997</v>
      </c>
      <c r="H3789" t="s">
        <v>13</v>
      </c>
      <c r="I3789">
        <f t="shared" si="61"/>
        <v>121</v>
      </c>
    </row>
    <row r="3790" spans="1:9" ht="15" hidden="1" customHeight="1">
      <c r="A3790" t="s">
        <v>3856</v>
      </c>
      <c r="B3790" t="s">
        <v>3857</v>
      </c>
      <c r="C3790">
        <v>316</v>
      </c>
      <c r="D3790" t="s">
        <v>43</v>
      </c>
      <c r="E3790">
        <v>234</v>
      </c>
      <c r="F3790">
        <v>297</v>
      </c>
      <c r="G3790">
        <v>1861</v>
      </c>
      <c r="H3790" t="s">
        <v>44</v>
      </c>
      <c r="I3790">
        <f t="shared" si="61"/>
        <v>64</v>
      </c>
    </row>
    <row r="3791" spans="1:9">
      <c r="A3791" t="s">
        <v>3856</v>
      </c>
      <c r="B3791" t="s">
        <v>3857</v>
      </c>
      <c r="C3791">
        <v>316</v>
      </c>
      <c r="D3791" t="s">
        <v>10</v>
      </c>
      <c r="E3791">
        <v>19</v>
      </c>
      <c r="F3791">
        <v>159</v>
      </c>
      <c r="G3791">
        <v>2537</v>
      </c>
      <c r="H3791" t="s">
        <v>11</v>
      </c>
      <c r="I3791">
        <f t="shared" si="61"/>
        <v>141</v>
      </c>
    </row>
    <row r="3792" spans="1:9">
      <c r="A3792" t="s">
        <v>3858</v>
      </c>
      <c r="B3792" t="s">
        <v>3859</v>
      </c>
      <c r="C3792">
        <v>285</v>
      </c>
      <c r="D3792" t="s">
        <v>10</v>
      </c>
      <c r="E3792">
        <v>7</v>
      </c>
      <c r="F3792">
        <v>137</v>
      </c>
      <c r="G3792">
        <v>2537</v>
      </c>
      <c r="H3792" t="s">
        <v>11</v>
      </c>
      <c r="I3792">
        <f t="shared" si="61"/>
        <v>131</v>
      </c>
    </row>
    <row r="3793" spans="1:9" ht="15" hidden="1" customHeight="1">
      <c r="A3793" t="s">
        <v>3858</v>
      </c>
      <c r="B3793" t="s">
        <v>3859</v>
      </c>
      <c r="C3793">
        <v>285</v>
      </c>
      <c r="D3793" t="s">
        <v>12</v>
      </c>
      <c r="E3793">
        <v>156</v>
      </c>
      <c r="F3793">
        <v>273</v>
      </c>
      <c r="G3793">
        <v>6997</v>
      </c>
      <c r="H3793" t="s">
        <v>13</v>
      </c>
      <c r="I3793">
        <f t="shared" si="61"/>
        <v>118</v>
      </c>
    </row>
    <row r="3794" spans="1:9">
      <c r="A3794" t="s">
        <v>3860</v>
      </c>
      <c r="B3794" t="s">
        <v>3861</v>
      </c>
      <c r="C3794">
        <v>157</v>
      </c>
      <c r="D3794" t="s">
        <v>10</v>
      </c>
      <c r="E3794">
        <v>6</v>
      </c>
      <c r="F3794">
        <v>137</v>
      </c>
      <c r="G3794">
        <v>2537</v>
      </c>
      <c r="H3794" t="s">
        <v>11</v>
      </c>
      <c r="I3794">
        <f t="shared" si="61"/>
        <v>132</v>
      </c>
    </row>
    <row r="3795" spans="1:9">
      <c r="A3795" t="s">
        <v>3862</v>
      </c>
      <c r="B3795" t="s">
        <v>3863</v>
      </c>
      <c r="C3795">
        <v>156</v>
      </c>
      <c r="D3795" t="s">
        <v>10</v>
      </c>
      <c r="E3795">
        <v>7</v>
      </c>
      <c r="F3795">
        <v>138</v>
      </c>
      <c r="G3795">
        <v>2537</v>
      </c>
      <c r="H3795" t="s">
        <v>11</v>
      </c>
      <c r="I3795">
        <f t="shared" si="61"/>
        <v>132</v>
      </c>
    </row>
    <row r="3796" spans="1:9">
      <c r="A3796" t="s">
        <v>3864</v>
      </c>
      <c r="B3796" t="s">
        <v>3865</v>
      </c>
      <c r="C3796">
        <v>138</v>
      </c>
      <c r="D3796" t="s">
        <v>10</v>
      </c>
      <c r="E3796">
        <v>1</v>
      </c>
      <c r="F3796">
        <v>120</v>
      </c>
      <c r="G3796">
        <v>2537</v>
      </c>
      <c r="H3796" t="s">
        <v>11</v>
      </c>
      <c r="I3796">
        <f t="shared" si="61"/>
        <v>120</v>
      </c>
    </row>
    <row r="3797" spans="1:9">
      <c r="A3797" t="s">
        <v>3866</v>
      </c>
      <c r="B3797" t="s">
        <v>3867</v>
      </c>
      <c r="C3797">
        <v>155</v>
      </c>
      <c r="D3797" t="s">
        <v>10</v>
      </c>
      <c r="E3797">
        <v>6</v>
      </c>
      <c r="F3797">
        <v>127</v>
      </c>
      <c r="G3797">
        <v>2537</v>
      </c>
      <c r="H3797" t="s">
        <v>11</v>
      </c>
      <c r="I3797">
        <f t="shared" si="61"/>
        <v>122</v>
      </c>
    </row>
    <row r="3798" spans="1:9">
      <c r="A3798" t="s">
        <v>3868</v>
      </c>
      <c r="B3798" t="s">
        <v>3869</v>
      </c>
      <c r="C3798">
        <v>283</v>
      </c>
      <c r="D3798" t="s">
        <v>10</v>
      </c>
      <c r="E3798">
        <v>26</v>
      </c>
      <c r="F3798">
        <v>138</v>
      </c>
      <c r="G3798">
        <v>2537</v>
      </c>
      <c r="H3798" t="s">
        <v>11</v>
      </c>
      <c r="I3798">
        <f t="shared" si="61"/>
        <v>113</v>
      </c>
    </row>
    <row r="3799" spans="1:9" ht="15" hidden="1" customHeight="1">
      <c r="A3799" t="s">
        <v>3868</v>
      </c>
      <c r="B3799" t="s">
        <v>3869</v>
      </c>
      <c r="C3799">
        <v>283</v>
      </c>
      <c r="D3799" t="s">
        <v>12</v>
      </c>
      <c r="E3799">
        <v>157</v>
      </c>
      <c r="F3799">
        <v>270</v>
      </c>
      <c r="G3799">
        <v>6997</v>
      </c>
      <c r="H3799" t="s">
        <v>13</v>
      </c>
      <c r="I3799">
        <f t="shared" si="61"/>
        <v>114</v>
      </c>
    </row>
    <row r="3800" spans="1:9">
      <c r="A3800" t="s">
        <v>3870</v>
      </c>
      <c r="B3800" t="s">
        <v>3871</v>
      </c>
      <c r="C3800">
        <v>323</v>
      </c>
      <c r="D3800" t="s">
        <v>10</v>
      </c>
      <c r="E3800">
        <v>2</v>
      </c>
      <c r="F3800">
        <v>123</v>
      </c>
      <c r="G3800">
        <v>2537</v>
      </c>
      <c r="H3800" t="s">
        <v>11</v>
      </c>
      <c r="I3800">
        <f t="shared" si="61"/>
        <v>122</v>
      </c>
    </row>
    <row r="3801" spans="1:9" ht="15" hidden="1" customHeight="1">
      <c r="A3801" t="s">
        <v>3870</v>
      </c>
      <c r="B3801" t="s">
        <v>3871</v>
      </c>
      <c r="C3801">
        <v>323</v>
      </c>
      <c r="D3801" t="s">
        <v>12</v>
      </c>
      <c r="E3801">
        <v>186</v>
      </c>
      <c r="F3801">
        <v>308</v>
      </c>
      <c r="G3801">
        <v>6997</v>
      </c>
      <c r="H3801" t="s">
        <v>13</v>
      </c>
      <c r="I3801">
        <f t="shared" si="61"/>
        <v>123</v>
      </c>
    </row>
    <row r="3802" spans="1:9">
      <c r="A3802" t="s">
        <v>3872</v>
      </c>
      <c r="B3802" t="s">
        <v>3873</v>
      </c>
      <c r="C3802">
        <v>283</v>
      </c>
      <c r="D3802" t="s">
        <v>10</v>
      </c>
      <c r="E3802">
        <v>13</v>
      </c>
      <c r="F3802">
        <v>132</v>
      </c>
      <c r="G3802">
        <v>2537</v>
      </c>
      <c r="H3802" t="s">
        <v>11</v>
      </c>
      <c r="I3802">
        <f t="shared" si="61"/>
        <v>120</v>
      </c>
    </row>
    <row r="3803" spans="1:9" ht="15" hidden="1" customHeight="1">
      <c r="A3803" t="s">
        <v>3872</v>
      </c>
      <c r="B3803" t="s">
        <v>3873</v>
      </c>
      <c r="C3803">
        <v>283</v>
      </c>
      <c r="D3803" t="s">
        <v>12</v>
      </c>
      <c r="E3803">
        <v>158</v>
      </c>
      <c r="F3803">
        <v>278</v>
      </c>
      <c r="G3803">
        <v>6997</v>
      </c>
      <c r="H3803" t="s">
        <v>13</v>
      </c>
      <c r="I3803">
        <f t="shared" si="61"/>
        <v>121</v>
      </c>
    </row>
    <row r="3804" spans="1:9" ht="15" hidden="1" customHeight="1">
      <c r="A3804" t="s">
        <v>3874</v>
      </c>
      <c r="B3804" t="s">
        <v>3875</v>
      </c>
      <c r="C3804">
        <v>315</v>
      </c>
      <c r="D3804" t="s">
        <v>43</v>
      </c>
      <c r="E3804">
        <v>233</v>
      </c>
      <c r="F3804">
        <v>296</v>
      </c>
      <c r="G3804">
        <v>1861</v>
      </c>
      <c r="H3804" t="s">
        <v>44</v>
      </c>
      <c r="I3804">
        <f t="shared" si="61"/>
        <v>64</v>
      </c>
    </row>
    <row r="3805" spans="1:9">
      <c r="A3805" t="s">
        <v>3874</v>
      </c>
      <c r="B3805" t="s">
        <v>3875</v>
      </c>
      <c r="C3805">
        <v>315</v>
      </c>
      <c r="D3805" t="s">
        <v>10</v>
      </c>
      <c r="E3805">
        <v>19</v>
      </c>
      <c r="F3805">
        <v>159</v>
      </c>
      <c r="G3805">
        <v>2537</v>
      </c>
      <c r="H3805" t="s">
        <v>11</v>
      </c>
      <c r="I3805">
        <f t="shared" si="61"/>
        <v>141</v>
      </c>
    </row>
    <row r="3806" spans="1:9">
      <c r="A3806" t="s">
        <v>3876</v>
      </c>
      <c r="B3806" t="s">
        <v>3877</v>
      </c>
      <c r="C3806">
        <v>285</v>
      </c>
      <c r="D3806" t="s">
        <v>10</v>
      </c>
      <c r="E3806">
        <v>7</v>
      </c>
      <c r="F3806">
        <v>137</v>
      </c>
      <c r="G3806">
        <v>2537</v>
      </c>
      <c r="H3806" t="s">
        <v>11</v>
      </c>
      <c r="I3806">
        <f t="shared" si="61"/>
        <v>131</v>
      </c>
    </row>
    <row r="3807" spans="1:9" ht="15" hidden="1" customHeight="1">
      <c r="A3807" t="s">
        <v>3876</v>
      </c>
      <c r="B3807" t="s">
        <v>3877</v>
      </c>
      <c r="C3807">
        <v>285</v>
      </c>
      <c r="D3807" t="s">
        <v>12</v>
      </c>
      <c r="E3807">
        <v>156</v>
      </c>
      <c r="F3807">
        <v>273</v>
      </c>
      <c r="G3807">
        <v>6997</v>
      </c>
      <c r="H3807" t="s">
        <v>13</v>
      </c>
      <c r="I3807">
        <f t="shared" si="61"/>
        <v>118</v>
      </c>
    </row>
    <row r="3808" spans="1:9">
      <c r="A3808" t="s">
        <v>3878</v>
      </c>
      <c r="B3808" t="s">
        <v>3879</v>
      </c>
      <c r="C3808">
        <v>157</v>
      </c>
      <c r="D3808" t="s">
        <v>10</v>
      </c>
      <c r="E3808">
        <v>6</v>
      </c>
      <c r="F3808">
        <v>137</v>
      </c>
      <c r="G3808">
        <v>2537</v>
      </c>
      <c r="H3808" t="s">
        <v>11</v>
      </c>
      <c r="I3808">
        <f t="shared" si="61"/>
        <v>132</v>
      </c>
    </row>
    <row r="3809" spans="1:9">
      <c r="A3809" t="s">
        <v>3880</v>
      </c>
      <c r="B3809" t="s">
        <v>3881</v>
      </c>
      <c r="C3809">
        <v>156</v>
      </c>
      <c r="D3809" t="s">
        <v>10</v>
      </c>
      <c r="E3809">
        <v>7</v>
      </c>
      <c r="F3809">
        <v>138</v>
      </c>
      <c r="G3809">
        <v>2537</v>
      </c>
      <c r="H3809" t="s">
        <v>11</v>
      </c>
      <c r="I3809">
        <f t="shared" si="61"/>
        <v>132</v>
      </c>
    </row>
    <row r="3810" spans="1:9">
      <c r="A3810" t="s">
        <v>3882</v>
      </c>
      <c r="B3810" t="s">
        <v>3883</v>
      </c>
      <c r="C3810">
        <v>103</v>
      </c>
      <c r="D3810" t="s">
        <v>10</v>
      </c>
      <c r="E3810">
        <v>1</v>
      </c>
      <c r="F3810">
        <v>85</v>
      </c>
      <c r="G3810">
        <v>2537</v>
      </c>
      <c r="H3810" t="s">
        <v>11</v>
      </c>
      <c r="I3810">
        <f t="shared" si="61"/>
        <v>85</v>
      </c>
    </row>
    <row r="3811" spans="1:9">
      <c r="A3811" t="s">
        <v>3884</v>
      </c>
      <c r="B3811" t="s">
        <v>3885</v>
      </c>
      <c r="C3811">
        <v>155</v>
      </c>
      <c r="D3811" t="s">
        <v>10</v>
      </c>
      <c r="E3811">
        <v>6</v>
      </c>
      <c r="F3811">
        <v>127</v>
      </c>
      <c r="G3811">
        <v>2537</v>
      </c>
      <c r="H3811" t="s">
        <v>11</v>
      </c>
      <c r="I3811">
        <f t="shared" si="61"/>
        <v>122</v>
      </c>
    </row>
    <row r="3812" spans="1:9">
      <c r="A3812" t="s">
        <v>3886</v>
      </c>
      <c r="B3812" t="s">
        <v>3887</v>
      </c>
      <c r="C3812">
        <v>283</v>
      </c>
      <c r="D3812" t="s">
        <v>10</v>
      </c>
      <c r="E3812">
        <v>26</v>
      </c>
      <c r="F3812">
        <v>138</v>
      </c>
      <c r="G3812">
        <v>2537</v>
      </c>
      <c r="H3812" t="s">
        <v>11</v>
      </c>
      <c r="I3812">
        <f t="shared" si="61"/>
        <v>113</v>
      </c>
    </row>
    <row r="3813" spans="1:9" ht="15" hidden="1" customHeight="1">
      <c r="A3813" t="s">
        <v>3886</v>
      </c>
      <c r="B3813" t="s">
        <v>3887</v>
      </c>
      <c r="C3813">
        <v>283</v>
      </c>
      <c r="D3813" t="s">
        <v>12</v>
      </c>
      <c r="E3813">
        <v>157</v>
      </c>
      <c r="F3813">
        <v>270</v>
      </c>
      <c r="G3813">
        <v>6997</v>
      </c>
      <c r="H3813" t="s">
        <v>13</v>
      </c>
      <c r="I3813">
        <f t="shared" si="61"/>
        <v>114</v>
      </c>
    </row>
    <row r="3814" spans="1:9">
      <c r="A3814" t="s">
        <v>3888</v>
      </c>
      <c r="B3814" t="s">
        <v>3889</v>
      </c>
      <c r="C3814">
        <v>323</v>
      </c>
      <c r="D3814" t="s">
        <v>10</v>
      </c>
      <c r="E3814">
        <v>2</v>
      </c>
      <c r="F3814">
        <v>123</v>
      </c>
      <c r="G3814">
        <v>2537</v>
      </c>
      <c r="H3814" t="s">
        <v>11</v>
      </c>
      <c r="I3814">
        <f t="shared" si="61"/>
        <v>122</v>
      </c>
    </row>
    <row r="3815" spans="1:9" ht="15" hidden="1" customHeight="1">
      <c r="A3815" t="s">
        <v>3888</v>
      </c>
      <c r="B3815" t="s">
        <v>3889</v>
      </c>
      <c r="C3815">
        <v>323</v>
      </c>
      <c r="D3815" t="s">
        <v>12</v>
      </c>
      <c r="E3815">
        <v>190</v>
      </c>
      <c r="F3815">
        <v>308</v>
      </c>
      <c r="G3815">
        <v>6997</v>
      </c>
      <c r="H3815" t="s">
        <v>13</v>
      </c>
      <c r="I3815">
        <f t="shared" si="61"/>
        <v>119</v>
      </c>
    </row>
    <row r="3816" spans="1:9">
      <c r="A3816" t="s">
        <v>3890</v>
      </c>
      <c r="B3816" t="s">
        <v>3891</v>
      </c>
      <c r="C3816">
        <v>286</v>
      </c>
      <c r="D3816" t="s">
        <v>10</v>
      </c>
      <c r="E3816">
        <v>7</v>
      </c>
      <c r="F3816">
        <v>139</v>
      </c>
      <c r="G3816">
        <v>2537</v>
      </c>
      <c r="H3816" t="s">
        <v>11</v>
      </c>
      <c r="I3816">
        <f t="shared" si="61"/>
        <v>133</v>
      </c>
    </row>
    <row r="3817" spans="1:9" ht="15" hidden="1" customHeight="1">
      <c r="A3817" t="s">
        <v>3890</v>
      </c>
      <c r="B3817" t="s">
        <v>3891</v>
      </c>
      <c r="C3817">
        <v>286</v>
      </c>
      <c r="D3817" t="s">
        <v>12</v>
      </c>
      <c r="E3817">
        <v>159</v>
      </c>
      <c r="F3817">
        <v>275</v>
      </c>
      <c r="G3817">
        <v>6997</v>
      </c>
      <c r="H3817" t="s">
        <v>13</v>
      </c>
      <c r="I3817">
        <f t="shared" si="61"/>
        <v>117</v>
      </c>
    </row>
    <row r="3818" spans="1:9" ht="15" hidden="1" customHeight="1">
      <c r="A3818" t="s">
        <v>3892</v>
      </c>
      <c r="B3818" t="s">
        <v>3893</v>
      </c>
      <c r="C3818">
        <v>339</v>
      </c>
      <c r="D3818" t="s">
        <v>43</v>
      </c>
      <c r="E3818">
        <v>251</v>
      </c>
      <c r="F3818">
        <v>314</v>
      </c>
      <c r="G3818">
        <v>1861</v>
      </c>
      <c r="H3818" t="s">
        <v>44</v>
      </c>
      <c r="I3818">
        <f t="shared" si="61"/>
        <v>64</v>
      </c>
    </row>
    <row r="3819" spans="1:9">
      <c r="A3819" t="s">
        <v>3892</v>
      </c>
      <c r="B3819" t="s">
        <v>3893</v>
      </c>
      <c r="C3819">
        <v>339</v>
      </c>
      <c r="D3819" t="s">
        <v>10</v>
      </c>
      <c r="E3819">
        <v>26</v>
      </c>
      <c r="F3819">
        <v>166</v>
      </c>
      <c r="G3819">
        <v>2537</v>
      </c>
      <c r="H3819" t="s">
        <v>11</v>
      </c>
      <c r="I3819">
        <f t="shared" si="61"/>
        <v>141</v>
      </c>
    </row>
    <row r="3820" spans="1:9">
      <c r="A3820" t="s">
        <v>3894</v>
      </c>
      <c r="B3820" t="s">
        <v>3895</v>
      </c>
      <c r="C3820">
        <v>289</v>
      </c>
      <c r="D3820" t="s">
        <v>10</v>
      </c>
      <c r="E3820">
        <v>10</v>
      </c>
      <c r="F3820">
        <v>142</v>
      </c>
      <c r="G3820">
        <v>2537</v>
      </c>
      <c r="H3820" t="s">
        <v>11</v>
      </c>
      <c r="I3820">
        <f t="shared" si="61"/>
        <v>133</v>
      </c>
    </row>
    <row r="3821" spans="1:9" ht="15" hidden="1" customHeight="1">
      <c r="A3821" t="s">
        <v>3894</v>
      </c>
      <c r="B3821" t="s">
        <v>3895</v>
      </c>
      <c r="C3821">
        <v>289</v>
      </c>
      <c r="D3821" t="s">
        <v>12</v>
      </c>
      <c r="E3821">
        <v>162</v>
      </c>
      <c r="F3821">
        <v>268</v>
      </c>
      <c r="G3821">
        <v>6997</v>
      </c>
      <c r="H3821" t="s">
        <v>13</v>
      </c>
      <c r="I3821">
        <f t="shared" si="61"/>
        <v>107</v>
      </c>
    </row>
    <row r="3822" spans="1:9">
      <c r="A3822" t="s">
        <v>3896</v>
      </c>
      <c r="B3822" t="s">
        <v>3897</v>
      </c>
      <c r="C3822">
        <v>184</v>
      </c>
      <c r="D3822" t="s">
        <v>10</v>
      </c>
      <c r="E3822">
        <v>10</v>
      </c>
      <c r="F3822">
        <v>168</v>
      </c>
      <c r="G3822">
        <v>2537</v>
      </c>
      <c r="H3822" t="s">
        <v>11</v>
      </c>
      <c r="I3822">
        <f t="shared" si="61"/>
        <v>159</v>
      </c>
    </row>
    <row r="3823" spans="1:9">
      <c r="A3823" t="s">
        <v>3898</v>
      </c>
      <c r="B3823" t="s">
        <v>3899</v>
      </c>
      <c r="C3823">
        <v>191</v>
      </c>
      <c r="D3823" t="s">
        <v>10</v>
      </c>
      <c r="E3823">
        <v>29</v>
      </c>
      <c r="F3823">
        <v>161</v>
      </c>
      <c r="G3823">
        <v>2537</v>
      </c>
      <c r="H3823" t="s">
        <v>11</v>
      </c>
      <c r="I3823">
        <f t="shared" si="61"/>
        <v>133</v>
      </c>
    </row>
    <row r="3824" spans="1:9">
      <c r="A3824" t="s">
        <v>3900</v>
      </c>
      <c r="B3824" t="s">
        <v>3901</v>
      </c>
      <c r="C3824">
        <v>96</v>
      </c>
      <c r="D3824" t="s">
        <v>10</v>
      </c>
      <c r="E3824">
        <v>1</v>
      </c>
      <c r="F3824">
        <v>85</v>
      </c>
      <c r="G3824">
        <v>2537</v>
      </c>
      <c r="H3824" t="s">
        <v>11</v>
      </c>
      <c r="I3824">
        <f t="shared" si="61"/>
        <v>85</v>
      </c>
    </row>
    <row r="3825" spans="1:9">
      <c r="A3825" t="s">
        <v>3902</v>
      </c>
      <c r="B3825" t="s">
        <v>3903</v>
      </c>
      <c r="C3825">
        <v>291</v>
      </c>
      <c r="D3825" t="s">
        <v>10</v>
      </c>
      <c r="E3825">
        <v>43</v>
      </c>
      <c r="F3825">
        <v>151</v>
      </c>
      <c r="G3825">
        <v>2537</v>
      </c>
      <c r="H3825" t="s">
        <v>11</v>
      </c>
      <c r="I3825">
        <f t="shared" si="61"/>
        <v>109</v>
      </c>
    </row>
    <row r="3826" spans="1:9" ht="15" hidden="1" customHeight="1">
      <c r="A3826" t="s">
        <v>3902</v>
      </c>
      <c r="B3826" t="s">
        <v>3903</v>
      </c>
      <c r="C3826">
        <v>291</v>
      </c>
      <c r="D3826" t="s">
        <v>12</v>
      </c>
      <c r="E3826">
        <v>167</v>
      </c>
      <c r="F3826">
        <v>271</v>
      </c>
      <c r="G3826">
        <v>6997</v>
      </c>
      <c r="H3826" t="s">
        <v>13</v>
      </c>
      <c r="I3826">
        <f t="shared" si="61"/>
        <v>105</v>
      </c>
    </row>
    <row r="3827" spans="1:9" ht="15" hidden="1" customHeight="1">
      <c r="A3827" t="s">
        <v>3902</v>
      </c>
      <c r="B3827" t="s">
        <v>3903</v>
      </c>
      <c r="C3827">
        <v>291</v>
      </c>
      <c r="D3827" t="s">
        <v>1858</v>
      </c>
      <c r="E3827">
        <v>1</v>
      </c>
      <c r="F3827">
        <v>41</v>
      </c>
      <c r="G3827">
        <v>7</v>
      </c>
      <c r="H3827" t="s">
        <v>1858</v>
      </c>
      <c r="I3827">
        <f t="shared" si="61"/>
        <v>41</v>
      </c>
    </row>
    <row r="3828" spans="1:9">
      <c r="A3828" t="s">
        <v>3904</v>
      </c>
      <c r="B3828" t="s">
        <v>3905</v>
      </c>
      <c r="C3828">
        <v>147</v>
      </c>
      <c r="D3828" t="s">
        <v>10</v>
      </c>
      <c r="E3828">
        <v>6</v>
      </c>
      <c r="F3828">
        <v>138</v>
      </c>
      <c r="G3828">
        <v>2537</v>
      </c>
      <c r="H3828" t="s">
        <v>11</v>
      </c>
      <c r="I3828">
        <f t="shared" si="61"/>
        <v>133</v>
      </c>
    </row>
    <row r="3829" spans="1:9">
      <c r="A3829" t="s">
        <v>3906</v>
      </c>
      <c r="B3829" t="s">
        <v>3907</v>
      </c>
      <c r="C3829">
        <v>145</v>
      </c>
      <c r="D3829" t="s">
        <v>10</v>
      </c>
      <c r="E3829">
        <v>13</v>
      </c>
      <c r="F3829">
        <v>134</v>
      </c>
      <c r="G3829">
        <v>2537</v>
      </c>
      <c r="H3829" t="s">
        <v>11</v>
      </c>
      <c r="I3829">
        <f t="shared" si="61"/>
        <v>122</v>
      </c>
    </row>
    <row r="3830" spans="1:9">
      <c r="A3830" t="s">
        <v>3908</v>
      </c>
      <c r="B3830" t="s">
        <v>3909</v>
      </c>
      <c r="C3830">
        <v>281</v>
      </c>
      <c r="D3830" t="s">
        <v>10</v>
      </c>
      <c r="E3830">
        <v>9</v>
      </c>
      <c r="F3830">
        <v>136</v>
      </c>
      <c r="G3830">
        <v>2537</v>
      </c>
      <c r="H3830" t="s">
        <v>11</v>
      </c>
      <c r="I3830">
        <f t="shared" si="61"/>
        <v>128</v>
      </c>
    </row>
    <row r="3831" spans="1:9" ht="15" hidden="1" customHeight="1">
      <c r="A3831" t="s">
        <v>3908</v>
      </c>
      <c r="B3831" t="s">
        <v>3909</v>
      </c>
      <c r="C3831">
        <v>281</v>
      </c>
      <c r="D3831" t="s">
        <v>12</v>
      </c>
      <c r="E3831">
        <v>152</v>
      </c>
      <c r="F3831">
        <v>246</v>
      </c>
      <c r="G3831">
        <v>6997</v>
      </c>
      <c r="H3831" t="s">
        <v>13</v>
      </c>
      <c r="I3831">
        <f t="shared" si="61"/>
        <v>95</v>
      </c>
    </row>
    <row r="3832" spans="1:9">
      <c r="A3832" t="s">
        <v>3910</v>
      </c>
      <c r="B3832" t="s">
        <v>3911</v>
      </c>
      <c r="C3832">
        <v>141</v>
      </c>
      <c r="D3832" t="s">
        <v>10</v>
      </c>
      <c r="E3832">
        <v>6</v>
      </c>
      <c r="F3832">
        <v>128</v>
      </c>
      <c r="G3832">
        <v>2537</v>
      </c>
      <c r="H3832" t="s">
        <v>11</v>
      </c>
      <c r="I3832">
        <f t="shared" si="61"/>
        <v>123</v>
      </c>
    </row>
    <row r="3833" spans="1:9">
      <c r="A3833" t="s">
        <v>3912</v>
      </c>
      <c r="B3833" t="s">
        <v>3913</v>
      </c>
      <c r="C3833">
        <v>153</v>
      </c>
      <c r="D3833" t="s">
        <v>10</v>
      </c>
      <c r="E3833">
        <v>7</v>
      </c>
      <c r="F3833">
        <v>137</v>
      </c>
      <c r="G3833">
        <v>2537</v>
      </c>
      <c r="H3833" t="s">
        <v>11</v>
      </c>
      <c r="I3833">
        <f t="shared" si="61"/>
        <v>131</v>
      </c>
    </row>
    <row r="3834" spans="1:9">
      <c r="A3834" t="s">
        <v>3914</v>
      </c>
      <c r="B3834" t="s">
        <v>3915</v>
      </c>
      <c r="C3834">
        <v>294</v>
      </c>
      <c r="D3834" t="s">
        <v>10</v>
      </c>
      <c r="E3834">
        <v>43</v>
      </c>
      <c r="F3834">
        <v>151</v>
      </c>
      <c r="G3834">
        <v>2537</v>
      </c>
      <c r="H3834" t="s">
        <v>11</v>
      </c>
      <c r="I3834">
        <f t="shared" si="61"/>
        <v>109</v>
      </c>
    </row>
    <row r="3835" spans="1:9" ht="15" hidden="1" customHeight="1">
      <c r="A3835" t="s">
        <v>3914</v>
      </c>
      <c r="B3835" t="s">
        <v>3915</v>
      </c>
      <c r="C3835">
        <v>294</v>
      </c>
      <c r="D3835" t="s">
        <v>12</v>
      </c>
      <c r="E3835">
        <v>171</v>
      </c>
      <c r="F3835">
        <v>274</v>
      </c>
      <c r="G3835">
        <v>6997</v>
      </c>
      <c r="H3835" t="s">
        <v>13</v>
      </c>
      <c r="I3835">
        <f t="shared" si="61"/>
        <v>104</v>
      </c>
    </row>
    <row r="3836" spans="1:9">
      <c r="A3836" t="s">
        <v>3916</v>
      </c>
      <c r="B3836" t="s">
        <v>3917</v>
      </c>
      <c r="C3836">
        <v>132</v>
      </c>
      <c r="D3836" t="s">
        <v>10</v>
      </c>
      <c r="E3836">
        <v>7</v>
      </c>
      <c r="F3836">
        <v>115</v>
      </c>
      <c r="G3836">
        <v>2537</v>
      </c>
      <c r="H3836" t="s">
        <v>11</v>
      </c>
      <c r="I3836">
        <f t="shared" si="61"/>
        <v>109</v>
      </c>
    </row>
    <row r="3837" spans="1:9">
      <c r="A3837" t="s">
        <v>3918</v>
      </c>
      <c r="B3837" t="s">
        <v>3919</v>
      </c>
      <c r="C3837">
        <v>362</v>
      </c>
      <c r="D3837" t="s">
        <v>10</v>
      </c>
      <c r="E3837">
        <v>31</v>
      </c>
      <c r="F3837">
        <v>166</v>
      </c>
      <c r="G3837">
        <v>2537</v>
      </c>
      <c r="H3837" t="s">
        <v>11</v>
      </c>
      <c r="I3837">
        <f t="shared" si="61"/>
        <v>136</v>
      </c>
    </row>
    <row r="3838" spans="1:9" ht="15" hidden="1" customHeight="1">
      <c r="A3838" t="s">
        <v>3918</v>
      </c>
      <c r="B3838" t="s">
        <v>3919</v>
      </c>
      <c r="C3838">
        <v>362</v>
      </c>
      <c r="D3838" t="s">
        <v>12</v>
      </c>
      <c r="E3838">
        <v>230</v>
      </c>
      <c r="F3838">
        <v>346</v>
      </c>
      <c r="G3838">
        <v>6997</v>
      </c>
      <c r="H3838" t="s">
        <v>13</v>
      </c>
      <c r="I3838">
        <f t="shared" si="61"/>
        <v>117</v>
      </c>
    </row>
    <row r="3839" spans="1:9" ht="15" hidden="1" customHeight="1">
      <c r="A3839" t="s">
        <v>3920</v>
      </c>
      <c r="B3839" t="s">
        <v>3921</v>
      </c>
      <c r="C3839">
        <v>383</v>
      </c>
      <c r="D3839" t="s">
        <v>43</v>
      </c>
      <c r="E3839">
        <v>294</v>
      </c>
      <c r="F3839">
        <v>357</v>
      </c>
      <c r="G3839">
        <v>1861</v>
      </c>
      <c r="H3839" t="s">
        <v>44</v>
      </c>
      <c r="I3839">
        <f t="shared" si="61"/>
        <v>64</v>
      </c>
    </row>
    <row r="3840" spans="1:9">
      <c r="A3840" t="s">
        <v>3920</v>
      </c>
      <c r="B3840" t="s">
        <v>3921</v>
      </c>
      <c r="C3840">
        <v>383</v>
      </c>
      <c r="D3840" t="s">
        <v>10</v>
      </c>
      <c r="E3840">
        <v>16</v>
      </c>
      <c r="F3840">
        <v>161</v>
      </c>
      <c r="G3840">
        <v>2537</v>
      </c>
      <c r="H3840" t="s">
        <v>11</v>
      </c>
      <c r="I3840">
        <f t="shared" si="61"/>
        <v>146</v>
      </c>
    </row>
    <row r="3841" spans="1:9">
      <c r="A3841" t="s">
        <v>3922</v>
      </c>
      <c r="B3841" t="s">
        <v>3923</v>
      </c>
      <c r="C3841">
        <v>286</v>
      </c>
      <c r="D3841" t="s">
        <v>10</v>
      </c>
      <c r="E3841">
        <v>7</v>
      </c>
      <c r="F3841">
        <v>139</v>
      </c>
      <c r="G3841">
        <v>2537</v>
      </c>
      <c r="H3841" t="s">
        <v>11</v>
      </c>
      <c r="I3841">
        <f t="shared" si="61"/>
        <v>133</v>
      </c>
    </row>
    <row r="3842" spans="1:9" ht="15" hidden="1" customHeight="1">
      <c r="A3842" t="s">
        <v>3922</v>
      </c>
      <c r="B3842" t="s">
        <v>3923</v>
      </c>
      <c r="C3842">
        <v>286</v>
      </c>
      <c r="D3842" t="s">
        <v>12</v>
      </c>
      <c r="E3842">
        <v>159</v>
      </c>
      <c r="F3842">
        <v>277</v>
      </c>
      <c r="G3842">
        <v>6997</v>
      </c>
      <c r="H3842" t="s">
        <v>13</v>
      </c>
      <c r="I3842">
        <f t="shared" si="61"/>
        <v>119</v>
      </c>
    </row>
    <row r="3843" spans="1:9">
      <c r="A3843" t="s">
        <v>3924</v>
      </c>
      <c r="B3843" t="s">
        <v>3925</v>
      </c>
      <c r="C3843">
        <v>293</v>
      </c>
      <c r="D3843" t="s">
        <v>10</v>
      </c>
      <c r="E3843">
        <v>36</v>
      </c>
      <c r="F3843">
        <v>136</v>
      </c>
      <c r="G3843">
        <v>2537</v>
      </c>
      <c r="H3843" t="s">
        <v>11</v>
      </c>
      <c r="I3843">
        <f t="shared" si="61"/>
        <v>101</v>
      </c>
    </row>
    <row r="3844" spans="1:9">
      <c r="A3844" t="s">
        <v>3926</v>
      </c>
      <c r="B3844" t="s">
        <v>3927</v>
      </c>
      <c r="C3844">
        <v>342</v>
      </c>
      <c r="D3844" t="s">
        <v>10</v>
      </c>
      <c r="E3844">
        <v>12</v>
      </c>
      <c r="F3844">
        <v>141</v>
      </c>
      <c r="G3844">
        <v>2537</v>
      </c>
      <c r="H3844" t="s">
        <v>11</v>
      </c>
      <c r="I3844">
        <f t="shared" si="61"/>
        <v>130</v>
      </c>
    </row>
    <row r="3845" spans="1:9" ht="15" hidden="1" customHeight="1">
      <c r="A3845" t="s">
        <v>3926</v>
      </c>
      <c r="B3845" t="s">
        <v>3927</v>
      </c>
      <c r="C3845">
        <v>342</v>
      </c>
      <c r="D3845" t="s">
        <v>12</v>
      </c>
      <c r="E3845">
        <v>209</v>
      </c>
      <c r="F3845">
        <v>314</v>
      </c>
      <c r="G3845">
        <v>6997</v>
      </c>
      <c r="H3845" t="s">
        <v>13</v>
      </c>
      <c r="I3845">
        <f t="shared" si="61"/>
        <v>106</v>
      </c>
    </row>
    <row r="3846" spans="1:9" ht="15" hidden="1" customHeight="1">
      <c r="A3846" t="s">
        <v>3928</v>
      </c>
      <c r="B3846" t="s">
        <v>3929</v>
      </c>
      <c r="C3846">
        <v>336</v>
      </c>
      <c r="D3846" t="s">
        <v>43</v>
      </c>
      <c r="E3846">
        <v>246</v>
      </c>
      <c r="F3846">
        <v>309</v>
      </c>
      <c r="G3846">
        <v>1861</v>
      </c>
      <c r="H3846" t="s">
        <v>44</v>
      </c>
      <c r="I3846">
        <f t="shared" si="61"/>
        <v>64</v>
      </c>
    </row>
    <row r="3847" spans="1:9">
      <c r="A3847" t="s">
        <v>3928</v>
      </c>
      <c r="B3847" t="s">
        <v>3929</v>
      </c>
      <c r="C3847">
        <v>336</v>
      </c>
      <c r="D3847" t="s">
        <v>10</v>
      </c>
      <c r="E3847">
        <v>22</v>
      </c>
      <c r="F3847">
        <v>162</v>
      </c>
      <c r="G3847">
        <v>2537</v>
      </c>
      <c r="H3847" t="s">
        <v>11</v>
      </c>
      <c r="I3847">
        <f t="shared" si="61"/>
        <v>141</v>
      </c>
    </row>
    <row r="3848" spans="1:9">
      <c r="A3848" t="s">
        <v>3930</v>
      </c>
      <c r="B3848" t="s">
        <v>3931</v>
      </c>
      <c r="C3848">
        <v>286</v>
      </c>
      <c r="D3848" t="s">
        <v>10</v>
      </c>
      <c r="E3848">
        <v>7</v>
      </c>
      <c r="F3848">
        <v>139</v>
      </c>
      <c r="G3848">
        <v>2537</v>
      </c>
      <c r="H3848" t="s">
        <v>11</v>
      </c>
      <c r="I3848">
        <f t="shared" ref="I3848:I3911" si="62">F3848-E3848+1</f>
        <v>133</v>
      </c>
    </row>
    <row r="3849" spans="1:9" ht="15" hidden="1" customHeight="1">
      <c r="A3849" t="s">
        <v>3930</v>
      </c>
      <c r="B3849" t="s">
        <v>3931</v>
      </c>
      <c r="C3849">
        <v>286</v>
      </c>
      <c r="D3849" t="s">
        <v>12</v>
      </c>
      <c r="E3849">
        <v>159</v>
      </c>
      <c r="F3849">
        <v>274</v>
      </c>
      <c r="G3849">
        <v>6997</v>
      </c>
      <c r="H3849" t="s">
        <v>13</v>
      </c>
      <c r="I3849">
        <f t="shared" si="62"/>
        <v>116</v>
      </c>
    </row>
    <row r="3850" spans="1:9">
      <c r="A3850" t="s">
        <v>3932</v>
      </c>
      <c r="B3850" t="s">
        <v>3933</v>
      </c>
      <c r="C3850">
        <v>366</v>
      </c>
      <c r="D3850" t="s">
        <v>10</v>
      </c>
      <c r="E3850">
        <v>35</v>
      </c>
      <c r="F3850">
        <v>170</v>
      </c>
      <c r="G3850">
        <v>2537</v>
      </c>
      <c r="H3850" t="s">
        <v>11</v>
      </c>
      <c r="I3850">
        <f t="shared" si="62"/>
        <v>136</v>
      </c>
    </row>
    <row r="3851" spans="1:9" ht="15" hidden="1" customHeight="1">
      <c r="A3851" t="s">
        <v>3932</v>
      </c>
      <c r="B3851" t="s">
        <v>3933</v>
      </c>
      <c r="C3851">
        <v>366</v>
      </c>
      <c r="D3851" t="s">
        <v>12</v>
      </c>
      <c r="E3851">
        <v>232</v>
      </c>
      <c r="F3851">
        <v>350</v>
      </c>
      <c r="G3851">
        <v>6997</v>
      </c>
      <c r="H3851" t="s">
        <v>13</v>
      </c>
      <c r="I3851">
        <f t="shared" si="62"/>
        <v>119</v>
      </c>
    </row>
    <row r="3852" spans="1:9">
      <c r="A3852" t="s">
        <v>3934</v>
      </c>
      <c r="B3852" t="s">
        <v>3935</v>
      </c>
      <c r="C3852">
        <v>154</v>
      </c>
      <c r="D3852" t="s">
        <v>10</v>
      </c>
      <c r="E3852">
        <v>10</v>
      </c>
      <c r="F3852">
        <v>144</v>
      </c>
      <c r="G3852">
        <v>2537</v>
      </c>
      <c r="H3852" t="s">
        <v>11</v>
      </c>
      <c r="I3852">
        <f t="shared" si="62"/>
        <v>135</v>
      </c>
    </row>
    <row r="3853" spans="1:9">
      <c r="A3853" t="s">
        <v>3936</v>
      </c>
      <c r="B3853" t="s">
        <v>3937</v>
      </c>
      <c r="C3853">
        <v>284</v>
      </c>
      <c r="D3853" t="s">
        <v>10</v>
      </c>
      <c r="E3853">
        <v>44</v>
      </c>
      <c r="F3853">
        <v>147</v>
      </c>
      <c r="G3853">
        <v>2537</v>
      </c>
      <c r="H3853" t="s">
        <v>11</v>
      </c>
      <c r="I3853">
        <f t="shared" si="62"/>
        <v>104</v>
      </c>
    </row>
    <row r="3854" spans="1:9">
      <c r="A3854" t="s">
        <v>3938</v>
      </c>
      <c r="B3854" t="s">
        <v>3939</v>
      </c>
      <c r="C3854">
        <v>286</v>
      </c>
      <c r="D3854" t="s">
        <v>10</v>
      </c>
      <c r="E3854">
        <v>11</v>
      </c>
      <c r="F3854">
        <v>139</v>
      </c>
      <c r="G3854">
        <v>2537</v>
      </c>
      <c r="H3854" t="s">
        <v>11</v>
      </c>
      <c r="I3854">
        <f t="shared" si="62"/>
        <v>129</v>
      </c>
    </row>
    <row r="3855" spans="1:9" ht="15" hidden="1" customHeight="1">
      <c r="A3855" t="s">
        <v>3938</v>
      </c>
      <c r="B3855" t="s">
        <v>3939</v>
      </c>
      <c r="C3855">
        <v>286</v>
      </c>
      <c r="D3855" t="s">
        <v>12</v>
      </c>
      <c r="E3855">
        <v>162</v>
      </c>
      <c r="F3855">
        <v>281</v>
      </c>
      <c r="G3855">
        <v>6997</v>
      </c>
      <c r="H3855" t="s">
        <v>13</v>
      </c>
      <c r="I3855">
        <f t="shared" si="62"/>
        <v>120</v>
      </c>
    </row>
    <row r="3856" spans="1:9">
      <c r="A3856" t="s">
        <v>3940</v>
      </c>
      <c r="B3856" t="s">
        <v>3941</v>
      </c>
      <c r="C3856">
        <v>286</v>
      </c>
      <c r="D3856" t="s">
        <v>10</v>
      </c>
      <c r="E3856">
        <v>9</v>
      </c>
      <c r="F3856">
        <v>139</v>
      </c>
      <c r="G3856">
        <v>2537</v>
      </c>
      <c r="H3856" t="s">
        <v>11</v>
      </c>
      <c r="I3856">
        <f t="shared" si="62"/>
        <v>131</v>
      </c>
    </row>
    <row r="3857" spans="1:9" ht="15" hidden="1" customHeight="1">
      <c r="A3857" t="s">
        <v>3940</v>
      </c>
      <c r="B3857" t="s">
        <v>3941</v>
      </c>
      <c r="C3857">
        <v>286</v>
      </c>
      <c r="D3857" t="s">
        <v>12</v>
      </c>
      <c r="E3857">
        <v>161</v>
      </c>
      <c r="F3857">
        <v>281</v>
      </c>
      <c r="G3857">
        <v>6997</v>
      </c>
      <c r="H3857" t="s">
        <v>13</v>
      </c>
      <c r="I3857">
        <f t="shared" si="62"/>
        <v>121</v>
      </c>
    </row>
    <row r="3858" spans="1:9">
      <c r="A3858" t="s">
        <v>3942</v>
      </c>
      <c r="B3858" t="s">
        <v>3943</v>
      </c>
      <c r="C3858">
        <v>282</v>
      </c>
      <c r="D3858" t="s">
        <v>10</v>
      </c>
      <c r="E3858">
        <v>43</v>
      </c>
      <c r="F3858">
        <v>145</v>
      </c>
      <c r="G3858">
        <v>2537</v>
      </c>
      <c r="H3858" t="s">
        <v>11</v>
      </c>
      <c r="I3858">
        <f t="shared" si="62"/>
        <v>103</v>
      </c>
    </row>
    <row r="3859" spans="1:9">
      <c r="A3859" t="s">
        <v>3944</v>
      </c>
      <c r="B3859" t="s">
        <v>3945</v>
      </c>
      <c r="C3859">
        <v>284</v>
      </c>
      <c r="D3859" t="s">
        <v>10</v>
      </c>
      <c r="E3859">
        <v>46</v>
      </c>
      <c r="F3859">
        <v>147</v>
      </c>
      <c r="G3859">
        <v>2537</v>
      </c>
      <c r="H3859" t="s">
        <v>11</v>
      </c>
      <c r="I3859">
        <f t="shared" si="62"/>
        <v>102</v>
      </c>
    </row>
    <row r="3860" spans="1:9">
      <c r="A3860" t="s">
        <v>3946</v>
      </c>
      <c r="B3860" t="s">
        <v>3947</v>
      </c>
      <c r="C3860">
        <v>286</v>
      </c>
      <c r="D3860" t="s">
        <v>10</v>
      </c>
      <c r="E3860">
        <v>11</v>
      </c>
      <c r="F3860">
        <v>139</v>
      </c>
      <c r="G3860">
        <v>2537</v>
      </c>
      <c r="H3860" t="s">
        <v>11</v>
      </c>
      <c r="I3860">
        <f t="shared" si="62"/>
        <v>129</v>
      </c>
    </row>
    <row r="3861" spans="1:9" ht="15" hidden="1" customHeight="1">
      <c r="A3861" t="s">
        <v>3946</v>
      </c>
      <c r="B3861" t="s">
        <v>3947</v>
      </c>
      <c r="C3861">
        <v>286</v>
      </c>
      <c r="D3861" t="s">
        <v>12</v>
      </c>
      <c r="E3861">
        <v>162</v>
      </c>
      <c r="F3861">
        <v>281</v>
      </c>
      <c r="G3861">
        <v>6997</v>
      </c>
      <c r="H3861" t="s">
        <v>13</v>
      </c>
      <c r="I3861">
        <f t="shared" si="62"/>
        <v>120</v>
      </c>
    </row>
    <row r="3862" spans="1:9">
      <c r="A3862" t="s">
        <v>3948</v>
      </c>
      <c r="B3862" t="s">
        <v>3949</v>
      </c>
      <c r="C3862">
        <v>159</v>
      </c>
      <c r="D3862" t="s">
        <v>10</v>
      </c>
      <c r="E3862">
        <v>7</v>
      </c>
      <c r="F3862">
        <v>147</v>
      </c>
      <c r="G3862">
        <v>2537</v>
      </c>
      <c r="H3862" t="s">
        <v>11</v>
      </c>
      <c r="I3862">
        <f t="shared" si="62"/>
        <v>141</v>
      </c>
    </row>
    <row r="3863" spans="1:9">
      <c r="A3863" t="s">
        <v>3950</v>
      </c>
      <c r="B3863" t="s">
        <v>3951</v>
      </c>
      <c r="C3863">
        <v>159</v>
      </c>
      <c r="D3863" t="s">
        <v>10</v>
      </c>
      <c r="E3863">
        <v>8</v>
      </c>
      <c r="F3863">
        <v>147</v>
      </c>
      <c r="G3863">
        <v>2537</v>
      </c>
      <c r="H3863" t="s">
        <v>11</v>
      </c>
      <c r="I3863">
        <f t="shared" si="62"/>
        <v>140</v>
      </c>
    </row>
    <row r="3864" spans="1:9">
      <c r="A3864" t="s">
        <v>3952</v>
      </c>
      <c r="B3864" t="s">
        <v>3953</v>
      </c>
      <c r="C3864">
        <v>281</v>
      </c>
      <c r="D3864" t="s">
        <v>10</v>
      </c>
      <c r="E3864">
        <v>38</v>
      </c>
      <c r="F3864">
        <v>145</v>
      </c>
      <c r="G3864">
        <v>2537</v>
      </c>
      <c r="H3864" t="s">
        <v>11</v>
      </c>
      <c r="I3864">
        <f t="shared" si="62"/>
        <v>108</v>
      </c>
    </row>
    <row r="3865" spans="1:9">
      <c r="A3865" t="s">
        <v>3954</v>
      </c>
      <c r="B3865" t="s">
        <v>3955</v>
      </c>
      <c r="C3865">
        <v>287</v>
      </c>
      <c r="D3865" t="s">
        <v>10</v>
      </c>
      <c r="E3865">
        <v>8</v>
      </c>
      <c r="F3865">
        <v>137</v>
      </c>
      <c r="G3865">
        <v>2537</v>
      </c>
      <c r="H3865" t="s">
        <v>11</v>
      </c>
      <c r="I3865">
        <f t="shared" si="62"/>
        <v>130</v>
      </c>
    </row>
    <row r="3866" spans="1:9" ht="15" hidden="1" customHeight="1">
      <c r="A3866" t="s">
        <v>3954</v>
      </c>
      <c r="B3866" t="s">
        <v>3955</v>
      </c>
      <c r="C3866">
        <v>287</v>
      </c>
      <c r="D3866" t="s">
        <v>12</v>
      </c>
      <c r="E3866">
        <v>163</v>
      </c>
      <c r="F3866">
        <v>281</v>
      </c>
      <c r="G3866">
        <v>6997</v>
      </c>
      <c r="H3866" t="s">
        <v>13</v>
      </c>
      <c r="I3866">
        <f t="shared" si="62"/>
        <v>119</v>
      </c>
    </row>
    <row r="3867" spans="1:9">
      <c r="A3867" t="s">
        <v>3956</v>
      </c>
      <c r="B3867" t="s">
        <v>3957</v>
      </c>
      <c r="C3867">
        <v>286</v>
      </c>
      <c r="D3867" t="s">
        <v>10</v>
      </c>
      <c r="E3867">
        <v>15</v>
      </c>
      <c r="F3867">
        <v>139</v>
      </c>
      <c r="G3867">
        <v>2537</v>
      </c>
      <c r="H3867" t="s">
        <v>11</v>
      </c>
      <c r="I3867">
        <f t="shared" si="62"/>
        <v>125</v>
      </c>
    </row>
    <row r="3868" spans="1:9" ht="15" hidden="1" customHeight="1">
      <c r="A3868" t="s">
        <v>3956</v>
      </c>
      <c r="B3868" t="s">
        <v>3957</v>
      </c>
      <c r="C3868">
        <v>286</v>
      </c>
      <c r="D3868" t="s">
        <v>12</v>
      </c>
      <c r="E3868">
        <v>161</v>
      </c>
      <c r="F3868">
        <v>282</v>
      </c>
      <c r="G3868">
        <v>6997</v>
      </c>
      <c r="H3868" t="s">
        <v>13</v>
      </c>
      <c r="I3868">
        <f t="shared" si="62"/>
        <v>122</v>
      </c>
    </row>
    <row r="3869" spans="1:9">
      <c r="A3869" t="s">
        <v>3958</v>
      </c>
      <c r="B3869" t="s">
        <v>3959</v>
      </c>
      <c r="C3869">
        <v>738</v>
      </c>
      <c r="D3869" t="s">
        <v>10</v>
      </c>
      <c r="E3869">
        <v>326</v>
      </c>
      <c r="F3869">
        <v>454</v>
      </c>
      <c r="G3869">
        <v>2537</v>
      </c>
      <c r="H3869" t="s">
        <v>11</v>
      </c>
      <c r="I3869">
        <f t="shared" si="62"/>
        <v>129</v>
      </c>
    </row>
    <row r="3870" spans="1:9" ht="15" hidden="1" customHeight="1">
      <c r="A3870" t="s">
        <v>3958</v>
      </c>
      <c r="B3870" t="s">
        <v>3959</v>
      </c>
      <c r="C3870">
        <v>738</v>
      </c>
      <c r="D3870" t="s">
        <v>12</v>
      </c>
      <c r="E3870">
        <v>480</v>
      </c>
      <c r="F3870">
        <v>603</v>
      </c>
      <c r="G3870">
        <v>6997</v>
      </c>
      <c r="H3870" t="s">
        <v>13</v>
      </c>
      <c r="I3870">
        <f t="shared" si="62"/>
        <v>124</v>
      </c>
    </row>
    <row r="3871" spans="1:9" ht="15" hidden="1" customHeight="1">
      <c r="A3871" t="s">
        <v>3958</v>
      </c>
      <c r="B3871" t="s">
        <v>3959</v>
      </c>
      <c r="C3871">
        <v>738</v>
      </c>
      <c r="D3871" t="s">
        <v>524</v>
      </c>
      <c r="E3871">
        <v>630</v>
      </c>
      <c r="F3871">
        <v>733</v>
      </c>
      <c r="G3871">
        <v>3603</v>
      </c>
      <c r="H3871" t="s">
        <v>525</v>
      </c>
      <c r="I3871">
        <f t="shared" si="62"/>
        <v>104</v>
      </c>
    </row>
    <row r="3872" spans="1:9" ht="15" hidden="1" customHeight="1">
      <c r="A3872" t="s">
        <v>3958</v>
      </c>
      <c r="B3872" t="s">
        <v>3959</v>
      </c>
      <c r="C3872">
        <v>738</v>
      </c>
      <c r="D3872" t="s">
        <v>274</v>
      </c>
      <c r="E3872">
        <v>10</v>
      </c>
      <c r="F3872">
        <v>184</v>
      </c>
      <c r="G3872">
        <v>80936</v>
      </c>
      <c r="H3872" t="s">
        <v>275</v>
      </c>
      <c r="I3872">
        <f t="shared" si="62"/>
        <v>175</v>
      </c>
    </row>
    <row r="3873" spans="1:9">
      <c r="A3873" t="s">
        <v>3960</v>
      </c>
      <c r="B3873" t="s">
        <v>3961</v>
      </c>
      <c r="C3873">
        <v>710</v>
      </c>
      <c r="D3873" t="s">
        <v>10</v>
      </c>
      <c r="E3873">
        <v>300</v>
      </c>
      <c r="F3873">
        <v>426</v>
      </c>
      <c r="G3873">
        <v>2537</v>
      </c>
      <c r="H3873" t="s">
        <v>11</v>
      </c>
      <c r="I3873">
        <f t="shared" si="62"/>
        <v>127</v>
      </c>
    </row>
    <row r="3874" spans="1:9" ht="15" hidden="1" customHeight="1">
      <c r="A3874" t="s">
        <v>3960</v>
      </c>
      <c r="B3874" t="s">
        <v>3961</v>
      </c>
      <c r="C3874">
        <v>710</v>
      </c>
      <c r="D3874" t="s">
        <v>12</v>
      </c>
      <c r="E3874">
        <v>454</v>
      </c>
      <c r="F3874">
        <v>575</v>
      </c>
      <c r="G3874">
        <v>6997</v>
      </c>
      <c r="H3874" t="s">
        <v>13</v>
      </c>
      <c r="I3874">
        <f t="shared" si="62"/>
        <v>122</v>
      </c>
    </row>
    <row r="3875" spans="1:9" ht="15" hidden="1" customHeight="1">
      <c r="A3875" t="s">
        <v>3960</v>
      </c>
      <c r="B3875" t="s">
        <v>3961</v>
      </c>
      <c r="C3875">
        <v>710</v>
      </c>
      <c r="D3875" t="s">
        <v>524</v>
      </c>
      <c r="E3875">
        <v>602</v>
      </c>
      <c r="F3875">
        <v>705</v>
      </c>
      <c r="G3875">
        <v>3603</v>
      </c>
      <c r="H3875" t="s">
        <v>525</v>
      </c>
      <c r="I3875">
        <f t="shared" si="62"/>
        <v>104</v>
      </c>
    </row>
    <row r="3876" spans="1:9" ht="15" hidden="1" customHeight="1">
      <c r="A3876" t="s">
        <v>3960</v>
      </c>
      <c r="B3876" t="s">
        <v>3961</v>
      </c>
      <c r="C3876">
        <v>710</v>
      </c>
      <c r="D3876" t="s">
        <v>274</v>
      </c>
      <c r="E3876">
        <v>25</v>
      </c>
      <c r="F3876">
        <v>158</v>
      </c>
      <c r="G3876">
        <v>80936</v>
      </c>
      <c r="H3876" t="s">
        <v>275</v>
      </c>
      <c r="I3876">
        <f t="shared" si="62"/>
        <v>134</v>
      </c>
    </row>
    <row r="3877" spans="1:9">
      <c r="A3877" t="s">
        <v>3962</v>
      </c>
      <c r="B3877" t="s">
        <v>3963</v>
      </c>
      <c r="C3877">
        <v>280</v>
      </c>
      <c r="D3877" t="s">
        <v>10</v>
      </c>
      <c r="E3877">
        <v>28</v>
      </c>
      <c r="F3877">
        <v>139</v>
      </c>
      <c r="G3877">
        <v>2537</v>
      </c>
      <c r="H3877" t="s">
        <v>11</v>
      </c>
      <c r="I3877">
        <f t="shared" si="62"/>
        <v>112</v>
      </c>
    </row>
    <row r="3878" spans="1:9" ht="15" hidden="1" customHeight="1">
      <c r="A3878" t="s">
        <v>3962</v>
      </c>
      <c r="B3878" t="s">
        <v>3963</v>
      </c>
      <c r="C3878">
        <v>280</v>
      </c>
      <c r="D3878" t="s">
        <v>12</v>
      </c>
      <c r="E3878">
        <v>160</v>
      </c>
      <c r="F3878">
        <v>260</v>
      </c>
      <c r="G3878">
        <v>6997</v>
      </c>
      <c r="H3878" t="s">
        <v>13</v>
      </c>
      <c r="I3878">
        <f t="shared" si="62"/>
        <v>101</v>
      </c>
    </row>
    <row r="3879" spans="1:9">
      <c r="A3879" t="s">
        <v>3964</v>
      </c>
      <c r="B3879" t="s">
        <v>3965</v>
      </c>
      <c r="C3879">
        <v>244</v>
      </c>
      <c r="D3879" t="s">
        <v>10</v>
      </c>
      <c r="E3879">
        <v>9</v>
      </c>
      <c r="F3879">
        <v>128</v>
      </c>
      <c r="G3879">
        <v>2537</v>
      </c>
      <c r="H3879" t="s">
        <v>11</v>
      </c>
      <c r="I3879">
        <f t="shared" si="62"/>
        <v>120</v>
      </c>
    </row>
    <row r="3880" spans="1:9">
      <c r="A3880" t="s">
        <v>3966</v>
      </c>
      <c r="B3880" t="s">
        <v>3967</v>
      </c>
      <c r="C3880">
        <v>342</v>
      </c>
      <c r="D3880" t="s">
        <v>10</v>
      </c>
      <c r="E3880">
        <v>12</v>
      </c>
      <c r="F3880">
        <v>142</v>
      </c>
      <c r="G3880">
        <v>2537</v>
      </c>
      <c r="H3880" t="s">
        <v>11</v>
      </c>
      <c r="I3880">
        <f t="shared" si="62"/>
        <v>131</v>
      </c>
    </row>
    <row r="3881" spans="1:9" ht="15" hidden="1" customHeight="1">
      <c r="A3881" t="s">
        <v>3966</v>
      </c>
      <c r="B3881" t="s">
        <v>3967</v>
      </c>
      <c r="C3881">
        <v>342</v>
      </c>
      <c r="D3881" t="s">
        <v>12</v>
      </c>
      <c r="E3881">
        <v>206</v>
      </c>
      <c r="F3881">
        <v>328</v>
      </c>
      <c r="G3881">
        <v>6997</v>
      </c>
      <c r="H3881" t="s">
        <v>13</v>
      </c>
      <c r="I3881">
        <f t="shared" si="62"/>
        <v>123</v>
      </c>
    </row>
    <row r="3882" spans="1:9" ht="15" hidden="1" customHeight="1">
      <c r="A3882" t="s">
        <v>3968</v>
      </c>
      <c r="B3882" t="s">
        <v>3969</v>
      </c>
      <c r="C3882">
        <v>332</v>
      </c>
      <c r="D3882" t="s">
        <v>43</v>
      </c>
      <c r="E3882">
        <v>245</v>
      </c>
      <c r="F3882">
        <v>308</v>
      </c>
      <c r="G3882">
        <v>1861</v>
      </c>
      <c r="H3882" t="s">
        <v>44</v>
      </c>
      <c r="I3882">
        <f t="shared" si="62"/>
        <v>64</v>
      </c>
    </row>
    <row r="3883" spans="1:9">
      <c r="A3883" t="s">
        <v>3968</v>
      </c>
      <c r="B3883" t="s">
        <v>3969</v>
      </c>
      <c r="C3883">
        <v>332</v>
      </c>
      <c r="D3883" t="s">
        <v>10</v>
      </c>
      <c r="E3883">
        <v>18</v>
      </c>
      <c r="F3883">
        <v>163</v>
      </c>
      <c r="G3883">
        <v>2537</v>
      </c>
      <c r="H3883" t="s">
        <v>11</v>
      </c>
      <c r="I3883">
        <f t="shared" si="62"/>
        <v>146</v>
      </c>
    </row>
    <row r="3884" spans="1:9">
      <c r="A3884" t="s">
        <v>3970</v>
      </c>
      <c r="B3884" t="s">
        <v>3971</v>
      </c>
      <c r="C3884">
        <v>289</v>
      </c>
      <c r="D3884" t="s">
        <v>10</v>
      </c>
      <c r="E3884">
        <v>6</v>
      </c>
      <c r="F3884">
        <v>135</v>
      </c>
      <c r="G3884">
        <v>2537</v>
      </c>
      <c r="H3884" t="s">
        <v>11</v>
      </c>
      <c r="I3884">
        <f t="shared" si="62"/>
        <v>130</v>
      </c>
    </row>
    <row r="3885" spans="1:9" ht="15" hidden="1" customHeight="1">
      <c r="A3885" t="s">
        <v>3970</v>
      </c>
      <c r="B3885" t="s">
        <v>3971</v>
      </c>
      <c r="C3885">
        <v>289</v>
      </c>
      <c r="D3885" t="s">
        <v>12</v>
      </c>
      <c r="E3885">
        <v>156</v>
      </c>
      <c r="F3885">
        <v>273</v>
      </c>
      <c r="G3885">
        <v>6997</v>
      </c>
      <c r="H3885" t="s">
        <v>13</v>
      </c>
      <c r="I3885">
        <f t="shared" si="62"/>
        <v>118</v>
      </c>
    </row>
    <row r="3886" spans="1:9">
      <c r="A3886" t="s">
        <v>3972</v>
      </c>
      <c r="B3886" t="s">
        <v>3973</v>
      </c>
      <c r="C3886">
        <v>178</v>
      </c>
      <c r="D3886" t="s">
        <v>10</v>
      </c>
      <c r="E3886">
        <v>6</v>
      </c>
      <c r="F3886">
        <v>138</v>
      </c>
      <c r="G3886">
        <v>2537</v>
      </c>
      <c r="H3886" t="s">
        <v>11</v>
      </c>
      <c r="I3886">
        <f t="shared" si="62"/>
        <v>133</v>
      </c>
    </row>
    <row r="3887" spans="1:9">
      <c r="A3887" t="s">
        <v>3974</v>
      </c>
      <c r="B3887" t="s">
        <v>3975</v>
      </c>
      <c r="C3887">
        <v>180</v>
      </c>
      <c r="D3887" t="s">
        <v>10</v>
      </c>
      <c r="E3887">
        <v>18</v>
      </c>
      <c r="F3887">
        <v>169</v>
      </c>
      <c r="G3887">
        <v>2537</v>
      </c>
      <c r="H3887" t="s">
        <v>11</v>
      </c>
      <c r="I3887">
        <f t="shared" si="62"/>
        <v>152</v>
      </c>
    </row>
    <row r="3888" spans="1:9">
      <c r="A3888" t="s">
        <v>3976</v>
      </c>
      <c r="B3888" t="s">
        <v>3977</v>
      </c>
      <c r="C3888">
        <v>167</v>
      </c>
      <c r="D3888" t="s">
        <v>10</v>
      </c>
      <c r="E3888">
        <v>13</v>
      </c>
      <c r="F3888">
        <v>158</v>
      </c>
      <c r="G3888">
        <v>2537</v>
      </c>
      <c r="H3888" t="s">
        <v>11</v>
      </c>
      <c r="I3888">
        <f t="shared" si="62"/>
        <v>146</v>
      </c>
    </row>
    <row r="3889" spans="1:9">
      <c r="A3889" t="s">
        <v>3978</v>
      </c>
      <c r="B3889" t="s">
        <v>3979</v>
      </c>
      <c r="C3889">
        <v>286</v>
      </c>
      <c r="D3889" t="s">
        <v>10</v>
      </c>
      <c r="E3889">
        <v>7</v>
      </c>
      <c r="F3889">
        <v>139</v>
      </c>
      <c r="G3889">
        <v>2537</v>
      </c>
      <c r="H3889" t="s">
        <v>11</v>
      </c>
      <c r="I3889">
        <f t="shared" si="62"/>
        <v>133</v>
      </c>
    </row>
    <row r="3890" spans="1:9" ht="15" hidden="1" customHeight="1">
      <c r="A3890" t="s">
        <v>3978</v>
      </c>
      <c r="B3890" t="s">
        <v>3979</v>
      </c>
      <c r="C3890">
        <v>286</v>
      </c>
      <c r="D3890" t="s">
        <v>12</v>
      </c>
      <c r="E3890">
        <v>160</v>
      </c>
      <c r="F3890">
        <v>276</v>
      </c>
      <c r="G3890">
        <v>6997</v>
      </c>
      <c r="H3890" t="s">
        <v>13</v>
      </c>
      <c r="I3890">
        <f t="shared" si="62"/>
        <v>117</v>
      </c>
    </row>
    <row r="3891" spans="1:9">
      <c r="A3891" t="s">
        <v>3980</v>
      </c>
      <c r="B3891" t="s">
        <v>3981</v>
      </c>
      <c r="C3891">
        <v>176</v>
      </c>
      <c r="D3891" t="s">
        <v>10</v>
      </c>
      <c r="E3891">
        <v>19</v>
      </c>
      <c r="F3891">
        <v>163</v>
      </c>
      <c r="G3891">
        <v>2537</v>
      </c>
      <c r="H3891" t="s">
        <v>11</v>
      </c>
      <c r="I3891">
        <f t="shared" si="62"/>
        <v>145</v>
      </c>
    </row>
    <row r="3892" spans="1:9">
      <c r="A3892" t="s">
        <v>3982</v>
      </c>
      <c r="B3892" t="s">
        <v>3983</v>
      </c>
      <c r="C3892">
        <v>175</v>
      </c>
      <c r="D3892" t="s">
        <v>10</v>
      </c>
      <c r="E3892">
        <v>9</v>
      </c>
      <c r="F3892">
        <v>138</v>
      </c>
      <c r="G3892">
        <v>2537</v>
      </c>
      <c r="H3892" t="s">
        <v>11</v>
      </c>
      <c r="I3892">
        <f t="shared" si="62"/>
        <v>130</v>
      </c>
    </row>
    <row r="3893" spans="1:9">
      <c r="A3893" t="s">
        <v>3984</v>
      </c>
      <c r="B3893" t="s">
        <v>3985</v>
      </c>
      <c r="C3893">
        <v>159</v>
      </c>
      <c r="D3893" t="s">
        <v>10</v>
      </c>
      <c r="E3893">
        <v>6</v>
      </c>
      <c r="F3893">
        <v>138</v>
      </c>
      <c r="G3893">
        <v>2537</v>
      </c>
      <c r="H3893" t="s">
        <v>11</v>
      </c>
      <c r="I3893">
        <f t="shared" si="62"/>
        <v>133</v>
      </c>
    </row>
    <row r="3894" spans="1:9">
      <c r="A3894" t="s">
        <v>3986</v>
      </c>
      <c r="B3894" t="s">
        <v>3987</v>
      </c>
      <c r="C3894">
        <v>150</v>
      </c>
      <c r="D3894" t="s">
        <v>10</v>
      </c>
      <c r="E3894">
        <v>6</v>
      </c>
      <c r="F3894">
        <v>138</v>
      </c>
      <c r="G3894">
        <v>2537</v>
      </c>
      <c r="H3894" t="s">
        <v>11</v>
      </c>
      <c r="I3894">
        <f t="shared" si="62"/>
        <v>133</v>
      </c>
    </row>
    <row r="3895" spans="1:9">
      <c r="A3895" t="s">
        <v>3988</v>
      </c>
      <c r="B3895" t="s">
        <v>3989</v>
      </c>
      <c r="C3895">
        <v>303</v>
      </c>
      <c r="D3895" t="s">
        <v>10</v>
      </c>
      <c r="E3895">
        <v>9</v>
      </c>
      <c r="F3895">
        <v>139</v>
      </c>
      <c r="G3895">
        <v>2537</v>
      </c>
      <c r="H3895" t="s">
        <v>11</v>
      </c>
      <c r="I3895">
        <f t="shared" si="62"/>
        <v>131</v>
      </c>
    </row>
    <row r="3896" spans="1:9" ht="15" hidden="1" customHeight="1">
      <c r="A3896" t="s">
        <v>3988</v>
      </c>
      <c r="B3896" t="s">
        <v>3989</v>
      </c>
      <c r="C3896">
        <v>303</v>
      </c>
      <c r="D3896" t="s">
        <v>12</v>
      </c>
      <c r="E3896">
        <v>161</v>
      </c>
      <c r="F3896">
        <v>282</v>
      </c>
      <c r="G3896">
        <v>6997</v>
      </c>
      <c r="H3896" t="s">
        <v>13</v>
      </c>
      <c r="I3896">
        <f t="shared" si="62"/>
        <v>122</v>
      </c>
    </row>
    <row r="3897" spans="1:9">
      <c r="A3897" t="s">
        <v>3990</v>
      </c>
      <c r="B3897" t="s">
        <v>3991</v>
      </c>
      <c r="C3897">
        <v>309</v>
      </c>
      <c r="D3897" t="s">
        <v>10</v>
      </c>
      <c r="E3897">
        <v>49</v>
      </c>
      <c r="F3897">
        <v>166</v>
      </c>
      <c r="G3897">
        <v>2537</v>
      </c>
      <c r="H3897" t="s">
        <v>11</v>
      </c>
      <c r="I3897">
        <f t="shared" si="62"/>
        <v>118</v>
      </c>
    </row>
    <row r="3898" spans="1:9">
      <c r="A3898" t="s">
        <v>3992</v>
      </c>
      <c r="B3898" t="s">
        <v>3993</v>
      </c>
      <c r="C3898">
        <v>296</v>
      </c>
      <c r="D3898" t="s">
        <v>10</v>
      </c>
      <c r="E3898">
        <v>7</v>
      </c>
      <c r="F3898">
        <v>141</v>
      </c>
      <c r="G3898">
        <v>2537</v>
      </c>
      <c r="H3898" t="s">
        <v>11</v>
      </c>
      <c r="I3898">
        <f t="shared" si="62"/>
        <v>135</v>
      </c>
    </row>
    <row r="3899" spans="1:9" ht="15" hidden="1" customHeight="1">
      <c r="A3899" t="s">
        <v>3992</v>
      </c>
      <c r="B3899" t="s">
        <v>3993</v>
      </c>
      <c r="C3899">
        <v>296</v>
      </c>
      <c r="D3899" t="s">
        <v>12</v>
      </c>
      <c r="E3899">
        <v>167</v>
      </c>
      <c r="F3899">
        <v>287</v>
      </c>
      <c r="G3899">
        <v>6997</v>
      </c>
      <c r="H3899" t="s">
        <v>13</v>
      </c>
      <c r="I3899">
        <f t="shared" si="62"/>
        <v>121</v>
      </c>
    </row>
    <row r="3900" spans="1:9" ht="15" hidden="1" customHeight="1">
      <c r="A3900" t="s">
        <v>3994</v>
      </c>
      <c r="B3900" t="s">
        <v>3995</v>
      </c>
      <c r="C3900">
        <v>314</v>
      </c>
      <c r="D3900" t="s">
        <v>43</v>
      </c>
      <c r="E3900">
        <v>236</v>
      </c>
      <c r="F3900">
        <v>299</v>
      </c>
      <c r="G3900">
        <v>1861</v>
      </c>
      <c r="H3900" t="s">
        <v>44</v>
      </c>
      <c r="I3900">
        <f t="shared" si="62"/>
        <v>64</v>
      </c>
    </row>
    <row r="3901" spans="1:9" ht="15" hidden="1" customHeight="1">
      <c r="A3901" t="s">
        <v>3994</v>
      </c>
      <c r="B3901" t="s">
        <v>3995</v>
      </c>
      <c r="C3901">
        <v>314</v>
      </c>
      <c r="D3901" t="s">
        <v>412</v>
      </c>
      <c r="E3901">
        <v>199</v>
      </c>
      <c r="F3901">
        <v>235</v>
      </c>
      <c r="G3901">
        <v>1253</v>
      </c>
      <c r="H3901" t="s">
        <v>413</v>
      </c>
      <c r="I3901">
        <f t="shared" si="62"/>
        <v>37</v>
      </c>
    </row>
    <row r="3902" spans="1:9">
      <c r="A3902" t="s">
        <v>3994</v>
      </c>
      <c r="B3902" t="s">
        <v>3995</v>
      </c>
      <c r="C3902">
        <v>314</v>
      </c>
      <c r="D3902" t="s">
        <v>10</v>
      </c>
      <c r="E3902">
        <v>12</v>
      </c>
      <c r="F3902">
        <v>150</v>
      </c>
      <c r="G3902">
        <v>2537</v>
      </c>
      <c r="H3902" t="s">
        <v>11</v>
      </c>
      <c r="I3902">
        <f t="shared" si="62"/>
        <v>139</v>
      </c>
    </row>
    <row r="3903" spans="1:9">
      <c r="A3903" t="s">
        <v>3996</v>
      </c>
      <c r="B3903" t="s">
        <v>3997</v>
      </c>
      <c r="C3903">
        <v>146</v>
      </c>
      <c r="D3903" t="s">
        <v>10</v>
      </c>
      <c r="E3903">
        <v>5</v>
      </c>
      <c r="F3903">
        <v>138</v>
      </c>
      <c r="G3903">
        <v>2537</v>
      </c>
      <c r="H3903" t="s">
        <v>11</v>
      </c>
      <c r="I3903">
        <f t="shared" si="62"/>
        <v>134</v>
      </c>
    </row>
    <row r="3904" spans="1:9">
      <c r="A3904" t="s">
        <v>3998</v>
      </c>
      <c r="B3904" t="s">
        <v>3999</v>
      </c>
      <c r="C3904">
        <v>146</v>
      </c>
      <c r="D3904" t="s">
        <v>10</v>
      </c>
      <c r="E3904">
        <v>5</v>
      </c>
      <c r="F3904">
        <v>138</v>
      </c>
      <c r="G3904">
        <v>2537</v>
      </c>
      <c r="H3904" t="s">
        <v>11</v>
      </c>
      <c r="I3904">
        <f t="shared" si="62"/>
        <v>134</v>
      </c>
    </row>
    <row r="3905" spans="1:9">
      <c r="A3905" t="s">
        <v>4000</v>
      </c>
      <c r="B3905" t="s">
        <v>4001</v>
      </c>
      <c r="C3905">
        <v>146</v>
      </c>
      <c r="D3905" t="s">
        <v>10</v>
      </c>
      <c r="E3905">
        <v>5</v>
      </c>
      <c r="F3905">
        <v>137</v>
      </c>
      <c r="G3905">
        <v>2537</v>
      </c>
      <c r="H3905" t="s">
        <v>11</v>
      </c>
      <c r="I3905">
        <f t="shared" si="62"/>
        <v>133</v>
      </c>
    </row>
    <row r="3906" spans="1:9">
      <c r="A3906" t="s">
        <v>4002</v>
      </c>
      <c r="B3906" t="s">
        <v>4003</v>
      </c>
      <c r="C3906">
        <v>291</v>
      </c>
      <c r="D3906" t="s">
        <v>10</v>
      </c>
      <c r="E3906">
        <v>13</v>
      </c>
      <c r="F3906">
        <v>138</v>
      </c>
      <c r="G3906">
        <v>2537</v>
      </c>
      <c r="H3906" t="s">
        <v>11</v>
      </c>
      <c r="I3906">
        <f t="shared" si="62"/>
        <v>126</v>
      </c>
    </row>
    <row r="3907" spans="1:9" ht="15" hidden="1" customHeight="1">
      <c r="A3907" t="s">
        <v>4002</v>
      </c>
      <c r="B3907" t="s">
        <v>4003</v>
      </c>
      <c r="C3907">
        <v>291</v>
      </c>
      <c r="D3907" t="s">
        <v>12</v>
      </c>
      <c r="E3907">
        <v>164</v>
      </c>
      <c r="F3907">
        <v>284</v>
      </c>
      <c r="G3907">
        <v>6997</v>
      </c>
      <c r="H3907" t="s">
        <v>13</v>
      </c>
      <c r="I3907">
        <f t="shared" si="62"/>
        <v>121</v>
      </c>
    </row>
    <row r="3908" spans="1:9">
      <c r="A3908" t="s">
        <v>4004</v>
      </c>
      <c r="B3908" t="s">
        <v>4005</v>
      </c>
      <c r="C3908">
        <v>288</v>
      </c>
      <c r="D3908" t="s">
        <v>10</v>
      </c>
      <c r="E3908">
        <v>49</v>
      </c>
      <c r="F3908">
        <v>140</v>
      </c>
      <c r="G3908">
        <v>2537</v>
      </c>
      <c r="H3908" t="s">
        <v>11</v>
      </c>
      <c r="I3908">
        <f t="shared" si="62"/>
        <v>92</v>
      </c>
    </row>
    <row r="3909" spans="1:9">
      <c r="A3909" t="s">
        <v>4006</v>
      </c>
      <c r="B3909" t="s">
        <v>4007</v>
      </c>
      <c r="C3909">
        <v>287</v>
      </c>
      <c r="D3909" t="s">
        <v>10</v>
      </c>
      <c r="E3909">
        <v>12</v>
      </c>
      <c r="F3909">
        <v>138</v>
      </c>
      <c r="G3909">
        <v>2537</v>
      </c>
      <c r="H3909" t="s">
        <v>11</v>
      </c>
      <c r="I3909">
        <f t="shared" si="62"/>
        <v>127</v>
      </c>
    </row>
    <row r="3910" spans="1:9" ht="15" hidden="1" customHeight="1">
      <c r="A3910" t="s">
        <v>4006</v>
      </c>
      <c r="B3910" t="s">
        <v>4007</v>
      </c>
      <c r="C3910">
        <v>287</v>
      </c>
      <c r="D3910" t="s">
        <v>12</v>
      </c>
      <c r="E3910">
        <v>160</v>
      </c>
      <c r="F3910">
        <v>280</v>
      </c>
      <c r="G3910">
        <v>6997</v>
      </c>
      <c r="H3910" t="s">
        <v>13</v>
      </c>
      <c r="I3910">
        <f t="shared" si="62"/>
        <v>121</v>
      </c>
    </row>
    <row r="3911" spans="1:9">
      <c r="A3911" t="s">
        <v>4008</v>
      </c>
      <c r="B3911" t="s">
        <v>4009</v>
      </c>
      <c r="C3911">
        <v>282</v>
      </c>
      <c r="D3911" t="s">
        <v>10</v>
      </c>
      <c r="E3911">
        <v>8</v>
      </c>
      <c r="F3911">
        <v>141</v>
      </c>
      <c r="G3911">
        <v>2537</v>
      </c>
      <c r="H3911" t="s">
        <v>11</v>
      </c>
      <c r="I3911">
        <f t="shared" si="62"/>
        <v>134</v>
      </c>
    </row>
    <row r="3912" spans="1:9" ht="15" hidden="1" customHeight="1">
      <c r="A3912" t="s">
        <v>4008</v>
      </c>
      <c r="B3912" t="s">
        <v>4009</v>
      </c>
      <c r="C3912">
        <v>282</v>
      </c>
      <c r="D3912" t="s">
        <v>20</v>
      </c>
      <c r="E3912">
        <v>237</v>
      </c>
      <c r="F3912">
        <v>279</v>
      </c>
      <c r="G3912">
        <v>10</v>
      </c>
      <c r="H3912" t="s">
        <v>20</v>
      </c>
      <c r="I3912">
        <f t="shared" ref="I3912:I3975" si="63">F3912-E3912+1</f>
        <v>43</v>
      </c>
    </row>
    <row r="3913" spans="1:9">
      <c r="A3913" t="s">
        <v>4010</v>
      </c>
      <c r="B3913" t="s">
        <v>4011</v>
      </c>
      <c r="C3913">
        <v>146</v>
      </c>
      <c r="D3913" t="s">
        <v>10</v>
      </c>
      <c r="E3913">
        <v>5</v>
      </c>
      <c r="F3913">
        <v>137</v>
      </c>
      <c r="G3913">
        <v>2537</v>
      </c>
      <c r="H3913" t="s">
        <v>11</v>
      </c>
      <c r="I3913">
        <f t="shared" si="63"/>
        <v>133</v>
      </c>
    </row>
    <row r="3914" spans="1:9">
      <c r="A3914" t="s">
        <v>4012</v>
      </c>
      <c r="B3914" t="s">
        <v>4013</v>
      </c>
      <c r="C3914">
        <v>309</v>
      </c>
      <c r="D3914" t="s">
        <v>10</v>
      </c>
      <c r="E3914">
        <v>5</v>
      </c>
      <c r="F3914">
        <v>141</v>
      </c>
      <c r="G3914">
        <v>2537</v>
      </c>
      <c r="H3914" t="s">
        <v>11</v>
      </c>
      <c r="I3914">
        <f t="shared" si="63"/>
        <v>137</v>
      </c>
    </row>
    <row r="3915" spans="1:9" ht="15" hidden="1" customHeight="1">
      <c r="A3915" t="s">
        <v>4012</v>
      </c>
      <c r="B3915" t="s">
        <v>4013</v>
      </c>
      <c r="C3915">
        <v>309</v>
      </c>
      <c r="D3915" t="s">
        <v>12</v>
      </c>
      <c r="E3915">
        <v>169</v>
      </c>
      <c r="F3915">
        <v>291</v>
      </c>
      <c r="G3915">
        <v>6997</v>
      </c>
      <c r="H3915" t="s">
        <v>13</v>
      </c>
      <c r="I3915">
        <f t="shared" si="63"/>
        <v>123</v>
      </c>
    </row>
    <row r="3916" spans="1:9">
      <c r="A3916" t="s">
        <v>4014</v>
      </c>
      <c r="B3916" t="s">
        <v>4015</v>
      </c>
      <c r="C3916">
        <v>498</v>
      </c>
      <c r="D3916" t="s">
        <v>10</v>
      </c>
      <c r="E3916">
        <v>215</v>
      </c>
      <c r="F3916">
        <v>341</v>
      </c>
      <c r="G3916">
        <v>2537</v>
      </c>
      <c r="H3916" t="s">
        <v>11</v>
      </c>
      <c r="I3916">
        <f t="shared" si="63"/>
        <v>127</v>
      </c>
    </row>
    <row r="3917" spans="1:9" ht="15" hidden="1" customHeight="1">
      <c r="A3917" t="s">
        <v>4014</v>
      </c>
      <c r="B3917" t="s">
        <v>4015</v>
      </c>
      <c r="C3917">
        <v>498</v>
      </c>
      <c r="D3917" t="s">
        <v>12</v>
      </c>
      <c r="E3917">
        <v>371</v>
      </c>
      <c r="F3917">
        <v>487</v>
      </c>
      <c r="G3917">
        <v>6997</v>
      </c>
      <c r="H3917" t="s">
        <v>13</v>
      </c>
      <c r="I3917">
        <f t="shared" si="63"/>
        <v>117</v>
      </c>
    </row>
    <row r="3918" spans="1:9" ht="15" hidden="1" customHeight="1">
      <c r="A3918" t="s">
        <v>4014</v>
      </c>
      <c r="B3918" t="s">
        <v>4015</v>
      </c>
      <c r="C3918">
        <v>498</v>
      </c>
      <c r="D3918" t="s">
        <v>274</v>
      </c>
      <c r="E3918">
        <v>1</v>
      </c>
      <c r="F3918">
        <v>73</v>
      </c>
      <c r="G3918">
        <v>80936</v>
      </c>
      <c r="H3918" t="s">
        <v>275</v>
      </c>
      <c r="I3918">
        <f t="shared" si="63"/>
        <v>73</v>
      </c>
    </row>
    <row r="3919" spans="1:9" ht="15" hidden="1" customHeight="1">
      <c r="A3919" t="s">
        <v>4016</v>
      </c>
      <c r="B3919" t="s">
        <v>4017</v>
      </c>
      <c r="C3919">
        <v>1467</v>
      </c>
      <c r="D3919" t="s">
        <v>118</v>
      </c>
      <c r="E3919">
        <v>1062</v>
      </c>
      <c r="F3919">
        <v>1441</v>
      </c>
      <c r="G3919">
        <v>13987</v>
      </c>
      <c r="H3919" t="s">
        <v>119</v>
      </c>
      <c r="I3919">
        <f t="shared" si="63"/>
        <v>380</v>
      </c>
    </row>
    <row r="3920" spans="1:9" ht="15" hidden="1" customHeight="1">
      <c r="A3920" t="s">
        <v>4016</v>
      </c>
      <c r="B3920" t="s">
        <v>4017</v>
      </c>
      <c r="C3920">
        <v>1467</v>
      </c>
      <c r="D3920" t="s">
        <v>120</v>
      </c>
      <c r="E3920">
        <v>422</v>
      </c>
      <c r="F3920">
        <v>478</v>
      </c>
      <c r="G3920">
        <v>433</v>
      </c>
      <c r="H3920" t="s">
        <v>121</v>
      </c>
      <c r="I3920">
        <f t="shared" si="63"/>
        <v>57</v>
      </c>
    </row>
    <row r="3921" spans="1:9">
      <c r="A3921" t="s">
        <v>4016</v>
      </c>
      <c r="B3921" t="s">
        <v>4017</v>
      </c>
      <c r="C3921">
        <v>1467</v>
      </c>
      <c r="D3921" t="s">
        <v>10</v>
      </c>
      <c r="E3921">
        <v>680</v>
      </c>
      <c r="F3921">
        <v>793</v>
      </c>
      <c r="G3921">
        <v>2537</v>
      </c>
      <c r="H3921" t="s">
        <v>11</v>
      </c>
      <c r="I3921">
        <f t="shared" si="63"/>
        <v>114</v>
      </c>
    </row>
    <row r="3922" spans="1:9" ht="15" hidden="1" customHeight="1">
      <c r="A3922" t="s">
        <v>4016</v>
      </c>
      <c r="B3922" t="s">
        <v>4017</v>
      </c>
      <c r="C3922">
        <v>1467</v>
      </c>
      <c r="D3922" t="s">
        <v>12</v>
      </c>
      <c r="E3922">
        <v>917</v>
      </c>
      <c r="F3922">
        <v>1047</v>
      </c>
      <c r="G3922">
        <v>6997</v>
      </c>
      <c r="H3922" t="s">
        <v>13</v>
      </c>
      <c r="I3922">
        <f t="shared" si="63"/>
        <v>131</v>
      </c>
    </row>
    <row r="3923" spans="1:9" ht="15" hidden="1" customHeight="1">
      <c r="A3923" t="s">
        <v>4018</v>
      </c>
      <c r="B3923" t="s">
        <v>4019</v>
      </c>
      <c r="C3923">
        <v>2100</v>
      </c>
      <c r="D3923" t="s">
        <v>118</v>
      </c>
      <c r="E3923">
        <v>1695</v>
      </c>
      <c r="F3923">
        <v>2068</v>
      </c>
      <c r="G3923">
        <v>13987</v>
      </c>
      <c r="H3923" t="s">
        <v>119</v>
      </c>
      <c r="I3923">
        <f t="shared" si="63"/>
        <v>374</v>
      </c>
    </row>
    <row r="3924" spans="1:9" ht="15" hidden="1" customHeight="1">
      <c r="A3924" t="s">
        <v>4018</v>
      </c>
      <c r="B3924" t="s">
        <v>4019</v>
      </c>
      <c r="C3924">
        <v>2100</v>
      </c>
      <c r="D3924" t="s">
        <v>120</v>
      </c>
      <c r="E3924">
        <v>1032</v>
      </c>
      <c r="F3924">
        <v>1088</v>
      </c>
      <c r="G3924">
        <v>433</v>
      </c>
      <c r="H3924" t="s">
        <v>121</v>
      </c>
      <c r="I3924">
        <f t="shared" si="63"/>
        <v>57</v>
      </c>
    </row>
    <row r="3925" spans="1:9">
      <c r="A3925" t="s">
        <v>4018</v>
      </c>
      <c r="B3925" t="s">
        <v>4019</v>
      </c>
      <c r="C3925">
        <v>2100</v>
      </c>
      <c r="D3925" t="s">
        <v>10</v>
      </c>
      <c r="E3925">
        <v>1305</v>
      </c>
      <c r="F3925">
        <v>1432</v>
      </c>
      <c r="G3925">
        <v>2537</v>
      </c>
      <c r="H3925" t="s">
        <v>11</v>
      </c>
      <c r="I3925">
        <f t="shared" si="63"/>
        <v>128</v>
      </c>
    </row>
    <row r="3926" spans="1:9" ht="15" hidden="1" customHeight="1">
      <c r="A3926" t="s">
        <v>4018</v>
      </c>
      <c r="B3926" t="s">
        <v>4019</v>
      </c>
      <c r="C3926">
        <v>2100</v>
      </c>
      <c r="D3926" t="s">
        <v>12</v>
      </c>
      <c r="E3926">
        <v>1550</v>
      </c>
      <c r="F3926">
        <v>1681</v>
      </c>
      <c r="G3926">
        <v>6997</v>
      </c>
      <c r="H3926" t="s">
        <v>13</v>
      </c>
      <c r="I3926">
        <f t="shared" si="63"/>
        <v>132</v>
      </c>
    </row>
    <row r="3927" spans="1:9" ht="15" hidden="1" customHeight="1">
      <c r="A3927" t="s">
        <v>4018</v>
      </c>
      <c r="B3927" t="s">
        <v>4019</v>
      </c>
      <c r="C3927">
        <v>2100</v>
      </c>
      <c r="D3927" t="s">
        <v>231</v>
      </c>
      <c r="E3927">
        <v>592</v>
      </c>
      <c r="F3927">
        <v>893</v>
      </c>
      <c r="G3927">
        <v>5886</v>
      </c>
      <c r="H3927" t="s">
        <v>232</v>
      </c>
      <c r="I3927">
        <f t="shared" si="63"/>
        <v>302</v>
      </c>
    </row>
    <row r="3928" spans="1:9" ht="15" hidden="1" customHeight="1">
      <c r="A3928" t="s">
        <v>4018</v>
      </c>
      <c r="B3928" t="s">
        <v>4019</v>
      </c>
      <c r="C3928">
        <v>2100</v>
      </c>
      <c r="D3928" t="s">
        <v>754</v>
      </c>
      <c r="E3928">
        <v>101</v>
      </c>
      <c r="F3928">
        <v>329</v>
      </c>
      <c r="G3928">
        <v>126</v>
      </c>
      <c r="H3928" t="s">
        <v>754</v>
      </c>
      <c r="I3928">
        <f t="shared" si="63"/>
        <v>229</v>
      </c>
    </row>
    <row r="3929" spans="1:9">
      <c r="A3929" t="s">
        <v>4020</v>
      </c>
      <c r="B3929" t="s">
        <v>4021</v>
      </c>
      <c r="C3929">
        <v>287</v>
      </c>
      <c r="D3929" t="s">
        <v>10</v>
      </c>
      <c r="E3929">
        <v>39</v>
      </c>
      <c r="F3929">
        <v>150</v>
      </c>
      <c r="G3929">
        <v>2537</v>
      </c>
      <c r="H3929" t="s">
        <v>11</v>
      </c>
      <c r="I3929">
        <f t="shared" si="63"/>
        <v>112</v>
      </c>
    </row>
    <row r="3930" spans="1:9" ht="15" hidden="1" customHeight="1">
      <c r="A3930" t="s">
        <v>4020</v>
      </c>
      <c r="B3930" t="s">
        <v>4021</v>
      </c>
      <c r="C3930">
        <v>287</v>
      </c>
      <c r="D3930" t="s">
        <v>12</v>
      </c>
      <c r="E3930">
        <v>166</v>
      </c>
      <c r="F3930">
        <v>277</v>
      </c>
      <c r="G3930">
        <v>6997</v>
      </c>
      <c r="H3930" t="s">
        <v>13</v>
      </c>
      <c r="I3930">
        <f t="shared" si="63"/>
        <v>112</v>
      </c>
    </row>
    <row r="3931" spans="1:9" ht="15" hidden="1" customHeight="1">
      <c r="A3931" t="s">
        <v>4022</v>
      </c>
      <c r="B3931" t="s">
        <v>4023</v>
      </c>
      <c r="C3931">
        <v>2041</v>
      </c>
      <c r="D3931" t="s">
        <v>118</v>
      </c>
      <c r="E3931">
        <v>1653</v>
      </c>
      <c r="F3931">
        <v>2027</v>
      </c>
      <c r="G3931">
        <v>13987</v>
      </c>
      <c r="H3931" t="s">
        <v>119</v>
      </c>
      <c r="I3931">
        <f t="shared" si="63"/>
        <v>375</v>
      </c>
    </row>
    <row r="3932" spans="1:9" ht="15" hidden="1" customHeight="1">
      <c r="A3932" t="s">
        <v>4022</v>
      </c>
      <c r="B3932" t="s">
        <v>4023</v>
      </c>
      <c r="C3932">
        <v>2041</v>
      </c>
      <c r="D3932" t="s">
        <v>120</v>
      </c>
      <c r="E3932">
        <v>1014</v>
      </c>
      <c r="F3932">
        <v>1070</v>
      </c>
      <c r="G3932">
        <v>433</v>
      </c>
      <c r="H3932" t="s">
        <v>121</v>
      </c>
      <c r="I3932">
        <f t="shared" si="63"/>
        <v>57</v>
      </c>
    </row>
    <row r="3933" spans="1:9">
      <c r="A3933" t="s">
        <v>4022</v>
      </c>
      <c r="B3933" t="s">
        <v>4023</v>
      </c>
      <c r="C3933">
        <v>2041</v>
      </c>
      <c r="D3933" t="s">
        <v>10</v>
      </c>
      <c r="E3933">
        <v>1272</v>
      </c>
      <c r="F3933">
        <v>1396</v>
      </c>
      <c r="G3933">
        <v>2537</v>
      </c>
      <c r="H3933" t="s">
        <v>11</v>
      </c>
      <c r="I3933">
        <f t="shared" si="63"/>
        <v>125</v>
      </c>
    </row>
    <row r="3934" spans="1:9" ht="15" hidden="1" customHeight="1">
      <c r="A3934" t="s">
        <v>4022</v>
      </c>
      <c r="B3934" t="s">
        <v>4023</v>
      </c>
      <c r="C3934">
        <v>2041</v>
      </c>
      <c r="D3934" t="s">
        <v>12</v>
      </c>
      <c r="E3934">
        <v>1512</v>
      </c>
      <c r="F3934">
        <v>1639</v>
      </c>
      <c r="G3934">
        <v>6997</v>
      </c>
      <c r="H3934" t="s">
        <v>13</v>
      </c>
      <c r="I3934">
        <f t="shared" si="63"/>
        <v>128</v>
      </c>
    </row>
    <row r="3935" spans="1:9">
      <c r="A3935" t="s">
        <v>4024</v>
      </c>
      <c r="B3935" t="s">
        <v>4025</v>
      </c>
      <c r="C3935">
        <v>922</v>
      </c>
      <c r="D3935" t="s">
        <v>10</v>
      </c>
      <c r="E3935">
        <v>630</v>
      </c>
      <c r="F3935">
        <v>757</v>
      </c>
      <c r="G3935">
        <v>2537</v>
      </c>
      <c r="H3935" t="s">
        <v>11</v>
      </c>
      <c r="I3935">
        <f t="shared" si="63"/>
        <v>128</v>
      </c>
    </row>
    <row r="3936" spans="1:9" ht="15" hidden="1" customHeight="1">
      <c r="A3936" t="s">
        <v>4024</v>
      </c>
      <c r="B3936" t="s">
        <v>4025</v>
      </c>
      <c r="C3936">
        <v>922</v>
      </c>
      <c r="D3936" t="s">
        <v>12</v>
      </c>
      <c r="E3936">
        <v>791</v>
      </c>
      <c r="F3936">
        <v>908</v>
      </c>
      <c r="G3936">
        <v>6997</v>
      </c>
      <c r="H3936" t="s">
        <v>13</v>
      </c>
      <c r="I3936">
        <f t="shared" si="63"/>
        <v>118</v>
      </c>
    </row>
    <row r="3937" spans="1:9" ht="15" hidden="1" customHeight="1">
      <c r="A3937" t="s">
        <v>4024</v>
      </c>
      <c r="B3937" t="s">
        <v>4025</v>
      </c>
      <c r="C3937">
        <v>922</v>
      </c>
      <c r="D3937" t="s">
        <v>274</v>
      </c>
      <c r="E3937">
        <v>9</v>
      </c>
      <c r="F3937">
        <v>184</v>
      </c>
      <c r="G3937">
        <v>80936</v>
      </c>
      <c r="H3937" t="s">
        <v>275</v>
      </c>
      <c r="I3937">
        <f t="shared" si="63"/>
        <v>176</v>
      </c>
    </row>
    <row r="3938" spans="1:9" ht="15" hidden="1" customHeight="1">
      <c r="A3938" t="s">
        <v>4024</v>
      </c>
      <c r="B3938" t="s">
        <v>4025</v>
      </c>
      <c r="C3938">
        <v>922</v>
      </c>
      <c r="D3938" t="s">
        <v>274</v>
      </c>
      <c r="E3938">
        <v>324</v>
      </c>
      <c r="F3938">
        <v>489</v>
      </c>
      <c r="G3938">
        <v>80936</v>
      </c>
      <c r="H3938" t="s">
        <v>275</v>
      </c>
      <c r="I3938">
        <f t="shared" si="63"/>
        <v>166</v>
      </c>
    </row>
    <row r="3939" spans="1:9">
      <c r="A3939" t="s">
        <v>4026</v>
      </c>
      <c r="B3939" t="s">
        <v>4027</v>
      </c>
      <c r="C3939">
        <v>149</v>
      </c>
      <c r="D3939" t="s">
        <v>10</v>
      </c>
      <c r="E3939">
        <v>7</v>
      </c>
      <c r="F3939">
        <v>138</v>
      </c>
      <c r="G3939">
        <v>2537</v>
      </c>
      <c r="H3939" t="s">
        <v>11</v>
      </c>
      <c r="I3939">
        <f t="shared" si="63"/>
        <v>132</v>
      </c>
    </row>
    <row r="3940" spans="1:9">
      <c r="A3940" t="s">
        <v>4028</v>
      </c>
      <c r="B3940" t="s">
        <v>4029</v>
      </c>
      <c r="C3940">
        <v>150</v>
      </c>
      <c r="D3940" t="s">
        <v>10</v>
      </c>
      <c r="E3940">
        <v>6</v>
      </c>
      <c r="F3940">
        <v>138</v>
      </c>
      <c r="G3940">
        <v>2537</v>
      </c>
      <c r="H3940" t="s">
        <v>11</v>
      </c>
      <c r="I3940">
        <f t="shared" si="63"/>
        <v>133</v>
      </c>
    </row>
    <row r="3941" spans="1:9">
      <c r="A3941" t="s">
        <v>4030</v>
      </c>
      <c r="B3941" t="s">
        <v>4031</v>
      </c>
      <c r="C3941">
        <v>285</v>
      </c>
      <c r="D3941" t="s">
        <v>10</v>
      </c>
      <c r="E3941">
        <v>8</v>
      </c>
      <c r="F3941">
        <v>138</v>
      </c>
      <c r="G3941">
        <v>2537</v>
      </c>
      <c r="H3941" t="s">
        <v>11</v>
      </c>
      <c r="I3941">
        <f t="shared" si="63"/>
        <v>131</v>
      </c>
    </row>
    <row r="3942" spans="1:9" ht="15" hidden="1" customHeight="1">
      <c r="A3942" t="s">
        <v>4030</v>
      </c>
      <c r="B3942" t="s">
        <v>4031</v>
      </c>
      <c r="C3942">
        <v>285</v>
      </c>
      <c r="D3942" t="s">
        <v>12</v>
      </c>
      <c r="E3942">
        <v>158</v>
      </c>
      <c r="F3942">
        <v>275</v>
      </c>
      <c r="G3942">
        <v>6997</v>
      </c>
      <c r="H3942" t="s">
        <v>13</v>
      </c>
      <c r="I3942">
        <f t="shared" si="63"/>
        <v>118</v>
      </c>
    </row>
    <row r="3943" spans="1:9">
      <c r="A3943" t="s">
        <v>4032</v>
      </c>
      <c r="B3943" t="s">
        <v>4033</v>
      </c>
      <c r="C3943">
        <v>652</v>
      </c>
      <c r="D3943" t="s">
        <v>10</v>
      </c>
      <c r="E3943">
        <v>242</v>
      </c>
      <c r="F3943">
        <v>369</v>
      </c>
      <c r="G3943">
        <v>2537</v>
      </c>
      <c r="H3943" t="s">
        <v>11</v>
      </c>
      <c r="I3943">
        <f t="shared" si="63"/>
        <v>128</v>
      </c>
    </row>
    <row r="3944" spans="1:9" ht="15" hidden="1" customHeight="1">
      <c r="A3944" t="s">
        <v>4032</v>
      </c>
      <c r="B3944" t="s">
        <v>4033</v>
      </c>
      <c r="C3944">
        <v>652</v>
      </c>
      <c r="D3944" t="s">
        <v>12</v>
      </c>
      <c r="E3944">
        <v>398</v>
      </c>
      <c r="F3944">
        <v>517</v>
      </c>
      <c r="G3944">
        <v>6997</v>
      </c>
      <c r="H3944" t="s">
        <v>13</v>
      </c>
      <c r="I3944">
        <f t="shared" si="63"/>
        <v>120</v>
      </c>
    </row>
    <row r="3945" spans="1:9" ht="15" hidden="1" customHeight="1">
      <c r="A3945" t="s">
        <v>4032</v>
      </c>
      <c r="B3945" t="s">
        <v>4033</v>
      </c>
      <c r="C3945">
        <v>652</v>
      </c>
      <c r="D3945" t="s">
        <v>4034</v>
      </c>
      <c r="E3945">
        <v>165</v>
      </c>
      <c r="F3945">
        <v>216</v>
      </c>
      <c r="G3945">
        <v>57</v>
      </c>
      <c r="H3945" t="s">
        <v>4034</v>
      </c>
      <c r="I3945">
        <f t="shared" si="63"/>
        <v>52</v>
      </c>
    </row>
    <row r="3946" spans="1:9" ht="15" hidden="1" customHeight="1">
      <c r="A3946" t="s">
        <v>4032</v>
      </c>
      <c r="B3946" t="s">
        <v>4033</v>
      </c>
      <c r="C3946">
        <v>652</v>
      </c>
      <c r="D3946" t="s">
        <v>524</v>
      </c>
      <c r="E3946">
        <v>544</v>
      </c>
      <c r="F3946">
        <v>647</v>
      </c>
      <c r="G3946">
        <v>3603</v>
      </c>
      <c r="H3946" t="s">
        <v>525</v>
      </c>
      <c r="I3946">
        <f t="shared" si="63"/>
        <v>104</v>
      </c>
    </row>
    <row r="3947" spans="1:9" ht="15" hidden="1" customHeight="1">
      <c r="A3947" t="s">
        <v>4032</v>
      </c>
      <c r="B3947" t="s">
        <v>4033</v>
      </c>
      <c r="C3947">
        <v>652</v>
      </c>
      <c r="D3947" t="s">
        <v>274</v>
      </c>
      <c r="E3947">
        <v>2</v>
      </c>
      <c r="F3947">
        <v>97</v>
      </c>
      <c r="G3947">
        <v>80936</v>
      </c>
      <c r="H3947" t="s">
        <v>275</v>
      </c>
      <c r="I3947">
        <f t="shared" si="63"/>
        <v>96</v>
      </c>
    </row>
    <row r="3948" spans="1:9">
      <c r="A3948" t="s">
        <v>4035</v>
      </c>
      <c r="B3948" t="s">
        <v>4036</v>
      </c>
      <c r="C3948">
        <v>735</v>
      </c>
      <c r="D3948" t="s">
        <v>10</v>
      </c>
      <c r="E3948">
        <v>326</v>
      </c>
      <c r="F3948">
        <v>456</v>
      </c>
      <c r="G3948">
        <v>2537</v>
      </c>
      <c r="H3948" t="s">
        <v>11</v>
      </c>
      <c r="I3948">
        <f t="shared" si="63"/>
        <v>131</v>
      </c>
    </row>
    <row r="3949" spans="1:9" ht="15" hidden="1" customHeight="1">
      <c r="A3949" t="s">
        <v>4035</v>
      </c>
      <c r="B3949" t="s">
        <v>4036</v>
      </c>
      <c r="C3949">
        <v>735</v>
      </c>
      <c r="D3949" t="s">
        <v>12</v>
      </c>
      <c r="E3949">
        <v>480</v>
      </c>
      <c r="F3949">
        <v>600</v>
      </c>
      <c r="G3949">
        <v>6997</v>
      </c>
      <c r="H3949" t="s">
        <v>13</v>
      </c>
      <c r="I3949">
        <f t="shared" si="63"/>
        <v>121</v>
      </c>
    </row>
    <row r="3950" spans="1:9" ht="15" hidden="1" customHeight="1">
      <c r="A3950" t="s">
        <v>4035</v>
      </c>
      <c r="B3950" t="s">
        <v>4036</v>
      </c>
      <c r="C3950">
        <v>735</v>
      </c>
      <c r="D3950" t="s">
        <v>789</v>
      </c>
      <c r="E3950">
        <v>251</v>
      </c>
      <c r="F3950">
        <v>309</v>
      </c>
      <c r="G3950">
        <v>119</v>
      </c>
      <c r="H3950" t="s">
        <v>789</v>
      </c>
      <c r="I3950">
        <f t="shared" si="63"/>
        <v>59</v>
      </c>
    </row>
    <row r="3951" spans="1:9" ht="15" hidden="1" customHeight="1">
      <c r="A3951" t="s">
        <v>4035</v>
      </c>
      <c r="B3951" t="s">
        <v>4036</v>
      </c>
      <c r="C3951">
        <v>735</v>
      </c>
      <c r="D3951" t="s">
        <v>524</v>
      </c>
      <c r="E3951">
        <v>627</v>
      </c>
      <c r="F3951">
        <v>730</v>
      </c>
      <c r="G3951">
        <v>3603</v>
      </c>
      <c r="H3951" t="s">
        <v>525</v>
      </c>
      <c r="I3951">
        <f t="shared" si="63"/>
        <v>104</v>
      </c>
    </row>
    <row r="3952" spans="1:9" ht="15" hidden="1" customHeight="1">
      <c r="A3952" t="s">
        <v>4035</v>
      </c>
      <c r="B3952" t="s">
        <v>4036</v>
      </c>
      <c r="C3952">
        <v>735</v>
      </c>
      <c r="D3952" t="s">
        <v>274</v>
      </c>
      <c r="E3952">
        <v>10</v>
      </c>
      <c r="F3952">
        <v>183</v>
      </c>
      <c r="G3952">
        <v>80936</v>
      </c>
      <c r="H3952" t="s">
        <v>275</v>
      </c>
      <c r="I3952">
        <f t="shared" si="63"/>
        <v>174</v>
      </c>
    </row>
    <row r="3953" spans="1:9">
      <c r="A3953" t="s">
        <v>4037</v>
      </c>
      <c r="B3953" t="s">
        <v>4038</v>
      </c>
      <c r="C3953">
        <v>761</v>
      </c>
      <c r="D3953" t="s">
        <v>10</v>
      </c>
      <c r="E3953">
        <v>351</v>
      </c>
      <c r="F3953">
        <v>481</v>
      </c>
      <c r="G3953">
        <v>2537</v>
      </c>
      <c r="H3953" t="s">
        <v>11</v>
      </c>
      <c r="I3953">
        <f t="shared" si="63"/>
        <v>131</v>
      </c>
    </row>
    <row r="3954" spans="1:9" ht="15" hidden="1" customHeight="1">
      <c r="A3954" t="s">
        <v>4037</v>
      </c>
      <c r="B3954" t="s">
        <v>4038</v>
      </c>
      <c r="C3954">
        <v>761</v>
      </c>
      <c r="D3954" t="s">
        <v>12</v>
      </c>
      <c r="E3954">
        <v>505</v>
      </c>
      <c r="F3954">
        <v>626</v>
      </c>
      <c r="G3954">
        <v>6997</v>
      </c>
      <c r="H3954" t="s">
        <v>13</v>
      </c>
      <c r="I3954">
        <f t="shared" si="63"/>
        <v>122</v>
      </c>
    </row>
    <row r="3955" spans="1:9" ht="15" hidden="1" customHeight="1">
      <c r="A3955" t="s">
        <v>4037</v>
      </c>
      <c r="B3955" t="s">
        <v>4038</v>
      </c>
      <c r="C3955">
        <v>761</v>
      </c>
      <c r="D3955" t="s">
        <v>789</v>
      </c>
      <c r="E3955">
        <v>276</v>
      </c>
      <c r="F3955">
        <v>334</v>
      </c>
      <c r="G3955">
        <v>119</v>
      </c>
      <c r="H3955" t="s">
        <v>789</v>
      </c>
      <c r="I3955">
        <f t="shared" si="63"/>
        <v>59</v>
      </c>
    </row>
    <row r="3956" spans="1:9" ht="15" hidden="1" customHeight="1">
      <c r="A3956" t="s">
        <v>4037</v>
      </c>
      <c r="B3956" t="s">
        <v>4038</v>
      </c>
      <c r="C3956">
        <v>761</v>
      </c>
      <c r="D3956" t="s">
        <v>524</v>
      </c>
      <c r="E3956">
        <v>653</v>
      </c>
      <c r="F3956">
        <v>756</v>
      </c>
      <c r="G3956">
        <v>3603</v>
      </c>
      <c r="H3956" t="s">
        <v>525</v>
      </c>
      <c r="I3956">
        <f t="shared" si="63"/>
        <v>104</v>
      </c>
    </row>
    <row r="3957" spans="1:9" ht="15" hidden="1" customHeight="1">
      <c r="A3957" t="s">
        <v>4037</v>
      </c>
      <c r="B3957" t="s">
        <v>4038</v>
      </c>
      <c r="C3957">
        <v>761</v>
      </c>
      <c r="D3957" t="s">
        <v>274</v>
      </c>
      <c r="E3957">
        <v>73</v>
      </c>
      <c r="F3957">
        <v>208</v>
      </c>
      <c r="G3957">
        <v>80936</v>
      </c>
      <c r="H3957" t="s">
        <v>275</v>
      </c>
      <c r="I3957">
        <f t="shared" si="63"/>
        <v>136</v>
      </c>
    </row>
    <row r="3958" spans="1:9">
      <c r="A3958" t="s">
        <v>4039</v>
      </c>
      <c r="B3958" t="s">
        <v>4040</v>
      </c>
      <c r="C3958">
        <v>703</v>
      </c>
      <c r="D3958" t="s">
        <v>10</v>
      </c>
      <c r="E3958">
        <v>324</v>
      </c>
      <c r="F3958">
        <v>453</v>
      </c>
      <c r="G3958">
        <v>2537</v>
      </c>
      <c r="H3958" t="s">
        <v>11</v>
      </c>
      <c r="I3958">
        <f t="shared" si="63"/>
        <v>130</v>
      </c>
    </row>
    <row r="3959" spans="1:9" ht="15" hidden="1" customHeight="1">
      <c r="A3959" t="s">
        <v>4039</v>
      </c>
      <c r="B3959" t="s">
        <v>4040</v>
      </c>
      <c r="C3959">
        <v>703</v>
      </c>
      <c r="D3959" t="s">
        <v>12</v>
      </c>
      <c r="E3959">
        <v>477</v>
      </c>
      <c r="F3959">
        <v>598</v>
      </c>
      <c r="G3959">
        <v>6997</v>
      </c>
      <c r="H3959" t="s">
        <v>13</v>
      </c>
      <c r="I3959">
        <f t="shared" si="63"/>
        <v>122</v>
      </c>
    </row>
    <row r="3960" spans="1:9" ht="15" hidden="1" customHeight="1">
      <c r="A3960" t="s">
        <v>4039</v>
      </c>
      <c r="B3960" t="s">
        <v>4040</v>
      </c>
      <c r="C3960">
        <v>703</v>
      </c>
      <c r="D3960" t="s">
        <v>274</v>
      </c>
      <c r="E3960">
        <v>8</v>
      </c>
      <c r="F3960">
        <v>181</v>
      </c>
      <c r="G3960">
        <v>80936</v>
      </c>
      <c r="H3960" t="s">
        <v>275</v>
      </c>
      <c r="I3960">
        <f t="shared" si="63"/>
        <v>174</v>
      </c>
    </row>
    <row r="3961" spans="1:9">
      <c r="A3961" t="s">
        <v>4041</v>
      </c>
      <c r="B3961" t="s">
        <v>4042</v>
      </c>
      <c r="C3961">
        <v>738</v>
      </c>
      <c r="D3961" t="s">
        <v>10</v>
      </c>
      <c r="E3961">
        <v>327</v>
      </c>
      <c r="F3961">
        <v>456</v>
      </c>
      <c r="G3961">
        <v>2537</v>
      </c>
      <c r="H3961" t="s">
        <v>11</v>
      </c>
      <c r="I3961">
        <f t="shared" si="63"/>
        <v>130</v>
      </c>
    </row>
    <row r="3962" spans="1:9" ht="15" hidden="1" customHeight="1">
      <c r="A3962" t="s">
        <v>4041</v>
      </c>
      <c r="B3962" t="s">
        <v>4042</v>
      </c>
      <c r="C3962">
        <v>738</v>
      </c>
      <c r="D3962" t="s">
        <v>12</v>
      </c>
      <c r="E3962">
        <v>480</v>
      </c>
      <c r="F3962">
        <v>601</v>
      </c>
      <c r="G3962">
        <v>6997</v>
      </c>
      <c r="H3962" t="s">
        <v>13</v>
      </c>
      <c r="I3962">
        <f t="shared" si="63"/>
        <v>122</v>
      </c>
    </row>
    <row r="3963" spans="1:9" ht="15" hidden="1" customHeight="1">
      <c r="A3963" t="s">
        <v>4041</v>
      </c>
      <c r="B3963" t="s">
        <v>4042</v>
      </c>
      <c r="C3963">
        <v>738</v>
      </c>
      <c r="D3963" t="s">
        <v>524</v>
      </c>
      <c r="E3963">
        <v>630</v>
      </c>
      <c r="F3963">
        <v>733</v>
      </c>
      <c r="G3963">
        <v>3603</v>
      </c>
      <c r="H3963" t="s">
        <v>525</v>
      </c>
      <c r="I3963">
        <f t="shared" si="63"/>
        <v>104</v>
      </c>
    </row>
    <row r="3964" spans="1:9" ht="15" hidden="1" customHeight="1">
      <c r="A3964" t="s">
        <v>4041</v>
      </c>
      <c r="B3964" t="s">
        <v>4042</v>
      </c>
      <c r="C3964">
        <v>738</v>
      </c>
      <c r="D3964" t="s">
        <v>274</v>
      </c>
      <c r="E3964">
        <v>11</v>
      </c>
      <c r="F3964">
        <v>184</v>
      </c>
      <c r="G3964">
        <v>80936</v>
      </c>
      <c r="H3964" t="s">
        <v>275</v>
      </c>
      <c r="I3964">
        <f t="shared" si="63"/>
        <v>174</v>
      </c>
    </row>
    <row r="3965" spans="1:9">
      <c r="A3965" t="s">
        <v>4043</v>
      </c>
      <c r="B3965" t="s">
        <v>4044</v>
      </c>
      <c r="C3965">
        <v>299</v>
      </c>
      <c r="D3965" t="s">
        <v>10</v>
      </c>
      <c r="E3965">
        <v>5</v>
      </c>
      <c r="F3965">
        <v>133</v>
      </c>
      <c r="G3965">
        <v>2537</v>
      </c>
      <c r="H3965" t="s">
        <v>11</v>
      </c>
      <c r="I3965">
        <f t="shared" si="63"/>
        <v>129</v>
      </c>
    </row>
    <row r="3966" spans="1:9" ht="15" hidden="1" customHeight="1">
      <c r="A3966" t="s">
        <v>4043</v>
      </c>
      <c r="B3966" t="s">
        <v>4044</v>
      </c>
      <c r="C3966">
        <v>299</v>
      </c>
      <c r="D3966" t="s">
        <v>12</v>
      </c>
      <c r="E3966">
        <v>156</v>
      </c>
      <c r="F3966">
        <v>278</v>
      </c>
      <c r="G3966">
        <v>6997</v>
      </c>
      <c r="H3966" t="s">
        <v>13</v>
      </c>
      <c r="I3966">
        <f t="shared" si="63"/>
        <v>123</v>
      </c>
    </row>
    <row r="3967" spans="1:9">
      <c r="A3967" t="s">
        <v>4045</v>
      </c>
      <c r="B3967" t="s">
        <v>4046</v>
      </c>
      <c r="C3967">
        <v>720</v>
      </c>
      <c r="D3967" t="s">
        <v>10</v>
      </c>
      <c r="E3967">
        <v>317</v>
      </c>
      <c r="F3967">
        <v>445</v>
      </c>
      <c r="G3967">
        <v>2537</v>
      </c>
      <c r="H3967" t="s">
        <v>11</v>
      </c>
      <c r="I3967">
        <f t="shared" si="63"/>
        <v>129</v>
      </c>
    </row>
    <row r="3968" spans="1:9" ht="15" hidden="1" customHeight="1">
      <c r="A3968" t="s">
        <v>4045</v>
      </c>
      <c r="B3968" t="s">
        <v>4046</v>
      </c>
      <c r="C3968">
        <v>720</v>
      </c>
      <c r="D3968" t="s">
        <v>12</v>
      </c>
      <c r="E3968">
        <v>468</v>
      </c>
      <c r="F3968">
        <v>589</v>
      </c>
      <c r="G3968">
        <v>6997</v>
      </c>
      <c r="H3968" t="s">
        <v>13</v>
      </c>
      <c r="I3968">
        <f t="shared" si="63"/>
        <v>122</v>
      </c>
    </row>
    <row r="3969" spans="1:9" ht="15" hidden="1" customHeight="1">
      <c r="A3969" t="s">
        <v>4045</v>
      </c>
      <c r="B3969" t="s">
        <v>4046</v>
      </c>
      <c r="C3969">
        <v>720</v>
      </c>
      <c r="D3969" t="s">
        <v>524</v>
      </c>
      <c r="E3969">
        <v>613</v>
      </c>
      <c r="F3969">
        <v>715</v>
      </c>
      <c r="G3969">
        <v>3603</v>
      </c>
      <c r="H3969" t="s">
        <v>525</v>
      </c>
      <c r="I3969">
        <f t="shared" si="63"/>
        <v>103</v>
      </c>
    </row>
    <row r="3970" spans="1:9" ht="15" hidden="1" customHeight="1">
      <c r="A3970" t="s">
        <v>4045</v>
      </c>
      <c r="B3970" t="s">
        <v>4046</v>
      </c>
      <c r="C3970">
        <v>720</v>
      </c>
      <c r="D3970" t="s">
        <v>274</v>
      </c>
      <c r="E3970">
        <v>10</v>
      </c>
      <c r="F3970">
        <v>183</v>
      </c>
      <c r="G3970">
        <v>80936</v>
      </c>
      <c r="H3970" t="s">
        <v>275</v>
      </c>
      <c r="I3970">
        <f t="shared" si="63"/>
        <v>174</v>
      </c>
    </row>
    <row r="3971" spans="1:9">
      <c r="A3971" t="s">
        <v>4047</v>
      </c>
      <c r="B3971" t="s">
        <v>4048</v>
      </c>
      <c r="C3971">
        <v>740</v>
      </c>
      <c r="D3971" t="s">
        <v>10</v>
      </c>
      <c r="E3971">
        <v>329</v>
      </c>
      <c r="F3971">
        <v>456</v>
      </c>
      <c r="G3971">
        <v>2537</v>
      </c>
      <c r="H3971" t="s">
        <v>11</v>
      </c>
      <c r="I3971">
        <f t="shared" si="63"/>
        <v>128</v>
      </c>
    </row>
    <row r="3972" spans="1:9" ht="15" hidden="1" customHeight="1">
      <c r="A3972" t="s">
        <v>4047</v>
      </c>
      <c r="B3972" t="s">
        <v>4048</v>
      </c>
      <c r="C3972">
        <v>740</v>
      </c>
      <c r="D3972" t="s">
        <v>12</v>
      </c>
      <c r="E3972">
        <v>483</v>
      </c>
      <c r="F3972">
        <v>604</v>
      </c>
      <c r="G3972">
        <v>6997</v>
      </c>
      <c r="H3972" t="s">
        <v>13</v>
      </c>
      <c r="I3972">
        <f t="shared" si="63"/>
        <v>122</v>
      </c>
    </row>
    <row r="3973" spans="1:9" ht="15" hidden="1" customHeight="1">
      <c r="A3973" t="s">
        <v>4047</v>
      </c>
      <c r="B3973" t="s">
        <v>4048</v>
      </c>
      <c r="C3973">
        <v>740</v>
      </c>
      <c r="D3973" t="s">
        <v>524</v>
      </c>
      <c r="E3973">
        <v>632</v>
      </c>
      <c r="F3973">
        <v>735</v>
      </c>
      <c r="G3973">
        <v>3603</v>
      </c>
      <c r="H3973" t="s">
        <v>525</v>
      </c>
      <c r="I3973">
        <f t="shared" si="63"/>
        <v>104</v>
      </c>
    </row>
    <row r="3974" spans="1:9" ht="15" hidden="1" customHeight="1">
      <c r="A3974" t="s">
        <v>4047</v>
      </c>
      <c r="B3974" t="s">
        <v>4048</v>
      </c>
      <c r="C3974">
        <v>740</v>
      </c>
      <c r="D3974" t="s">
        <v>274</v>
      </c>
      <c r="E3974">
        <v>11</v>
      </c>
      <c r="F3974">
        <v>184</v>
      </c>
      <c r="G3974">
        <v>80936</v>
      </c>
      <c r="H3974" t="s">
        <v>275</v>
      </c>
      <c r="I3974">
        <f t="shared" si="63"/>
        <v>174</v>
      </c>
    </row>
    <row r="3975" spans="1:9">
      <c r="A3975" t="s">
        <v>4049</v>
      </c>
      <c r="B3975" t="s">
        <v>4050</v>
      </c>
      <c r="C3975">
        <v>726</v>
      </c>
      <c r="D3975" t="s">
        <v>10</v>
      </c>
      <c r="E3975">
        <v>318</v>
      </c>
      <c r="F3975">
        <v>445</v>
      </c>
      <c r="G3975">
        <v>2537</v>
      </c>
      <c r="H3975" t="s">
        <v>11</v>
      </c>
      <c r="I3975">
        <f t="shared" si="63"/>
        <v>128</v>
      </c>
    </row>
    <row r="3976" spans="1:9" ht="15" hidden="1" customHeight="1">
      <c r="A3976" t="s">
        <v>4049</v>
      </c>
      <c r="B3976" t="s">
        <v>4050</v>
      </c>
      <c r="C3976">
        <v>726</v>
      </c>
      <c r="D3976" t="s">
        <v>12</v>
      </c>
      <c r="E3976">
        <v>472</v>
      </c>
      <c r="F3976">
        <v>593</v>
      </c>
      <c r="G3976">
        <v>6997</v>
      </c>
      <c r="H3976" t="s">
        <v>13</v>
      </c>
      <c r="I3976">
        <f t="shared" ref="I3976:I4039" si="64">F3976-E3976+1</f>
        <v>122</v>
      </c>
    </row>
    <row r="3977" spans="1:9" ht="15" hidden="1" customHeight="1">
      <c r="A3977" t="s">
        <v>4049</v>
      </c>
      <c r="B3977" t="s">
        <v>4050</v>
      </c>
      <c r="C3977">
        <v>726</v>
      </c>
      <c r="D3977" t="s">
        <v>524</v>
      </c>
      <c r="E3977">
        <v>618</v>
      </c>
      <c r="F3977">
        <v>721</v>
      </c>
      <c r="G3977">
        <v>3603</v>
      </c>
      <c r="H3977" t="s">
        <v>525</v>
      </c>
      <c r="I3977">
        <f t="shared" si="64"/>
        <v>104</v>
      </c>
    </row>
    <row r="3978" spans="1:9" ht="15" hidden="1" customHeight="1">
      <c r="A3978" t="s">
        <v>4049</v>
      </c>
      <c r="B3978" t="s">
        <v>4050</v>
      </c>
      <c r="C3978">
        <v>726</v>
      </c>
      <c r="D3978" t="s">
        <v>274</v>
      </c>
      <c r="E3978">
        <v>11</v>
      </c>
      <c r="F3978">
        <v>184</v>
      </c>
      <c r="G3978">
        <v>80936</v>
      </c>
      <c r="H3978" t="s">
        <v>275</v>
      </c>
      <c r="I3978">
        <f t="shared" si="64"/>
        <v>174</v>
      </c>
    </row>
    <row r="3979" spans="1:9">
      <c r="A3979" t="s">
        <v>4051</v>
      </c>
      <c r="B3979" t="s">
        <v>4052</v>
      </c>
      <c r="C3979">
        <v>736</v>
      </c>
      <c r="D3979" t="s">
        <v>10</v>
      </c>
      <c r="E3979">
        <v>328</v>
      </c>
      <c r="F3979">
        <v>453</v>
      </c>
      <c r="G3979">
        <v>2537</v>
      </c>
      <c r="H3979" t="s">
        <v>11</v>
      </c>
      <c r="I3979">
        <f t="shared" si="64"/>
        <v>126</v>
      </c>
    </row>
    <row r="3980" spans="1:9" ht="15" hidden="1" customHeight="1">
      <c r="A3980" t="s">
        <v>4051</v>
      </c>
      <c r="B3980" t="s">
        <v>4052</v>
      </c>
      <c r="C3980">
        <v>736</v>
      </c>
      <c r="D3980" t="s">
        <v>12</v>
      </c>
      <c r="E3980">
        <v>480</v>
      </c>
      <c r="F3980">
        <v>601</v>
      </c>
      <c r="G3980">
        <v>6997</v>
      </c>
      <c r="H3980" t="s">
        <v>13</v>
      </c>
      <c r="I3980">
        <f t="shared" si="64"/>
        <v>122</v>
      </c>
    </row>
    <row r="3981" spans="1:9" ht="15" hidden="1" customHeight="1">
      <c r="A3981" t="s">
        <v>4051</v>
      </c>
      <c r="B3981" t="s">
        <v>4052</v>
      </c>
      <c r="C3981">
        <v>736</v>
      </c>
      <c r="D3981" t="s">
        <v>524</v>
      </c>
      <c r="E3981">
        <v>628</v>
      </c>
      <c r="F3981">
        <v>731</v>
      </c>
      <c r="G3981">
        <v>3603</v>
      </c>
      <c r="H3981" t="s">
        <v>525</v>
      </c>
      <c r="I3981">
        <f t="shared" si="64"/>
        <v>104</v>
      </c>
    </row>
    <row r="3982" spans="1:9" ht="15" hidden="1" customHeight="1">
      <c r="A3982" t="s">
        <v>4051</v>
      </c>
      <c r="B3982" t="s">
        <v>4052</v>
      </c>
      <c r="C3982">
        <v>736</v>
      </c>
      <c r="D3982" t="s">
        <v>274</v>
      </c>
      <c r="E3982">
        <v>11</v>
      </c>
      <c r="F3982">
        <v>184</v>
      </c>
      <c r="G3982">
        <v>80936</v>
      </c>
      <c r="H3982" t="s">
        <v>275</v>
      </c>
      <c r="I3982">
        <f t="shared" si="64"/>
        <v>174</v>
      </c>
    </row>
    <row r="3983" spans="1:9">
      <c r="A3983" t="s">
        <v>4053</v>
      </c>
      <c r="B3983" t="s">
        <v>4054</v>
      </c>
      <c r="C3983">
        <v>293</v>
      </c>
      <c r="D3983" t="s">
        <v>10</v>
      </c>
      <c r="E3983">
        <v>6</v>
      </c>
      <c r="F3983">
        <v>133</v>
      </c>
      <c r="G3983">
        <v>2537</v>
      </c>
      <c r="H3983" t="s">
        <v>11</v>
      </c>
      <c r="I3983">
        <f t="shared" si="64"/>
        <v>128</v>
      </c>
    </row>
    <row r="3984" spans="1:9" ht="15" hidden="1" customHeight="1">
      <c r="A3984" t="s">
        <v>4053</v>
      </c>
      <c r="B3984" t="s">
        <v>4054</v>
      </c>
      <c r="C3984">
        <v>293</v>
      </c>
      <c r="D3984" t="s">
        <v>12</v>
      </c>
      <c r="E3984">
        <v>156</v>
      </c>
      <c r="F3984">
        <v>278</v>
      </c>
      <c r="G3984">
        <v>6997</v>
      </c>
      <c r="H3984" t="s">
        <v>13</v>
      </c>
      <c r="I3984">
        <f t="shared" si="64"/>
        <v>123</v>
      </c>
    </row>
    <row r="3985" spans="1:9">
      <c r="A3985" t="s">
        <v>4055</v>
      </c>
      <c r="B3985" t="s">
        <v>4056</v>
      </c>
      <c r="C3985">
        <v>271</v>
      </c>
      <c r="D3985" t="s">
        <v>10</v>
      </c>
      <c r="E3985">
        <v>7</v>
      </c>
      <c r="F3985">
        <v>133</v>
      </c>
      <c r="G3985">
        <v>2537</v>
      </c>
      <c r="H3985" t="s">
        <v>11</v>
      </c>
      <c r="I3985">
        <f t="shared" si="64"/>
        <v>127</v>
      </c>
    </row>
    <row r="3986" spans="1:9" ht="15" hidden="1" customHeight="1">
      <c r="A3986" t="s">
        <v>4055</v>
      </c>
      <c r="B3986" t="s">
        <v>4056</v>
      </c>
      <c r="C3986">
        <v>271</v>
      </c>
      <c r="D3986" t="s">
        <v>12</v>
      </c>
      <c r="E3986">
        <v>156</v>
      </c>
      <c r="F3986">
        <v>269</v>
      </c>
      <c r="G3986">
        <v>6997</v>
      </c>
      <c r="H3986" t="s">
        <v>13</v>
      </c>
      <c r="I3986">
        <f t="shared" si="64"/>
        <v>114</v>
      </c>
    </row>
    <row r="3987" spans="1:9">
      <c r="A3987" t="s">
        <v>4057</v>
      </c>
      <c r="B3987" t="s">
        <v>4058</v>
      </c>
      <c r="C3987">
        <v>114</v>
      </c>
      <c r="D3987" t="s">
        <v>10</v>
      </c>
      <c r="E3987">
        <v>7</v>
      </c>
      <c r="F3987">
        <v>107</v>
      </c>
      <c r="G3987">
        <v>2537</v>
      </c>
      <c r="H3987" t="s">
        <v>11</v>
      </c>
      <c r="I3987">
        <f t="shared" si="64"/>
        <v>101</v>
      </c>
    </row>
    <row r="3988" spans="1:9">
      <c r="A3988" t="s">
        <v>4059</v>
      </c>
      <c r="B3988" t="s">
        <v>4060</v>
      </c>
      <c r="C3988">
        <v>314</v>
      </c>
      <c r="D3988" t="s">
        <v>10</v>
      </c>
      <c r="E3988">
        <v>6</v>
      </c>
      <c r="F3988">
        <v>94</v>
      </c>
      <c r="G3988">
        <v>2537</v>
      </c>
      <c r="H3988" t="s">
        <v>11</v>
      </c>
      <c r="I3988">
        <f t="shared" si="64"/>
        <v>89</v>
      </c>
    </row>
    <row r="3989" spans="1:9" ht="15" hidden="1" customHeight="1">
      <c r="A3989" t="s">
        <v>4059</v>
      </c>
      <c r="B3989" t="s">
        <v>4060</v>
      </c>
      <c r="C3989">
        <v>314</v>
      </c>
      <c r="D3989" t="s">
        <v>12</v>
      </c>
      <c r="E3989">
        <v>172</v>
      </c>
      <c r="F3989">
        <v>294</v>
      </c>
      <c r="G3989">
        <v>6997</v>
      </c>
      <c r="H3989" t="s">
        <v>13</v>
      </c>
      <c r="I3989">
        <f t="shared" si="64"/>
        <v>123</v>
      </c>
    </row>
    <row r="3990" spans="1:9">
      <c r="A3990" t="s">
        <v>4061</v>
      </c>
      <c r="B3990" t="s">
        <v>4062</v>
      </c>
      <c r="C3990">
        <v>295</v>
      </c>
      <c r="D3990" t="s">
        <v>10</v>
      </c>
      <c r="E3990">
        <v>14</v>
      </c>
      <c r="F3990">
        <v>142</v>
      </c>
      <c r="G3990">
        <v>2537</v>
      </c>
      <c r="H3990" t="s">
        <v>11</v>
      </c>
      <c r="I3990">
        <f t="shared" si="64"/>
        <v>129</v>
      </c>
    </row>
    <row r="3991" spans="1:9" ht="15" hidden="1" customHeight="1">
      <c r="A3991" t="s">
        <v>4061</v>
      </c>
      <c r="B3991" t="s">
        <v>4062</v>
      </c>
      <c r="C3991">
        <v>295</v>
      </c>
      <c r="D3991" t="s">
        <v>12</v>
      </c>
      <c r="E3991">
        <v>165</v>
      </c>
      <c r="F3991">
        <v>287</v>
      </c>
      <c r="G3991">
        <v>6997</v>
      </c>
      <c r="H3991" t="s">
        <v>13</v>
      </c>
      <c r="I3991">
        <f t="shared" si="64"/>
        <v>123</v>
      </c>
    </row>
    <row r="3992" spans="1:9">
      <c r="A3992" t="s">
        <v>4063</v>
      </c>
      <c r="B3992" t="s">
        <v>4064</v>
      </c>
      <c r="C3992">
        <v>274</v>
      </c>
      <c r="D3992" t="s">
        <v>10</v>
      </c>
      <c r="E3992">
        <v>3</v>
      </c>
      <c r="F3992">
        <v>131</v>
      </c>
      <c r="G3992">
        <v>2537</v>
      </c>
      <c r="H3992" t="s">
        <v>11</v>
      </c>
      <c r="I3992">
        <f t="shared" si="64"/>
        <v>129</v>
      </c>
    </row>
    <row r="3993" spans="1:9" ht="15" hidden="1" customHeight="1">
      <c r="A3993" t="s">
        <v>4063</v>
      </c>
      <c r="B3993" t="s">
        <v>4064</v>
      </c>
      <c r="C3993">
        <v>274</v>
      </c>
      <c r="D3993" t="s">
        <v>12</v>
      </c>
      <c r="E3993">
        <v>154</v>
      </c>
      <c r="F3993">
        <v>274</v>
      </c>
      <c r="G3993">
        <v>6997</v>
      </c>
      <c r="H3993" t="s">
        <v>13</v>
      </c>
      <c r="I3993">
        <f t="shared" si="64"/>
        <v>121</v>
      </c>
    </row>
    <row r="3994" spans="1:9">
      <c r="A3994" t="s">
        <v>4065</v>
      </c>
      <c r="B3994" t="s">
        <v>4066</v>
      </c>
      <c r="C3994">
        <v>740</v>
      </c>
      <c r="D3994" t="s">
        <v>10</v>
      </c>
      <c r="E3994">
        <v>356</v>
      </c>
      <c r="F3994">
        <v>458</v>
      </c>
      <c r="G3994">
        <v>2537</v>
      </c>
      <c r="H3994" t="s">
        <v>11</v>
      </c>
      <c r="I3994">
        <f t="shared" si="64"/>
        <v>103</v>
      </c>
    </row>
    <row r="3995" spans="1:9" ht="15" hidden="1" customHeight="1">
      <c r="A3995" t="s">
        <v>4065</v>
      </c>
      <c r="B3995" t="s">
        <v>4066</v>
      </c>
      <c r="C3995">
        <v>740</v>
      </c>
      <c r="D3995" t="s">
        <v>12</v>
      </c>
      <c r="E3995">
        <v>481</v>
      </c>
      <c r="F3995">
        <v>602</v>
      </c>
      <c r="G3995">
        <v>6997</v>
      </c>
      <c r="H3995" t="s">
        <v>13</v>
      </c>
      <c r="I3995">
        <f t="shared" si="64"/>
        <v>122</v>
      </c>
    </row>
    <row r="3996" spans="1:9" ht="15" hidden="1" customHeight="1">
      <c r="A3996" t="s">
        <v>4065</v>
      </c>
      <c r="B3996" t="s">
        <v>4066</v>
      </c>
      <c r="C3996">
        <v>740</v>
      </c>
      <c r="D3996" t="s">
        <v>524</v>
      </c>
      <c r="E3996">
        <v>638</v>
      </c>
      <c r="F3996">
        <v>733</v>
      </c>
      <c r="G3996">
        <v>3603</v>
      </c>
      <c r="H3996" t="s">
        <v>525</v>
      </c>
      <c r="I3996">
        <f t="shared" si="64"/>
        <v>96</v>
      </c>
    </row>
    <row r="3997" spans="1:9" ht="15" hidden="1" customHeight="1">
      <c r="A3997" t="s">
        <v>4065</v>
      </c>
      <c r="B3997" t="s">
        <v>4066</v>
      </c>
      <c r="C3997">
        <v>740</v>
      </c>
      <c r="D3997" t="s">
        <v>274</v>
      </c>
      <c r="E3997">
        <v>19</v>
      </c>
      <c r="F3997">
        <v>184</v>
      </c>
      <c r="G3997">
        <v>80936</v>
      </c>
      <c r="H3997" t="s">
        <v>275</v>
      </c>
      <c r="I3997">
        <f t="shared" si="64"/>
        <v>166</v>
      </c>
    </row>
    <row r="3998" spans="1:9">
      <c r="A3998" t="s">
        <v>4067</v>
      </c>
      <c r="B3998" t="s">
        <v>4068</v>
      </c>
      <c r="C3998">
        <v>278</v>
      </c>
      <c r="D3998" t="s">
        <v>10</v>
      </c>
      <c r="E3998">
        <v>10</v>
      </c>
      <c r="F3998">
        <v>141</v>
      </c>
      <c r="G3998">
        <v>2537</v>
      </c>
      <c r="H3998" t="s">
        <v>11</v>
      </c>
      <c r="I3998">
        <f t="shared" si="64"/>
        <v>132</v>
      </c>
    </row>
    <row r="3999" spans="1:9">
      <c r="A3999" t="s">
        <v>4069</v>
      </c>
      <c r="B3999" t="s">
        <v>4070</v>
      </c>
      <c r="C3999">
        <v>278</v>
      </c>
      <c r="D3999" t="s">
        <v>10</v>
      </c>
      <c r="E3999">
        <v>10</v>
      </c>
      <c r="F3999">
        <v>141</v>
      </c>
      <c r="G3999">
        <v>2537</v>
      </c>
      <c r="H3999" t="s">
        <v>11</v>
      </c>
      <c r="I3999">
        <f t="shared" si="64"/>
        <v>132</v>
      </c>
    </row>
    <row r="4000" spans="1:9">
      <c r="A4000" t="s">
        <v>4071</v>
      </c>
      <c r="B4000" t="s">
        <v>4072</v>
      </c>
      <c r="C4000">
        <v>278</v>
      </c>
      <c r="D4000" t="s">
        <v>10</v>
      </c>
      <c r="E4000">
        <v>10</v>
      </c>
      <c r="F4000">
        <v>141</v>
      </c>
      <c r="G4000">
        <v>2537</v>
      </c>
      <c r="H4000" t="s">
        <v>11</v>
      </c>
      <c r="I4000">
        <f t="shared" si="64"/>
        <v>132</v>
      </c>
    </row>
    <row r="4001" spans="1:9">
      <c r="A4001" t="s">
        <v>4073</v>
      </c>
      <c r="B4001" t="s">
        <v>4074</v>
      </c>
      <c r="C4001">
        <v>278</v>
      </c>
      <c r="D4001" t="s">
        <v>10</v>
      </c>
      <c r="E4001">
        <v>10</v>
      </c>
      <c r="F4001">
        <v>141</v>
      </c>
      <c r="G4001">
        <v>2537</v>
      </c>
      <c r="H4001" t="s">
        <v>11</v>
      </c>
      <c r="I4001">
        <f t="shared" si="64"/>
        <v>132</v>
      </c>
    </row>
    <row r="4002" spans="1:9">
      <c r="A4002" t="s">
        <v>4075</v>
      </c>
      <c r="B4002" t="s">
        <v>4076</v>
      </c>
      <c r="C4002">
        <v>278</v>
      </c>
      <c r="D4002" t="s">
        <v>10</v>
      </c>
      <c r="E4002">
        <v>10</v>
      </c>
      <c r="F4002">
        <v>141</v>
      </c>
      <c r="G4002">
        <v>2537</v>
      </c>
      <c r="H4002" t="s">
        <v>11</v>
      </c>
      <c r="I4002">
        <f t="shared" si="64"/>
        <v>132</v>
      </c>
    </row>
    <row r="4003" spans="1:9">
      <c r="A4003" t="s">
        <v>4077</v>
      </c>
      <c r="B4003" t="s">
        <v>4078</v>
      </c>
      <c r="C4003">
        <v>278</v>
      </c>
      <c r="D4003" t="s">
        <v>10</v>
      </c>
      <c r="E4003">
        <v>10</v>
      </c>
      <c r="F4003">
        <v>141</v>
      </c>
      <c r="G4003">
        <v>2537</v>
      </c>
      <c r="H4003" t="s">
        <v>11</v>
      </c>
      <c r="I4003">
        <f t="shared" si="64"/>
        <v>132</v>
      </c>
    </row>
    <row r="4004" spans="1:9">
      <c r="A4004" t="s">
        <v>4079</v>
      </c>
      <c r="B4004" t="s">
        <v>4080</v>
      </c>
      <c r="C4004">
        <v>278</v>
      </c>
      <c r="D4004" t="s">
        <v>10</v>
      </c>
      <c r="E4004">
        <v>10</v>
      </c>
      <c r="F4004">
        <v>141</v>
      </c>
      <c r="G4004">
        <v>2537</v>
      </c>
      <c r="H4004" t="s">
        <v>11</v>
      </c>
      <c r="I4004">
        <f t="shared" si="64"/>
        <v>132</v>
      </c>
    </row>
    <row r="4005" spans="1:9">
      <c r="A4005" t="s">
        <v>4081</v>
      </c>
      <c r="B4005" t="s">
        <v>4082</v>
      </c>
      <c r="C4005">
        <v>278</v>
      </c>
      <c r="D4005" t="s">
        <v>10</v>
      </c>
      <c r="E4005">
        <v>10</v>
      </c>
      <c r="F4005">
        <v>141</v>
      </c>
      <c r="G4005">
        <v>2537</v>
      </c>
      <c r="H4005" t="s">
        <v>11</v>
      </c>
      <c r="I4005">
        <f t="shared" si="64"/>
        <v>132</v>
      </c>
    </row>
    <row r="4006" spans="1:9">
      <c r="A4006" t="s">
        <v>4083</v>
      </c>
      <c r="B4006" t="s">
        <v>4084</v>
      </c>
      <c r="C4006">
        <v>288</v>
      </c>
      <c r="D4006" t="s">
        <v>10</v>
      </c>
      <c r="E4006">
        <v>11</v>
      </c>
      <c r="F4006">
        <v>138</v>
      </c>
      <c r="G4006">
        <v>2537</v>
      </c>
      <c r="H4006" t="s">
        <v>11</v>
      </c>
      <c r="I4006">
        <f t="shared" si="64"/>
        <v>128</v>
      </c>
    </row>
    <row r="4007" spans="1:9" ht="15" hidden="1" customHeight="1">
      <c r="A4007" t="s">
        <v>4083</v>
      </c>
      <c r="B4007" t="s">
        <v>4084</v>
      </c>
      <c r="C4007">
        <v>288</v>
      </c>
      <c r="D4007" t="s">
        <v>12</v>
      </c>
      <c r="E4007">
        <v>161</v>
      </c>
      <c r="F4007">
        <v>278</v>
      </c>
      <c r="G4007">
        <v>6997</v>
      </c>
      <c r="H4007" t="s">
        <v>13</v>
      </c>
      <c r="I4007">
        <f t="shared" si="64"/>
        <v>118</v>
      </c>
    </row>
    <row r="4008" spans="1:9">
      <c r="A4008" t="s">
        <v>4085</v>
      </c>
      <c r="B4008" t="s">
        <v>4086</v>
      </c>
      <c r="C4008">
        <v>275</v>
      </c>
      <c r="D4008" t="s">
        <v>10</v>
      </c>
      <c r="E4008">
        <v>9</v>
      </c>
      <c r="F4008">
        <v>137</v>
      </c>
      <c r="G4008">
        <v>2537</v>
      </c>
      <c r="H4008" t="s">
        <v>11</v>
      </c>
      <c r="I4008">
        <f t="shared" si="64"/>
        <v>129</v>
      </c>
    </row>
    <row r="4009" spans="1:9">
      <c r="A4009" t="s">
        <v>4087</v>
      </c>
      <c r="B4009" t="s">
        <v>4088</v>
      </c>
      <c r="C4009">
        <v>275</v>
      </c>
      <c r="D4009" t="s">
        <v>10</v>
      </c>
      <c r="E4009">
        <v>9</v>
      </c>
      <c r="F4009">
        <v>137</v>
      </c>
      <c r="G4009">
        <v>2537</v>
      </c>
      <c r="H4009" t="s">
        <v>11</v>
      </c>
      <c r="I4009">
        <f t="shared" si="64"/>
        <v>129</v>
      </c>
    </row>
    <row r="4010" spans="1:9">
      <c r="A4010" t="s">
        <v>4089</v>
      </c>
      <c r="B4010" t="s">
        <v>4090</v>
      </c>
      <c r="C4010">
        <v>288</v>
      </c>
      <c r="D4010" t="s">
        <v>10</v>
      </c>
      <c r="E4010">
        <v>11</v>
      </c>
      <c r="F4010">
        <v>138</v>
      </c>
      <c r="G4010">
        <v>2537</v>
      </c>
      <c r="H4010" t="s">
        <v>11</v>
      </c>
      <c r="I4010">
        <f t="shared" si="64"/>
        <v>128</v>
      </c>
    </row>
    <row r="4011" spans="1:9" ht="15" hidden="1" customHeight="1">
      <c r="A4011" t="s">
        <v>4089</v>
      </c>
      <c r="B4011" t="s">
        <v>4090</v>
      </c>
      <c r="C4011">
        <v>288</v>
      </c>
      <c r="D4011" t="s">
        <v>12</v>
      </c>
      <c r="E4011">
        <v>161</v>
      </c>
      <c r="F4011">
        <v>278</v>
      </c>
      <c r="G4011">
        <v>6997</v>
      </c>
      <c r="H4011" t="s">
        <v>13</v>
      </c>
      <c r="I4011">
        <f t="shared" si="64"/>
        <v>118</v>
      </c>
    </row>
    <row r="4012" spans="1:9">
      <c r="A4012" t="s">
        <v>4091</v>
      </c>
      <c r="B4012" t="s">
        <v>4092</v>
      </c>
      <c r="C4012">
        <v>344</v>
      </c>
      <c r="D4012" t="s">
        <v>10</v>
      </c>
      <c r="E4012">
        <v>10</v>
      </c>
      <c r="F4012">
        <v>140</v>
      </c>
      <c r="G4012">
        <v>2537</v>
      </c>
      <c r="H4012" t="s">
        <v>11</v>
      </c>
      <c r="I4012">
        <f t="shared" si="64"/>
        <v>131</v>
      </c>
    </row>
    <row r="4013" spans="1:9" ht="15" hidden="1" customHeight="1">
      <c r="A4013" t="s">
        <v>4091</v>
      </c>
      <c r="B4013" t="s">
        <v>4092</v>
      </c>
      <c r="C4013">
        <v>344</v>
      </c>
      <c r="D4013" t="s">
        <v>12</v>
      </c>
      <c r="E4013">
        <v>208</v>
      </c>
      <c r="F4013">
        <v>326</v>
      </c>
      <c r="G4013">
        <v>6997</v>
      </c>
      <c r="H4013" t="s">
        <v>13</v>
      </c>
      <c r="I4013">
        <f t="shared" si="64"/>
        <v>119</v>
      </c>
    </row>
    <row r="4014" spans="1:9">
      <c r="A4014" t="s">
        <v>4093</v>
      </c>
      <c r="B4014" t="s">
        <v>4094</v>
      </c>
      <c r="C4014">
        <v>291</v>
      </c>
      <c r="D4014" t="s">
        <v>10</v>
      </c>
      <c r="E4014">
        <v>46</v>
      </c>
      <c r="F4014">
        <v>152</v>
      </c>
      <c r="G4014">
        <v>2537</v>
      </c>
      <c r="H4014" t="s">
        <v>11</v>
      </c>
      <c r="I4014">
        <f t="shared" si="64"/>
        <v>107</v>
      </c>
    </row>
    <row r="4015" spans="1:9" ht="15" hidden="1" customHeight="1">
      <c r="A4015" t="s">
        <v>4093</v>
      </c>
      <c r="B4015" t="s">
        <v>4094</v>
      </c>
      <c r="C4015">
        <v>291</v>
      </c>
      <c r="D4015" t="s">
        <v>12</v>
      </c>
      <c r="E4015">
        <v>173</v>
      </c>
      <c r="F4015">
        <v>272</v>
      </c>
      <c r="G4015">
        <v>6997</v>
      </c>
      <c r="H4015" t="s">
        <v>13</v>
      </c>
      <c r="I4015">
        <f t="shared" si="64"/>
        <v>100</v>
      </c>
    </row>
    <row r="4016" spans="1:9">
      <c r="A4016" t="s">
        <v>4095</v>
      </c>
      <c r="B4016" t="s">
        <v>4096</v>
      </c>
      <c r="C4016">
        <v>357</v>
      </c>
      <c r="D4016" t="s">
        <v>10</v>
      </c>
      <c r="E4016">
        <v>19</v>
      </c>
      <c r="F4016">
        <v>150</v>
      </c>
      <c r="G4016">
        <v>2537</v>
      </c>
      <c r="H4016" t="s">
        <v>11</v>
      </c>
      <c r="I4016">
        <f t="shared" si="64"/>
        <v>132</v>
      </c>
    </row>
    <row r="4017" spans="1:9" ht="15" hidden="1" customHeight="1">
      <c r="A4017" t="s">
        <v>4095</v>
      </c>
      <c r="B4017" t="s">
        <v>4096</v>
      </c>
      <c r="C4017">
        <v>357</v>
      </c>
      <c r="D4017" t="s">
        <v>12</v>
      </c>
      <c r="E4017">
        <v>228</v>
      </c>
      <c r="F4017">
        <v>340</v>
      </c>
      <c r="G4017">
        <v>6997</v>
      </c>
      <c r="H4017" t="s">
        <v>13</v>
      </c>
      <c r="I4017">
        <f t="shared" si="64"/>
        <v>113</v>
      </c>
    </row>
    <row r="4018" spans="1:9">
      <c r="A4018" t="s">
        <v>4097</v>
      </c>
      <c r="B4018" t="s">
        <v>4098</v>
      </c>
      <c r="C4018">
        <v>356</v>
      </c>
      <c r="D4018" t="s">
        <v>10</v>
      </c>
      <c r="E4018">
        <v>25</v>
      </c>
      <c r="F4018">
        <v>157</v>
      </c>
      <c r="G4018">
        <v>2537</v>
      </c>
      <c r="H4018" t="s">
        <v>11</v>
      </c>
      <c r="I4018">
        <f t="shared" si="64"/>
        <v>133</v>
      </c>
    </row>
    <row r="4019" spans="1:9" ht="15" hidden="1" customHeight="1">
      <c r="A4019" t="s">
        <v>4097</v>
      </c>
      <c r="B4019" t="s">
        <v>4098</v>
      </c>
      <c r="C4019">
        <v>356</v>
      </c>
      <c r="D4019" t="s">
        <v>12</v>
      </c>
      <c r="E4019">
        <v>223</v>
      </c>
      <c r="F4019">
        <v>341</v>
      </c>
      <c r="G4019">
        <v>6997</v>
      </c>
      <c r="H4019" t="s">
        <v>13</v>
      </c>
      <c r="I4019">
        <f t="shared" si="64"/>
        <v>119</v>
      </c>
    </row>
    <row r="4020" spans="1:9">
      <c r="A4020" t="s">
        <v>4099</v>
      </c>
      <c r="B4020" t="s">
        <v>4100</v>
      </c>
      <c r="C4020">
        <v>153</v>
      </c>
      <c r="D4020" t="s">
        <v>10</v>
      </c>
      <c r="E4020">
        <v>6</v>
      </c>
      <c r="F4020">
        <v>139</v>
      </c>
      <c r="G4020">
        <v>2537</v>
      </c>
      <c r="H4020" t="s">
        <v>11</v>
      </c>
      <c r="I4020">
        <f t="shared" si="64"/>
        <v>134</v>
      </c>
    </row>
    <row r="4021" spans="1:9">
      <c r="A4021" t="s">
        <v>4101</v>
      </c>
      <c r="B4021" t="s">
        <v>4102</v>
      </c>
      <c r="C4021">
        <v>355</v>
      </c>
      <c r="D4021" t="s">
        <v>10</v>
      </c>
      <c r="E4021">
        <v>14</v>
      </c>
      <c r="F4021">
        <v>146</v>
      </c>
      <c r="G4021">
        <v>2537</v>
      </c>
      <c r="H4021" t="s">
        <v>11</v>
      </c>
      <c r="I4021">
        <f t="shared" si="64"/>
        <v>133</v>
      </c>
    </row>
    <row r="4022" spans="1:9" ht="15" hidden="1" customHeight="1">
      <c r="A4022" t="s">
        <v>4101</v>
      </c>
      <c r="B4022" t="s">
        <v>4102</v>
      </c>
      <c r="C4022">
        <v>355</v>
      </c>
      <c r="D4022" t="s">
        <v>12</v>
      </c>
      <c r="E4022">
        <v>207</v>
      </c>
      <c r="F4022">
        <v>338</v>
      </c>
      <c r="G4022">
        <v>6997</v>
      </c>
      <c r="H4022" t="s">
        <v>13</v>
      </c>
      <c r="I4022">
        <f t="shared" si="64"/>
        <v>132</v>
      </c>
    </row>
    <row r="4023" spans="1:9">
      <c r="A4023" t="s">
        <v>4103</v>
      </c>
      <c r="B4023" t="s">
        <v>4104</v>
      </c>
      <c r="C4023">
        <v>339</v>
      </c>
      <c r="D4023" t="s">
        <v>10</v>
      </c>
      <c r="E4023">
        <v>12</v>
      </c>
      <c r="F4023">
        <v>140</v>
      </c>
      <c r="G4023">
        <v>2537</v>
      </c>
      <c r="H4023" t="s">
        <v>11</v>
      </c>
      <c r="I4023">
        <f t="shared" si="64"/>
        <v>129</v>
      </c>
    </row>
    <row r="4024" spans="1:9">
      <c r="A4024" t="s">
        <v>4105</v>
      </c>
      <c r="B4024" t="s">
        <v>4106</v>
      </c>
      <c r="C4024">
        <v>292</v>
      </c>
      <c r="D4024" t="s">
        <v>10</v>
      </c>
      <c r="E4024">
        <v>15</v>
      </c>
      <c r="F4024">
        <v>137</v>
      </c>
      <c r="G4024">
        <v>2537</v>
      </c>
      <c r="H4024" t="s">
        <v>11</v>
      </c>
      <c r="I4024">
        <f t="shared" si="64"/>
        <v>123</v>
      </c>
    </row>
    <row r="4025" spans="1:9" ht="15" hidden="1" customHeight="1">
      <c r="A4025" t="s">
        <v>4105</v>
      </c>
      <c r="B4025" t="s">
        <v>4106</v>
      </c>
      <c r="C4025">
        <v>292</v>
      </c>
      <c r="D4025" t="s">
        <v>12</v>
      </c>
      <c r="E4025">
        <v>162</v>
      </c>
      <c r="F4025">
        <v>282</v>
      </c>
      <c r="G4025">
        <v>6997</v>
      </c>
      <c r="H4025" t="s">
        <v>13</v>
      </c>
      <c r="I4025">
        <f t="shared" si="64"/>
        <v>121</v>
      </c>
    </row>
    <row r="4026" spans="1:9">
      <c r="A4026" t="s">
        <v>4107</v>
      </c>
      <c r="B4026" t="s">
        <v>4108</v>
      </c>
      <c r="C4026">
        <v>294</v>
      </c>
      <c r="D4026" t="s">
        <v>10</v>
      </c>
      <c r="E4026">
        <v>14</v>
      </c>
      <c r="F4026">
        <v>136</v>
      </c>
      <c r="G4026">
        <v>2537</v>
      </c>
      <c r="H4026" t="s">
        <v>11</v>
      </c>
      <c r="I4026">
        <f t="shared" si="64"/>
        <v>123</v>
      </c>
    </row>
    <row r="4027" spans="1:9" ht="15" hidden="1" customHeight="1">
      <c r="A4027" t="s">
        <v>4107</v>
      </c>
      <c r="B4027" t="s">
        <v>4108</v>
      </c>
      <c r="C4027">
        <v>294</v>
      </c>
      <c r="D4027" t="s">
        <v>12</v>
      </c>
      <c r="E4027">
        <v>161</v>
      </c>
      <c r="F4027">
        <v>279</v>
      </c>
      <c r="G4027">
        <v>6997</v>
      </c>
      <c r="H4027" t="s">
        <v>13</v>
      </c>
      <c r="I4027">
        <f t="shared" si="64"/>
        <v>119</v>
      </c>
    </row>
    <row r="4028" spans="1:9">
      <c r="A4028" t="s">
        <v>4109</v>
      </c>
      <c r="B4028" t="s">
        <v>4110</v>
      </c>
      <c r="C4028">
        <v>286</v>
      </c>
      <c r="D4028" t="s">
        <v>10</v>
      </c>
      <c r="E4028">
        <v>3</v>
      </c>
      <c r="F4028">
        <v>73</v>
      </c>
      <c r="G4028">
        <v>2537</v>
      </c>
      <c r="H4028" t="s">
        <v>11</v>
      </c>
      <c r="I4028">
        <f t="shared" si="64"/>
        <v>71</v>
      </c>
    </row>
    <row r="4029" spans="1:9" ht="15" hidden="1" customHeight="1">
      <c r="A4029" t="s">
        <v>4109</v>
      </c>
      <c r="B4029" t="s">
        <v>4110</v>
      </c>
      <c r="C4029">
        <v>286</v>
      </c>
      <c r="D4029" t="s">
        <v>12</v>
      </c>
      <c r="E4029">
        <v>138</v>
      </c>
      <c r="F4029">
        <v>259</v>
      </c>
      <c r="G4029">
        <v>6997</v>
      </c>
      <c r="H4029" t="s">
        <v>13</v>
      </c>
      <c r="I4029">
        <f t="shared" si="64"/>
        <v>122</v>
      </c>
    </row>
    <row r="4030" spans="1:9" ht="15" hidden="1" customHeight="1">
      <c r="A4030" t="s">
        <v>4111</v>
      </c>
      <c r="B4030" t="s">
        <v>4112</v>
      </c>
      <c r="C4030">
        <v>312</v>
      </c>
      <c r="D4030" t="s">
        <v>43</v>
      </c>
      <c r="E4030">
        <v>234</v>
      </c>
      <c r="F4030">
        <v>297</v>
      </c>
      <c r="G4030">
        <v>1861</v>
      </c>
      <c r="H4030" t="s">
        <v>44</v>
      </c>
      <c r="I4030">
        <f t="shared" si="64"/>
        <v>64</v>
      </c>
    </row>
    <row r="4031" spans="1:9">
      <c r="A4031" t="s">
        <v>4111</v>
      </c>
      <c r="B4031" t="s">
        <v>4112</v>
      </c>
      <c r="C4031">
        <v>312</v>
      </c>
      <c r="D4031" t="s">
        <v>10</v>
      </c>
      <c r="E4031">
        <v>25</v>
      </c>
      <c r="F4031">
        <v>163</v>
      </c>
      <c r="G4031">
        <v>2537</v>
      </c>
      <c r="H4031" t="s">
        <v>11</v>
      </c>
      <c r="I4031">
        <f t="shared" si="64"/>
        <v>139</v>
      </c>
    </row>
    <row r="4032" spans="1:9">
      <c r="A4032" t="s">
        <v>4113</v>
      </c>
      <c r="B4032" t="s">
        <v>4114</v>
      </c>
      <c r="C4032">
        <v>288</v>
      </c>
      <c r="D4032" t="s">
        <v>10</v>
      </c>
      <c r="E4032">
        <v>8</v>
      </c>
      <c r="F4032">
        <v>140</v>
      </c>
      <c r="G4032">
        <v>2537</v>
      </c>
      <c r="H4032" t="s">
        <v>11</v>
      </c>
      <c r="I4032">
        <f t="shared" si="64"/>
        <v>133</v>
      </c>
    </row>
    <row r="4033" spans="1:9" ht="15" hidden="1" customHeight="1">
      <c r="A4033" t="s">
        <v>4113</v>
      </c>
      <c r="B4033" t="s">
        <v>4114</v>
      </c>
      <c r="C4033">
        <v>288</v>
      </c>
      <c r="D4033" t="s">
        <v>12</v>
      </c>
      <c r="E4033">
        <v>160</v>
      </c>
      <c r="F4033">
        <v>277</v>
      </c>
      <c r="G4033">
        <v>6997</v>
      </c>
      <c r="H4033" t="s">
        <v>13</v>
      </c>
      <c r="I4033">
        <f t="shared" si="64"/>
        <v>118</v>
      </c>
    </row>
    <row r="4034" spans="1:9">
      <c r="A4034" t="s">
        <v>4115</v>
      </c>
      <c r="B4034" t="s">
        <v>4116</v>
      </c>
      <c r="C4034">
        <v>718</v>
      </c>
      <c r="D4034" t="s">
        <v>10</v>
      </c>
      <c r="E4034">
        <v>6</v>
      </c>
      <c r="F4034">
        <v>132</v>
      </c>
      <c r="G4034">
        <v>2537</v>
      </c>
      <c r="H4034" t="s">
        <v>11</v>
      </c>
      <c r="I4034">
        <f t="shared" si="64"/>
        <v>127</v>
      </c>
    </row>
    <row r="4035" spans="1:9" ht="15" hidden="1" customHeight="1">
      <c r="A4035" t="s">
        <v>4115</v>
      </c>
      <c r="B4035" t="s">
        <v>4116</v>
      </c>
      <c r="C4035">
        <v>718</v>
      </c>
      <c r="D4035" t="s">
        <v>12</v>
      </c>
      <c r="E4035">
        <v>153</v>
      </c>
      <c r="F4035">
        <v>274</v>
      </c>
      <c r="G4035">
        <v>6997</v>
      </c>
      <c r="H4035" t="s">
        <v>13</v>
      </c>
      <c r="I4035">
        <f t="shared" si="64"/>
        <v>122</v>
      </c>
    </row>
    <row r="4036" spans="1:9" ht="15" hidden="1" customHeight="1">
      <c r="A4036" t="s">
        <v>4115</v>
      </c>
      <c r="B4036" t="s">
        <v>4116</v>
      </c>
      <c r="C4036">
        <v>718</v>
      </c>
      <c r="D4036" t="s">
        <v>524</v>
      </c>
      <c r="E4036">
        <v>617</v>
      </c>
      <c r="F4036">
        <v>717</v>
      </c>
      <c r="G4036">
        <v>3603</v>
      </c>
      <c r="H4036" t="s">
        <v>525</v>
      </c>
      <c r="I4036">
        <f t="shared" si="64"/>
        <v>101</v>
      </c>
    </row>
    <row r="4037" spans="1:9" ht="15" hidden="1" customHeight="1">
      <c r="A4037" t="s">
        <v>4115</v>
      </c>
      <c r="B4037" t="s">
        <v>4116</v>
      </c>
      <c r="C4037">
        <v>718</v>
      </c>
      <c r="D4037" t="s">
        <v>274</v>
      </c>
      <c r="E4037">
        <v>297</v>
      </c>
      <c r="F4037">
        <v>474</v>
      </c>
      <c r="G4037">
        <v>80936</v>
      </c>
      <c r="H4037" t="s">
        <v>275</v>
      </c>
      <c r="I4037">
        <f t="shared" si="64"/>
        <v>178</v>
      </c>
    </row>
    <row r="4038" spans="1:9">
      <c r="A4038" t="s">
        <v>4117</v>
      </c>
      <c r="B4038" t="s">
        <v>4118</v>
      </c>
      <c r="C4038">
        <v>300</v>
      </c>
      <c r="D4038" t="s">
        <v>10</v>
      </c>
      <c r="E4038">
        <v>41</v>
      </c>
      <c r="F4038">
        <v>154</v>
      </c>
      <c r="G4038">
        <v>2537</v>
      </c>
      <c r="H4038" t="s">
        <v>11</v>
      </c>
      <c r="I4038">
        <f t="shared" si="64"/>
        <v>114</v>
      </c>
    </row>
    <row r="4039" spans="1:9" ht="15" hidden="1" customHeight="1">
      <c r="A4039" t="s">
        <v>4117</v>
      </c>
      <c r="B4039" t="s">
        <v>4118</v>
      </c>
      <c r="C4039">
        <v>300</v>
      </c>
      <c r="D4039" t="s">
        <v>12</v>
      </c>
      <c r="E4039">
        <v>174</v>
      </c>
      <c r="F4039">
        <v>283</v>
      </c>
      <c r="G4039">
        <v>6997</v>
      </c>
      <c r="H4039" t="s">
        <v>13</v>
      </c>
      <c r="I4039">
        <f t="shared" si="64"/>
        <v>110</v>
      </c>
    </row>
    <row r="4040" spans="1:9">
      <c r="A4040" t="s">
        <v>4119</v>
      </c>
      <c r="B4040" t="s">
        <v>4120</v>
      </c>
      <c r="C4040">
        <v>343</v>
      </c>
      <c r="D4040" t="s">
        <v>10</v>
      </c>
      <c r="E4040">
        <v>13</v>
      </c>
      <c r="F4040">
        <v>142</v>
      </c>
      <c r="G4040">
        <v>2537</v>
      </c>
      <c r="H4040" t="s">
        <v>11</v>
      </c>
      <c r="I4040">
        <f t="shared" ref="I4040:I4103" si="65">F4040-E4040+1</f>
        <v>130</v>
      </c>
    </row>
    <row r="4041" spans="1:9" ht="15" hidden="1" customHeight="1">
      <c r="A4041" t="s">
        <v>4119</v>
      </c>
      <c r="B4041" t="s">
        <v>4120</v>
      </c>
      <c r="C4041">
        <v>343</v>
      </c>
      <c r="D4041" t="s">
        <v>12</v>
      </c>
      <c r="E4041">
        <v>210</v>
      </c>
      <c r="F4041">
        <v>326</v>
      </c>
      <c r="G4041">
        <v>6997</v>
      </c>
      <c r="H4041" t="s">
        <v>13</v>
      </c>
      <c r="I4041">
        <f t="shared" si="65"/>
        <v>117</v>
      </c>
    </row>
    <row r="4042" spans="1:9">
      <c r="A4042" t="s">
        <v>4121</v>
      </c>
      <c r="B4042" t="s">
        <v>4122</v>
      </c>
      <c r="C4042">
        <v>361</v>
      </c>
      <c r="D4042" t="s">
        <v>10</v>
      </c>
      <c r="E4042">
        <v>33</v>
      </c>
      <c r="F4042">
        <v>165</v>
      </c>
      <c r="G4042">
        <v>2537</v>
      </c>
      <c r="H4042" t="s">
        <v>11</v>
      </c>
      <c r="I4042">
        <f t="shared" si="65"/>
        <v>133</v>
      </c>
    </row>
    <row r="4043" spans="1:9" ht="15" hidden="1" customHeight="1">
      <c r="A4043" t="s">
        <v>4121</v>
      </c>
      <c r="B4043" t="s">
        <v>4122</v>
      </c>
      <c r="C4043">
        <v>361</v>
      </c>
      <c r="D4043" t="s">
        <v>12</v>
      </c>
      <c r="E4043">
        <v>230</v>
      </c>
      <c r="F4043">
        <v>345</v>
      </c>
      <c r="G4043">
        <v>6997</v>
      </c>
      <c r="H4043" t="s">
        <v>13</v>
      </c>
      <c r="I4043">
        <f t="shared" si="65"/>
        <v>116</v>
      </c>
    </row>
    <row r="4044" spans="1:9">
      <c r="A4044" t="s">
        <v>4123</v>
      </c>
      <c r="B4044" t="s">
        <v>4124</v>
      </c>
      <c r="C4044">
        <v>288</v>
      </c>
      <c r="D4044" t="s">
        <v>10</v>
      </c>
      <c r="E4044">
        <v>37</v>
      </c>
      <c r="F4044">
        <v>146</v>
      </c>
      <c r="G4044">
        <v>2537</v>
      </c>
      <c r="H4044" t="s">
        <v>11</v>
      </c>
      <c r="I4044">
        <f t="shared" si="65"/>
        <v>110</v>
      </c>
    </row>
    <row r="4045" spans="1:9">
      <c r="A4045" t="s">
        <v>4125</v>
      </c>
      <c r="B4045" t="s">
        <v>4126</v>
      </c>
      <c r="C4045">
        <v>287</v>
      </c>
      <c r="D4045" t="s">
        <v>10</v>
      </c>
      <c r="E4045">
        <v>7</v>
      </c>
      <c r="F4045">
        <v>139</v>
      </c>
      <c r="G4045">
        <v>2537</v>
      </c>
      <c r="H4045" t="s">
        <v>11</v>
      </c>
      <c r="I4045">
        <f t="shared" si="65"/>
        <v>133</v>
      </c>
    </row>
    <row r="4046" spans="1:9" ht="15" hidden="1" customHeight="1">
      <c r="A4046" t="s">
        <v>4125</v>
      </c>
      <c r="B4046" t="s">
        <v>4126</v>
      </c>
      <c r="C4046">
        <v>287</v>
      </c>
      <c r="D4046" t="s">
        <v>12</v>
      </c>
      <c r="E4046">
        <v>159</v>
      </c>
      <c r="F4046">
        <v>273</v>
      </c>
      <c r="G4046">
        <v>6997</v>
      </c>
      <c r="H4046" t="s">
        <v>13</v>
      </c>
      <c r="I4046">
        <f t="shared" si="65"/>
        <v>115</v>
      </c>
    </row>
    <row r="4047" spans="1:9" ht="15" hidden="1" customHeight="1">
      <c r="A4047" t="s">
        <v>4127</v>
      </c>
      <c r="B4047" t="s">
        <v>4128</v>
      </c>
      <c r="C4047">
        <v>363</v>
      </c>
      <c r="D4047" t="s">
        <v>43</v>
      </c>
      <c r="E4047">
        <v>258</v>
      </c>
      <c r="F4047">
        <v>337</v>
      </c>
      <c r="G4047">
        <v>1861</v>
      </c>
      <c r="H4047" t="s">
        <v>44</v>
      </c>
      <c r="I4047">
        <f t="shared" si="65"/>
        <v>80</v>
      </c>
    </row>
    <row r="4048" spans="1:9">
      <c r="A4048" t="s">
        <v>4127</v>
      </c>
      <c r="B4048" t="s">
        <v>4128</v>
      </c>
      <c r="C4048">
        <v>363</v>
      </c>
      <c r="D4048" t="s">
        <v>10</v>
      </c>
      <c r="E4048">
        <v>30</v>
      </c>
      <c r="F4048">
        <v>173</v>
      </c>
      <c r="G4048">
        <v>2537</v>
      </c>
      <c r="H4048" t="s">
        <v>11</v>
      </c>
      <c r="I4048">
        <f t="shared" si="65"/>
        <v>144</v>
      </c>
    </row>
    <row r="4049" spans="1:9" ht="15" hidden="1" customHeight="1">
      <c r="A4049" t="s">
        <v>4129</v>
      </c>
      <c r="B4049" t="s">
        <v>4130</v>
      </c>
      <c r="C4049">
        <v>358</v>
      </c>
      <c r="D4049" t="s">
        <v>43</v>
      </c>
      <c r="E4049">
        <v>254</v>
      </c>
      <c r="F4049">
        <v>332</v>
      </c>
      <c r="G4049">
        <v>1861</v>
      </c>
      <c r="H4049" t="s">
        <v>44</v>
      </c>
      <c r="I4049">
        <f t="shared" si="65"/>
        <v>79</v>
      </c>
    </row>
    <row r="4050" spans="1:9">
      <c r="A4050" t="s">
        <v>4129</v>
      </c>
      <c r="B4050" t="s">
        <v>4130</v>
      </c>
      <c r="C4050">
        <v>358</v>
      </c>
      <c r="D4050" t="s">
        <v>10</v>
      </c>
      <c r="E4050">
        <v>15</v>
      </c>
      <c r="F4050">
        <v>157</v>
      </c>
      <c r="G4050">
        <v>2537</v>
      </c>
      <c r="H4050" t="s">
        <v>11</v>
      </c>
      <c r="I4050">
        <f t="shared" si="65"/>
        <v>143</v>
      </c>
    </row>
    <row r="4051" spans="1:9">
      <c r="A4051" t="s">
        <v>4131</v>
      </c>
      <c r="B4051" t="s">
        <v>4132</v>
      </c>
      <c r="C4051">
        <v>287</v>
      </c>
      <c r="D4051" t="s">
        <v>10</v>
      </c>
      <c r="E4051">
        <v>7</v>
      </c>
      <c r="F4051">
        <v>139</v>
      </c>
      <c r="G4051">
        <v>2537</v>
      </c>
      <c r="H4051" t="s">
        <v>11</v>
      </c>
      <c r="I4051">
        <f t="shared" si="65"/>
        <v>133</v>
      </c>
    </row>
    <row r="4052" spans="1:9" ht="15" hidden="1" customHeight="1">
      <c r="A4052" t="s">
        <v>4131</v>
      </c>
      <c r="B4052" t="s">
        <v>4132</v>
      </c>
      <c r="C4052">
        <v>287</v>
      </c>
      <c r="D4052" t="s">
        <v>12</v>
      </c>
      <c r="E4052">
        <v>159</v>
      </c>
      <c r="F4052">
        <v>275</v>
      </c>
      <c r="G4052">
        <v>6997</v>
      </c>
      <c r="H4052" t="s">
        <v>13</v>
      </c>
      <c r="I4052">
        <f t="shared" si="65"/>
        <v>117</v>
      </c>
    </row>
    <row r="4053" spans="1:9">
      <c r="A4053" t="s">
        <v>4133</v>
      </c>
      <c r="B4053" t="s">
        <v>4134</v>
      </c>
      <c r="C4053">
        <v>300</v>
      </c>
      <c r="D4053" t="s">
        <v>10</v>
      </c>
      <c r="E4053">
        <v>42</v>
      </c>
      <c r="F4053">
        <v>157</v>
      </c>
      <c r="G4053">
        <v>2537</v>
      </c>
      <c r="H4053" t="s">
        <v>11</v>
      </c>
      <c r="I4053">
        <f t="shared" si="65"/>
        <v>116</v>
      </c>
    </row>
    <row r="4054" spans="1:9" ht="15" hidden="1" customHeight="1">
      <c r="A4054" t="s">
        <v>4133</v>
      </c>
      <c r="B4054" t="s">
        <v>4134</v>
      </c>
      <c r="C4054">
        <v>300</v>
      </c>
      <c r="D4054" t="s">
        <v>12</v>
      </c>
      <c r="E4054">
        <v>174</v>
      </c>
      <c r="F4054">
        <v>282</v>
      </c>
      <c r="G4054">
        <v>6997</v>
      </c>
      <c r="H4054" t="s">
        <v>13</v>
      </c>
      <c r="I4054">
        <f t="shared" si="65"/>
        <v>109</v>
      </c>
    </row>
    <row r="4055" spans="1:9">
      <c r="A4055" t="s">
        <v>4135</v>
      </c>
      <c r="B4055" t="s">
        <v>4136</v>
      </c>
      <c r="C4055">
        <v>361</v>
      </c>
      <c r="D4055" t="s">
        <v>10</v>
      </c>
      <c r="E4055">
        <v>33</v>
      </c>
      <c r="F4055">
        <v>165</v>
      </c>
      <c r="G4055">
        <v>2537</v>
      </c>
      <c r="H4055" t="s">
        <v>11</v>
      </c>
      <c r="I4055">
        <f t="shared" si="65"/>
        <v>133</v>
      </c>
    </row>
    <row r="4056" spans="1:9" ht="15" hidden="1" customHeight="1">
      <c r="A4056" t="s">
        <v>4135</v>
      </c>
      <c r="B4056" t="s">
        <v>4136</v>
      </c>
      <c r="C4056">
        <v>361</v>
      </c>
      <c r="D4056" t="s">
        <v>12</v>
      </c>
      <c r="E4056">
        <v>228</v>
      </c>
      <c r="F4056">
        <v>344</v>
      </c>
      <c r="G4056">
        <v>6997</v>
      </c>
      <c r="H4056" t="s">
        <v>13</v>
      </c>
      <c r="I4056">
        <f t="shared" si="65"/>
        <v>117</v>
      </c>
    </row>
    <row r="4057" spans="1:9">
      <c r="A4057" t="s">
        <v>4137</v>
      </c>
      <c r="B4057" t="s">
        <v>4138</v>
      </c>
      <c r="C4057">
        <v>343</v>
      </c>
      <c r="D4057" t="s">
        <v>10</v>
      </c>
      <c r="E4057">
        <v>13</v>
      </c>
      <c r="F4057">
        <v>142</v>
      </c>
      <c r="G4057">
        <v>2537</v>
      </c>
      <c r="H4057" t="s">
        <v>11</v>
      </c>
      <c r="I4057">
        <f t="shared" si="65"/>
        <v>130</v>
      </c>
    </row>
    <row r="4058" spans="1:9" ht="15" hidden="1" customHeight="1">
      <c r="A4058" t="s">
        <v>4137</v>
      </c>
      <c r="B4058" t="s">
        <v>4138</v>
      </c>
      <c r="C4058">
        <v>343</v>
      </c>
      <c r="D4058" t="s">
        <v>12</v>
      </c>
      <c r="E4058">
        <v>207</v>
      </c>
      <c r="F4058">
        <v>311</v>
      </c>
      <c r="G4058">
        <v>6997</v>
      </c>
      <c r="H4058" t="s">
        <v>13</v>
      </c>
      <c r="I4058">
        <f t="shared" si="65"/>
        <v>105</v>
      </c>
    </row>
    <row r="4059" spans="1:9" ht="15" hidden="1" customHeight="1">
      <c r="A4059" t="s">
        <v>4139</v>
      </c>
      <c r="B4059" t="s">
        <v>4140</v>
      </c>
      <c r="C4059">
        <v>354</v>
      </c>
      <c r="D4059" t="s">
        <v>43</v>
      </c>
      <c r="E4059">
        <v>262</v>
      </c>
      <c r="F4059">
        <v>325</v>
      </c>
      <c r="G4059">
        <v>1861</v>
      </c>
      <c r="H4059" t="s">
        <v>44</v>
      </c>
      <c r="I4059">
        <f t="shared" si="65"/>
        <v>64</v>
      </c>
    </row>
    <row r="4060" spans="1:9">
      <c r="A4060" t="s">
        <v>4139</v>
      </c>
      <c r="B4060" t="s">
        <v>4140</v>
      </c>
      <c r="C4060">
        <v>354</v>
      </c>
      <c r="D4060" t="s">
        <v>10</v>
      </c>
      <c r="E4060">
        <v>29</v>
      </c>
      <c r="F4060">
        <v>173</v>
      </c>
      <c r="G4060">
        <v>2537</v>
      </c>
      <c r="H4060" t="s">
        <v>11</v>
      </c>
      <c r="I4060">
        <f t="shared" si="65"/>
        <v>145</v>
      </c>
    </row>
    <row r="4061" spans="1:9">
      <c r="A4061" t="s">
        <v>4141</v>
      </c>
      <c r="B4061" t="s">
        <v>4142</v>
      </c>
      <c r="C4061">
        <v>267</v>
      </c>
      <c r="D4061" t="s">
        <v>10</v>
      </c>
      <c r="E4061">
        <v>10</v>
      </c>
      <c r="F4061">
        <v>122</v>
      </c>
      <c r="G4061">
        <v>2537</v>
      </c>
      <c r="H4061" t="s">
        <v>11</v>
      </c>
      <c r="I4061">
        <f t="shared" si="65"/>
        <v>113</v>
      </c>
    </row>
    <row r="4062" spans="1:9" ht="15" hidden="1" customHeight="1">
      <c r="A4062" t="s">
        <v>4141</v>
      </c>
      <c r="B4062" t="s">
        <v>4142</v>
      </c>
      <c r="C4062">
        <v>267</v>
      </c>
      <c r="D4062" t="s">
        <v>12</v>
      </c>
      <c r="E4062">
        <v>145</v>
      </c>
      <c r="F4062">
        <v>252</v>
      </c>
      <c r="G4062">
        <v>6997</v>
      </c>
      <c r="H4062" t="s">
        <v>13</v>
      </c>
      <c r="I4062">
        <f t="shared" si="65"/>
        <v>108</v>
      </c>
    </row>
    <row r="4063" spans="1:9">
      <c r="A4063" t="s">
        <v>4143</v>
      </c>
      <c r="B4063" t="s">
        <v>4144</v>
      </c>
      <c r="C4063">
        <v>287</v>
      </c>
      <c r="D4063" t="s">
        <v>10</v>
      </c>
      <c r="E4063">
        <v>7</v>
      </c>
      <c r="F4063">
        <v>139</v>
      </c>
      <c r="G4063">
        <v>2537</v>
      </c>
      <c r="H4063" t="s">
        <v>11</v>
      </c>
      <c r="I4063">
        <f t="shared" si="65"/>
        <v>133</v>
      </c>
    </row>
    <row r="4064" spans="1:9" ht="15" hidden="1" customHeight="1">
      <c r="A4064" t="s">
        <v>4143</v>
      </c>
      <c r="B4064" t="s">
        <v>4144</v>
      </c>
      <c r="C4064">
        <v>287</v>
      </c>
      <c r="D4064" t="s">
        <v>12</v>
      </c>
      <c r="E4064">
        <v>159</v>
      </c>
      <c r="F4064">
        <v>279</v>
      </c>
      <c r="G4064">
        <v>6997</v>
      </c>
      <c r="H4064" t="s">
        <v>13</v>
      </c>
      <c r="I4064">
        <f t="shared" si="65"/>
        <v>121</v>
      </c>
    </row>
    <row r="4065" spans="1:9">
      <c r="A4065" t="s">
        <v>4145</v>
      </c>
      <c r="B4065" t="s">
        <v>4146</v>
      </c>
      <c r="C4065">
        <v>365</v>
      </c>
      <c r="D4065" t="s">
        <v>10</v>
      </c>
      <c r="E4065">
        <v>34</v>
      </c>
      <c r="F4065">
        <v>169</v>
      </c>
      <c r="G4065">
        <v>2537</v>
      </c>
      <c r="H4065" t="s">
        <v>11</v>
      </c>
      <c r="I4065">
        <f t="shared" si="65"/>
        <v>136</v>
      </c>
    </row>
    <row r="4066" spans="1:9" ht="15" hidden="1" customHeight="1">
      <c r="A4066" t="s">
        <v>4145</v>
      </c>
      <c r="B4066" t="s">
        <v>4146</v>
      </c>
      <c r="C4066">
        <v>365</v>
      </c>
      <c r="D4066" t="s">
        <v>12</v>
      </c>
      <c r="E4066">
        <v>231</v>
      </c>
      <c r="F4066">
        <v>349</v>
      </c>
      <c r="G4066">
        <v>6997</v>
      </c>
      <c r="H4066" t="s">
        <v>13</v>
      </c>
      <c r="I4066">
        <f t="shared" si="65"/>
        <v>119</v>
      </c>
    </row>
    <row r="4067" spans="1:9">
      <c r="A4067" t="s">
        <v>4147</v>
      </c>
      <c r="B4067" t="s">
        <v>4148</v>
      </c>
      <c r="C4067">
        <v>353</v>
      </c>
      <c r="D4067" t="s">
        <v>10</v>
      </c>
      <c r="E4067">
        <v>23</v>
      </c>
      <c r="F4067">
        <v>153</v>
      </c>
      <c r="G4067">
        <v>2537</v>
      </c>
      <c r="H4067" t="s">
        <v>11</v>
      </c>
      <c r="I4067">
        <f t="shared" si="65"/>
        <v>131</v>
      </c>
    </row>
    <row r="4068" spans="1:9" ht="15" hidden="1" customHeight="1">
      <c r="A4068" t="s">
        <v>4147</v>
      </c>
      <c r="B4068" t="s">
        <v>4148</v>
      </c>
      <c r="C4068">
        <v>353</v>
      </c>
      <c r="D4068" t="s">
        <v>12</v>
      </c>
      <c r="E4068">
        <v>222</v>
      </c>
      <c r="F4068">
        <v>335</v>
      </c>
      <c r="G4068">
        <v>6997</v>
      </c>
      <c r="H4068" t="s">
        <v>13</v>
      </c>
      <c r="I4068">
        <f t="shared" si="65"/>
        <v>114</v>
      </c>
    </row>
    <row r="4069" spans="1:9">
      <c r="A4069" t="s">
        <v>4149</v>
      </c>
      <c r="B4069" t="s">
        <v>4150</v>
      </c>
      <c r="C4069">
        <v>151</v>
      </c>
      <c r="D4069" t="s">
        <v>10</v>
      </c>
      <c r="E4069">
        <v>6</v>
      </c>
      <c r="F4069">
        <v>138</v>
      </c>
      <c r="G4069">
        <v>2537</v>
      </c>
      <c r="H4069" t="s">
        <v>11</v>
      </c>
      <c r="I4069">
        <f t="shared" si="65"/>
        <v>133</v>
      </c>
    </row>
    <row r="4070" spans="1:9">
      <c r="A4070" t="s">
        <v>4151</v>
      </c>
      <c r="B4070" t="s">
        <v>4152</v>
      </c>
      <c r="C4070">
        <v>180</v>
      </c>
      <c r="D4070" t="s">
        <v>10</v>
      </c>
      <c r="E4070">
        <v>63</v>
      </c>
      <c r="F4070">
        <v>163</v>
      </c>
      <c r="G4070">
        <v>2537</v>
      </c>
      <c r="H4070" t="s">
        <v>11</v>
      </c>
      <c r="I4070">
        <f t="shared" si="65"/>
        <v>101</v>
      </c>
    </row>
    <row r="4071" spans="1:9" ht="15" hidden="1" customHeight="1">
      <c r="A4071" t="s">
        <v>4151</v>
      </c>
      <c r="B4071" t="s">
        <v>4152</v>
      </c>
      <c r="C4071">
        <v>180</v>
      </c>
      <c r="D4071" t="s">
        <v>4153</v>
      </c>
      <c r="E4071">
        <v>35</v>
      </c>
      <c r="F4071">
        <v>59</v>
      </c>
      <c r="G4071">
        <v>2</v>
      </c>
      <c r="H4071" t="s">
        <v>4153</v>
      </c>
      <c r="I4071">
        <f t="shared" si="65"/>
        <v>25</v>
      </c>
    </row>
    <row r="4072" spans="1:9" ht="15" hidden="1" customHeight="1">
      <c r="A4072" t="s">
        <v>4151</v>
      </c>
      <c r="B4072" t="s">
        <v>4152</v>
      </c>
      <c r="C4072">
        <v>180</v>
      </c>
      <c r="D4072" t="s">
        <v>4154</v>
      </c>
      <c r="E4072">
        <v>1</v>
      </c>
      <c r="F4072">
        <v>34</v>
      </c>
      <c r="G4072">
        <v>2</v>
      </c>
      <c r="H4072" t="s">
        <v>4154</v>
      </c>
      <c r="I4072">
        <f t="shared" si="65"/>
        <v>34</v>
      </c>
    </row>
    <row r="4073" spans="1:9">
      <c r="A4073" t="s">
        <v>4155</v>
      </c>
      <c r="B4073" t="s">
        <v>4156</v>
      </c>
      <c r="C4073">
        <v>295</v>
      </c>
      <c r="D4073" t="s">
        <v>10</v>
      </c>
      <c r="E4073">
        <v>40</v>
      </c>
      <c r="F4073">
        <v>154</v>
      </c>
      <c r="G4073">
        <v>2537</v>
      </c>
      <c r="H4073" t="s">
        <v>11</v>
      </c>
      <c r="I4073">
        <f t="shared" si="65"/>
        <v>115</v>
      </c>
    </row>
    <row r="4074" spans="1:9" ht="15" hidden="1" customHeight="1">
      <c r="A4074" t="s">
        <v>4155</v>
      </c>
      <c r="B4074" t="s">
        <v>4156</v>
      </c>
      <c r="C4074">
        <v>295</v>
      </c>
      <c r="D4074" t="s">
        <v>12</v>
      </c>
      <c r="E4074">
        <v>169</v>
      </c>
      <c r="F4074">
        <v>284</v>
      </c>
      <c r="G4074">
        <v>6997</v>
      </c>
      <c r="H4074" t="s">
        <v>13</v>
      </c>
      <c r="I4074">
        <f t="shared" si="65"/>
        <v>116</v>
      </c>
    </row>
    <row r="4075" spans="1:9">
      <c r="A4075" t="s">
        <v>4157</v>
      </c>
      <c r="B4075" t="s">
        <v>4158</v>
      </c>
      <c r="C4075">
        <v>149</v>
      </c>
      <c r="D4075" t="s">
        <v>10</v>
      </c>
      <c r="E4075">
        <v>6</v>
      </c>
      <c r="F4075">
        <v>138</v>
      </c>
      <c r="G4075">
        <v>2537</v>
      </c>
      <c r="H4075" t="s">
        <v>11</v>
      </c>
      <c r="I4075">
        <f t="shared" si="65"/>
        <v>133</v>
      </c>
    </row>
    <row r="4076" spans="1:9">
      <c r="A4076" t="s">
        <v>4159</v>
      </c>
      <c r="B4076" t="s">
        <v>4160</v>
      </c>
      <c r="C4076">
        <v>358</v>
      </c>
      <c r="D4076" t="s">
        <v>10</v>
      </c>
      <c r="E4076">
        <v>18</v>
      </c>
      <c r="F4076">
        <v>145</v>
      </c>
      <c r="G4076">
        <v>2537</v>
      </c>
      <c r="H4076" t="s">
        <v>11</v>
      </c>
      <c r="I4076">
        <f t="shared" si="65"/>
        <v>128</v>
      </c>
    </row>
    <row r="4077" spans="1:9" ht="15" hidden="1" customHeight="1">
      <c r="A4077" t="s">
        <v>4159</v>
      </c>
      <c r="B4077" t="s">
        <v>4160</v>
      </c>
      <c r="C4077">
        <v>358</v>
      </c>
      <c r="D4077" t="s">
        <v>4161</v>
      </c>
      <c r="E4077">
        <v>270</v>
      </c>
      <c r="F4077">
        <v>326</v>
      </c>
      <c r="G4077">
        <v>5</v>
      </c>
      <c r="H4077" t="s">
        <v>4161</v>
      </c>
      <c r="I4077">
        <f t="shared" si="65"/>
        <v>57</v>
      </c>
    </row>
    <row r="4078" spans="1:9">
      <c r="A4078" t="s">
        <v>4162</v>
      </c>
      <c r="B4078" t="s">
        <v>4163</v>
      </c>
      <c r="C4078">
        <v>290</v>
      </c>
      <c r="D4078" t="s">
        <v>10</v>
      </c>
      <c r="E4078">
        <v>53</v>
      </c>
      <c r="F4078">
        <v>140</v>
      </c>
      <c r="G4078">
        <v>2537</v>
      </c>
      <c r="H4078" t="s">
        <v>11</v>
      </c>
      <c r="I4078">
        <f t="shared" si="65"/>
        <v>88</v>
      </c>
    </row>
    <row r="4079" spans="1:9">
      <c r="A4079" t="s">
        <v>4164</v>
      </c>
      <c r="B4079" t="s">
        <v>4165</v>
      </c>
      <c r="C4079">
        <v>289</v>
      </c>
      <c r="D4079" t="s">
        <v>10</v>
      </c>
      <c r="E4079">
        <v>16</v>
      </c>
      <c r="F4079">
        <v>149</v>
      </c>
      <c r="G4079">
        <v>2537</v>
      </c>
      <c r="H4079" t="s">
        <v>11</v>
      </c>
      <c r="I4079">
        <f t="shared" si="65"/>
        <v>134</v>
      </c>
    </row>
    <row r="4080" spans="1:9">
      <c r="A4080" t="s">
        <v>4166</v>
      </c>
      <c r="B4080" t="s">
        <v>4167</v>
      </c>
      <c r="C4080">
        <v>147</v>
      </c>
      <c r="D4080" t="s">
        <v>10</v>
      </c>
      <c r="E4080">
        <v>6</v>
      </c>
      <c r="F4080">
        <v>138</v>
      </c>
      <c r="G4080">
        <v>2537</v>
      </c>
      <c r="H4080" t="s">
        <v>11</v>
      </c>
      <c r="I4080">
        <f t="shared" si="65"/>
        <v>133</v>
      </c>
    </row>
    <row r="4081" spans="1:9">
      <c r="A4081" t="s">
        <v>4168</v>
      </c>
      <c r="B4081" t="s">
        <v>4169</v>
      </c>
      <c r="C4081">
        <v>332</v>
      </c>
      <c r="D4081" t="s">
        <v>10</v>
      </c>
      <c r="E4081">
        <v>22</v>
      </c>
      <c r="F4081">
        <v>166</v>
      </c>
      <c r="G4081">
        <v>2537</v>
      </c>
      <c r="H4081" t="s">
        <v>11</v>
      </c>
      <c r="I4081">
        <f t="shared" si="65"/>
        <v>145</v>
      </c>
    </row>
    <row r="4082" spans="1:9" ht="15" hidden="1" customHeight="1">
      <c r="A4082" t="s">
        <v>4168</v>
      </c>
      <c r="B4082" t="s">
        <v>4169</v>
      </c>
      <c r="C4082">
        <v>332</v>
      </c>
      <c r="D4082" t="s">
        <v>12</v>
      </c>
      <c r="E4082">
        <v>192</v>
      </c>
      <c r="F4082">
        <v>307</v>
      </c>
      <c r="G4082">
        <v>6997</v>
      </c>
      <c r="H4082" t="s">
        <v>13</v>
      </c>
      <c r="I4082">
        <f t="shared" si="65"/>
        <v>116</v>
      </c>
    </row>
    <row r="4083" spans="1:9">
      <c r="A4083" t="s">
        <v>4170</v>
      </c>
      <c r="B4083" t="s">
        <v>4171</v>
      </c>
      <c r="C4083">
        <v>166</v>
      </c>
      <c r="D4083" t="s">
        <v>10</v>
      </c>
      <c r="E4083">
        <v>13</v>
      </c>
      <c r="F4083">
        <v>158</v>
      </c>
      <c r="G4083">
        <v>2537</v>
      </c>
      <c r="H4083" t="s">
        <v>11</v>
      </c>
      <c r="I4083">
        <f t="shared" si="65"/>
        <v>146</v>
      </c>
    </row>
    <row r="4084" spans="1:9" ht="15" hidden="1" customHeight="1">
      <c r="A4084" t="s">
        <v>4172</v>
      </c>
      <c r="B4084" t="s">
        <v>4173</v>
      </c>
      <c r="C4084">
        <v>320</v>
      </c>
      <c r="D4084" t="s">
        <v>43</v>
      </c>
      <c r="E4084">
        <v>234</v>
      </c>
      <c r="F4084">
        <v>297</v>
      </c>
      <c r="G4084">
        <v>1861</v>
      </c>
      <c r="H4084" t="s">
        <v>44</v>
      </c>
      <c r="I4084">
        <f t="shared" si="65"/>
        <v>64</v>
      </c>
    </row>
    <row r="4085" spans="1:9" ht="15" hidden="1" customHeight="1">
      <c r="A4085" t="s">
        <v>4172</v>
      </c>
      <c r="B4085" t="s">
        <v>4173</v>
      </c>
      <c r="C4085">
        <v>320</v>
      </c>
      <c r="D4085" t="s">
        <v>412</v>
      </c>
      <c r="E4085">
        <v>197</v>
      </c>
      <c r="F4085">
        <v>233</v>
      </c>
      <c r="G4085">
        <v>1253</v>
      </c>
      <c r="H4085" t="s">
        <v>413</v>
      </c>
      <c r="I4085">
        <f t="shared" si="65"/>
        <v>37</v>
      </c>
    </row>
    <row r="4086" spans="1:9">
      <c r="A4086" t="s">
        <v>4172</v>
      </c>
      <c r="B4086" t="s">
        <v>4173</v>
      </c>
      <c r="C4086">
        <v>320</v>
      </c>
      <c r="D4086" t="s">
        <v>10</v>
      </c>
      <c r="E4086">
        <v>11</v>
      </c>
      <c r="F4086">
        <v>162</v>
      </c>
      <c r="G4086">
        <v>2537</v>
      </c>
      <c r="H4086" t="s">
        <v>11</v>
      </c>
      <c r="I4086">
        <f t="shared" si="65"/>
        <v>152</v>
      </c>
    </row>
    <row r="4087" spans="1:9">
      <c r="A4087" t="s">
        <v>4174</v>
      </c>
      <c r="B4087" t="s">
        <v>4175</v>
      </c>
      <c r="C4087">
        <v>289</v>
      </c>
      <c r="D4087" t="s">
        <v>10</v>
      </c>
      <c r="E4087">
        <v>7</v>
      </c>
      <c r="F4087">
        <v>139</v>
      </c>
      <c r="G4087">
        <v>2537</v>
      </c>
      <c r="H4087" t="s">
        <v>11</v>
      </c>
      <c r="I4087">
        <f t="shared" si="65"/>
        <v>133</v>
      </c>
    </row>
    <row r="4088" spans="1:9" ht="15" hidden="1" customHeight="1">
      <c r="A4088" t="s">
        <v>4174</v>
      </c>
      <c r="B4088" t="s">
        <v>4175</v>
      </c>
      <c r="C4088">
        <v>289</v>
      </c>
      <c r="D4088" t="s">
        <v>12</v>
      </c>
      <c r="E4088">
        <v>159</v>
      </c>
      <c r="F4088">
        <v>275</v>
      </c>
      <c r="G4088">
        <v>6997</v>
      </c>
      <c r="H4088" t="s">
        <v>13</v>
      </c>
      <c r="I4088">
        <f t="shared" si="65"/>
        <v>117</v>
      </c>
    </row>
    <row r="4089" spans="1:9">
      <c r="A4089" t="s">
        <v>4176</v>
      </c>
      <c r="B4089" t="s">
        <v>4177</v>
      </c>
      <c r="C4089">
        <v>294</v>
      </c>
      <c r="D4089" t="s">
        <v>10</v>
      </c>
      <c r="E4089">
        <v>44</v>
      </c>
      <c r="F4089">
        <v>149</v>
      </c>
      <c r="G4089">
        <v>2537</v>
      </c>
      <c r="H4089" t="s">
        <v>11</v>
      </c>
      <c r="I4089">
        <f t="shared" si="65"/>
        <v>106</v>
      </c>
    </row>
    <row r="4090" spans="1:9" ht="15" hidden="1" customHeight="1">
      <c r="A4090" t="s">
        <v>4176</v>
      </c>
      <c r="B4090" t="s">
        <v>4177</v>
      </c>
      <c r="C4090">
        <v>294</v>
      </c>
      <c r="D4090" t="s">
        <v>12</v>
      </c>
      <c r="E4090">
        <v>169</v>
      </c>
      <c r="F4090">
        <v>286</v>
      </c>
      <c r="G4090">
        <v>6997</v>
      </c>
      <c r="H4090" t="s">
        <v>13</v>
      </c>
      <c r="I4090">
        <f t="shared" si="65"/>
        <v>118</v>
      </c>
    </row>
    <row r="4091" spans="1:9">
      <c r="A4091" t="s">
        <v>4178</v>
      </c>
      <c r="B4091" t="s">
        <v>4179</v>
      </c>
      <c r="C4091">
        <v>147</v>
      </c>
      <c r="D4091" t="s">
        <v>10</v>
      </c>
      <c r="E4091">
        <v>6</v>
      </c>
      <c r="F4091">
        <v>138</v>
      </c>
      <c r="G4091">
        <v>2537</v>
      </c>
      <c r="H4091" t="s">
        <v>11</v>
      </c>
      <c r="I4091">
        <f t="shared" si="65"/>
        <v>133</v>
      </c>
    </row>
    <row r="4092" spans="1:9">
      <c r="A4092" t="s">
        <v>4180</v>
      </c>
      <c r="B4092" t="s">
        <v>4181</v>
      </c>
      <c r="C4092">
        <v>286</v>
      </c>
      <c r="D4092" t="s">
        <v>10</v>
      </c>
      <c r="E4092">
        <v>50</v>
      </c>
      <c r="F4092">
        <v>150</v>
      </c>
      <c r="G4092">
        <v>2537</v>
      </c>
      <c r="H4092" t="s">
        <v>11</v>
      </c>
      <c r="I4092">
        <f t="shared" si="65"/>
        <v>101</v>
      </c>
    </row>
    <row r="4093" spans="1:9" ht="15" hidden="1" customHeight="1">
      <c r="A4093" t="s">
        <v>4180</v>
      </c>
      <c r="B4093" t="s">
        <v>4181</v>
      </c>
      <c r="C4093">
        <v>286</v>
      </c>
      <c r="D4093" t="s">
        <v>12</v>
      </c>
      <c r="E4093">
        <v>166</v>
      </c>
      <c r="F4093">
        <v>280</v>
      </c>
      <c r="G4093">
        <v>6997</v>
      </c>
      <c r="H4093" t="s">
        <v>13</v>
      </c>
      <c r="I4093">
        <f t="shared" si="65"/>
        <v>115</v>
      </c>
    </row>
    <row r="4094" spans="1:9" ht="15" hidden="1" customHeight="1">
      <c r="A4094" t="s">
        <v>4180</v>
      </c>
      <c r="B4094" t="s">
        <v>4181</v>
      </c>
      <c r="C4094">
        <v>286</v>
      </c>
      <c r="D4094" t="s">
        <v>1858</v>
      </c>
      <c r="E4094">
        <v>1</v>
      </c>
      <c r="F4094">
        <v>40</v>
      </c>
      <c r="G4094">
        <v>7</v>
      </c>
      <c r="H4094" t="s">
        <v>1858</v>
      </c>
      <c r="I4094">
        <f t="shared" si="65"/>
        <v>40</v>
      </c>
    </row>
    <row r="4095" spans="1:9">
      <c r="A4095" t="s">
        <v>4182</v>
      </c>
      <c r="B4095" t="s">
        <v>4183</v>
      </c>
      <c r="C4095">
        <v>132</v>
      </c>
      <c r="D4095" t="s">
        <v>10</v>
      </c>
      <c r="E4095">
        <v>5</v>
      </c>
      <c r="F4095">
        <v>119</v>
      </c>
      <c r="G4095">
        <v>2537</v>
      </c>
      <c r="H4095" t="s">
        <v>11</v>
      </c>
      <c r="I4095">
        <f t="shared" si="65"/>
        <v>115</v>
      </c>
    </row>
    <row r="4096" spans="1:9">
      <c r="A4096" t="s">
        <v>4184</v>
      </c>
      <c r="B4096" t="s">
        <v>4185</v>
      </c>
      <c r="C4096">
        <v>294</v>
      </c>
      <c r="D4096" t="s">
        <v>10</v>
      </c>
      <c r="E4096">
        <v>9</v>
      </c>
      <c r="F4096">
        <v>146</v>
      </c>
      <c r="G4096">
        <v>2537</v>
      </c>
      <c r="H4096" t="s">
        <v>11</v>
      </c>
      <c r="I4096">
        <f t="shared" si="65"/>
        <v>138</v>
      </c>
    </row>
    <row r="4097" spans="1:9" ht="15" hidden="1" customHeight="1">
      <c r="A4097" t="s">
        <v>4184</v>
      </c>
      <c r="B4097" t="s">
        <v>4185</v>
      </c>
      <c r="C4097">
        <v>294</v>
      </c>
      <c r="D4097" t="s">
        <v>12</v>
      </c>
      <c r="E4097">
        <v>167</v>
      </c>
      <c r="F4097">
        <v>289</v>
      </c>
      <c r="G4097">
        <v>6997</v>
      </c>
      <c r="H4097" t="s">
        <v>13</v>
      </c>
      <c r="I4097">
        <f t="shared" si="65"/>
        <v>123</v>
      </c>
    </row>
    <row r="4098" spans="1:9">
      <c r="A4098" t="s">
        <v>4186</v>
      </c>
      <c r="B4098" t="s">
        <v>4187</v>
      </c>
      <c r="C4098">
        <v>286</v>
      </c>
      <c r="D4098" t="s">
        <v>10</v>
      </c>
      <c r="E4098">
        <v>8</v>
      </c>
      <c r="F4098">
        <v>139</v>
      </c>
      <c r="G4098">
        <v>2537</v>
      </c>
      <c r="H4098" t="s">
        <v>11</v>
      </c>
      <c r="I4098">
        <f t="shared" si="65"/>
        <v>132</v>
      </c>
    </row>
    <row r="4099" spans="1:9" ht="15" hidden="1" customHeight="1">
      <c r="A4099" t="s">
        <v>4186</v>
      </c>
      <c r="B4099" t="s">
        <v>4187</v>
      </c>
      <c r="C4099">
        <v>286</v>
      </c>
      <c r="D4099" t="s">
        <v>12</v>
      </c>
      <c r="E4099">
        <v>160</v>
      </c>
      <c r="F4099">
        <v>281</v>
      </c>
      <c r="G4099">
        <v>6997</v>
      </c>
      <c r="H4099" t="s">
        <v>13</v>
      </c>
      <c r="I4099">
        <f t="shared" si="65"/>
        <v>122</v>
      </c>
    </row>
    <row r="4100" spans="1:9">
      <c r="A4100" t="s">
        <v>4188</v>
      </c>
      <c r="B4100" t="s">
        <v>4189</v>
      </c>
      <c r="C4100">
        <v>282</v>
      </c>
      <c r="D4100" t="s">
        <v>10</v>
      </c>
      <c r="E4100">
        <v>13</v>
      </c>
      <c r="F4100">
        <v>145</v>
      </c>
      <c r="G4100">
        <v>2537</v>
      </c>
      <c r="H4100" t="s">
        <v>11</v>
      </c>
      <c r="I4100">
        <f t="shared" si="65"/>
        <v>133</v>
      </c>
    </row>
    <row r="4101" spans="1:9">
      <c r="A4101" t="s">
        <v>4190</v>
      </c>
      <c r="B4101" t="s">
        <v>4191</v>
      </c>
      <c r="C4101">
        <v>311</v>
      </c>
      <c r="D4101" t="s">
        <v>10</v>
      </c>
      <c r="E4101">
        <v>5</v>
      </c>
      <c r="F4101">
        <v>148</v>
      </c>
      <c r="G4101">
        <v>2537</v>
      </c>
      <c r="H4101" t="s">
        <v>11</v>
      </c>
      <c r="I4101">
        <f t="shared" si="65"/>
        <v>144</v>
      </c>
    </row>
    <row r="4102" spans="1:9" ht="15" hidden="1" customHeight="1">
      <c r="A4102" t="s">
        <v>4190</v>
      </c>
      <c r="B4102" t="s">
        <v>4191</v>
      </c>
      <c r="C4102">
        <v>311</v>
      </c>
      <c r="D4102" t="s">
        <v>12</v>
      </c>
      <c r="E4102">
        <v>175</v>
      </c>
      <c r="F4102">
        <v>294</v>
      </c>
      <c r="G4102">
        <v>6997</v>
      </c>
      <c r="H4102" t="s">
        <v>13</v>
      </c>
      <c r="I4102">
        <f t="shared" si="65"/>
        <v>120</v>
      </c>
    </row>
    <row r="4103" spans="1:9" ht="15" hidden="1" customHeight="1">
      <c r="A4103" t="s">
        <v>4192</v>
      </c>
      <c r="B4103" t="s">
        <v>4193</v>
      </c>
      <c r="C4103">
        <v>2106</v>
      </c>
      <c r="D4103" t="s">
        <v>118</v>
      </c>
      <c r="E4103">
        <v>1729</v>
      </c>
      <c r="F4103">
        <v>2093</v>
      </c>
      <c r="G4103">
        <v>13987</v>
      </c>
      <c r="H4103" t="s">
        <v>119</v>
      </c>
      <c r="I4103">
        <f t="shared" si="65"/>
        <v>365</v>
      </c>
    </row>
    <row r="4104" spans="1:9" ht="15" hidden="1" customHeight="1">
      <c r="A4104" t="s">
        <v>4192</v>
      </c>
      <c r="B4104" t="s">
        <v>4193</v>
      </c>
      <c r="C4104">
        <v>2106</v>
      </c>
      <c r="D4104" t="s">
        <v>120</v>
      </c>
      <c r="E4104">
        <v>1092</v>
      </c>
      <c r="F4104">
        <v>1148</v>
      </c>
      <c r="G4104">
        <v>433</v>
      </c>
      <c r="H4104" t="s">
        <v>121</v>
      </c>
      <c r="I4104">
        <f t="shared" ref="I4104:I4167" si="66">F4104-E4104+1</f>
        <v>57</v>
      </c>
    </row>
    <row r="4105" spans="1:9">
      <c r="A4105" t="s">
        <v>4192</v>
      </c>
      <c r="B4105" t="s">
        <v>4193</v>
      </c>
      <c r="C4105">
        <v>2106</v>
      </c>
      <c r="D4105" t="s">
        <v>10</v>
      </c>
      <c r="E4105">
        <v>1353</v>
      </c>
      <c r="F4105">
        <v>1468</v>
      </c>
      <c r="G4105">
        <v>2537</v>
      </c>
      <c r="H4105" t="s">
        <v>11</v>
      </c>
      <c r="I4105">
        <f t="shared" si="66"/>
        <v>116</v>
      </c>
    </row>
    <row r="4106" spans="1:9" ht="15" hidden="1" customHeight="1">
      <c r="A4106" t="s">
        <v>4192</v>
      </c>
      <c r="B4106" t="s">
        <v>4193</v>
      </c>
      <c r="C4106">
        <v>2106</v>
      </c>
      <c r="D4106" t="s">
        <v>12</v>
      </c>
      <c r="E4106">
        <v>1578</v>
      </c>
      <c r="F4106">
        <v>1713</v>
      </c>
      <c r="G4106">
        <v>6997</v>
      </c>
      <c r="H4106" t="s">
        <v>13</v>
      </c>
      <c r="I4106">
        <f t="shared" si="66"/>
        <v>136</v>
      </c>
    </row>
    <row r="4107" spans="1:9" ht="15" hidden="1" customHeight="1">
      <c r="A4107" t="s">
        <v>4192</v>
      </c>
      <c r="B4107" t="s">
        <v>4193</v>
      </c>
      <c r="C4107">
        <v>2106</v>
      </c>
      <c r="D4107" t="s">
        <v>4194</v>
      </c>
      <c r="E4107">
        <v>131</v>
      </c>
      <c r="F4107">
        <v>179</v>
      </c>
      <c r="G4107">
        <v>2</v>
      </c>
      <c r="H4107" t="s">
        <v>4194</v>
      </c>
      <c r="I4107">
        <f t="shared" si="66"/>
        <v>49</v>
      </c>
    </row>
    <row r="4108" spans="1:9" ht="15" hidden="1" customHeight="1">
      <c r="A4108" t="s">
        <v>4192</v>
      </c>
      <c r="B4108" t="s">
        <v>4193</v>
      </c>
      <c r="C4108">
        <v>2106</v>
      </c>
      <c r="D4108" t="s">
        <v>802</v>
      </c>
      <c r="E4108">
        <v>640</v>
      </c>
      <c r="F4108">
        <v>692</v>
      </c>
      <c r="G4108">
        <v>15</v>
      </c>
      <c r="H4108" t="s">
        <v>802</v>
      </c>
      <c r="I4108">
        <f t="shared" si="66"/>
        <v>53</v>
      </c>
    </row>
    <row r="4109" spans="1:9" ht="15" hidden="1" customHeight="1">
      <c r="A4109" t="s">
        <v>4195</v>
      </c>
      <c r="B4109" t="s">
        <v>4196</v>
      </c>
      <c r="C4109">
        <v>2095</v>
      </c>
      <c r="D4109" t="s">
        <v>118</v>
      </c>
      <c r="E4109">
        <v>1718</v>
      </c>
      <c r="F4109">
        <v>2082</v>
      </c>
      <c r="G4109">
        <v>13987</v>
      </c>
      <c r="H4109" t="s">
        <v>119</v>
      </c>
      <c r="I4109">
        <f t="shared" si="66"/>
        <v>365</v>
      </c>
    </row>
    <row r="4110" spans="1:9" ht="15" hidden="1" customHeight="1">
      <c r="A4110" t="s">
        <v>4195</v>
      </c>
      <c r="B4110" t="s">
        <v>4196</v>
      </c>
      <c r="C4110">
        <v>2095</v>
      </c>
      <c r="D4110" t="s">
        <v>120</v>
      </c>
      <c r="E4110">
        <v>1081</v>
      </c>
      <c r="F4110">
        <v>1137</v>
      </c>
      <c r="G4110">
        <v>433</v>
      </c>
      <c r="H4110" t="s">
        <v>121</v>
      </c>
      <c r="I4110">
        <f t="shared" si="66"/>
        <v>57</v>
      </c>
    </row>
    <row r="4111" spans="1:9">
      <c r="A4111" t="s">
        <v>4195</v>
      </c>
      <c r="B4111" t="s">
        <v>4196</v>
      </c>
      <c r="C4111">
        <v>2095</v>
      </c>
      <c r="D4111" t="s">
        <v>10</v>
      </c>
      <c r="E4111">
        <v>1342</v>
      </c>
      <c r="F4111">
        <v>1457</v>
      </c>
      <c r="G4111">
        <v>2537</v>
      </c>
      <c r="H4111" t="s">
        <v>11</v>
      </c>
      <c r="I4111">
        <f t="shared" si="66"/>
        <v>116</v>
      </c>
    </row>
    <row r="4112" spans="1:9" ht="15" hidden="1" customHeight="1">
      <c r="A4112" t="s">
        <v>4195</v>
      </c>
      <c r="B4112" t="s">
        <v>4196</v>
      </c>
      <c r="C4112">
        <v>2095</v>
      </c>
      <c r="D4112" t="s">
        <v>12</v>
      </c>
      <c r="E4112">
        <v>1567</v>
      </c>
      <c r="F4112">
        <v>1702</v>
      </c>
      <c r="G4112">
        <v>6997</v>
      </c>
      <c r="H4112" t="s">
        <v>13</v>
      </c>
      <c r="I4112">
        <f t="shared" si="66"/>
        <v>136</v>
      </c>
    </row>
    <row r="4113" spans="1:9" ht="15" hidden="1" customHeight="1">
      <c r="A4113" t="s">
        <v>4195</v>
      </c>
      <c r="B4113" t="s">
        <v>4196</v>
      </c>
      <c r="C4113">
        <v>2095</v>
      </c>
      <c r="D4113" t="s">
        <v>4194</v>
      </c>
      <c r="E4113">
        <v>120</v>
      </c>
      <c r="F4113">
        <v>168</v>
      </c>
      <c r="G4113">
        <v>2</v>
      </c>
      <c r="H4113" t="s">
        <v>4194</v>
      </c>
      <c r="I4113">
        <f t="shared" si="66"/>
        <v>49</v>
      </c>
    </row>
    <row r="4114" spans="1:9" ht="15" hidden="1" customHeight="1">
      <c r="A4114" t="s">
        <v>4195</v>
      </c>
      <c r="B4114" t="s">
        <v>4196</v>
      </c>
      <c r="C4114">
        <v>2095</v>
      </c>
      <c r="D4114" t="s">
        <v>802</v>
      </c>
      <c r="E4114">
        <v>629</v>
      </c>
      <c r="F4114">
        <v>681</v>
      </c>
      <c r="G4114">
        <v>15</v>
      </c>
      <c r="H4114" t="s">
        <v>802</v>
      </c>
      <c r="I4114">
        <f t="shared" si="66"/>
        <v>53</v>
      </c>
    </row>
    <row r="4115" spans="1:9" ht="15" hidden="1" customHeight="1">
      <c r="A4115" t="s">
        <v>4197</v>
      </c>
      <c r="B4115" t="s">
        <v>4198</v>
      </c>
      <c r="C4115">
        <v>2088</v>
      </c>
      <c r="D4115" t="s">
        <v>118</v>
      </c>
      <c r="E4115">
        <v>1687</v>
      </c>
      <c r="F4115">
        <v>2062</v>
      </c>
      <c r="G4115">
        <v>13987</v>
      </c>
      <c r="H4115" t="s">
        <v>119</v>
      </c>
      <c r="I4115">
        <f t="shared" si="66"/>
        <v>376</v>
      </c>
    </row>
    <row r="4116" spans="1:9" ht="15" hidden="1" customHeight="1">
      <c r="A4116" t="s">
        <v>4197</v>
      </c>
      <c r="B4116" t="s">
        <v>4198</v>
      </c>
      <c r="C4116">
        <v>2088</v>
      </c>
      <c r="D4116" t="s">
        <v>120</v>
      </c>
      <c r="E4116">
        <v>1027</v>
      </c>
      <c r="F4116">
        <v>1083</v>
      </c>
      <c r="G4116">
        <v>433</v>
      </c>
      <c r="H4116" t="s">
        <v>121</v>
      </c>
      <c r="I4116">
        <f t="shared" si="66"/>
        <v>57</v>
      </c>
    </row>
    <row r="4117" spans="1:9">
      <c r="A4117" t="s">
        <v>4197</v>
      </c>
      <c r="B4117" t="s">
        <v>4198</v>
      </c>
      <c r="C4117">
        <v>2088</v>
      </c>
      <c r="D4117" t="s">
        <v>10</v>
      </c>
      <c r="E4117">
        <v>1300</v>
      </c>
      <c r="F4117">
        <v>1426</v>
      </c>
      <c r="G4117">
        <v>2537</v>
      </c>
      <c r="H4117" t="s">
        <v>11</v>
      </c>
      <c r="I4117">
        <f t="shared" si="66"/>
        <v>127</v>
      </c>
    </row>
    <row r="4118" spans="1:9" ht="15" hidden="1" customHeight="1">
      <c r="A4118" t="s">
        <v>4197</v>
      </c>
      <c r="B4118" t="s">
        <v>4198</v>
      </c>
      <c r="C4118">
        <v>2088</v>
      </c>
      <c r="D4118" t="s">
        <v>12</v>
      </c>
      <c r="E4118">
        <v>1542</v>
      </c>
      <c r="F4118">
        <v>1673</v>
      </c>
      <c r="G4118">
        <v>6997</v>
      </c>
      <c r="H4118" t="s">
        <v>13</v>
      </c>
      <c r="I4118">
        <f t="shared" si="66"/>
        <v>132</v>
      </c>
    </row>
    <row r="4119" spans="1:9">
      <c r="A4119" t="s">
        <v>4199</v>
      </c>
      <c r="B4119" t="s">
        <v>4200</v>
      </c>
      <c r="C4119">
        <v>286</v>
      </c>
      <c r="D4119" t="s">
        <v>10</v>
      </c>
      <c r="E4119">
        <v>7</v>
      </c>
      <c r="F4119">
        <v>139</v>
      </c>
      <c r="G4119">
        <v>2537</v>
      </c>
      <c r="H4119" t="s">
        <v>11</v>
      </c>
      <c r="I4119">
        <f t="shared" si="66"/>
        <v>133</v>
      </c>
    </row>
    <row r="4120" spans="1:9" ht="15" hidden="1" customHeight="1">
      <c r="A4120" t="s">
        <v>4199</v>
      </c>
      <c r="B4120" t="s">
        <v>4200</v>
      </c>
      <c r="C4120">
        <v>286</v>
      </c>
      <c r="D4120" t="s">
        <v>12</v>
      </c>
      <c r="E4120">
        <v>159</v>
      </c>
      <c r="F4120">
        <v>274</v>
      </c>
      <c r="G4120">
        <v>6997</v>
      </c>
      <c r="H4120" t="s">
        <v>13</v>
      </c>
      <c r="I4120">
        <f t="shared" si="66"/>
        <v>116</v>
      </c>
    </row>
    <row r="4121" spans="1:9" ht="15" hidden="1" customHeight="1">
      <c r="A4121" t="s">
        <v>4201</v>
      </c>
      <c r="B4121" t="s">
        <v>4202</v>
      </c>
      <c r="C4121">
        <v>336</v>
      </c>
      <c r="D4121" t="s">
        <v>43</v>
      </c>
      <c r="E4121">
        <v>246</v>
      </c>
      <c r="F4121">
        <v>309</v>
      </c>
      <c r="G4121">
        <v>1861</v>
      </c>
      <c r="H4121" t="s">
        <v>44</v>
      </c>
      <c r="I4121">
        <f t="shared" si="66"/>
        <v>64</v>
      </c>
    </row>
    <row r="4122" spans="1:9">
      <c r="A4122" t="s">
        <v>4201</v>
      </c>
      <c r="B4122" t="s">
        <v>4202</v>
      </c>
      <c r="C4122">
        <v>336</v>
      </c>
      <c r="D4122" t="s">
        <v>10</v>
      </c>
      <c r="E4122">
        <v>21</v>
      </c>
      <c r="F4122">
        <v>162</v>
      </c>
      <c r="G4122">
        <v>2537</v>
      </c>
      <c r="H4122" t="s">
        <v>11</v>
      </c>
      <c r="I4122">
        <f t="shared" si="66"/>
        <v>142</v>
      </c>
    </row>
    <row r="4123" spans="1:9">
      <c r="A4123" t="s">
        <v>4203</v>
      </c>
      <c r="B4123" t="s">
        <v>4204</v>
      </c>
      <c r="C4123">
        <v>342</v>
      </c>
      <c r="D4123" t="s">
        <v>10</v>
      </c>
      <c r="E4123">
        <v>12</v>
      </c>
      <c r="F4123">
        <v>141</v>
      </c>
      <c r="G4123">
        <v>2537</v>
      </c>
      <c r="H4123" t="s">
        <v>11</v>
      </c>
      <c r="I4123">
        <f t="shared" si="66"/>
        <v>130</v>
      </c>
    </row>
    <row r="4124" spans="1:9" ht="15" hidden="1" customHeight="1">
      <c r="A4124" t="s">
        <v>4203</v>
      </c>
      <c r="B4124" t="s">
        <v>4204</v>
      </c>
      <c r="C4124">
        <v>342</v>
      </c>
      <c r="D4124" t="s">
        <v>12</v>
      </c>
      <c r="E4124">
        <v>208</v>
      </c>
      <c r="F4124">
        <v>314</v>
      </c>
      <c r="G4124">
        <v>6997</v>
      </c>
      <c r="H4124" t="s">
        <v>13</v>
      </c>
      <c r="I4124">
        <f t="shared" si="66"/>
        <v>107</v>
      </c>
    </row>
    <row r="4125" spans="1:9">
      <c r="A4125" t="s">
        <v>4205</v>
      </c>
      <c r="B4125" t="s">
        <v>4206</v>
      </c>
      <c r="C4125">
        <v>366</v>
      </c>
      <c r="D4125" t="s">
        <v>10</v>
      </c>
      <c r="E4125">
        <v>35</v>
      </c>
      <c r="F4125">
        <v>170</v>
      </c>
      <c r="G4125">
        <v>2537</v>
      </c>
      <c r="H4125" t="s">
        <v>11</v>
      </c>
      <c r="I4125">
        <f t="shared" si="66"/>
        <v>136</v>
      </c>
    </row>
    <row r="4126" spans="1:9" ht="15" hidden="1" customHeight="1">
      <c r="A4126" t="s">
        <v>4205</v>
      </c>
      <c r="B4126" t="s">
        <v>4206</v>
      </c>
      <c r="C4126">
        <v>366</v>
      </c>
      <c r="D4126" t="s">
        <v>12</v>
      </c>
      <c r="E4126">
        <v>232</v>
      </c>
      <c r="F4126">
        <v>349</v>
      </c>
      <c r="G4126">
        <v>6997</v>
      </c>
      <c r="H4126" t="s">
        <v>13</v>
      </c>
      <c r="I4126">
        <f t="shared" si="66"/>
        <v>118</v>
      </c>
    </row>
    <row r="4127" spans="1:9">
      <c r="A4127" t="s">
        <v>4207</v>
      </c>
      <c r="B4127" t="s">
        <v>4208</v>
      </c>
      <c r="C4127">
        <v>147</v>
      </c>
      <c r="D4127" t="s">
        <v>10</v>
      </c>
      <c r="E4127">
        <v>8</v>
      </c>
      <c r="F4127">
        <v>134</v>
      </c>
      <c r="G4127">
        <v>2537</v>
      </c>
      <c r="H4127" t="s">
        <v>11</v>
      </c>
      <c r="I4127">
        <f t="shared" si="66"/>
        <v>127</v>
      </c>
    </row>
    <row r="4128" spans="1:9" ht="15" hidden="1" customHeight="1">
      <c r="A4128" t="s">
        <v>4209</v>
      </c>
      <c r="B4128" t="s">
        <v>4210</v>
      </c>
      <c r="C4128">
        <v>2749</v>
      </c>
      <c r="D4128" t="s">
        <v>601</v>
      </c>
      <c r="E4128">
        <v>2633</v>
      </c>
      <c r="F4128">
        <v>2745</v>
      </c>
      <c r="G4128">
        <v>7983</v>
      </c>
      <c r="H4128" t="s">
        <v>602</v>
      </c>
      <c r="I4128">
        <f t="shared" si="66"/>
        <v>113</v>
      </c>
    </row>
    <row r="4129" spans="1:9" ht="15" hidden="1" customHeight="1">
      <c r="A4129" t="s">
        <v>4209</v>
      </c>
      <c r="B4129" t="s">
        <v>4210</v>
      </c>
      <c r="C4129">
        <v>2749</v>
      </c>
      <c r="D4129" t="s">
        <v>118</v>
      </c>
      <c r="E4129">
        <v>501</v>
      </c>
      <c r="F4129">
        <v>876</v>
      </c>
      <c r="G4129">
        <v>13987</v>
      </c>
      <c r="H4129" t="s">
        <v>119</v>
      </c>
      <c r="I4129">
        <f t="shared" si="66"/>
        <v>376</v>
      </c>
    </row>
    <row r="4130" spans="1:9" ht="15" hidden="1" customHeight="1">
      <c r="A4130" t="s">
        <v>4209</v>
      </c>
      <c r="B4130" t="s">
        <v>4210</v>
      </c>
      <c r="C4130">
        <v>2749</v>
      </c>
      <c r="D4130" t="s">
        <v>603</v>
      </c>
      <c r="E4130">
        <v>2356</v>
      </c>
      <c r="F4130">
        <v>2477</v>
      </c>
      <c r="G4130">
        <v>23531</v>
      </c>
      <c r="H4130" t="s">
        <v>604</v>
      </c>
      <c r="I4130">
        <f t="shared" si="66"/>
        <v>122</v>
      </c>
    </row>
    <row r="4131" spans="1:9">
      <c r="A4131" t="s">
        <v>4209</v>
      </c>
      <c r="B4131" t="s">
        <v>4210</v>
      </c>
      <c r="C4131">
        <v>2749</v>
      </c>
      <c r="D4131" t="s">
        <v>10</v>
      </c>
      <c r="E4131">
        <v>96</v>
      </c>
      <c r="F4131">
        <v>224</v>
      </c>
      <c r="G4131">
        <v>2537</v>
      </c>
      <c r="H4131" t="s">
        <v>11</v>
      </c>
      <c r="I4131">
        <f t="shared" si="66"/>
        <v>129</v>
      </c>
    </row>
    <row r="4132" spans="1:9" ht="15" hidden="1" customHeight="1">
      <c r="A4132" t="s">
        <v>4209</v>
      </c>
      <c r="B4132" t="s">
        <v>4210</v>
      </c>
      <c r="C4132">
        <v>2749</v>
      </c>
      <c r="D4132" t="s">
        <v>12</v>
      </c>
      <c r="E4132">
        <v>361</v>
      </c>
      <c r="F4132">
        <v>475</v>
      </c>
      <c r="G4132">
        <v>6997</v>
      </c>
      <c r="H4132" t="s">
        <v>13</v>
      </c>
      <c r="I4132">
        <f t="shared" si="66"/>
        <v>115</v>
      </c>
    </row>
    <row r="4133" spans="1:9" ht="15" hidden="1" customHeight="1">
      <c r="A4133" t="s">
        <v>4209</v>
      </c>
      <c r="B4133" t="s">
        <v>4210</v>
      </c>
      <c r="C4133">
        <v>2749</v>
      </c>
      <c r="D4133" t="s">
        <v>2257</v>
      </c>
      <c r="E4133">
        <v>1328</v>
      </c>
      <c r="F4133">
        <v>1522</v>
      </c>
      <c r="G4133">
        <v>28</v>
      </c>
      <c r="H4133" t="s">
        <v>2257</v>
      </c>
      <c r="I4133">
        <f t="shared" si="66"/>
        <v>195</v>
      </c>
    </row>
    <row r="4134" spans="1:9" ht="15" hidden="1" customHeight="1">
      <c r="A4134" t="s">
        <v>4209</v>
      </c>
      <c r="B4134" t="s">
        <v>4210</v>
      </c>
      <c r="C4134">
        <v>2749</v>
      </c>
      <c r="D4134" t="s">
        <v>605</v>
      </c>
      <c r="E4134">
        <v>1018</v>
      </c>
      <c r="F4134">
        <v>1190</v>
      </c>
      <c r="G4134">
        <v>155</v>
      </c>
      <c r="H4134" t="s">
        <v>605</v>
      </c>
      <c r="I4134">
        <f t="shared" si="66"/>
        <v>173</v>
      </c>
    </row>
    <row r="4135" spans="1:9" ht="15" hidden="1" customHeight="1">
      <c r="A4135" t="s">
        <v>4209</v>
      </c>
      <c r="B4135" t="s">
        <v>4210</v>
      </c>
      <c r="C4135">
        <v>2749</v>
      </c>
      <c r="D4135" t="s">
        <v>609</v>
      </c>
      <c r="E4135">
        <v>1549</v>
      </c>
      <c r="F4135">
        <v>1798</v>
      </c>
      <c r="G4135">
        <v>22490</v>
      </c>
      <c r="H4135" t="s">
        <v>610</v>
      </c>
      <c r="I4135">
        <f t="shared" si="66"/>
        <v>250</v>
      </c>
    </row>
    <row r="4136" spans="1:9" ht="15" hidden="1" customHeight="1">
      <c r="A4136" t="s">
        <v>4209</v>
      </c>
      <c r="B4136" t="s">
        <v>4210</v>
      </c>
      <c r="C4136">
        <v>2749</v>
      </c>
      <c r="D4136" t="s">
        <v>611</v>
      </c>
      <c r="E4136">
        <v>2019</v>
      </c>
      <c r="F4136">
        <v>2258</v>
      </c>
      <c r="G4136">
        <v>24208</v>
      </c>
      <c r="H4136" t="s">
        <v>612</v>
      </c>
      <c r="I4136">
        <f t="shared" si="66"/>
        <v>240</v>
      </c>
    </row>
    <row r="4137" spans="1:9">
      <c r="A4137" t="s">
        <v>4211</v>
      </c>
      <c r="B4137" t="s">
        <v>4212</v>
      </c>
      <c r="C4137">
        <v>152</v>
      </c>
      <c r="D4137" t="s">
        <v>10</v>
      </c>
      <c r="E4137">
        <v>6</v>
      </c>
      <c r="F4137">
        <v>139</v>
      </c>
      <c r="G4137">
        <v>2537</v>
      </c>
      <c r="H4137" t="s">
        <v>11</v>
      </c>
      <c r="I4137">
        <f t="shared" si="66"/>
        <v>134</v>
      </c>
    </row>
    <row r="4138" spans="1:9">
      <c r="A4138" t="s">
        <v>4213</v>
      </c>
      <c r="B4138" t="s">
        <v>4214</v>
      </c>
      <c r="C4138">
        <v>291</v>
      </c>
      <c r="D4138" t="s">
        <v>10</v>
      </c>
      <c r="E4138">
        <v>15</v>
      </c>
      <c r="F4138">
        <v>136</v>
      </c>
      <c r="G4138">
        <v>2537</v>
      </c>
      <c r="H4138" t="s">
        <v>11</v>
      </c>
      <c r="I4138">
        <f t="shared" si="66"/>
        <v>122</v>
      </c>
    </row>
    <row r="4139" spans="1:9" ht="15" hidden="1" customHeight="1">
      <c r="A4139" t="s">
        <v>4213</v>
      </c>
      <c r="B4139" t="s">
        <v>4214</v>
      </c>
      <c r="C4139">
        <v>291</v>
      </c>
      <c r="D4139" t="s">
        <v>12</v>
      </c>
      <c r="E4139">
        <v>161</v>
      </c>
      <c r="F4139">
        <v>281</v>
      </c>
      <c r="G4139">
        <v>6997</v>
      </c>
      <c r="H4139" t="s">
        <v>13</v>
      </c>
      <c r="I4139">
        <f t="shared" si="66"/>
        <v>121</v>
      </c>
    </row>
    <row r="4140" spans="1:9">
      <c r="A4140" t="s">
        <v>4215</v>
      </c>
      <c r="B4140" t="s">
        <v>4216</v>
      </c>
      <c r="C4140">
        <v>353</v>
      </c>
      <c r="D4140" t="s">
        <v>10</v>
      </c>
      <c r="E4140">
        <v>23</v>
      </c>
      <c r="F4140">
        <v>155</v>
      </c>
      <c r="G4140">
        <v>2537</v>
      </c>
      <c r="H4140" t="s">
        <v>11</v>
      </c>
      <c r="I4140">
        <f t="shared" si="66"/>
        <v>133</v>
      </c>
    </row>
    <row r="4141" spans="1:9" ht="15" hidden="1" customHeight="1">
      <c r="A4141" t="s">
        <v>4215</v>
      </c>
      <c r="B4141" t="s">
        <v>4216</v>
      </c>
      <c r="C4141">
        <v>353</v>
      </c>
      <c r="D4141" t="s">
        <v>12</v>
      </c>
      <c r="E4141">
        <v>220</v>
      </c>
      <c r="F4141">
        <v>338</v>
      </c>
      <c r="G4141">
        <v>6997</v>
      </c>
      <c r="H4141" t="s">
        <v>13</v>
      </c>
      <c r="I4141">
        <f t="shared" si="66"/>
        <v>119</v>
      </c>
    </row>
    <row r="4142" spans="1:9">
      <c r="A4142" t="s">
        <v>4217</v>
      </c>
      <c r="B4142" t="s">
        <v>4218</v>
      </c>
      <c r="C4142">
        <v>141</v>
      </c>
      <c r="D4142" t="s">
        <v>10</v>
      </c>
      <c r="E4142">
        <v>5</v>
      </c>
      <c r="F4142">
        <v>127</v>
      </c>
      <c r="G4142">
        <v>2537</v>
      </c>
      <c r="H4142" t="s">
        <v>11</v>
      </c>
      <c r="I4142">
        <f t="shared" si="66"/>
        <v>123</v>
      </c>
    </row>
    <row r="4143" spans="1:9">
      <c r="A4143" t="s">
        <v>4219</v>
      </c>
      <c r="B4143" t="s">
        <v>4220</v>
      </c>
      <c r="C4143">
        <v>346</v>
      </c>
      <c r="D4143" t="s">
        <v>10</v>
      </c>
      <c r="E4143">
        <v>12</v>
      </c>
      <c r="F4143">
        <v>142</v>
      </c>
      <c r="G4143">
        <v>2537</v>
      </c>
      <c r="H4143" t="s">
        <v>11</v>
      </c>
      <c r="I4143">
        <f t="shared" si="66"/>
        <v>131</v>
      </c>
    </row>
    <row r="4144" spans="1:9" ht="15" hidden="1" customHeight="1">
      <c r="A4144" t="s">
        <v>4219</v>
      </c>
      <c r="B4144" t="s">
        <v>4220</v>
      </c>
      <c r="C4144">
        <v>346</v>
      </c>
      <c r="D4144" t="s">
        <v>12</v>
      </c>
      <c r="E4144">
        <v>208</v>
      </c>
      <c r="F4144">
        <v>330</v>
      </c>
      <c r="G4144">
        <v>6997</v>
      </c>
      <c r="H4144" t="s">
        <v>13</v>
      </c>
      <c r="I4144">
        <f t="shared" si="66"/>
        <v>123</v>
      </c>
    </row>
    <row r="4145" spans="1:9">
      <c r="A4145" t="s">
        <v>4221</v>
      </c>
      <c r="B4145" t="s">
        <v>4222</v>
      </c>
      <c r="C4145">
        <v>354</v>
      </c>
      <c r="D4145" t="s">
        <v>10</v>
      </c>
      <c r="E4145">
        <v>14</v>
      </c>
      <c r="F4145">
        <v>146</v>
      </c>
      <c r="G4145">
        <v>2537</v>
      </c>
      <c r="H4145" t="s">
        <v>11</v>
      </c>
      <c r="I4145">
        <f t="shared" si="66"/>
        <v>133</v>
      </c>
    </row>
    <row r="4146" spans="1:9" ht="15" hidden="1" customHeight="1">
      <c r="A4146" t="s">
        <v>4221</v>
      </c>
      <c r="B4146" t="s">
        <v>4222</v>
      </c>
      <c r="C4146">
        <v>354</v>
      </c>
      <c r="D4146" t="s">
        <v>12</v>
      </c>
      <c r="E4146">
        <v>218</v>
      </c>
      <c r="F4146">
        <v>337</v>
      </c>
      <c r="G4146">
        <v>6997</v>
      </c>
      <c r="H4146" t="s">
        <v>13</v>
      </c>
      <c r="I4146">
        <f t="shared" si="66"/>
        <v>120</v>
      </c>
    </row>
    <row r="4147" spans="1:9">
      <c r="A4147" t="s">
        <v>4223</v>
      </c>
      <c r="B4147" t="s">
        <v>4224</v>
      </c>
      <c r="C4147">
        <v>345</v>
      </c>
      <c r="D4147" t="s">
        <v>10</v>
      </c>
      <c r="E4147">
        <v>16</v>
      </c>
      <c r="F4147">
        <v>148</v>
      </c>
      <c r="G4147">
        <v>2537</v>
      </c>
      <c r="H4147" t="s">
        <v>11</v>
      </c>
      <c r="I4147">
        <f t="shared" si="66"/>
        <v>133</v>
      </c>
    </row>
    <row r="4148" spans="1:9" ht="15" hidden="1" customHeight="1">
      <c r="A4148" t="s">
        <v>4223</v>
      </c>
      <c r="B4148" t="s">
        <v>4224</v>
      </c>
      <c r="C4148">
        <v>345</v>
      </c>
      <c r="D4148" t="s">
        <v>12</v>
      </c>
      <c r="E4148">
        <v>204</v>
      </c>
      <c r="F4148">
        <v>290</v>
      </c>
      <c r="G4148">
        <v>6997</v>
      </c>
      <c r="H4148" t="s">
        <v>13</v>
      </c>
      <c r="I4148">
        <f t="shared" si="66"/>
        <v>87</v>
      </c>
    </row>
    <row r="4149" spans="1:9">
      <c r="A4149" t="s">
        <v>4225</v>
      </c>
      <c r="B4149" t="s">
        <v>4226</v>
      </c>
      <c r="C4149">
        <v>340</v>
      </c>
      <c r="D4149" t="s">
        <v>10</v>
      </c>
      <c r="E4149">
        <v>10</v>
      </c>
      <c r="F4149">
        <v>140</v>
      </c>
      <c r="G4149">
        <v>2537</v>
      </c>
      <c r="H4149" t="s">
        <v>11</v>
      </c>
      <c r="I4149">
        <f t="shared" si="66"/>
        <v>131</v>
      </c>
    </row>
    <row r="4150" spans="1:9" ht="15" hidden="1" customHeight="1">
      <c r="A4150" t="s">
        <v>4225</v>
      </c>
      <c r="B4150" t="s">
        <v>4226</v>
      </c>
      <c r="C4150">
        <v>340</v>
      </c>
      <c r="D4150" t="s">
        <v>12</v>
      </c>
      <c r="E4150">
        <v>204</v>
      </c>
      <c r="F4150">
        <v>323</v>
      </c>
      <c r="G4150">
        <v>6997</v>
      </c>
      <c r="H4150" t="s">
        <v>13</v>
      </c>
      <c r="I4150">
        <f t="shared" si="66"/>
        <v>120</v>
      </c>
    </row>
    <row r="4151" spans="1:9" ht="15" hidden="1" customHeight="1">
      <c r="A4151" t="s">
        <v>4227</v>
      </c>
      <c r="B4151" t="s">
        <v>4228</v>
      </c>
      <c r="C4151">
        <v>315</v>
      </c>
      <c r="D4151" t="s">
        <v>43</v>
      </c>
      <c r="E4151">
        <v>237</v>
      </c>
      <c r="F4151">
        <v>300</v>
      </c>
      <c r="G4151">
        <v>1861</v>
      </c>
      <c r="H4151" t="s">
        <v>44</v>
      </c>
      <c r="I4151">
        <f t="shared" si="66"/>
        <v>64</v>
      </c>
    </row>
    <row r="4152" spans="1:9">
      <c r="A4152" t="s">
        <v>4227</v>
      </c>
      <c r="B4152" t="s">
        <v>4228</v>
      </c>
      <c r="C4152">
        <v>315</v>
      </c>
      <c r="D4152" t="s">
        <v>10</v>
      </c>
      <c r="E4152">
        <v>18</v>
      </c>
      <c r="F4152">
        <v>163</v>
      </c>
      <c r="G4152">
        <v>2537</v>
      </c>
      <c r="H4152" t="s">
        <v>11</v>
      </c>
      <c r="I4152">
        <f t="shared" si="66"/>
        <v>146</v>
      </c>
    </row>
    <row r="4153" spans="1:9">
      <c r="A4153" t="s">
        <v>4229</v>
      </c>
      <c r="B4153" t="s">
        <v>4230</v>
      </c>
      <c r="C4153">
        <v>287</v>
      </c>
      <c r="D4153" t="s">
        <v>10</v>
      </c>
      <c r="E4153">
        <v>7</v>
      </c>
      <c r="F4153">
        <v>139</v>
      </c>
      <c r="G4153">
        <v>2537</v>
      </c>
      <c r="H4153" t="s">
        <v>11</v>
      </c>
      <c r="I4153">
        <f t="shared" si="66"/>
        <v>133</v>
      </c>
    </row>
    <row r="4154" spans="1:9" ht="15" hidden="1" customHeight="1">
      <c r="A4154" t="s">
        <v>4229</v>
      </c>
      <c r="B4154" t="s">
        <v>4230</v>
      </c>
      <c r="C4154">
        <v>287</v>
      </c>
      <c r="D4154" t="s">
        <v>12</v>
      </c>
      <c r="E4154">
        <v>159</v>
      </c>
      <c r="F4154">
        <v>276</v>
      </c>
      <c r="G4154">
        <v>6997</v>
      </c>
      <c r="H4154" t="s">
        <v>13</v>
      </c>
      <c r="I4154">
        <f t="shared" si="66"/>
        <v>118</v>
      </c>
    </row>
    <row r="4155" spans="1:9">
      <c r="A4155" t="s">
        <v>4231</v>
      </c>
      <c r="B4155" t="s">
        <v>4232</v>
      </c>
      <c r="C4155">
        <v>151</v>
      </c>
      <c r="D4155" t="s">
        <v>10</v>
      </c>
      <c r="E4155">
        <v>6</v>
      </c>
      <c r="F4155">
        <v>138</v>
      </c>
      <c r="G4155">
        <v>2537</v>
      </c>
      <c r="H4155" t="s">
        <v>11</v>
      </c>
      <c r="I4155">
        <f t="shared" si="66"/>
        <v>133</v>
      </c>
    </row>
    <row r="4156" spans="1:9">
      <c r="A4156" t="s">
        <v>4233</v>
      </c>
      <c r="B4156" t="s">
        <v>4234</v>
      </c>
      <c r="C4156">
        <v>280</v>
      </c>
      <c r="D4156" t="s">
        <v>10</v>
      </c>
      <c r="E4156">
        <v>29</v>
      </c>
      <c r="F4156">
        <v>138</v>
      </c>
      <c r="G4156">
        <v>2537</v>
      </c>
      <c r="H4156" t="s">
        <v>11</v>
      </c>
      <c r="I4156">
        <f t="shared" si="66"/>
        <v>110</v>
      </c>
    </row>
    <row r="4157" spans="1:9" ht="15" hidden="1" customHeight="1">
      <c r="A4157" t="s">
        <v>4233</v>
      </c>
      <c r="B4157" t="s">
        <v>4234</v>
      </c>
      <c r="C4157">
        <v>280</v>
      </c>
      <c r="D4157" t="s">
        <v>12</v>
      </c>
      <c r="E4157">
        <v>158</v>
      </c>
      <c r="F4157">
        <v>275</v>
      </c>
      <c r="G4157">
        <v>6997</v>
      </c>
      <c r="H4157" t="s">
        <v>13</v>
      </c>
      <c r="I4157">
        <f t="shared" si="66"/>
        <v>118</v>
      </c>
    </row>
    <row r="4158" spans="1:9">
      <c r="A4158" t="s">
        <v>4235</v>
      </c>
      <c r="B4158" t="s">
        <v>4236</v>
      </c>
      <c r="C4158">
        <v>166</v>
      </c>
      <c r="D4158" t="s">
        <v>10</v>
      </c>
      <c r="E4158">
        <v>9</v>
      </c>
      <c r="F4158">
        <v>141</v>
      </c>
      <c r="G4158">
        <v>2537</v>
      </c>
      <c r="H4158" t="s">
        <v>11</v>
      </c>
      <c r="I4158">
        <f t="shared" si="66"/>
        <v>133</v>
      </c>
    </row>
    <row r="4159" spans="1:9">
      <c r="A4159" t="s">
        <v>4237</v>
      </c>
      <c r="B4159" t="s">
        <v>4238</v>
      </c>
      <c r="C4159">
        <v>158</v>
      </c>
      <c r="D4159" t="s">
        <v>10</v>
      </c>
      <c r="E4159">
        <v>6</v>
      </c>
      <c r="F4159">
        <v>138</v>
      </c>
      <c r="G4159">
        <v>2537</v>
      </c>
      <c r="H4159" t="s">
        <v>11</v>
      </c>
      <c r="I4159">
        <f t="shared" si="66"/>
        <v>133</v>
      </c>
    </row>
    <row r="4160" spans="1:9">
      <c r="A4160" t="s">
        <v>4239</v>
      </c>
      <c r="B4160" t="s">
        <v>4240</v>
      </c>
      <c r="C4160">
        <v>166</v>
      </c>
      <c r="D4160" t="s">
        <v>10</v>
      </c>
      <c r="E4160">
        <v>11</v>
      </c>
      <c r="F4160">
        <v>138</v>
      </c>
      <c r="G4160">
        <v>2537</v>
      </c>
      <c r="H4160" t="s">
        <v>11</v>
      </c>
      <c r="I4160">
        <f t="shared" si="66"/>
        <v>128</v>
      </c>
    </row>
    <row r="4161" spans="1:9">
      <c r="A4161" t="s">
        <v>4241</v>
      </c>
      <c r="B4161" t="s">
        <v>4242</v>
      </c>
      <c r="C4161">
        <v>290</v>
      </c>
      <c r="D4161" t="s">
        <v>10</v>
      </c>
      <c r="E4161">
        <v>6</v>
      </c>
      <c r="F4161">
        <v>135</v>
      </c>
      <c r="G4161">
        <v>2537</v>
      </c>
      <c r="H4161" t="s">
        <v>11</v>
      </c>
      <c r="I4161">
        <f t="shared" si="66"/>
        <v>130</v>
      </c>
    </row>
    <row r="4162" spans="1:9" ht="15" hidden="1" customHeight="1">
      <c r="A4162" t="s">
        <v>4241</v>
      </c>
      <c r="B4162" t="s">
        <v>4242</v>
      </c>
      <c r="C4162">
        <v>290</v>
      </c>
      <c r="D4162" t="s">
        <v>12</v>
      </c>
      <c r="E4162">
        <v>157</v>
      </c>
      <c r="F4162">
        <v>278</v>
      </c>
      <c r="G4162">
        <v>6997</v>
      </c>
      <c r="H4162" t="s">
        <v>13</v>
      </c>
      <c r="I4162">
        <f t="shared" si="66"/>
        <v>122</v>
      </c>
    </row>
    <row r="4163" spans="1:9">
      <c r="A4163" t="s">
        <v>4243</v>
      </c>
      <c r="B4163" t="s">
        <v>4244</v>
      </c>
      <c r="C4163">
        <v>286</v>
      </c>
      <c r="D4163" t="s">
        <v>10</v>
      </c>
      <c r="E4163">
        <v>7</v>
      </c>
      <c r="F4163">
        <v>139</v>
      </c>
      <c r="G4163">
        <v>2537</v>
      </c>
      <c r="H4163" t="s">
        <v>11</v>
      </c>
      <c r="I4163">
        <f t="shared" si="66"/>
        <v>133</v>
      </c>
    </row>
    <row r="4164" spans="1:9" ht="15" hidden="1" customHeight="1">
      <c r="A4164" t="s">
        <v>4243</v>
      </c>
      <c r="B4164" t="s">
        <v>4244</v>
      </c>
      <c r="C4164">
        <v>286</v>
      </c>
      <c r="D4164" t="s">
        <v>12</v>
      </c>
      <c r="E4164">
        <v>160</v>
      </c>
      <c r="F4164">
        <v>278</v>
      </c>
      <c r="G4164">
        <v>6997</v>
      </c>
      <c r="H4164" t="s">
        <v>13</v>
      </c>
      <c r="I4164">
        <f t="shared" si="66"/>
        <v>119</v>
      </c>
    </row>
    <row r="4165" spans="1:9" ht="15" hidden="1" customHeight="1">
      <c r="A4165" t="s">
        <v>4245</v>
      </c>
      <c r="B4165" t="s">
        <v>4246</v>
      </c>
      <c r="C4165">
        <v>311</v>
      </c>
      <c r="D4165" t="s">
        <v>43</v>
      </c>
      <c r="E4165">
        <v>234</v>
      </c>
      <c r="F4165">
        <v>297</v>
      </c>
      <c r="G4165">
        <v>1861</v>
      </c>
      <c r="H4165" t="s">
        <v>44</v>
      </c>
      <c r="I4165">
        <f t="shared" si="66"/>
        <v>64</v>
      </c>
    </row>
    <row r="4166" spans="1:9">
      <c r="A4166" t="s">
        <v>4245</v>
      </c>
      <c r="B4166" t="s">
        <v>4246</v>
      </c>
      <c r="C4166">
        <v>311</v>
      </c>
      <c r="D4166" t="s">
        <v>10</v>
      </c>
      <c r="E4166">
        <v>19</v>
      </c>
      <c r="F4166">
        <v>160</v>
      </c>
      <c r="G4166">
        <v>2537</v>
      </c>
      <c r="H4166" t="s">
        <v>11</v>
      </c>
      <c r="I4166">
        <f t="shared" si="66"/>
        <v>142</v>
      </c>
    </row>
    <row r="4167" spans="1:9">
      <c r="A4167" t="s">
        <v>4247</v>
      </c>
      <c r="B4167" t="s">
        <v>4248</v>
      </c>
      <c r="C4167">
        <v>351</v>
      </c>
      <c r="D4167" t="s">
        <v>10</v>
      </c>
      <c r="E4167">
        <v>14</v>
      </c>
      <c r="F4167">
        <v>141</v>
      </c>
      <c r="G4167">
        <v>2537</v>
      </c>
      <c r="H4167" t="s">
        <v>11</v>
      </c>
      <c r="I4167">
        <f t="shared" si="66"/>
        <v>128</v>
      </c>
    </row>
    <row r="4168" spans="1:9">
      <c r="A4168" t="s">
        <v>4249</v>
      </c>
      <c r="B4168" t="s">
        <v>4250</v>
      </c>
      <c r="C4168">
        <v>132</v>
      </c>
      <c r="D4168" t="s">
        <v>10</v>
      </c>
      <c r="E4168">
        <v>5</v>
      </c>
      <c r="F4168">
        <v>119</v>
      </c>
      <c r="G4168">
        <v>2537</v>
      </c>
      <c r="H4168" t="s">
        <v>11</v>
      </c>
      <c r="I4168">
        <f t="shared" ref="I4168:I4231" si="67">F4168-E4168+1</f>
        <v>115</v>
      </c>
    </row>
    <row r="4169" spans="1:9">
      <c r="A4169" t="s">
        <v>4251</v>
      </c>
      <c r="B4169" t="s">
        <v>4252</v>
      </c>
      <c r="C4169">
        <v>273</v>
      </c>
      <c r="D4169" t="s">
        <v>10</v>
      </c>
      <c r="E4169">
        <v>6</v>
      </c>
      <c r="F4169">
        <v>136</v>
      </c>
      <c r="G4169">
        <v>2537</v>
      </c>
      <c r="H4169" t="s">
        <v>11</v>
      </c>
      <c r="I4169">
        <f t="shared" si="67"/>
        <v>131</v>
      </c>
    </row>
    <row r="4170" spans="1:9">
      <c r="A4170" t="s">
        <v>4253</v>
      </c>
      <c r="B4170" t="s">
        <v>4254</v>
      </c>
      <c r="C4170">
        <v>142</v>
      </c>
      <c r="D4170" t="s">
        <v>10</v>
      </c>
      <c r="E4170">
        <v>6</v>
      </c>
      <c r="F4170">
        <v>129</v>
      </c>
      <c r="G4170">
        <v>2537</v>
      </c>
      <c r="H4170" t="s">
        <v>11</v>
      </c>
      <c r="I4170">
        <f t="shared" si="67"/>
        <v>124</v>
      </c>
    </row>
    <row r="4171" spans="1:9">
      <c r="A4171" t="s">
        <v>4255</v>
      </c>
      <c r="B4171" t="s">
        <v>4256</v>
      </c>
      <c r="C4171">
        <v>149</v>
      </c>
      <c r="D4171" t="s">
        <v>10</v>
      </c>
      <c r="E4171">
        <v>6</v>
      </c>
      <c r="F4171">
        <v>138</v>
      </c>
      <c r="G4171">
        <v>2537</v>
      </c>
      <c r="H4171" t="s">
        <v>11</v>
      </c>
      <c r="I4171">
        <f t="shared" si="67"/>
        <v>133</v>
      </c>
    </row>
    <row r="4172" spans="1:9">
      <c r="A4172" t="s">
        <v>4257</v>
      </c>
      <c r="B4172" t="s">
        <v>4258</v>
      </c>
      <c r="C4172">
        <v>280</v>
      </c>
      <c r="D4172" t="s">
        <v>10</v>
      </c>
      <c r="E4172">
        <v>29</v>
      </c>
      <c r="F4172">
        <v>138</v>
      </c>
      <c r="G4172">
        <v>2537</v>
      </c>
      <c r="H4172" t="s">
        <v>11</v>
      </c>
      <c r="I4172">
        <f t="shared" si="67"/>
        <v>110</v>
      </c>
    </row>
    <row r="4173" spans="1:9" ht="15" hidden="1" customHeight="1">
      <c r="A4173" t="s">
        <v>4257</v>
      </c>
      <c r="B4173" t="s">
        <v>4258</v>
      </c>
      <c r="C4173">
        <v>280</v>
      </c>
      <c r="D4173" t="s">
        <v>12</v>
      </c>
      <c r="E4173">
        <v>158</v>
      </c>
      <c r="F4173">
        <v>275</v>
      </c>
      <c r="G4173">
        <v>6997</v>
      </c>
      <c r="H4173" t="s">
        <v>13</v>
      </c>
      <c r="I4173">
        <f t="shared" si="67"/>
        <v>118</v>
      </c>
    </row>
    <row r="4174" spans="1:9">
      <c r="A4174" t="s">
        <v>4259</v>
      </c>
      <c r="B4174" t="s">
        <v>4260</v>
      </c>
      <c r="C4174">
        <v>166</v>
      </c>
      <c r="D4174" t="s">
        <v>10</v>
      </c>
      <c r="E4174">
        <v>9</v>
      </c>
      <c r="F4174">
        <v>141</v>
      </c>
      <c r="G4174">
        <v>2537</v>
      </c>
      <c r="H4174" t="s">
        <v>11</v>
      </c>
      <c r="I4174">
        <f t="shared" si="67"/>
        <v>133</v>
      </c>
    </row>
    <row r="4175" spans="1:9">
      <c r="A4175" t="s">
        <v>4261</v>
      </c>
      <c r="B4175" t="s">
        <v>4262</v>
      </c>
      <c r="C4175">
        <v>158</v>
      </c>
      <c r="D4175" t="s">
        <v>10</v>
      </c>
      <c r="E4175">
        <v>6</v>
      </c>
      <c r="F4175">
        <v>138</v>
      </c>
      <c r="G4175">
        <v>2537</v>
      </c>
      <c r="H4175" t="s">
        <v>11</v>
      </c>
      <c r="I4175">
        <f t="shared" si="67"/>
        <v>133</v>
      </c>
    </row>
    <row r="4176" spans="1:9">
      <c r="A4176" t="s">
        <v>4263</v>
      </c>
      <c r="B4176" t="s">
        <v>4264</v>
      </c>
      <c r="C4176">
        <v>166</v>
      </c>
      <c r="D4176" t="s">
        <v>10</v>
      </c>
      <c r="E4176">
        <v>11</v>
      </c>
      <c r="F4176">
        <v>138</v>
      </c>
      <c r="G4176">
        <v>2537</v>
      </c>
      <c r="H4176" t="s">
        <v>11</v>
      </c>
      <c r="I4176">
        <f t="shared" si="67"/>
        <v>128</v>
      </c>
    </row>
    <row r="4177" spans="1:9">
      <c r="A4177" t="s">
        <v>4265</v>
      </c>
      <c r="B4177" t="s">
        <v>4266</v>
      </c>
      <c r="C4177">
        <v>290</v>
      </c>
      <c r="D4177" t="s">
        <v>10</v>
      </c>
      <c r="E4177">
        <v>6</v>
      </c>
      <c r="F4177">
        <v>135</v>
      </c>
      <c r="G4177">
        <v>2537</v>
      </c>
      <c r="H4177" t="s">
        <v>11</v>
      </c>
      <c r="I4177">
        <f t="shared" si="67"/>
        <v>130</v>
      </c>
    </row>
    <row r="4178" spans="1:9" ht="15" hidden="1" customHeight="1">
      <c r="A4178" t="s">
        <v>4265</v>
      </c>
      <c r="B4178" t="s">
        <v>4266</v>
      </c>
      <c r="C4178">
        <v>290</v>
      </c>
      <c r="D4178" t="s">
        <v>12</v>
      </c>
      <c r="E4178">
        <v>157</v>
      </c>
      <c r="F4178">
        <v>278</v>
      </c>
      <c r="G4178">
        <v>6997</v>
      </c>
      <c r="H4178" t="s">
        <v>13</v>
      </c>
      <c r="I4178">
        <f t="shared" si="67"/>
        <v>122</v>
      </c>
    </row>
    <row r="4179" spans="1:9">
      <c r="A4179" t="s">
        <v>4267</v>
      </c>
      <c r="B4179" t="s">
        <v>4268</v>
      </c>
      <c r="C4179">
        <v>286</v>
      </c>
      <c r="D4179" t="s">
        <v>10</v>
      </c>
      <c r="E4179">
        <v>7</v>
      </c>
      <c r="F4179">
        <v>139</v>
      </c>
      <c r="G4179">
        <v>2537</v>
      </c>
      <c r="H4179" t="s">
        <v>11</v>
      </c>
      <c r="I4179">
        <f t="shared" si="67"/>
        <v>133</v>
      </c>
    </row>
    <row r="4180" spans="1:9" ht="15" hidden="1" customHeight="1">
      <c r="A4180" t="s">
        <v>4267</v>
      </c>
      <c r="B4180" t="s">
        <v>4268</v>
      </c>
      <c r="C4180">
        <v>286</v>
      </c>
      <c r="D4180" t="s">
        <v>12</v>
      </c>
      <c r="E4180">
        <v>160</v>
      </c>
      <c r="F4180">
        <v>278</v>
      </c>
      <c r="G4180">
        <v>6997</v>
      </c>
      <c r="H4180" t="s">
        <v>13</v>
      </c>
      <c r="I4180">
        <f t="shared" si="67"/>
        <v>119</v>
      </c>
    </row>
    <row r="4181" spans="1:9" ht="15" hidden="1" customHeight="1">
      <c r="A4181" t="s">
        <v>4269</v>
      </c>
      <c r="B4181" t="s">
        <v>4270</v>
      </c>
      <c r="C4181">
        <v>308</v>
      </c>
      <c r="D4181" t="s">
        <v>43</v>
      </c>
      <c r="E4181">
        <v>231</v>
      </c>
      <c r="F4181">
        <v>294</v>
      </c>
      <c r="G4181">
        <v>1861</v>
      </c>
      <c r="H4181" t="s">
        <v>44</v>
      </c>
      <c r="I4181">
        <f t="shared" si="67"/>
        <v>64</v>
      </c>
    </row>
    <row r="4182" spans="1:9">
      <c r="A4182" t="s">
        <v>4269</v>
      </c>
      <c r="B4182" t="s">
        <v>4270</v>
      </c>
      <c r="C4182">
        <v>308</v>
      </c>
      <c r="D4182" t="s">
        <v>10</v>
      </c>
      <c r="E4182">
        <v>16</v>
      </c>
      <c r="F4182">
        <v>157</v>
      </c>
      <c r="G4182">
        <v>2537</v>
      </c>
      <c r="H4182" t="s">
        <v>11</v>
      </c>
      <c r="I4182">
        <f t="shared" si="67"/>
        <v>142</v>
      </c>
    </row>
    <row r="4183" spans="1:9">
      <c r="A4183" t="s">
        <v>4271</v>
      </c>
      <c r="B4183" t="s">
        <v>4272</v>
      </c>
      <c r="C4183">
        <v>291</v>
      </c>
      <c r="D4183" t="s">
        <v>10</v>
      </c>
      <c r="E4183">
        <v>43</v>
      </c>
      <c r="F4183">
        <v>151</v>
      </c>
      <c r="G4183">
        <v>2537</v>
      </c>
      <c r="H4183" t="s">
        <v>11</v>
      </c>
      <c r="I4183">
        <f t="shared" si="67"/>
        <v>109</v>
      </c>
    </row>
    <row r="4184" spans="1:9" ht="15" hidden="1" customHeight="1">
      <c r="A4184" t="s">
        <v>4271</v>
      </c>
      <c r="B4184" t="s">
        <v>4272</v>
      </c>
      <c r="C4184">
        <v>291</v>
      </c>
      <c r="D4184" t="s">
        <v>12</v>
      </c>
      <c r="E4184">
        <v>167</v>
      </c>
      <c r="F4184">
        <v>271</v>
      </c>
      <c r="G4184">
        <v>6997</v>
      </c>
      <c r="H4184" t="s">
        <v>13</v>
      </c>
      <c r="I4184">
        <f t="shared" si="67"/>
        <v>105</v>
      </c>
    </row>
    <row r="4185" spans="1:9" ht="15" hidden="1" customHeight="1">
      <c r="A4185" t="s">
        <v>4271</v>
      </c>
      <c r="B4185" t="s">
        <v>4272</v>
      </c>
      <c r="C4185">
        <v>291</v>
      </c>
      <c r="D4185" t="s">
        <v>1858</v>
      </c>
      <c r="E4185">
        <v>1</v>
      </c>
      <c r="F4185">
        <v>41</v>
      </c>
      <c r="G4185">
        <v>7</v>
      </c>
      <c r="H4185" t="s">
        <v>1858</v>
      </c>
      <c r="I4185">
        <f t="shared" si="67"/>
        <v>41</v>
      </c>
    </row>
    <row r="4186" spans="1:9">
      <c r="A4186" t="s">
        <v>4273</v>
      </c>
      <c r="B4186" t="s">
        <v>4274</v>
      </c>
      <c r="C4186">
        <v>147</v>
      </c>
      <c r="D4186" t="s">
        <v>10</v>
      </c>
      <c r="E4186">
        <v>6</v>
      </c>
      <c r="F4186">
        <v>138</v>
      </c>
      <c r="G4186">
        <v>2537</v>
      </c>
      <c r="H4186" t="s">
        <v>11</v>
      </c>
      <c r="I4186">
        <f t="shared" si="67"/>
        <v>133</v>
      </c>
    </row>
    <row r="4187" spans="1:9">
      <c r="A4187" t="s">
        <v>4275</v>
      </c>
      <c r="B4187" t="s">
        <v>4276</v>
      </c>
      <c r="C4187">
        <v>158</v>
      </c>
      <c r="D4187" t="s">
        <v>10</v>
      </c>
      <c r="E4187">
        <v>6</v>
      </c>
      <c r="F4187">
        <v>138</v>
      </c>
      <c r="G4187">
        <v>2537</v>
      </c>
      <c r="H4187" t="s">
        <v>11</v>
      </c>
      <c r="I4187">
        <f t="shared" si="67"/>
        <v>133</v>
      </c>
    </row>
    <row r="4188" spans="1:9">
      <c r="A4188" t="s">
        <v>4277</v>
      </c>
      <c r="B4188" t="s">
        <v>4278</v>
      </c>
      <c r="C4188">
        <v>166</v>
      </c>
      <c r="D4188" t="s">
        <v>10</v>
      </c>
      <c r="E4188">
        <v>11</v>
      </c>
      <c r="F4188">
        <v>138</v>
      </c>
      <c r="G4188">
        <v>2537</v>
      </c>
      <c r="H4188" t="s">
        <v>11</v>
      </c>
      <c r="I4188">
        <f t="shared" si="67"/>
        <v>128</v>
      </c>
    </row>
    <row r="4189" spans="1:9">
      <c r="A4189" t="s">
        <v>4279</v>
      </c>
      <c r="B4189" t="s">
        <v>4280</v>
      </c>
      <c r="C4189">
        <v>290</v>
      </c>
      <c r="D4189" t="s">
        <v>10</v>
      </c>
      <c r="E4189">
        <v>6</v>
      </c>
      <c r="F4189">
        <v>135</v>
      </c>
      <c r="G4189">
        <v>2537</v>
      </c>
      <c r="H4189" t="s">
        <v>11</v>
      </c>
      <c r="I4189">
        <f t="shared" si="67"/>
        <v>130</v>
      </c>
    </row>
    <row r="4190" spans="1:9" ht="15" hidden="1" customHeight="1">
      <c r="A4190" t="s">
        <v>4279</v>
      </c>
      <c r="B4190" t="s">
        <v>4280</v>
      </c>
      <c r="C4190">
        <v>290</v>
      </c>
      <c r="D4190" t="s">
        <v>12</v>
      </c>
      <c r="E4190">
        <v>157</v>
      </c>
      <c r="F4190">
        <v>278</v>
      </c>
      <c r="G4190">
        <v>6997</v>
      </c>
      <c r="H4190" t="s">
        <v>13</v>
      </c>
      <c r="I4190">
        <f t="shared" si="67"/>
        <v>122</v>
      </c>
    </row>
    <row r="4191" spans="1:9">
      <c r="A4191" t="s">
        <v>4281</v>
      </c>
      <c r="B4191" t="s">
        <v>4282</v>
      </c>
      <c r="C4191">
        <v>286</v>
      </c>
      <c r="D4191" t="s">
        <v>10</v>
      </c>
      <c r="E4191">
        <v>7</v>
      </c>
      <c r="F4191">
        <v>139</v>
      </c>
      <c r="G4191">
        <v>2537</v>
      </c>
      <c r="H4191" t="s">
        <v>11</v>
      </c>
      <c r="I4191">
        <f t="shared" si="67"/>
        <v>133</v>
      </c>
    </row>
    <row r="4192" spans="1:9" ht="15" hidden="1" customHeight="1">
      <c r="A4192" t="s">
        <v>4281</v>
      </c>
      <c r="B4192" t="s">
        <v>4282</v>
      </c>
      <c r="C4192">
        <v>286</v>
      </c>
      <c r="D4192" t="s">
        <v>12</v>
      </c>
      <c r="E4192">
        <v>160</v>
      </c>
      <c r="F4192">
        <v>278</v>
      </c>
      <c r="G4192">
        <v>6997</v>
      </c>
      <c r="H4192" t="s">
        <v>13</v>
      </c>
      <c r="I4192">
        <f t="shared" si="67"/>
        <v>119</v>
      </c>
    </row>
    <row r="4193" spans="1:9" ht="15" hidden="1" customHeight="1">
      <c r="A4193" t="s">
        <v>4283</v>
      </c>
      <c r="B4193" t="s">
        <v>4284</v>
      </c>
      <c r="C4193">
        <v>311</v>
      </c>
      <c r="D4193" t="s">
        <v>43</v>
      </c>
      <c r="E4193">
        <v>234</v>
      </c>
      <c r="F4193">
        <v>297</v>
      </c>
      <c r="G4193">
        <v>1861</v>
      </c>
      <c r="H4193" t="s">
        <v>44</v>
      </c>
      <c r="I4193">
        <f t="shared" si="67"/>
        <v>64</v>
      </c>
    </row>
    <row r="4194" spans="1:9">
      <c r="A4194" t="s">
        <v>4283</v>
      </c>
      <c r="B4194" t="s">
        <v>4284</v>
      </c>
      <c r="C4194">
        <v>311</v>
      </c>
      <c r="D4194" t="s">
        <v>10</v>
      </c>
      <c r="E4194">
        <v>19</v>
      </c>
      <c r="F4194">
        <v>160</v>
      </c>
      <c r="G4194">
        <v>2537</v>
      </c>
      <c r="H4194" t="s">
        <v>11</v>
      </c>
      <c r="I4194">
        <f t="shared" si="67"/>
        <v>142</v>
      </c>
    </row>
    <row r="4195" spans="1:9">
      <c r="A4195" t="s">
        <v>4285</v>
      </c>
      <c r="B4195" t="s">
        <v>4286</v>
      </c>
      <c r="C4195">
        <v>280</v>
      </c>
      <c r="D4195" t="s">
        <v>10</v>
      </c>
      <c r="E4195">
        <v>29</v>
      </c>
      <c r="F4195">
        <v>138</v>
      </c>
      <c r="G4195">
        <v>2537</v>
      </c>
      <c r="H4195" t="s">
        <v>11</v>
      </c>
      <c r="I4195">
        <f t="shared" si="67"/>
        <v>110</v>
      </c>
    </row>
    <row r="4196" spans="1:9" ht="15" hidden="1" customHeight="1">
      <c r="A4196" t="s">
        <v>4285</v>
      </c>
      <c r="B4196" t="s">
        <v>4286</v>
      </c>
      <c r="C4196">
        <v>280</v>
      </c>
      <c r="D4196" t="s">
        <v>12</v>
      </c>
      <c r="E4196">
        <v>158</v>
      </c>
      <c r="F4196">
        <v>275</v>
      </c>
      <c r="G4196">
        <v>6997</v>
      </c>
      <c r="H4196" t="s">
        <v>13</v>
      </c>
      <c r="I4196">
        <f t="shared" si="67"/>
        <v>118</v>
      </c>
    </row>
    <row r="4197" spans="1:9">
      <c r="A4197" t="s">
        <v>4287</v>
      </c>
      <c r="B4197" t="s">
        <v>4288</v>
      </c>
      <c r="C4197">
        <v>280</v>
      </c>
      <c r="D4197" t="s">
        <v>10</v>
      </c>
      <c r="E4197">
        <v>29</v>
      </c>
      <c r="F4197">
        <v>138</v>
      </c>
      <c r="G4197">
        <v>2537</v>
      </c>
      <c r="H4197" t="s">
        <v>11</v>
      </c>
      <c r="I4197">
        <f t="shared" si="67"/>
        <v>110</v>
      </c>
    </row>
    <row r="4198" spans="1:9" ht="15" hidden="1" customHeight="1">
      <c r="A4198" t="s">
        <v>4287</v>
      </c>
      <c r="B4198" t="s">
        <v>4288</v>
      </c>
      <c r="C4198">
        <v>280</v>
      </c>
      <c r="D4198" t="s">
        <v>12</v>
      </c>
      <c r="E4198">
        <v>158</v>
      </c>
      <c r="F4198">
        <v>275</v>
      </c>
      <c r="G4198">
        <v>6997</v>
      </c>
      <c r="H4198" t="s">
        <v>13</v>
      </c>
      <c r="I4198">
        <f t="shared" si="67"/>
        <v>118</v>
      </c>
    </row>
    <row r="4199" spans="1:9">
      <c r="A4199" t="s">
        <v>4289</v>
      </c>
      <c r="B4199" t="s">
        <v>4290</v>
      </c>
      <c r="C4199">
        <v>290</v>
      </c>
      <c r="D4199" t="s">
        <v>10</v>
      </c>
      <c r="E4199">
        <v>6</v>
      </c>
      <c r="F4199">
        <v>135</v>
      </c>
      <c r="G4199">
        <v>2537</v>
      </c>
      <c r="H4199" t="s">
        <v>11</v>
      </c>
      <c r="I4199">
        <f t="shared" si="67"/>
        <v>130</v>
      </c>
    </row>
    <row r="4200" spans="1:9" ht="15" hidden="1" customHeight="1">
      <c r="A4200" t="s">
        <v>4289</v>
      </c>
      <c r="B4200" t="s">
        <v>4290</v>
      </c>
      <c r="C4200">
        <v>290</v>
      </c>
      <c r="D4200" t="s">
        <v>12</v>
      </c>
      <c r="E4200">
        <v>157</v>
      </c>
      <c r="F4200">
        <v>278</v>
      </c>
      <c r="G4200">
        <v>6997</v>
      </c>
      <c r="H4200" t="s">
        <v>13</v>
      </c>
      <c r="I4200">
        <f t="shared" si="67"/>
        <v>122</v>
      </c>
    </row>
    <row r="4201" spans="1:9" ht="15" hidden="1" customHeight="1">
      <c r="A4201" t="s">
        <v>4291</v>
      </c>
      <c r="B4201" t="s">
        <v>4292</v>
      </c>
      <c r="C4201">
        <v>311</v>
      </c>
      <c r="D4201" t="s">
        <v>43</v>
      </c>
      <c r="E4201">
        <v>234</v>
      </c>
      <c r="F4201">
        <v>297</v>
      </c>
      <c r="G4201">
        <v>1861</v>
      </c>
      <c r="H4201" t="s">
        <v>44</v>
      </c>
      <c r="I4201">
        <f t="shared" si="67"/>
        <v>64</v>
      </c>
    </row>
    <row r="4202" spans="1:9">
      <c r="A4202" t="s">
        <v>4291</v>
      </c>
      <c r="B4202" t="s">
        <v>4292</v>
      </c>
      <c r="C4202">
        <v>311</v>
      </c>
      <c r="D4202" t="s">
        <v>10</v>
      </c>
      <c r="E4202">
        <v>19</v>
      </c>
      <c r="F4202">
        <v>160</v>
      </c>
      <c r="G4202">
        <v>2537</v>
      </c>
      <c r="H4202" t="s">
        <v>11</v>
      </c>
      <c r="I4202">
        <f t="shared" si="67"/>
        <v>142</v>
      </c>
    </row>
    <row r="4203" spans="1:9">
      <c r="A4203" t="s">
        <v>4293</v>
      </c>
      <c r="B4203" t="s">
        <v>4294</v>
      </c>
      <c r="C4203">
        <v>158</v>
      </c>
      <c r="D4203" t="s">
        <v>10</v>
      </c>
      <c r="E4203">
        <v>6</v>
      </c>
      <c r="F4203">
        <v>138</v>
      </c>
      <c r="G4203">
        <v>2537</v>
      </c>
      <c r="H4203" t="s">
        <v>11</v>
      </c>
      <c r="I4203">
        <f t="shared" si="67"/>
        <v>133</v>
      </c>
    </row>
    <row r="4204" spans="1:9">
      <c r="A4204" t="s">
        <v>4295</v>
      </c>
      <c r="B4204" t="s">
        <v>4296</v>
      </c>
      <c r="C4204">
        <v>431</v>
      </c>
      <c r="D4204" t="s">
        <v>10</v>
      </c>
      <c r="E4204">
        <v>30</v>
      </c>
      <c r="F4204">
        <v>174</v>
      </c>
      <c r="G4204">
        <v>2537</v>
      </c>
      <c r="H4204" t="s">
        <v>11</v>
      </c>
      <c r="I4204">
        <f t="shared" si="67"/>
        <v>145</v>
      </c>
    </row>
    <row r="4205" spans="1:9">
      <c r="A4205" t="s">
        <v>4297</v>
      </c>
      <c r="B4205" t="s">
        <v>4298</v>
      </c>
      <c r="C4205">
        <v>144</v>
      </c>
      <c r="D4205" t="s">
        <v>10</v>
      </c>
      <c r="E4205">
        <v>9</v>
      </c>
      <c r="F4205">
        <v>134</v>
      </c>
      <c r="G4205">
        <v>2537</v>
      </c>
      <c r="H4205" t="s">
        <v>11</v>
      </c>
      <c r="I4205">
        <f t="shared" si="67"/>
        <v>126</v>
      </c>
    </row>
    <row r="4206" spans="1:9" ht="15" hidden="1" customHeight="1">
      <c r="A4206" t="s">
        <v>4299</v>
      </c>
      <c r="B4206" t="s">
        <v>4300</v>
      </c>
      <c r="C4206">
        <v>320</v>
      </c>
      <c r="D4206" t="s">
        <v>43</v>
      </c>
      <c r="E4206">
        <v>235</v>
      </c>
      <c r="F4206">
        <v>297</v>
      </c>
      <c r="G4206">
        <v>1861</v>
      </c>
      <c r="H4206" t="s">
        <v>44</v>
      </c>
      <c r="I4206">
        <f t="shared" si="67"/>
        <v>63</v>
      </c>
    </row>
    <row r="4207" spans="1:9">
      <c r="A4207" t="s">
        <v>4299</v>
      </c>
      <c r="B4207" t="s">
        <v>4300</v>
      </c>
      <c r="C4207">
        <v>320</v>
      </c>
      <c r="D4207" t="s">
        <v>10</v>
      </c>
      <c r="E4207">
        <v>12</v>
      </c>
      <c r="F4207">
        <v>157</v>
      </c>
      <c r="G4207">
        <v>2537</v>
      </c>
      <c r="H4207" t="s">
        <v>11</v>
      </c>
      <c r="I4207">
        <f t="shared" si="67"/>
        <v>146</v>
      </c>
    </row>
    <row r="4208" spans="1:9">
      <c r="A4208" t="s">
        <v>4301</v>
      </c>
      <c r="B4208" t="s">
        <v>4302</v>
      </c>
      <c r="C4208">
        <v>286</v>
      </c>
      <c r="D4208" t="s">
        <v>10</v>
      </c>
      <c r="E4208">
        <v>8</v>
      </c>
      <c r="F4208">
        <v>139</v>
      </c>
      <c r="G4208">
        <v>2537</v>
      </c>
      <c r="H4208" t="s">
        <v>11</v>
      </c>
      <c r="I4208">
        <f t="shared" si="67"/>
        <v>132</v>
      </c>
    </row>
    <row r="4209" spans="1:9" ht="15" hidden="1" customHeight="1">
      <c r="A4209" t="s">
        <v>4301</v>
      </c>
      <c r="B4209" t="s">
        <v>4302</v>
      </c>
      <c r="C4209">
        <v>286</v>
      </c>
      <c r="D4209" t="s">
        <v>12</v>
      </c>
      <c r="E4209">
        <v>161</v>
      </c>
      <c r="F4209">
        <v>276</v>
      </c>
      <c r="G4209">
        <v>6997</v>
      </c>
      <c r="H4209" t="s">
        <v>13</v>
      </c>
      <c r="I4209">
        <f t="shared" si="67"/>
        <v>116</v>
      </c>
    </row>
    <row r="4210" spans="1:9">
      <c r="A4210" t="s">
        <v>4303</v>
      </c>
      <c r="B4210" t="s">
        <v>4304</v>
      </c>
      <c r="C4210">
        <v>161</v>
      </c>
      <c r="D4210" t="s">
        <v>10</v>
      </c>
      <c r="E4210">
        <v>8</v>
      </c>
      <c r="F4210">
        <v>153</v>
      </c>
      <c r="G4210">
        <v>2537</v>
      </c>
      <c r="H4210" t="s">
        <v>11</v>
      </c>
      <c r="I4210">
        <f t="shared" si="67"/>
        <v>146</v>
      </c>
    </row>
    <row r="4211" spans="1:9">
      <c r="A4211" t="s">
        <v>4305</v>
      </c>
      <c r="B4211" t="s">
        <v>4306</v>
      </c>
      <c r="C4211">
        <v>176</v>
      </c>
      <c r="D4211" t="s">
        <v>10</v>
      </c>
      <c r="E4211">
        <v>19</v>
      </c>
      <c r="F4211">
        <v>163</v>
      </c>
      <c r="G4211">
        <v>2537</v>
      </c>
      <c r="H4211" t="s">
        <v>11</v>
      </c>
      <c r="I4211">
        <f t="shared" si="67"/>
        <v>145</v>
      </c>
    </row>
    <row r="4212" spans="1:9">
      <c r="A4212" t="s">
        <v>4307</v>
      </c>
      <c r="B4212" t="s">
        <v>4308</v>
      </c>
      <c r="C4212">
        <v>288</v>
      </c>
      <c r="D4212" t="s">
        <v>10</v>
      </c>
      <c r="E4212">
        <v>6</v>
      </c>
      <c r="F4212">
        <v>135</v>
      </c>
      <c r="G4212">
        <v>2537</v>
      </c>
      <c r="H4212" t="s">
        <v>11</v>
      </c>
      <c r="I4212">
        <f t="shared" si="67"/>
        <v>130</v>
      </c>
    </row>
    <row r="4213" spans="1:9" ht="15" hidden="1" customHeight="1">
      <c r="A4213" t="s">
        <v>4307</v>
      </c>
      <c r="B4213" t="s">
        <v>4308</v>
      </c>
      <c r="C4213">
        <v>288</v>
      </c>
      <c r="D4213" t="s">
        <v>12</v>
      </c>
      <c r="E4213">
        <v>157</v>
      </c>
      <c r="F4213">
        <v>278</v>
      </c>
      <c r="G4213">
        <v>6997</v>
      </c>
      <c r="H4213" t="s">
        <v>13</v>
      </c>
      <c r="I4213">
        <f t="shared" si="67"/>
        <v>122</v>
      </c>
    </row>
    <row r="4214" spans="1:9">
      <c r="A4214" t="s">
        <v>4309</v>
      </c>
      <c r="B4214" t="s">
        <v>4310</v>
      </c>
      <c r="C4214">
        <v>183</v>
      </c>
      <c r="D4214" t="s">
        <v>10</v>
      </c>
      <c r="E4214">
        <v>16</v>
      </c>
      <c r="F4214">
        <v>172</v>
      </c>
      <c r="G4214">
        <v>2537</v>
      </c>
      <c r="H4214" t="s">
        <v>11</v>
      </c>
      <c r="I4214">
        <f t="shared" si="67"/>
        <v>157</v>
      </c>
    </row>
    <row r="4215" spans="1:9">
      <c r="A4215" t="s">
        <v>4311</v>
      </c>
      <c r="B4215" t="s">
        <v>4312</v>
      </c>
      <c r="C4215">
        <v>166</v>
      </c>
      <c r="D4215" t="s">
        <v>10</v>
      </c>
      <c r="E4215">
        <v>11</v>
      </c>
      <c r="F4215">
        <v>138</v>
      </c>
      <c r="G4215">
        <v>2537</v>
      </c>
      <c r="H4215" t="s">
        <v>11</v>
      </c>
      <c r="I4215">
        <f t="shared" si="67"/>
        <v>128</v>
      </c>
    </row>
    <row r="4216" spans="1:9">
      <c r="A4216" t="s">
        <v>4313</v>
      </c>
      <c r="B4216" t="s">
        <v>4314</v>
      </c>
      <c r="C4216">
        <v>159</v>
      </c>
      <c r="D4216" t="s">
        <v>10</v>
      </c>
      <c r="E4216">
        <v>6</v>
      </c>
      <c r="F4216">
        <v>138</v>
      </c>
      <c r="G4216">
        <v>2537</v>
      </c>
      <c r="H4216" t="s">
        <v>11</v>
      </c>
      <c r="I4216">
        <f t="shared" si="67"/>
        <v>133</v>
      </c>
    </row>
    <row r="4217" spans="1:9">
      <c r="A4217" t="s">
        <v>4315</v>
      </c>
      <c r="B4217" t="s">
        <v>4316</v>
      </c>
      <c r="C4217">
        <v>173</v>
      </c>
      <c r="D4217" t="s">
        <v>10</v>
      </c>
      <c r="E4217">
        <v>9</v>
      </c>
      <c r="F4217">
        <v>141</v>
      </c>
      <c r="G4217">
        <v>2537</v>
      </c>
      <c r="H4217" t="s">
        <v>11</v>
      </c>
      <c r="I4217">
        <f t="shared" si="67"/>
        <v>133</v>
      </c>
    </row>
    <row r="4218" spans="1:9">
      <c r="A4218" t="s">
        <v>4317</v>
      </c>
      <c r="B4218" t="s">
        <v>4318</v>
      </c>
      <c r="C4218">
        <v>181</v>
      </c>
      <c r="D4218" t="s">
        <v>10</v>
      </c>
      <c r="E4218">
        <v>21</v>
      </c>
      <c r="F4218">
        <v>170</v>
      </c>
      <c r="G4218">
        <v>2537</v>
      </c>
      <c r="H4218" t="s">
        <v>11</v>
      </c>
      <c r="I4218">
        <f t="shared" si="67"/>
        <v>150</v>
      </c>
    </row>
    <row r="4219" spans="1:9">
      <c r="A4219" t="s">
        <v>4319</v>
      </c>
      <c r="B4219" t="s">
        <v>4320</v>
      </c>
      <c r="C4219">
        <v>281</v>
      </c>
      <c r="D4219" t="s">
        <v>10</v>
      </c>
      <c r="E4219">
        <v>28</v>
      </c>
      <c r="F4219">
        <v>139</v>
      </c>
      <c r="G4219">
        <v>2537</v>
      </c>
      <c r="H4219" t="s">
        <v>11</v>
      </c>
      <c r="I4219">
        <f t="shared" si="67"/>
        <v>112</v>
      </c>
    </row>
    <row r="4220" spans="1:9" ht="15" hidden="1" customHeight="1">
      <c r="A4220" t="s">
        <v>4319</v>
      </c>
      <c r="B4220" t="s">
        <v>4320</v>
      </c>
      <c r="C4220">
        <v>281</v>
      </c>
      <c r="D4220" t="s">
        <v>12</v>
      </c>
      <c r="E4220">
        <v>158</v>
      </c>
      <c r="F4220">
        <v>272</v>
      </c>
      <c r="G4220">
        <v>6997</v>
      </c>
      <c r="H4220" t="s">
        <v>13</v>
      </c>
      <c r="I4220">
        <f t="shared" si="67"/>
        <v>115</v>
      </c>
    </row>
    <row r="4221" spans="1:9">
      <c r="A4221" t="s">
        <v>4321</v>
      </c>
      <c r="B4221" t="s">
        <v>4322</v>
      </c>
      <c r="C4221">
        <v>431</v>
      </c>
      <c r="D4221" t="s">
        <v>10</v>
      </c>
      <c r="E4221">
        <v>30</v>
      </c>
      <c r="F4221">
        <v>174</v>
      </c>
      <c r="G4221">
        <v>2537</v>
      </c>
      <c r="H4221" t="s">
        <v>11</v>
      </c>
      <c r="I4221">
        <f t="shared" si="67"/>
        <v>145</v>
      </c>
    </row>
    <row r="4222" spans="1:9">
      <c r="A4222" t="s">
        <v>4323</v>
      </c>
      <c r="B4222" t="s">
        <v>4324</v>
      </c>
      <c r="C4222">
        <v>124</v>
      </c>
      <c r="D4222" t="s">
        <v>10</v>
      </c>
      <c r="E4222">
        <v>1</v>
      </c>
      <c r="F4222">
        <v>114</v>
      </c>
      <c r="G4222">
        <v>2537</v>
      </c>
      <c r="H4222" t="s">
        <v>11</v>
      </c>
      <c r="I4222">
        <f t="shared" si="67"/>
        <v>114</v>
      </c>
    </row>
    <row r="4223" spans="1:9">
      <c r="A4223" t="s">
        <v>4325</v>
      </c>
      <c r="B4223" t="s">
        <v>4326</v>
      </c>
      <c r="C4223">
        <v>161</v>
      </c>
      <c r="D4223" t="s">
        <v>10</v>
      </c>
      <c r="E4223">
        <v>8</v>
      </c>
      <c r="F4223">
        <v>153</v>
      </c>
      <c r="G4223">
        <v>2537</v>
      </c>
      <c r="H4223" t="s">
        <v>11</v>
      </c>
      <c r="I4223">
        <f t="shared" si="67"/>
        <v>146</v>
      </c>
    </row>
    <row r="4224" spans="1:9">
      <c r="A4224" t="s">
        <v>4327</v>
      </c>
      <c r="B4224" t="s">
        <v>4328</v>
      </c>
      <c r="C4224">
        <v>288</v>
      </c>
      <c r="D4224" t="s">
        <v>10</v>
      </c>
      <c r="E4224">
        <v>6</v>
      </c>
      <c r="F4224">
        <v>135</v>
      </c>
      <c r="G4224">
        <v>2537</v>
      </c>
      <c r="H4224" t="s">
        <v>11</v>
      </c>
      <c r="I4224">
        <f t="shared" si="67"/>
        <v>130</v>
      </c>
    </row>
    <row r="4225" spans="1:9" ht="15" hidden="1" customHeight="1">
      <c r="A4225" t="s">
        <v>4327</v>
      </c>
      <c r="B4225" t="s">
        <v>4328</v>
      </c>
      <c r="C4225">
        <v>288</v>
      </c>
      <c r="D4225" t="s">
        <v>12</v>
      </c>
      <c r="E4225">
        <v>157</v>
      </c>
      <c r="F4225">
        <v>278</v>
      </c>
      <c r="G4225">
        <v>6997</v>
      </c>
      <c r="H4225" t="s">
        <v>13</v>
      </c>
      <c r="I4225">
        <f t="shared" si="67"/>
        <v>122</v>
      </c>
    </row>
    <row r="4226" spans="1:9">
      <c r="A4226" t="s">
        <v>4329</v>
      </c>
      <c r="B4226" t="s">
        <v>4330</v>
      </c>
      <c r="C4226">
        <v>176</v>
      </c>
      <c r="D4226" t="s">
        <v>10</v>
      </c>
      <c r="E4226">
        <v>19</v>
      </c>
      <c r="F4226">
        <v>163</v>
      </c>
      <c r="G4226">
        <v>2537</v>
      </c>
      <c r="H4226" t="s">
        <v>11</v>
      </c>
      <c r="I4226">
        <f t="shared" si="67"/>
        <v>145</v>
      </c>
    </row>
    <row r="4227" spans="1:9">
      <c r="A4227" t="s">
        <v>4331</v>
      </c>
      <c r="B4227" t="s">
        <v>4332</v>
      </c>
      <c r="C4227">
        <v>157</v>
      </c>
      <c r="D4227" t="s">
        <v>10</v>
      </c>
      <c r="E4227">
        <v>3</v>
      </c>
      <c r="F4227">
        <v>129</v>
      </c>
      <c r="G4227">
        <v>2537</v>
      </c>
      <c r="H4227" t="s">
        <v>11</v>
      </c>
      <c r="I4227">
        <f t="shared" si="67"/>
        <v>127</v>
      </c>
    </row>
    <row r="4228" spans="1:9">
      <c r="A4228" t="s">
        <v>4333</v>
      </c>
      <c r="B4228" t="s">
        <v>4334</v>
      </c>
      <c r="C4228">
        <v>150</v>
      </c>
      <c r="D4228" t="s">
        <v>10</v>
      </c>
      <c r="E4228">
        <v>2</v>
      </c>
      <c r="F4228">
        <v>129</v>
      </c>
      <c r="G4228">
        <v>2537</v>
      </c>
      <c r="H4228" t="s">
        <v>11</v>
      </c>
      <c r="I4228">
        <f t="shared" si="67"/>
        <v>128</v>
      </c>
    </row>
    <row r="4229" spans="1:9" ht="15" hidden="1" customHeight="1">
      <c r="A4229" t="s">
        <v>4335</v>
      </c>
      <c r="B4229" t="s">
        <v>4336</v>
      </c>
      <c r="C4229">
        <v>320</v>
      </c>
      <c r="D4229" t="s">
        <v>43</v>
      </c>
      <c r="E4229">
        <v>235</v>
      </c>
      <c r="F4229">
        <v>297</v>
      </c>
      <c r="G4229">
        <v>1861</v>
      </c>
      <c r="H4229" t="s">
        <v>44</v>
      </c>
      <c r="I4229">
        <f t="shared" si="67"/>
        <v>63</v>
      </c>
    </row>
    <row r="4230" spans="1:9">
      <c r="A4230" t="s">
        <v>4335</v>
      </c>
      <c r="B4230" t="s">
        <v>4336</v>
      </c>
      <c r="C4230">
        <v>320</v>
      </c>
      <c r="D4230" t="s">
        <v>10</v>
      </c>
      <c r="E4230">
        <v>12</v>
      </c>
      <c r="F4230">
        <v>157</v>
      </c>
      <c r="G4230">
        <v>2537</v>
      </c>
      <c r="H4230" t="s">
        <v>11</v>
      </c>
      <c r="I4230">
        <f t="shared" si="67"/>
        <v>146</v>
      </c>
    </row>
    <row r="4231" spans="1:9">
      <c r="A4231" t="s">
        <v>4337</v>
      </c>
      <c r="B4231" t="s">
        <v>4338</v>
      </c>
      <c r="C4231">
        <v>286</v>
      </c>
      <c r="D4231" t="s">
        <v>10</v>
      </c>
      <c r="E4231">
        <v>8</v>
      </c>
      <c r="F4231">
        <v>139</v>
      </c>
      <c r="G4231">
        <v>2537</v>
      </c>
      <c r="H4231" t="s">
        <v>11</v>
      </c>
      <c r="I4231">
        <f t="shared" si="67"/>
        <v>132</v>
      </c>
    </row>
    <row r="4232" spans="1:9" ht="15" hidden="1" customHeight="1">
      <c r="A4232" t="s">
        <v>4337</v>
      </c>
      <c r="B4232" t="s">
        <v>4338</v>
      </c>
      <c r="C4232">
        <v>286</v>
      </c>
      <c r="D4232" t="s">
        <v>12</v>
      </c>
      <c r="E4232">
        <v>161</v>
      </c>
      <c r="F4232">
        <v>276</v>
      </c>
      <c r="G4232">
        <v>6997</v>
      </c>
      <c r="H4232" t="s">
        <v>13</v>
      </c>
      <c r="I4232">
        <f t="shared" ref="I4232:I4295" si="68">F4232-E4232+1</f>
        <v>116</v>
      </c>
    </row>
    <row r="4233" spans="1:9">
      <c r="A4233" t="s">
        <v>4339</v>
      </c>
      <c r="B4233" t="s">
        <v>4340</v>
      </c>
      <c r="C4233">
        <v>183</v>
      </c>
      <c r="D4233" t="s">
        <v>10</v>
      </c>
      <c r="E4233">
        <v>22</v>
      </c>
      <c r="F4233">
        <v>172</v>
      </c>
      <c r="G4233">
        <v>2537</v>
      </c>
      <c r="H4233" t="s">
        <v>11</v>
      </c>
      <c r="I4233">
        <f t="shared" si="68"/>
        <v>151</v>
      </c>
    </row>
    <row r="4234" spans="1:9">
      <c r="A4234" t="s">
        <v>4341</v>
      </c>
      <c r="B4234" t="s">
        <v>4342</v>
      </c>
      <c r="C4234">
        <v>173</v>
      </c>
      <c r="D4234" t="s">
        <v>10</v>
      </c>
      <c r="E4234">
        <v>9</v>
      </c>
      <c r="F4234">
        <v>141</v>
      </c>
      <c r="G4234">
        <v>2537</v>
      </c>
      <c r="H4234" t="s">
        <v>11</v>
      </c>
      <c r="I4234">
        <f t="shared" si="68"/>
        <v>133</v>
      </c>
    </row>
    <row r="4235" spans="1:9">
      <c r="A4235" t="s">
        <v>4343</v>
      </c>
      <c r="B4235" t="s">
        <v>4344</v>
      </c>
      <c r="C4235">
        <v>280</v>
      </c>
      <c r="D4235" t="s">
        <v>10</v>
      </c>
      <c r="E4235">
        <v>27</v>
      </c>
      <c r="F4235">
        <v>138</v>
      </c>
      <c r="G4235">
        <v>2537</v>
      </c>
      <c r="H4235" t="s">
        <v>11</v>
      </c>
      <c r="I4235">
        <f t="shared" si="68"/>
        <v>112</v>
      </c>
    </row>
    <row r="4236" spans="1:9" ht="15" hidden="1" customHeight="1">
      <c r="A4236" t="s">
        <v>4343</v>
      </c>
      <c r="B4236" t="s">
        <v>4344</v>
      </c>
      <c r="C4236">
        <v>280</v>
      </c>
      <c r="D4236" t="s">
        <v>12</v>
      </c>
      <c r="E4236">
        <v>157</v>
      </c>
      <c r="F4236">
        <v>271</v>
      </c>
      <c r="G4236">
        <v>6997</v>
      </c>
      <c r="H4236" t="s">
        <v>13</v>
      </c>
      <c r="I4236">
        <f t="shared" si="68"/>
        <v>115</v>
      </c>
    </row>
    <row r="4237" spans="1:9">
      <c r="A4237" t="s">
        <v>4345</v>
      </c>
      <c r="B4237" t="s">
        <v>4346</v>
      </c>
      <c r="C4237">
        <v>130</v>
      </c>
      <c r="D4237" t="s">
        <v>10</v>
      </c>
      <c r="E4237">
        <v>1</v>
      </c>
      <c r="F4237">
        <v>118</v>
      </c>
      <c r="G4237">
        <v>2537</v>
      </c>
      <c r="H4237" t="s">
        <v>11</v>
      </c>
      <c r="I4237">
        <f t="shared" si="68"/>
        <v>118</v>
      </c>
    </row>
    <row r="4238" spans="1:9">
      <c r="A4238" t="s">
        <v>4347</v>
      </c>
      <c r="B4238" t="s">
        <v>4348</v>
      </c>
      <c r="C4238">
        <v>175</v>
      </c>
      <c r="D4238" t="s">
        <v>10</v>
      </c>
      <c r="E4238">
        <v>23</v>
      </c>
      <c r="F4238">
        <v>159</v>
      </c>
      <c r="G4238">
        <v>2537</v>
      </c>
      <c r="H4238" t="s">
        <v>11</v>
      </c>
      <c r="I4238">
        <f t="shared" si="68"/>
        <v>137</v>
      </c>
    </row>
    <row r="4239" spans="1:9">
      <c r="A4239" t="s">
        <v>4349</v>
      </c>
      <c r="B4239" t="s">
        <v>4350</v>
      </c>
      <c r="C4239">
        <v>181</v>
      </c>
      <c r="D4239" t="s">
        <v>10</v>
      </c>
      <c r="E4239">
        <v>21</v>
      </c>
      <c r="F4239">
        <v>170</v>
      </c>
      <c r="G4239">
        <v>2537</v>
      </c>
      <c r="H4239" t="s">
        <v>11</v>
      </c>
      <c r="I4239">
        <f t="shared" si="68"/>
        <v>150</v>
      </c>
    </row>
    <row r="4240" spans="1:9">
      <c r="A4240" t="s">
        <v>4351</v>
      </c>
      <c r="B4240" t="s">
        <v>4352</v>
      </c>
      <c r="C4240">
        <v>431</v>
      </c>
      <c r="D4240" t="s">
        <v>10</v>
      </c>
      <c r="E4240">
        <v>35</v>
      </c>
      <c r="F4240">
        <v>174</v>
      </c>
      <c r="G4240">
        <v>2537</v>
      </c>
      <c r="H4240" t="s">
        <v>11</v>
      </c>
      <c r="I4240">
        <f t="shared" si="68"/>
        <v>140</v>
      </c>
    </row>
    <row r="4241" spans="1:9">
      <c r="A4241" t="s">
        <v>4353</v>
      </c>
      <c r="B4241" t="s">
        <v>4354</v>
      </c>
      <c r="C4241">
        <v>183</v>
      </c>
      <c r="D4241" t="s">
        <v>10</v>
      </c>
      <c r="E4241">
        <v>22</v>
      </c>
      <c r="F4241">
        <v>172</v>
      </c>
      <c r="G4241">
        <v>2537</v>
      </c>
      <c r="H4241" t="s">
        <v>11</v>
      </c>
      <c r="I4241">
        <f t="shared" si="68"/>
        <v>151</v>
      </c>
    </row>
    <row r="4242" spans="1:9">
      <c r="A4242" t="s">
        <v>4355</v>
      </c>
      <c r="B4242" t="s">
        <v>4356</v>
      </c>
      <c r="C4242">
        <v>288</v>
      </c>
      <c r="D4242" t="s">
        <v>10</v>
      </c>
      <c r="E4242">
        <v>6</v>
      </c>
      <c r="F4242">
        <v>135</v>
      </c>
      <c r="G4242">
        <v>2537</v>
      </c>
      <c r="H4242" t="s">
        <v>11</v>
      </c>
      <c r="I4242">
        <f t="shared" si="68"/>
        <v>130</v>
      </c>
    </row>
    <row r="4243" spans="1:9" ht="15" hidden="1" customHeight="1">
      <c r="A4243" t="s">
        <v>4355</v>
      </c>
      <c r="B4243" t="s">
        <v>4356</v>
      </c>
      <c r="C4243">
        <v>288</v>
      </c>
      <c r="D4243" t="s">
        <v>12</v>
      </c>
      <c r="E4243">
        <v>157</v>
      </c>
      <c r="F4243">
        <v>278</v>
      </c>
      <c r="G4243">
        <v>6997</v>
      </c>
      <c r="H4243" t="s">
        <v>13</v>
      </c>
      <c r="I4243">
        <f t="shared" si="68"/>
        <v>122</v>
      </c>
    </row>
    <row r="4244" spans="1:9" ht="15" hidden="1" customHeight="1">
      <c r="A4244" t="s">
        <v>4357</v>
      </c>
      <c r="B4244" t="s">
        <v>4358</v>
      </c>
      <c r="C4244">
        <v>320</v>
      </c>
      <c r="D4244" t="s">
        <v>43</v>
      </c>
      <c r="E4244">
        <v>235</v>
      </c>
      <c r="F4244">
        <v>297</v>
      </c>
      <c r="G4244">
        <v>1861</v>
      </c>
      <c r="H4244" t="s">
        <v>44</v>
      </c>
      <c r="I4244">
        <f t="shared" si="68"/>
        <v>63</v>
      </c>
    </row>
    <row r="4245" spans="1:9">
      <c r="A4245" t="s">
        <v>4357</v>
      </c>
      <c r="B4245" t="s">
        <v>4358</v>
      </c>
      <c r="C4245">
        <v>320</v>
      </c>
      <c r="D4245" t="s">
        <v>10</v>
      </c>
      <c r="E4245">
        <v>12</v>
      </c>
      <c r="F4245">
        <v>157</v>
      </c>
      <c r="G4245">
        <v>2537</v>
      </c>
      <c r="H4245" t="s">
        <v>11</v>
      </c>
      <c r="I4245">
        <f t="shared" si="68"/>
        <v>146</v>
      </c>
    </row>
    <row r="4246" spans="1:9">
      <c r="A4246" t="s">
        <v>4359</v>
      </c>
      <c r="B4246" t="s">
        <v>4360</v>
      </c>
      <c r="C4246">
        <v>286</v>
      </c>
      <c r="D4246" t="s">
        <v>10</v>
      </c>
      <c r="E4246">
        <v>8</v>
      </c>
      <c r="F4246">
        <v>139</v>
      </c>
      <c r="G4246">
        <v>2537</v>
      </c>
      <c r="H4246" t="s">
        <v>11</v>
      </c>
      <c r="I4246">
        <f t="shared" si="68"/>
        <v>132</v>
      </c>
    </row>
    <row r="4247" spans="1:9" ht="15" hidden="1" customHeight="1">
      <c r="A4247" t="s">
        <v>4359</v>
      </c>
      <c r="B4247" t="s">
        <v>4360</v>
      </c>
      <c r="C4247">
        <v>286</v>
      </c>
      <c r="D4247" t="s">
        <v>12</v>
      </c>
      <c r="E4247">
        <v>161</v>
      </c>
      <c r="F4247">
        <v>276</v>
      </c>
      <c r="G4247">
        <v>6997</v>
      </c>
      <c r="H4247" t="s">
        <v>13</v>
      </c>
      <c r="I4247">
        <f t="shared" si="68"/>
        <v>116</v>
      </c>
    </row>
    <row r="4248" spans="1:9">
      <c r="A4248" t="s">
        <v>4361</v>
      </c>
      <c r="B4248" t="s">
        <v>4362</v>
      </c>
      <c r="C4248">
        <v>166</v>
      </c>
      <c r="D4248" t="s">
        <v>10</v>
      </c>
      <c r="E4248">
        <v>11</v>
      </c>
      <c r="F4248">
        <v>138</v>
      </c>
      <c r="G4248">
        <v>2537</v>
      </c>
      <c r="H4248" t="s">
        <v>11</v>
      </c>
      <c r="I4248">
        <f t="shared" si="68"/>
        <v>128</v>
      </c>
    </row>
    <row r="4249" spans="1:9">
      <c r="A4249" t="s">
        <v>4363</v>
      </c>
      <c r="B4249" t="s">
        <v>4364</v>
      </c>
      <c r="C4249">
        <v>159</v>
      </c>
      <c r="D4249" t="s">
        <v>10</v>
      </c>
      <c r="E4249">
        <v>6</v>
      </c>
      <c r="F4249">
        <v>138</v>
      </c>
      <c r="G4249">
        <v>2537</v>
      </c>
      <c r="H4249" t="s">
        <v>11</v>
      </c>
      <c r="I4249">
        <f t="shared" si="68"/>
        <v>133</v>
      </c>
    </row>
    <row r="4250" spans="1:9">
      <c r="A4250" t="s">
        <v>4365</v>
      </c>
      <c r="B4250" t="s">
        <v>4366</v>
      </c>
      <c r="C4250">
        <v>173</v>
      </c>
      <c r="D4250" t="s">
        <v>10</v>
      </c>
      <c r="E4250">
        <v>9</v>
      </c>
      <c r="F4250">
        <v>141</v>
      </c>
      <c r="G4250">
        <v>2537</v>
      </c>
      <c r="H4250" t="s">
        <v>11</v>
      </c>
      <c r="I4250">
        <f t="shared" si="68"/>
        <v>133</v>
      </c>
    </row>
    <row r="4251" spans="1:9">
      <c r="A4251" t="s">
        <v>4367</v>
      </c>
      <c r="B4251" t="s">
        <v>4368</v>
      </c>
      <c r="C4251">
        <v>280</v>
      </c>
      <c r="D4251" t="s">
        <v>10</v>
      </c>
      <c r="E4251">
        <v>27</v>
      </c>
      <c r="F4251">
        <v>138</v>
      </c>
      <c r="G4251">
        <v>2537</v>
      </c>
      <c r="H4251" t="s">
        <v>11</v>
      </c>
      <c r="I4251">
        <f t="shared" si="68"/>
        <v>112</v>
      </c>
    </row>
    <row r="4252" spans="1:9" ht="15" hidden="1" customHeight="1">
      <c r="A4252" t="s">
        <v>4367</v>
      </c>
      <c r="B4252" t="s">
        <v>4368</v>
      </c>
      <c r="C4252">
        <v>280</v>
      </c>
      <c r="D4252" t="s">
        <v>12</v>
      </c>
      <c r="E4252">
        <v>157</v>
      </c>
      <c r="F4252">
        <v>271</v>
      </c>
      <c r="G4252">
        <v>6997</v>
      </c>
      <c r="H4252" t="s">
        <v>13</v>
      </c>
      <c r="I4252">
        <f t="shared" si="68"/>
        <v>115</v>
      </c>
    </row>
    <row r="4253" spans="1:9">
      <c r="A4253" t="s">
        <v>4369</v>
      </c>
      <c r="B4253" t="s">
        <v>4370</v>
      </c>
      <c r="C4253">
        <v>181</v>
      </c>
      <c r="D4253" t="s">
        <v>10</v>
      </c>
      <c r="E4253">
        <v>21</v>
      </c>
      <c r="F4253">
        <v>170</v>
      </c>
      <c r="G4253">
        <v>2537</v>
      </c>
      <c r="H4253" t="s">
        <v>11</v>
      </c>
      <c r="I4253">
        <f t="shared" si="68"/>
        <v>150</v>
      </c>
    </row>
    <row r="4254" spans="1:9">
      <c r="A4254" t="s">
        <v>4371</v>
      </c>
      <c r="B4254" t="s">
        <v>4372</v>
      </c>
      <c r="C4254">
        <v>176</v>
      </c>
      <c r="D4254" t="s">
        <v>10</v>
      </c>
      <c r="E4254">
        <v>19</v>
      </c>
      <c r="F4254">
        <v>163</v>
      </c>
      <c r="G4254">
        <v>2537</v>
      </c>
      <c r="H4254" t="s">
        <v>11</v>
      </c>
      <c r="I4254">
        <f t="shared" si="68"/>
        <v>145</v>
      </c>
    </row>
    <row r="4255" spans="1:9">
      <c r="A4255" t="s">
        <v>4373</v>
      </c>
      <c r="B4255" t="s">
        <v>4374</v>
      </c>
      <c r="C4255">
        <v>166</v>
      </c>
      <c r="D4255" t="s">
        <v>10</v>
      </c>
      <c r="E4255">
        <v>13</v>
      </c>
      <c r="F4255">
        <v>158</v>
      </c>
      <c r="G4255">
        <v>2537</v>
      </c>
      <c r="H4255" t="s">
        <v>11</v>
      </c>
      <c r="I4255">
        <f t="shared" si="68"/>
        <v>146</v>
      </c>
    </row>
    <row r="4256" spans="1:9">
      <c r="A4256" t="s">
        <v>4375</v>
      </c>
      <c r="B4256" t="s">
        <v>4376</v>
      </c>
      <c r="C4256">
        <v>145</v>
      </c>
      <c r="D4256" t="s">
        <v>10</v>
      </c>
      <c r="E4256">
        <v>9</v>
      </c>
      <c r="F4256">
        <v>134</v>
      </c>
      <c r="G4256">
        <v>2537</v>
      </c>
      <c r="H4256" t="s">
        <v>11</v>
      </c>
      <c r="I4256">
        <f t="shared" si="68"/>
        <v>126</v>
      </c>
    </row>
    <row r="4257" spans="1:9">
      <c r="A4257" t="s">
        <v>4377</v>
      </c>
      <c r="B4257" t="s">
        <v>4378</v>
      </c>
      <c r="C4257">
        <v>296</v>
      </c>
      <c r="D4257" t="s">
        <v>10</v>
      </c>
      <c r="E4257">
        <v>44</v>
      </c>
      <c r="F4257">
        <v>155</v>
      </c>
      <c r="G4257">
        <v>2537</v>
      </c>
      <c r="H4257" t="s">
        <v>11</v>
      </c>
      <c r="I4257">
        <f t="shared" si="68"/>
        <v>112</v>
      </c>
    </row>
    <row r="4258" spans="1:9" ht="15" hidden="1" customHeight="1">
      <c r="A4258" t="s">
        <v>4377</v>
      </c>
      <c r="B4258" t="s">
        <v>4378</v>
      </c>
      <c r="C4258">
        <v>296</v>
      </c>
      <c r="D4258" t="s">
        <v>12</v>
      </c>
      <c r="E4258">
        <v>174</v>
      </c>
      <c r="F4258">
        <v>279</v>
      </c>
      <c r="G4258">
        <v>6997</v>
      </c>
      <c r="H4258" t="s">
        <v>13</v>
      </c>
      <c r="I4258">
        <f t="shared" si="68"/>
        <v>106</v>
      </c>
    </row>
    <row r="4259" spans="1:9">
      <c r="A4259" t="s">
        <v>4379</v>
      </c>
      <c r="B4259" t="s">
        <v>4380</v>
      </c>
      <c r="C4259">
        <v>149</v>
      </c>
      <c r="D4259" t="s">
        <v>10</v>
      </c>
      <c r="E4259">
        <v>5</v>
      </c>
      <c r="F4259">
        <v>136</v>
      </c>
      <c r="G4259">
        <v>2537</v>
      </c>
      <c r="H4259" t="s">
        <v>11</v>
      </c>
      <c r="I4259">
        <f t="shared" si="68"/>
        <v>132</v>
      </c>
    </row>
    <row r="4260" spans="1:9">
      <c r="A4260" t="s">
        <v>4381</v>
      </c>
      <c r="B4260" t="s">
        <v>4382</v>
      </c>
      <c r="C4260">
        <v>160</v>
      </c>
      <c r="D4260" t="s">
        <v>10</v>
      </c>
      <c r="E4260">
        <v>6</v>
      </c>
      <c r="F4260">
        <v>151</v>
      </c>
      <c r="G4260">
        <v>2537</v>
      </c>
      <c r="H4260" t="s">
        <v>11</v>
      </c>
      <c r="I4260">
        <f t="shared" si="68"/>
        <v>146</v>
      </c>
    </row>
    <row r="4261" spans="1:9">
      <c r="A4261" t="s">
        <v>4383</v>
      </c>
      <c r="B4261" t="s">
        <v>4384</v>
      </c>
      <c r="C4261">
        <v>177</v>
      </c>
      <c r="D4261" t="s">
        <v>10</v>
      </c>
      <c r="E4261">
        <v>26</v>
      </c>
      <c r="F4261">
        <v>166</v>
      </c>
      <c r="G4261">
        <v>2537</v>
      </c>
      <c r="H4261" t="s">
        <v>11</v>
      </c>
      <c r="I4261">
        <f t="shared" si="68"/>
        <v>141</v>
      </c>
    </row>
    <row r="4262" spans="1:9" ht="15" hidden="1" customHeight="1">
      <c r="A4262" t="s">
        <v>4383</v>
      </c>
      <c r="B4262" t="s">
        <v>4384</v>
      </c>
      <c r="C4262">
        <v>177</v>
      </c>
      <c r="D4262" t="s">
        <v>4385</v>
      </c>
      <c r="E4262">
        <v>1</v>
      </c>
      <c r="F4262">
        <v>25</v>
      </c>
      <c r="G4262">
        <v>3</v>
      </c>
      <c r="H4262" t="s">
        <v>4385</v>
      </c>
      <c r="I4262">
        <f t="shared" si="68"/>
        <v>25</v>
      </c>
    </row>
    <row r="4263" spans="1:9">
      <c r="A4263" t="s">
        <v>4386</v>
      </c>
      <c r="B4263" t="s">
        <v>4387</v>
      </c>
      <c r="C4263">
        <v>291</v>
      </c>
      <c r="D4263" t="s">
        <v>10</v>
      </c>
      <c r="E4263">
        <v>47</v>
      </c>
      <c r="F4263">
        <v>150</v>
      </c>
      <c r="G4263">
        <v>2537</v>
      </c>
      <c r="H4263" t="s">
        <v>11</v>
      </c>
      <c r="I4263">
        <f t="shared" si="68"/>
        <v>104</v>
      </c>
    </row>
    <row r="4264" spans="1:9" ht="15" hidden="1" customHeight="1">
      <c r="A4264" t="s">
        <v>4386</v>
      </c>
      <c r="B4264" t="s">
        <v>4387</v>
      </c>
      <c r="C4264">
        <v>291</v>
      </c>
      <c r="D4264" t="s">
        <v>12</v>
      </c>
      <c r="E4264">
        <v>167</v>
      </c>
      <c r="F4264">
        <v>271</v>
      </c>
      <c r="G4264">
        <v>6997</v>
      </c>
      <c r="H4264" t="s">
        <v>13</v>
      </c>
      <c r="I4264">
        <f t="shared" si="68"/>
        <v>105</v>
      </c>
    </row>
    <row r="4265" spans="1:9" ht="15" hidden="1" customHeight="1">
      <c r="A4265" t="s">
        <v>4388</v>
      </c>
      <c r="B4265" t="s">
        <v>4389</v>
      </c>
      <c r="C4265">
        <v>2046</v>
      </c>
      <c r="D4265" t="s">
        <v>118</v>
      </c>
      <c r="E4265">
        <v>1657</v>
      </c>
      <c r="F4265">
        <v>2032</v>
      </c>
      <c r="G4265">
        <v>13987</v>
      </c>
      <c r="H4265" t="s">
        <v>119</v>
      </c>
      <c r="I4265">
        <f t="shared" si="68"/>
        <v>376</v>
      </c>
    </row>
    <row r="4266" spans="1:9" ht="15" hidden="1" customHeight="1">
      <c r="A4266" t="s">
        <v>4388</v>
      </c>
      <c r="B4266" t="s">
        <v>4389</v>
      </c>
      <c r="C4266">
        <v>2046</v>
      </c>
      <c r="D4266" t="s">
        <v>120</v>
      </c>
      <c r="E4266">
        <v>1011</v>
      </c>
      <c r="F4266">
        <v>1067</v>
      </c>
      <c r="G4266">
        <v>433</v>
      </c>
      <c r="H4266" t="s">
        <v>121</v>
      </c>
      <c r="I4266">
        <f t="shared" si="68"/>
        <v>57</v>
      </c>
    </row>
    <row r="4267" spans="1:9">
      <c r="A4267" t="s">
        <v>4388</v>
      </c>
      <c r="B4267" t="s">
        <v>4389</v>
      </c>
      <c r="C4267">
        <v>2046</v>
      </c>
      <c r="D4267" t="s">
        <v>10</v>
      </c>
      <c r="E4267">
        <v>1274</v>
      </c>
      <c r="F4267">
        <v>1399</v>
      </c>
      <c r="G4267">
        <v>2537</v>
      </c>
      <c r="H4267" t="s">
        <v>11</v>
      </c>
      <c r="I4267">
        <f t="shared" si="68"/>
        <v>126</v>
      </c>
    </row>
    <row r="4268" spans="1:9" ht="15" hidden="1" customHeight="1">
      <c r="A4268" t="s">
        <v>4388</v>
      </c>
      <c r="B4268" t="s">
        <v>4389</v>
      </c>
      <c r="C4268">
        <v>2046</v>
      </c>
      <c r="D4268" t="s">
        <v>12</v>
      </c>
      <c r="E4268">
        <v>1512</v>
      </c>
      <c r="F4268">
        <v>1643</v>
      </c>
      <c r="G4268">
        <v>6997</v>
      </c>
      <c r="H4268" t="s">
        <v>13</v>
      </c>
      <c r="I4268">
        <f t="shared" si="68"/>
        <v>132</v>
      </c>
    </row>
    <row r="4269" spans="1:9" ht="15" hidden="1" customHeight="1">
      <c r="A4269" t="s">
        <v>4388</v>
      </c>
      <c r="B4269" t="s">
        <v>4389</v>
      </c>
      <c r="C4269">
        <v>2046</v>
      </c>
      <c r="D4269" t="s">
        <v>122</v>
      </c>
      <c r="E4269">
        <v>750</v>
      </c>
      <c r="F4269">
        <v>897</v>
      </c>
      <c r="G4269">
        <v>257</v>
      </c>
      <c r="H4269" t="s">
        <v>122</v>
      </c>
      <c r="I4269">
        <f t="shared" si="68"/>
        <v>148</v>
      </c>
    </row>
    <row r="4270" spans="1:9" ht="15" hidden="1" customHeight="1">
      <c r="A4270" t="s">
        <v>4388</v>
      </c>
      <c r="B4270" t="s">
        <v>4389</v>
      </c>
      <c r="C4270">
        <v>2046</v>
      </c>
      <c r="D4270" t="s">
        <v>3702</v>
      </c>
      <c r="E4270">
        <v>5</v>
      </c>
      <c r="F4270">
        <v>62</v>
      </c>
      <c r="G4270">
        <v>462</v>
      </c>
      <c r="H4270" t="s">
        <v>3702</v>
      </c>
      <c r="I4270">
        <f t="shared" si="68"/>
        <v>58</v>
      </c>
    </row>
    <row r="4271" spans="1:9">
      <c r="A4271" t="s">
        <v>4390</v>
      </c>
      <c r="B4271" t="s">
        <v>4391</v>
      </c>
      <c r="C4271">
        <v>738</v>
      </c>
      <c r="D4271" t="s">
        <v>10</v>
      </c>
      <c r="E4271">
        <v>327</v>
      </c>
      <c r="F4271">
        <v>452</v>
      </c>
      <c r="G4271">
        <v>2537</v>
      </c>
      <c r="H4271" t="s">
        <v>11</v>
      </c>
      <c r="I4271">
        <f t="shared" si="68"/>
        <v>126</v>
      </c>
    </row>
    <row r="4272" spans="1:9" ht="15" hidden="1" customHeight="1">
      <c r="A4272" t="s">
        <v>4390</v>
      </c>
      <c r="B4272" t="s">
        <v>4391</v>
      </c>
      <c r="C4272">
        <v>738</v>
      </c>
      <c r="D4272" t="s">
        <v>12</v>
      </c>
      <c r="E4272">
        <v>480</v>
      </c>
      <c r="F4272">
        <v>601</v>
      </c>
      <c r="G4272">
        <v>6997</v>
      </c>
      <c r="H4272" t="s">
        <v>13</v>
      </c>
      <c r="I4272">
        <f t="shared" si="68"/>
        <v>122</v>
      </c>
    </row>
    <row r="4273" spans="1:9" ht="15" hidden="1" customHeight="1">
      <c r="A4273" t="s">
        <v>4390</v>
      </c>
      <c r="B4273" t="s">
        <v>4391</v>
      </c>
      <c r="C4273">
        <v>738</v>
      </c>
      <c r="D4273" t="s">
        <v>524</v>
      </c>
      <c r="E4273">
        <v>630</v>
      </c>
      <c r="F4273">
        <v>733</v>
      </c>
      <c r="G4273">
        <v>3603</v>
      </c>
      <c r="H4273" t="s">
        <v>525</v>
      </c>
      <c r="I4273">
        <f t="shared" si="68"/>
        <v>104</v>
      </c>
    </row>
    <row r="4274" spans="1:9" ht="15" hidden="1" customHeight="1">
      <c r="A4274" t="s">
        <v>4390</v>
      </c>
      <c r="B4274" t="s">
        <v>4391</v>
      </c>
      <c r="C4274">
        <v>738</v>
      </c>
      <c r="D4274" t="s">
        <v>274</v>
      </c>
      <c r="E4274">
        <v>10</v>
      </c>
      <c r="F4274">
        <v>183</v>
      </c>
      <c r="G4274">
        <v>80936</v>
      </c>
      <c r="H4274" t="s">
        <v>275</v>
      </c>
      <c r="I4274">
        <f t="shared" si="68"/>
        <v>174</v>
      </c>
    </row>
    <row r="4275" spans="1:9">
      <c r="A4275" t="s">
        <v>4392</v>
      </c>
      <c r="B4275" t="s">
        <v>4393</v>
      </c>
      <c r="C4275">
        <v>308</v>
      </c>
      <c r="D4275" t="s">
        <v>10</v>
      </c>
      <c r="E4275">
        <v>80</v>
      </c>
      <c r="F4275">
        <v>204</v>
      </c>
      <c r="G4275">
        <v>2537</v>
      </c>
      <c r="H4275" t="s">
        <v>11</v>
      </c>
      <c r="I4275">
        <f t="shared" si="68"/>
        <v>125</v>
      </c>
    </row>
    <row r="4276" spans="1:9" ht="15" hidden="1" customHeight="1">
      <c r="A4276" t="s">
        <v>4392</v>
      </c>
      <c r="B4276" t="s">
        <v>4393</v>
      </c>
      <c r="C4276">
        <v>308</v>
      </c>
      <c r="D4276" t="s">
        <v>12</v>
      </c>
      <c r="E4276">
        <v>228</v>
      </c>
      <c r="F4276">
        <v>308</v>
      </c>
      <c r="G4276">
        <v>6997</v>
      </c>
      <c r="H4276" t="s">
        <v>13</v>
      </c>
      <c r="I4276">
        <f t="shared" si="68"/>
        <v>81</v>
      </c>
    </row>
    <row r="4277" spans="1:9">
      <c r="A4277" t="s">
        <v>4394</v>
      </c>
      <c r="B4277" t="s">
        <v>4395</v>
      </c>
      <c r="C4277">
        <v>722</v>
      </c>
      <c r="D4277" t="s">
        <v>10</v>
      </c>
      <c r="E4277">
        <v>312</v>
      </c>
      <c r="F4277">
        <v>440</v>
      </c>
      <c r="G4277">
        <v>2537</v>
      </c>
      <c r="H4277" t="s">
        <v>11</v>
      </c>
      <c r="I4277">
        <f t="shared" si="68"/>
        <v>129</v>
      </c>
    </row>
    <row r="4278" spans="1:9" ht="15" hidden="1" customHeight="1">
      <c r="A4278" t="s">
        <v>4394</v>
      </c>
      <c r="B4278" t="s">
        <v>4395</v>
      </c>
      <c r="C4278">
        <v>722</v>
      </c>
      <c r="D4278" t="s">
        <v>12</v>
      </c>
      <c r="E4278">
        <v>464</v>
      </c>
      <c r="F4278">
        <v>584</v>
      </c>
      <c r="G4278">
        <v>6997</v>
      </c>
      <c r="H4278" t="s">
        <v>13</v>
      </c>
      <c r="I4278">
        <f t="shared" si="68"/>
        <v>121</v>
      </c>
    </row>
    <row r="4279" spans="1:9" ht="15" hidden="1" customHeight="1">
      <c r="A4279" t="s">
        <v>4394</v>
      </c>
      <c r="B4279" t="s">
        <v>4395</v>
      </c>
      <c r="C4279">
        <v>722</v>
      </c>
      <c r="D4279" t="s">
        <v>524</v>
      </c>
      <c r="E4279">
        <v>613</v>
      </c>
      <c r="F4279">
        <v>717</v>
      </c>
      <c r="G4279">
        <v>3603</v>
      </c>
      <c r="H4279" t="s">
        <v>525</v>
      </c>
      <c r="I4279">
        <f t="shared" si="68"/>
        <v>105</v>
      </c>
    </row>
    <row r="4280" spans="1:9" ht="15" hidden="1" customHeight="1">
      <c r="A4280" t="s">
        <v>4394</v>
      </c>
      <c r="B4280" t="s">
        <v>4395</v>
      </c>
      <c r="C4280">
        <v>722</v>
      </c>
      <c r="D4280" t="s">
        <v>274</v>
      </c>
      <c r="E4280">
        <v>9</v>
      </c>
      <c r="F4280">
        <v>181</v>
      </c>
      <c r="G4280">
        <v>80936</v>
      </c>
      <c r="H4280" t="s">
        <v>275</v>
      </c>
      <c r="I4280">
        <f t="shared" si="68"/>
        <v>173</v>
      </c>
    </row>
    <row r="4281" spans="1:9">
      <c r="A4281" t="s">
        <v>4396</v>
      </c>
      <c r="B4281" t="s">
        <v>4397</v>
      </c>
      <c r="C4281">
        <v>727</v>
      </c>
      <c r="D4281" t="s">
        <v>10</v>
      </c>
      <c r="E4281">
        <v>315</v>
      </c>
      <c r="F4281">
        <v>443</v>
      </c>
      <c r="G4281">
        <v>2537</v>
      </c>
      <c r="H4281" t="s">
        <v>11</v>
      </c>
      <c r="I4281">
        <f t="shared" si="68"/>
        <v>129</v>
      </c>
    </row>
    <row r="4282" spans="1:9" ht="15" hidden="1" customHeight="1">
      <c r="A4282" t="s">
        <v>4396</v>
      </c>
      <c r="B4282" t="s">
        <v>4397</v>
      </c>
      <c r="C4282">
        <v>727</v>
      </c>
      <c r="D4282" t="s">
        <v>12</v>
      </c>
      <c r="E4282">
        <v>469</v>
      </c>
      <c r="F4282">
        <v>589</v>
      </c>
      <c r="G4282">
        <v>6997</v>
      </c>
      <c r="H4282" t="s">
        <v>13</v>
      </c>
      <c r="I4282">
        <f t="shared" si="68"/>
        <v>121</v>
      </c>
    </row>
    <row r="4283" spans="1:9" ht="15" hidden="1" customHeight="1">
      <c r="A4283" t="s">
        <v>4396</v>
      </c>
      <c r="B4283" t="s">
        <v>4397</v>
      </c>
      <c r="C4283">
        <v>727</v>
      </c>
      <c r="D4283" t="s">
        <v>524</v>
      </c>
      <c r="E4283">
        <v>623</v>
      </c>
      <c r="F4283">
        <v>721</v>
      </c>
      <c r="G4283">
        <v>3603</v>
      </c>
      <c r="H4283" t="s">
        <v>525</v>
      </c>
      <c r="I4283">
        <f t="shared" si="68"/>
        <v>99</v>
      </c>
    </row>
    <row r="4284" spans="1:9" ht="15" hidden="1" customHeight="1">
      <c r="A4284" t="s">
        <v>4396</v>
      </c>
      <c r="B4284" t="s">
        <v>4397</v>
      </c>
      <c r="C4284">
        <v>727</v>
      </c>
      <c r="D4284" t="s">
        <v>274</v>
      </c>
      <c r="E4284">
        <v>11</v>
      </c>
      <c r="F4284">
        <v>184</v>
      </c>
      <c r="G4284">
        <v>80936</v>
      </c>
      <c r="H4284" t="s">
        <v>275</v>
      </c>
      <c r="I4284">
        <f t="shared" si="68"/>
        <v>174</v>
      </c>
    </row>
    <row r="4285" spans="1:9">
      <c r="A4285" t="s">
        <v>4398</v>
      </c>
      <c r="B4285" t="s">
        <v>4399</v>
      </c>
      <c r="C4285">
        <v>735</v>
      </c>
      <c r="D4285" t="s">
        <v>10</v>
      </c>
      <c r="E4285">
        <v>325</v>
      </c>
      <c r="F4285">
        <v>455</v>
      </c>
      <c r="G4285">
        <v>2537</v>
      </c>
      <c r="H4285" t="s">
        <v>11</v>
      </c>
      <c r="I4285">
        <f t="shared" si="68"/>
        <v>131</v>
      </c>
    </row>
    <row r="4286" spans="1:9" ht="15" hidden="1" customHeight="1">
      <c r="A4286" t="s">
        <v>4398</v>
      </c>
      <c r="B4286" t="s">
        <v>4399</v>
      </c>
      <c r="C4286">
        <v>735</v>
      </c>
      <c r="D4286" t="s">
        <v>12</v>
      </c>
      <c r="E4286">
        <v>479</v>
      </c>
      <c r="F4286">
        <v>600</v>
      </c>
      <c r="G4286">
        <v>6997</v>
      </c>
      <c r="H4286" t="s">
        <v>13</v>
      </c>
      <c r="I4286">
        <f t="shared" si="68"/>
        <v>122</v>
      </c>
    </row>
    <row r="4287" spans="1:9" ht="15" hidden="1" customHeight="1">
      <c r="A4287" t="s">
        <v>4398</v>
      </c>
      <c r="B4287" t="s">
        <v>4399</v>
      </c>
      <c r="C4287">
        <v>735</v>
      </c>
      <c r="D4287" t="s">
        <v>789</v>
      </c>
      <c r="E4287">
        <v>251</v>
      </c>
      <c r="F4287">
        <v>308</v>
      </c>
      <c r="G4287">
        <v>119</v>
      </c>
      <c r="H4287" t="s">
        <v>789</v>
      </c>
      <c r="I4287">
        <f t="shared" si="68"/>
        <v>58</v>
      </c>
    </row>
    <row r="4288" spans="1:9" ht="15" hidden="1" customHeight="1">
      <c r="A4288" t="s">
        <v>4398</v>
      </c>
      <c r="B4288" t="s">
        <v>4399</v>
      </c>
      <c r="C4288">
        <v>735</v>
      </c>
      <c r="D4288" t="s">
        <v>524</v>
      </c>
      <c r="E4288">
        <v>627</v>
      </c>
      <c r="F4288">
        <v>730</v>
      </c>
      <c r="G4288">
        <v>3603</v>
      </c>
      <c r="H4288" t="s">
        <v>525</v>
      </c>
      <c r="I4288">
        <f t="shared" si="68"/>
        <v>104</v>
      </c>
    </row>
    <row r="4289" spans="1:9" ht="15" hidden="1" customHeight="1">
      <c r="A4289" t="s">
        <v>4398</v>
      </c>
      <c r="B4289" t="s">
        <v>4399</v>
      </c>
      <c r="C4289">
        <v>735</v>
      </c>
      <c r="D4289" t="s">
        <v>274</v>
      </c>
      <c r="E4289">
        <v>10</v>
      </c>
      <c r="F4289">
        <v>183</v>
      </c>
      <c r="G4289">
        <v>80936</v>
      </c>
      <c r="H4289" t="s">
        <v>275</v>
      </c>
      <c r="I4289">
        <f t="shared" si="68"/>
        <v>174</v>
      </c>
    </row>
    <row r="4290" spans="1:9">
      <c r="A4290" t="s">
        <v>4400</v>
      </c>
      <c r="B4290" t="s">
        <v>4401</v>
      </c>
      <c r="C4290">
        <v>151</v>
      </c>
      <c r="D4290" t="s">
        <v>10</v>
      </c>
      <c r="E4290">
        <v>5</v>
      </c>
      <c r="F4290">
        <v>139</v>
      </c>
      <c r="G4290">
        <v>2537</v>
      </c>
      <c r="H4290" t="s">
        <v>11</v>
      </c>
      <c r="I4290">
        <f t="shared" si="68"/>
        <v>135</v>
      </c>
    </row>
    <row r="4291" spans="1:9">
      <c r="A4291" t="s">
        <v>4402</v>
      </c>
      <c r="B4291" t="s">
        <v>4403</v>
      </c>
      <c r="C4291">
        <v>286</v>
      </c>
      <c r="D4291" t="s">
        <v>10</v>
      </c>
      <c r="E4291">
        <v>12</v>
      </c>
      <c r="F4291">
        <v>139</v>
      </c>
      <c r="G4291">
        <v>2537</v>
      </c>
      <c r="H4291" t="s">
        <v>11</v>
      </c>
      <c r="I4291">
        <f t="shared" si="68"/>
        <v>128</v>
      </c>
    </row>
    <row r="4292" spans="1:9" ht="15" hidden="1" customHeight="1">
      <c r="A4292" t="s">
        <v>4402</v>
      </c>
      <c r="B4292" t="s">
        <v>4403</v>
      </c>
      <c r="C4292">
        <v>286</v>
      </c>
      <c r="D4292" t="s">
        <v>12</v>
      </c>
      <c r="E4292">
        <v>160</v>
      </c>
      <c r="F4292">
        <v>281</v>
      </c>
      <c r="G4292">
        <v>6997</v>
      </c>
      <c r="H4292" t="s">
        <v>13</v>
      </c>
      <c r="I4292">
        <f t="shared" si="68"/>
        <v>122</v>
      </c>
    </row>
    <row r="4293" spans="1:9">
      <c r="A4293" t="s">
        <v>4404</v>
      </c>
      <c r="B4293" t="s">
        <v>4405</v>
      </c>
      <c r="C4293">
        <v>283</v>
      </c>
      <c r="D4293" t="s">
        <v>10</v>
      </c>
      <c r="E4293">
        <v>32</v>
      </c>
      <c r="F4293">
        <v>145</v>
      </c>
      <c r="G4293">
        <v>2537</v>
      </c>
      <c r="H4293" t="s">
        <v>11</v>
      </c>
      <c r="I4293">
        <f t="shared" si="68"/>
        <v>114</v>
      </c>
    </row>
    <row r="4294" spans="1:9">
      <c r="A4294" t="s">
        <v>4406</v>
      </c>
      <c r="B4294" t="s">
        <v>4407</v>
      </c>
      <c r="C4294">
        <v>150</v>
      </c>
      <c r="D4294" t="s">
        <v>10</v>
      </c>
      <c r="E4294">
        <v>6</v>
      </c>
      <c r="F4294">
        <v>138</v>
      </c>
      <c r="G4294">
        <v>2537</v>
      </c>
      <c r="H4294" t="s">
        <v>11</v>
      </c>
      <c r="I4294">
        <f t="shared" si="68"/>
        <v>133</v>
      </c>
    </row>
    <row r="4295" spans="1:9" ht="15" hidden="1" customHeight="1">
      <c r="A4295" t="s">
        <v>4408</v>
      </c>
      <c r="B4295" t="s">
        <v>4409</v>
      </c>
      <c r="C4295">
        <v>402</v>
      </c>
      <c r="D4295" t="s">
        <v>43</v>
      </c>
      <c r="E4295">
        <v>215</v>
      </c>
      <c r="F4295">
        <v>276</v>
      </c>
      <c r="G4295">
        <v>1861</v>
      </c>
      <c r="H4295" t="s">
        <v>44</v>
      </c>
      <c r="I4295">
        <f t="shared" si="68"/>
        <v>62</v>
      </c>
    </row>
    <row r="4296" spans="1:9" ht="15" hidden="1" customHeight="1">
      <c r="A4296" t="s">
        <v>4408</v>
      </c>
      <c r="B4296" t="s">
        <v>4409</v>
      </c>
      <c r="C4296">
        <v>402</v>
      </c>
      <c r="D4296" t="s">
        <v>412</v>
      </c>
      <c r="E4296">
        <v>178</v>
      </c>
      <c r="F4296">
        <v>214</v>
      </c>
      <c r="G4296">
        <v>1253</v>
      </c>
      <c r="H4296" t="s">
        <v>413</v>
      </c>
      <c r="I4296">
        <f t="shared" ref="I4296:I4359" si="69">F4296-E4296+1</f>
        <v>37</v>
      </c>
    </row>
    <row r="4297" spans="1:9">
      <c r="A4297" t="s">
        <v>4408</v>
      </c>
      <c r="B4297" t="s">
        <v>4409</v>
      </c>
      <c r="C4297">
        <v>402</v>
      </c>
      <c r="D4297" t="s">
        <v>10</v>
      </c>
      <c r="E4297">
        <v>13</v>
      </c>
      <c r="F4297">
        <v>145</v>
      </c>
      <c r="G4297">
        <v>2537</v>
      </c>
      <c r="H4297" t="s">
        <v>11</v>
      </c>
      <c r="I4297">
        <f t="shared" si="69"/>
        <v>133</v>
      </c>
    </row>
    <row r="4298" spans="1:9" ht="15" hidden="1" customHeight="1">
      <c r="A4298" t="s">
        <v>4408</v>
      </c>
      <c r="B4298" t="s">
        <v>4409</v>
      </c>
      <c r="C4298">
        <v>402</v>
      </c>
      <c r="D4298" t="s">
        <v>12</v>
      </c>
      <c r="E4298">
        <v>283</v>
      </c>
      <c r="F4298">
        <v>399</v>
      </c>
      <c r="G4298">
        <v>6997</v>
      </c>
      <c r="H4298" t="s">
        <v>13</v>
      </c>
      <c r="I4298">
        <f t="shared" si="69"/>
        <v>117</v>
      </c>
    </row>
    <row r="4299" spans="1:9">
      <c r="A4299" t="s">
        <v>4410</v>
      </c>
      <c r="B4299" t="s">
        <v>4411</v>
      </c>
      <c r="C4299">
        <v>292</v>
      </c>
      <c r="D4299" t="s">
        <v>10</v>
      </c>
      <c r="E4299">
        <v>6</v>
      </c>
      <c r="F4299">
        <v>133</v>
      </c>
      <c r="G4299">
        <v>2537</v>
      </c>
      <c r="H4299" t="s">
        <v>11</v>
      </c>
      <c r="I4299">
        <f t="shared" si="69"/>
        <v>128</v>
      </c>
    </row>
    <row r="4300" spans="1:9" ht="15" hidden="1" customHeight="1">
      <c r="A4300" t="s">
        <v>4410</v>
      </c>
      <c r="B4300" t="s">
        <v>4411</v>
      </c>
      <c r="C4300">
        <v>292</v>
      </c>
      <c r="D4300" t="s">
        <v>12</v>
      </c>
      <c r="E4300">
        <v>165</v>
      </c>
      <c r="F4300">
        <v>277</v>
      </c>
      <c r="G4300">
        <v>6997</v>
      </c>
      <c r="H4300" t="s">
        <v>13</v>
      </c>
      <c r="I4300">
        <f t="shared" si="69"/>
        <v>113</v>
      </c>
    </row>
    <row r="4301" spans="1:9">
      <c r="A4301" t="s">
        <v>4412</v>
      </c>
      <c r="B4301" t="s">
        <v>4413</v>
      </c>
      <c r="C4301">
        <v>294</v>
      </c>
      <c r="D4301" t="s">
        <v>10</v>
      </c>
      <c r="E4301">
        <v>42</v>
      </c>
      <c r="F4301">
        <v>148</v>
      </c>
      <c r="G4301">
        <v>2537</v>
      </c>
      <c r="H4301" t="s">
        <v>11</v>
      </c>
      <c r="I4301">
        <f t="shared" si="69"/>
        <v>107</v>
      </c>
    </row>
    <row r="4302" spans="1:9" ht="15" hidden="1" customHeight="1">
      <c r="A4302" t="s">
        <v>4412</v>
      </c>
      <c r="B4302" t="s">
        <v>4413</v>
      </c>
      <c r="C4302">
        <v>294</v>
      </c>
      <c r="D4302" t="s">
        <v>12</v>
      </c>
      <c r="E4302">
        <v>193</v>
      </c>
      <c r="F4302">
        <v>281</v>
      </c>
      <c r="G4302">
        <v>6997</v>
      </c>
      <c r="H4302" t="s">
        <v>13</v>
      </c>
      <c r="I4302">
        <f t="shared" si="69"/>
        <v>89</v>
      </c>
    </row>
    <row r="4303" spans="1:9">
      <c r="A4303" t="s">
        <v>4414</v>
      </c>
      <c r="B4303" t="s">
        <v>4415</v>
      </c>
      <c r="C4303">
        <v>167</v>
      </c>
      <c r="D4303" t="s">
        <v>10</v>
      </c>
      <c r="E4303">
        <v>25</v>
      </c>
      <c r="F4303">
        <v>158</v>
      </c>
      <c r="G4303">
        <v>2537</v>
      </c>
      <c r="H4303" t="s">
        <v>11</v>
      </c>
      <c r="I4303">
        <f t="shared" si="69"/>
        <v>134</v>
      </c>
    </row>
    <row r="4304" spans="1:9">
      <c r="A4304" t="s">
        <v>4416</v>
      </c>
      <c r="B4304" t="s">
        <v>4417</v>
      </c>
      <c r="C4304">
        <v>144</v>
      </c>
      <c r="D4304" t="s">
        <v>10</v>
      </c>
      <c r="E4304">
        <v>4</v>
      </c>
      <c r="F4304">
        <v>128</v>
      </c>
      <c r="G4304">
        <v>2537</v>
      </c>
      <c r="H4304" t="s">
        <v>11</v>
      </c>
      <c r="I4304">
        <f t="shared" si="69"/>
        <v>125</v>
      </c>
    </row>
    <row r="4305" spans="1:9">
      <c r="A4305" t="s">
        <v>4418</v>
      </c>
      <c r="B4305" t="s">
        <v>4419</v>
      </c>
      <c r="C4305">
        <v>148</v>
      </c>
      <c r="D4305" t="s">
        <v>10</v>
      </c>
      <c r="E4305">
        <v>6</v>
      </c>
      <c r="F4305">
        <v>138</v>
      </c>
      <c r="G4305">
        <v>2537</v>
      </c>
      <c r="H4305" t="s">
        <v>11</v>
      </c>
      <c r="I4305">
        <f t="shared" si="69"/>
        <v>133</v>
      </c>
    </row>
    <row r="4306" spans="1:9">
      <c r="A4306" t="s">
        <v>4420</v>
      </c>
      <c r="B4306" t="s">
        <v>4421</v>
      </c>
      <c r="C4306">
        <v>288</v>
      </c>
      <c r="D4306" t="s">
        <v>10</v>
      </c>
      <c r="E4306">
        <v>49</v>
      </c>
      <c r="F4306">
        <v>157</v>
      </c>
      <c r="G4306">
        <v>2537</v>
      </c>
      <c r="H4306" t="s">
        <v>11</v>
      </c>
      <c r="I4306">
        <f t="shared" si="69"/>
        <v>109</v>
      </c>
    </row>
    <row r="4307" spans="1:9" ht="15" hidden="1" customHeight="1">
      <c r="A4307" t="s">
        <v>4420</v>
      </c>
      <c r="B4307" t="s">
        <v>4421</v>
      </c>
      <c r="C4307">
        <v>288</v>
      </c>
      <c r="D4307" t="s">
        <v>12</v>
      </c>
      <c r="E4307">
        <v>174</v>
      </c>
      <c r="F4307">
        <v>273</v>
      </c>
      <c r="G4307">
        <v>6997</v>
      </c>
      <c r="H4307" t="s">
        <v>13</v>
      </c>
      <c r="I4307">
        <f t="shared" si="69"/>
        <v>100</v>
      </c>
    </row>
    <row r="4308" spans="1:9">
      <c r="A4308" t="s">
        <v>4422</v>
      </c>
      <c r="B4308" t="s">
        <v>4423</v>
      </c>
      <c r="C4308">
        <v>157</v>
      </c>
      <c r="D4308" t="s">
        <v>10</v>
      </c>
      <c r="E4308">
        <v>6</v>
      </c>
      <c r="F4308">
        <v>137</v>
      </c>
      <c r="G4308">
        <v>2537</v>
      </c>
      <c r="H4308" t="s">
        <v>11</v>
      </c>
      <c r="I4308">
        <f t="shared" si="69"/>
        <v>132</v>
      </c>
    </row>
    <row r="4309" spans="1:9" ht="15" hidden="1" customHeight="1">
      <c r="A4309" t="s">
        <v>4424</v>
      </c>
      <c r="B4309" t="s">
        <v>4425</v>
      </c>
      <c r="C4309">
        <v>316</v>
      </c>
      <c r="D4309" t="s">
        <v>43</v>
      </c>
      <c r="E4309">
        <v>234</v>
      </c>
      <c r="F4309">
        <v>297</v>
      </c>
      <c r="G4309">
        <v>1861</v>
      </c>
      <c r="H4309" t="s">
        <v>44</v>
      </c>
      <c r="I4309">
        <f t="shared" si="69"/>
        <v>64</v>
      </c>
    </row>
    <row r="4310" spans="1:9">
      <c r="A4310" t="s">
        <v>4424</v>
      </c>
      <c r="B4310" t="s">
        <v>4425</v>
      </c>
      <c r="C4310">
        <v>316</v>
      </c>
      <c r="D4310" t="s">
        <v>10</v>
      </c>
      <c r="E4310">
        <v>19</v>
      </c>
      <c r="F4310">
        <v>159</v>
      </c>
      <c r="G4310">
        <v>2537</v>
      </c>
      <c r="H4310" t="s">
        <v>11</v>
      </c>
      <c r="I4310">
        <f t="shared" si="69"/>
        <v>141</v>
      </c>
    </row>
    <row r="4311" spans="1:9">
      <c r="A4311" t="s">
        <v>4426</v>
      </c>
      <c r="B4311" t="s">
        <v>4427</v>
      </c>
      <c r="C4311">
        <v>285</v>
      </c>
      <c r="D4311" t="s">
        <v>10</v>
      </c>
      <c r="E4311">
        <v>7</v>
      </c>
      <c r="F4311">
        <v>137</v>
      </c>
      <c r="G4311">
        <v>2537</v>
      </c>
      <c r="H4311" t="s">
        <v>11</v>
      </c>
      <c r="I4311">
        <f t="shared" si="69"/>
        <v>131</v>
      </c>
    </row>
    <row r="4312" spans="1:9" ht="15" hidden="1" customHeight="1">
      <c r="A4312" t="s">
        <v>4426</v>
      </c>
      <c r="B4312" t="s">
        <v>4427</v>
      </c>
      <c r="C4312">
        <v>285</v>
      </c>
      <c r="D4312" t="s">
        <v>12</v>
      </c>
      <c r="E4312">
        <v>156</v>
      </c>
      <c r="F4312">
        <v>273</v>
      </c>
      <c r="G4312">
        <v>6997</v>
      </c>
      <c r="H4312" t="s">
        <v>13</v>
      </c>
      <c r="I4312">
        <f t="shared" si="69"/>
        <v>118</v>
      </c>
    </row>
    <row r="4313" spans="1:9">
      <c r="A4313" t="s">
        <v>4428</v>
      </c>
      <c r="B4313" t="s">
        <v>4429</v>
      </c>
      <c r="C4313">
        <v>157</v>
      </c>
      <c r="D4313" t="s">
        <v>10</v>
      </c>
      <c r="E4313">
        <v>6</v>
      </c>
      <c r="F4313">
        <v>137</v>
      </c>
      <c r="G4313">
        <v>2537</v>
      </c>
      <c r="H4313" t="s">
        <v>11</v>
      </c>
      <c r="I4313">
        <f t="shared" si="69"/>
        <v>132</v>
      </c>
    </row>
    <row r="4314" spans="1:9">
      <c r="A4314" t="s">
        <v>4430</v>
      </c>
      <c r="B4314" t="s">
        <v>4431</v>
      </c>
      <c r="C4314">
        <v>283</v>
      </c>
      <c r="D4314" t="s">
        <v>10</v>
      </c>
      <c r="E4314">
        <v>13</v>
      </c>
      <c r="F4314">
        <v>132</v>
      </c>
      <c r="G4314">
        <v>2537</v>
      </c>
      <c r="H4314" t="s">
        <v>11</v>
      </c>
      <c r="I4314">
        <f t="shared" si="69"/>
        <v>120</v>
      </c>
    </row>
    <row r="4315" spans="1:9" ht="15" hidden="1" customHeight="1">
      <c r="A4315" t="s">
        <v>4430</v>
      </c>
      <c r="B4315" t="s">
        <v>4431</v>
      </c>
      <c r="C4315">
        <v>283</v>
      </c>
      <c r="D4315" t="s">
        <v>12</v>
      </c>
      <c r="E4315">
        <v>158</v>
      </c>
      <c r="F4315">
        <v>278</v>
      </c>
      <c r="G4315">
        <v>6997</v>
      </c>
      <c r="H4315" t="s">
        <v>13</v>
      </c>
      <c r="I4315">
        <f t="shared" si="69"/>
        <v>121</v>
      </c>
    </row>
    <row r="4316" spans="1:9">
      <c r="A4316" t="s">
        <v>4432</v>
      </c>
      <c r="B4316" t="s">
        <v>4433</v>
      </c>
      <c r="C4316">
        <v>342</v>
      </c>
      <c r="D4316" t="s">
        <v>10</v>
      </c>
      <c r="E4316">
        <v>12</v>
      </c>
      <c r="F4316">
        <v>142</v>
      </c>
      <c r="G4316">
        <v>2537</v>
      </c>
      <c r="H4316" t="s">
        <v>11</v>
      </c>
      <c r="I4316">
        <f t="shared" si="69"/>
        <v>131</v>
      </c>
    </row>
    <row r="4317" spans="1:9" ht="15" hidden="1" customHeight="1">
      <c r="A4317" t="s">
        <v>4432</v>
      </c>
      <c r="B4317" t="s">
        <v>4433</v>
      </c>
      <c r="C4317">
        <v>342</v>
      </c>
      <c r="D4317" t="s">
        <v>12</v>
      </c>
      <c r="E4317">
        <v>205</v>
      </c>
      <c r="F4317">
        <v>327</v>
      </c>
      <c r="G4317">
        <v>6997</v>
      </c>
      <c r="H4317" t="s">
        <v>13</v>
      </c>
      <c r="I4317">
        <f t="shared" si="69"/>
        <v>123</v>
      </c>
    </row>
    <row r="4318" spans="1:9">
      <c r="A4318" t="s">
        <v>4434</v>
      </c>
      <c r="B4318" t="s">
        <v>4435</v>
      </c>
      <c r="C4318">
        <v>293</v>
      </c>
      <c r="D4318" t="s">
        <v>10</v>
      </c>
      <c r="E4318">
        <v>36</v>
      </c>
      <c r="F4318">
        <v>148</v>
      </c>
      <c r="G4318">
        <v>2537</v>
      </c>
      <c r="H4318" t="s">
        <v>11</v>
      </c>
      <c r="I4318">
        <f t="shared" si="69"/>
        <v>113</v>
      </c>
    </row>
    <row r="4319" spans="1:9" ht="15" hidden="1" customHeight="1">
      <c r="A4319" t="s">
        <v>4434</v>
      </c>
      <c r="B4319" t="s">
        <v>4435</v>
      </c>
      <c r="C4319">
        <v>293</v>
      </c>
      <c r="D4319" t="s">
        <v>12</v>
      </c>
      <c r="E4319">
        <v>167</v>
      </c>
      <c r="F4319">
        <v>276</v>
      </c>
      <c r="G4319">
        <v>6997</v>
      </c>
      <c r="H4319" t="s">
        <v>13</v>
      </c>
      <c r="I4319">
        <f t="shared" si="69"/>
        <v>110</v>
      </c>
    </row>
    <row r="4320" spans="1:9">
      <c r="A4320" t="s">
        <v>4436</v>
      </c>
      <c r="B4320" t="s">
        <v>4437</v>
      </c>
      <c r="C4320">
        <v>342</v>
      </c>
      <c r="D4320" t="s">
        <v>10</v>
      </c>
      <c r="E4320">
        <v>12</v>
      </c>
      <c r="F4320">
        <v>142</v>
      </c>
      <c r="G4320">
        <v>2537</v>
      </c>
      <c r="H4320" t="s">
        <v>11</v>
      </c>
      <c r="I4320">
        <f t="shared" si="69"/>
        <v>131</v>
      </c>
    </row>
    <row r="4321" spans="1:9" ht="15" hidden="1" customHeight="1">
      <c r="A4321" t="s">
        <v>4436</v>
      </c>
      <c r="B4321" t="s">
        <v>4437</v>
      </c>
      <c r="C4321">
        <v>342</v>
      </c>
      <c r="D4321" t="s">
        <v>12</v>
      </c>
      <c r="E4321">
        <v>205</v>
      </c>
      <c r="F4321">
        <v>327</v>
      </c>
      <c r="G4321">
        <v>6997</v>
      </c>
      <c r="H4321" t="s">
        <v>13</v>
      </c>
      <c r="I4321">
        <f t="shared" si="69"/>
        <v>123</v>
      </c>
    </row>
    <row r="4322" spans="1:9">
      <c r="A4322" t="s">
        <v>4438</v>
      </c>
      <c r="B4322" t="s">
        <v>4439</v>
      </c>
      <c r="C4322">
        <v>156</v>
      </c>
      <c r="D4322" t="s">
        <v>10</v>
      </c>
      <c r="E4322">
        <v>6</v>
      </c>
      <c r="F4322">
        <v>138</v>
      </c>
      <c r="G4322">
        <v>2537</v>
      </c>
      <c r="H4322" t="s">
        <v>11</v>
      </c>
      <c r="I4322">
        <f t="shared" si="69"/>
        <v>133</v>
      </c>
    </row>
    <row r="4323" spans="1:9">
      <c r="A4323" t="s">
        <v>4440</v>
      </c>
      <c r="B4323" t="s">
        <v>4441</v>
      </c>
      <c r="C4323">
        <v>156</v>
      </c>
      <c r="D4323" t="s">
        <v>10</v>
      </c>
      <c r="E4323">
        <v>7</v>
      </c>
      <c r="F4323">
        <v>138</v>
      </c>
      <c r="G4323">
        <v>2537</v>
      </c>
      <c r="H4323" t="s">
        <v>11</v>
      </c>
      <c r="I4323">
        <f t="shared" si="69"/>
        <v>132</v>
      </c>
    </row>
    <row r="4324" spans="1:9" ht="15" hidden="1" customHeight="1">
      <c r="A4324" t="s">
        <v>4442</v>
      </c>
      <c r="B4324" t="s">
        <v>4443</v>
      </c>
      <c r="C4324">
        <v>316</v>
      </c>
      <c r="D4324" t="s">
        <v>43</v>
      </c>
      <c r="E4324">
        <v>234</v>
      </c>
      <c r="F4324">
        <v>297</v>
      </c>
      <c r="G4324">
        <v>1861</v>
      </c>
      <c r="H4324" t="s">
        <v>44</v>
      </c>
      <c r="I4324">
        <f t="shared" si="69"/>
        <v>64</v>
      </c>
    </row>
    <row r="4325" spans="1:9">
      <c r="A4325" t="s">
        <v>4442</v>
      </c>
      <c r="B4325" t="s">
        <v>4443</v>
      </c>
      <c r="C4325">
        <v>316</v>
      </c>
      <c r="D4325" t="s">
        <v>10</v>
      </c>
      <c r="E4325">
        <v>19</v>
      </c>
      <c r="F4325">
        <v>159</v>
      </c>
      <c r="G4325">
        <v>2537</v>
      </c>
      <c r="H4325" t="s">
        <v>11</v>
      </c>
      <c r="I4325">
        <f t="shared" si="69"/>
        <v>141</v>
      </c>
    </row>
    <row r="4326" spans="1:9">
      <c r="A4326" t="s">
        <v>4444</v>
      </c>
      <c r="B4326" t="s">
        <v>4445</v>
      </c>
      <c r="C4326">
        <v>285</v>
      </c>
      <c r="D4326" t="s">
        <v>10</v>
      </c>
      <c r="E4326">
        <v>7</v>
      </c>
      <c r="F4326">
        <v>137</v>
      </c>
      <c r="G4326">
        <v>2537</v>
      </c>
      <c r="H4326" t="s">
        <v>11</v>
      </c>
      <c r="I4326">
        <f t="shared" si="69"/>
        <v>131</v>
      </c>
    </row>
    <row r="4327" spans="1:9" ht="15" hidden="1" customHeight="1">
      <c r="A4327" t="s">
        <v>4444</v>
      </c>
      <c r="B4327" t="s">
        <v>4445</v>
      </c>
      <c r="C4327">
        <v>285</v>
      </c>
      <c r="D4327" t="s">
        <v>12</v>
      </c>
      <c r="E4327">
        <v>156</v>
      </c>
      <c r="F4327">
        <v>273</v>
      </c>
      <c r="G4327">
        <v>6997</v>
      </c>
      <c r="H4327" t="s">
        <v>13</v>
      </c>
      <c r="I4327">
        <f t="shared" si="69"/>
        <v>118</v>
      </c>
    </row>
    <row r="4328" spans="1:9">
      <c r="A4328" t="s">
        <v>4446</v>
      </c>
      <c r="B4328" t="s">
        <v>4447</v>
      </c>
      <c r="C4328">
        <v>155</v>
      </c>
      <c r="D4328" t="s">
        <v>10</v>
      </c>
      <c r="E4328">
        <v>6</v>
      </c>
      <c r="F4328">
        <v>127</v>
      </c>
      <c r="G4328">
        <v>2537</v>
      </c>
      <c r="H4328" t="s">
        <v>11</v>
      </c>
      <c r="I4328">
        <f t="shared" si="69"/>
        <v>122</v>
      </c>
    </row>
    <row r="4329" spans="1:9">
      <c r="A4329" t="s">
        <v>4448</v>
      </c>
      <c r="B4329" t="s">
        <v>4449</v>
      </c>
      <c r="C4329">
        <v>156</v>
      </c>
      <c r="D4329" t="s">
        <v>10</v>
      </c>
      <c r="E4329">
        <v>6</v>
      </c>
      <c r="F4329">
        <v>138</v>
      </c>
      <c r="G4329">
        <v>2537</v>
      </c>
      <c r="H4329" t="s">
        <v>11</v>
      </c>
      <c r="I4329">
        <f t="shared" si="69"/>
        <v>133</v>
      </c>
    </row>
    <row r="4330" spans="1:9">
      <c r="A4330" t="s">
        <v>4450</v>
      </c>
      <c r="B4330" t="s">
        <v>4451</v>
      </c>
      <c r="C4330">
        <v>156</v>
      </c>
      <c r="D4330" t="s">
        <v>10</v>
      </c>
      <c r="E4330">
        <v>7</v>
      </c>
      <c r="F4330">
        <v>138</v>
      </c>
      <c r="G4330">
        <v>2537</v>
      </c>
      <c r="H4330" t="s">
        <v>11</v>
      </c>
      <c r="I4330">
        <f t="shared" si="69"/>
        <v>132</v>
      </c>
    </row>
    <row r="4331" spans="1:9">
      <c r="A4331" t="s">
        <v>4452</v>
      </c>
      <c r="B4331" t="s">
        <v>4453</v>
      </c>
      <c r="C4331">
        <v>155</v>
      </c>
      <c r="D4331" t="s">
        <v>10</v>
      </c>
      <c r="E4331">
        <v>6</v>
      </c>
      <c r="F4331">
        <v>127</v>
      </c>
      <c r="G4331">
        <v>2537</v>
      </c>
      <c r="H4331" t="s">
        <v>11</v>
      </c>
      <c r="I4331">
        <f t="shared" si="69"/>
        <v>122</v>
      </c>
    </row>
    <row r="4332" spans="1:9">
      <c r="A4332" t="s">
        <v>4454</v>
      </c>
      <c r="B4332" t="s">
        <v>4455</v>
      </c>
      <c r="C4332">
        <v>293</v>
      </c>
      <c r="D4332" t="s">
        <v>10</v>
      </c>
      <c r="E4332">
        <v>36</v>
      </c>
      <c r="F4332">
        <v>148</v>
      </c>
      <c r="G4332">
        <v>2537</v>
      </c>
      <c r="H4332" t="s">
        <v>11</v>
      </c>
      <c r="I4332">
        <f t="shared" si="69"/>
        <v>113</v>
      </c>
    </row>
    <row r="4333" spans="1:9" ht="15" hidden="1" customHeight="1">
      <c r="A4333" t="s">
        <v>4454</v>
      </c>
      <c r="B4333" t="s">
        <v>4455</v>
      </c>
      <c r="C4333">
        <v>293</v>
      </c>
      <c r="D4333" t="s">
        <v>12</v>
      </c>
      <c r="E4333">
        <v>167</v>
      </c>
      <c r="F4333">
        <v>276</v>
      </c>
      <c r="G4333">
        <v>6997</v>
      </c>
      <c r="H4333" t="s">
        <v>13</v>
      </c>
      <c r="I4333">
        <f t="shared" si="69"/>
        <v>110</v>
      </c>
    </row>
    <row r="4334" spans="1:9">
      <c r="A4334" t="s">
        <v>4456</v>
      </c>
      <c r="B4334" t="s">
        <v>4457</v>
      </c>
      <c r="C4334">
        <v>283</v>
      </c>
      <c r="D4334" t="s">
        <v>10</v>
      </c>
      <c r="E4334">
        <v>13</v>
      </c>
      <c r="F4334">
        <v>132</v>
      </c>
      <c r="G4334">
        <v>2537</v>
      </c>
      <c r="H4334" t="s">
        <v>11</v>
      </c>
      <c r="I4334">
        <f t="shared" si="69"/>
        <v>120</v>
      </c>
    </row>
    <row r="4335" spans="1:9" ht="15" hidden="1" customHeight="1">
      <c r="A4335" t="s">
        <v>4456</v>
      </c>
      <c r="B4335" t="s">
        <v>4457</v>
      </c>
      <c r="C4335">
        <v>283</v>
      </c>
      <c r="D4335" t="s">
        <v>12</v>
      </c>
      <c r="E4335">
        <v>158</v>
      </c>
      <c r="F4335">
        <v>278</v>
      </c>
      <c r="G4335">
        <v>6997</v>
      </c>
      <c r="H4335" t="s">
        <v>13</v>
      </c>
      <c r="I4335">
        <f t="shared" si="69"/>
        <v>121</v>
      </c>
    </row>
    <row r="4336" spans="1:9">
      <c r="A4336" t="s">
        <v>4458</v>
      </c>
      <c r="B4336" t="s">
        <v>4459</v>
      </c>
      <c r="C4336">
        <v>175</v>
      </c>
      <c r="D4336" t="s">
        <v>10</v>
      </c>
      <c r="E4336">
        <v>23</v>
      </c>
      <c r="F4336">
        <v>159</v>
      </c>
      <c r="G4336">
        <v>2537</v>
      </c>
      <c r="H4336" t="s">
        <v>11</v>
      </c>
      <c r="I4336">
        <f t="shared" si="69"/>
        <v>137</v>
      </c>
    </row>
    <row r="4337" spans="1:9">
      <c r="A4337" t="s">
        <v>4460</v>
      </c>
      <c r="B4337" t="s">
        <v>4461</v>
      </c>
      <c r="C4337">
        <v>152</v>
      </c>
      <c r="D4337" t="s">
        <v>10</v>
      </c>
      <c r="E4337">
        <v>5</v>
      </c>
      <c r="F4337">
        <v>140</v>
      </c>
      <c r="G4337">
        <v>2537</v>
      </c>
      <c r="H4337" t="s">
        <v>11</v>
      </c>
      <c r="I4337">
        <f t="shared" si="69"/>
        <v>136</v>
      </c>
    </row>
    <row r="4338" spans="1:9">
      <c r="A4338" t="s">
        <v>4462</v>
      </c>
      <c r="B4338" t="s">
        <v>4463</v>
      </c>
      <c r="C4338">
        <v>147</v>
      </c>
      <c r="D4338" t="s">
        <v>10</v>
      </c>
      <c r="E4338">
        <v>6</v>
      </c>
      <c r="F4338">
        <v>136</v>
      </c>
      <c r="G4338">
        <v>2537</v>
      </c>
      <c r="H4338" t="s">
        <v>11</v>
      </c>
      <c r="I4338">
        <f t="shared" si="69"/>
        <v>131</v>
      </c>
    </row>
    <row r="4339" spans="1:9">
      <c r="A4339" t="s">
        <v>4464</v>
      </c>
      <c r="B4339" t="s">
        <v>4465</v>
      </c>
      <c r="C4339">
        <v>170</v>
      </c>
      <c r="D4339" t="s">
        <v>10</v>
      </c>
      <c r="E4339">
        <v>13</v>
      </c>
      <c r="F4339">
        <v>157</v>
      </c>
      <c r="G4339">
        <v>2537</v>
      </c>
      <c r="H4339" t="s">
        <v>11</v>
      </c>
      <c r="I4339">
        <f t="shared" si="69"/>
        <v>145</v>
      </c>
    </row>
    <row r="4340" spans="1:9" ht="15" hidden="1" customHeight="1">
      <c r="A4340" t="s">
        <v>4466</v>
      </c>
      <c r="B4340" t="s">
        <v>4467</v>
      </c>
      <c r="C4340">
        <v>318</v>
      </c>
      <c r="D4340" t="s">
        <v>43</v>
      </c>
      <c r="E4340">
        <v>235</v>
      </c>
      <c r="F4340">
        <v>297</v>
      </c>
      <c r="G4340">
        <v>1861</v>
      </c>
      <c r="H4340" t="s">
        <v>44</v>
      </c>
      <c r="I4340">
        <f t="shared" si="69"/>
        <v>63</v>
      </c>
    </row>
    <row r="4341" spans="1:9">
      <c r="A4341" t="s">
        <v>4466</v>
      </c>
      <c r="B4341" t="s">
        <v>4467</v>
      </c>
      <c r="C4341">
        <v>318</v>
      </c>
      <c r="D4341" t="s">
        <v>10</v>
      </c>
      <c r="E4341">
        <v>15</v>
      </c>
      <c r="F4341">
        <v>160</v>
      </c>
      <c r="G4341">
        <v>2537</v>
      </c>
      <c r="H4341" t="s">
        <v>11</v>
      </c>
      <c r="I4341">
        <f t="shared" si="69"/>
        <v>146</v>
      </c>
    </row>
    <row r="4342" spans="1:9">
      <c r="A4342" t="s">
        <v>4468</v>
      </c>
      <c r="B4342" t="s">
        <v>4469</v>
      </c>
      <c r="C4342">
        <v>289</v>
      </c>
      <c r="D4342" t="s">
        <v>10</v>
      </c>
      <c r="E4342">
        <v>7</v>
      </c>
      <c r="F4342">
        <v>139</v>
      </c>
      <c r="G4342">
        <v>2537</v>
      </c>
      <c r="H4342" t="s">
        <v>11</v>
      </c>
      <c r="I4342">
        <f t="shared" si="69"/>
        <v>133</v>
      </c>
    </row>
    <row r="4343" spans="1:9" ht="15" hidden="1" customHeight="1">
      <c r="A4343" t="s">
        <v>4468</v>
      </c>
      <c r="B4343" t="s">
        <v>4469</v>
      </c>
      <c r="C4343">
        <v>289</v>
      </c>
      <c r="D4343" t="s">
        <v>12</v>
      </c>
      <c r="E4343">
        <v>162</v>
      </c>
      <c r="F4343">
        <v>280</v>
      </c>
      <c r="G4343">
        <v>6997</v>
      </c>
      <c r="H4343" t="s">
        <v>13</v>
      </c>
      <c r="I4343">
        <f t="shared" si="69"/>
        <v>119</v>
      </c>
    </row>
    <row r="4344" spans="1:9">
      <c r="A4344" t="s">
        <v>4470</v>
      </c>
      <c r="B4344" t="s">
        <v>4471</v>
      </c>
      <c r="C4344">
        <v>344</v>
      </c>
      <c r="D4344" t="s">
        <v>10</v>
      </c>
      <c r="E4344">
        <v>12</v>
      </c>
      <c r="F4344">
        <v>143</v>
      </c>
      <c r="G4344">
        <v>2537</v>
      </c>
      <c r="H4344" t="s">
        <v>11</v>
      </c>
      <c r="I4344">
        <f t="shared" si="69"/>
        <v>132</v>
      </c>
    </row>
    <row r="4345" spans="1:9" ht="15" hidden="1" customHeight="1">
      <c r="A4345" t="s">
        <v>4470</v>
      </c>
      <c r="B4345" t="s">
        <v>4471</v>
      </c>
      <c r="C4345">
        <v>344</v>
      </c>
      <c r="D4345" t="s">
        <v>12</v>
      </c>
      <c r="E4345">
        <v>208</v>
      </c>
      <c r="F4345">
        <v>329</v>
      </c>
      <c r="G4345">
        <v>6997</v>
      </c>
      <c r="H4345" t="s">
        <v>13</v>
      </c>
      <c r="I4345">
        <f t="shared" si="69"/>
        <v>122</v>
      </c>
    </row>
    <row r="4346" spans="1:9">
      <c r="A4346" t="s">
        <v>4472</v>
      </c>
      <c r="B4346" t="s">
        <v>4473</v>
      </c>
      <c r="C4346">
        <v>172</v>
      </c>
      <c r="D4346" t="s">
        <v>10</v>
      </c>
      <c r="E4346">
        <v>32</v>
      </c>
      <c r="F4346">
        <v>158</v>
      </c>
      <c r="G4346">
        <v>2537</v>
      </c>
      <c r="H4346" t="s">
        <v>11</v>
      </c>
      <c r="I4346">
        <f t="shared" si="69"/>
        <v>127</v>
      </c>
    </row>
    <row r="4347" spans="1:9">
      <c r="A4347" t="s">
        <v>4474</v>
      </c>
      <c r="B4347" t="s">
        <v>4475</v>
      </c>
      <c r="C4347">
        <v>104</v>
      </c>
      <c r="D4347" t="s">
        <v>10</v>
      </c>
      <c r="E4347">
        <v>30</v>
      </c>
      <c r="F4347">
        <v>100</v>
      </c>
      <c r="G4347">
        <v>2537</v>
      </c>
      <c r="H4347" t="s">
        <v>11</v>
      </c>
      <c r="I4347">
        <f t="shared" si="69"/>
        <v>71</v>
      </c>
    </row>
    <row r="4348" spans="1:9">
      <c r="A4348" t="s">
        <v>4476</v>
      </c>
      <c r="B4348" t="s">
        <v>4477</v>
      </c>
      <c r="C4348">
        <v>271</v>
      </c>
      <c r="D4348" t="s">
        <v>10</v>
      </c>
      <c r="E4348">
        <v>2</v>
      </c>
      <c r="F4348">
        <v>121</v>
      </c>
      <c r="G4348">
        <v>2537</v>
      </c>
      <c r="H4348" t="s">
        <v>11</v>
      </c>
      <c r="I4348">
        <f t="shared" si="69"/>
        <v>120</v>
      </c>
    </row>
    <row r="4349" spans="1:9" ht="15" hidden="1" customHeight="1">
      <c r="A4349" t="s">
        <v>4476</v>
      </c>
      <c r="B4349" t="s">
        <v>4477</v>
      </c>
      <c r="C4349">
        <v>271</v>
      </c>
      <c r="D4349" t="s">
        <v>12</v>
      </c>
      <c r="E4349">
        <v>144</v>
      </c>
      <c r="F4349">
        <v>266</v>
      </c>
      <c r="G4349">
        <v>6997</v>
      </c>
      <c r="H4349" t="s">
        <v>13</v>
      </c>
      <c r="I4349">
        <f t="shared" si="69"/>
        <v>123</v>
      </c>
    </row>
    <row r="4350" spans="1:9">
      <c r="A4350" t="s">
        <v>4478</v>
      </c>
      <c r="B4350" t="s">
        <v>4479</v>
      </c>
      <c r="C4350">
        <v>424</v>
      </c>
      <c r="D4350" t="s">
        <v>10</v>
      </c>
      <c r="E4350">
        <v>30</v>
      </c>
      <c r="F4350">
        <v>171</v>
      </c>
      <c r="G4350">
        <v>2537</v>
      </c>
      <c r="H4350" t="s">
        <v>11</v>
      </c>
      <c r="I4350">
        <f t="shared" si="69"/>
        <v>142</v>
      </c>
    </row>
    <row r="4351" spans="1:9">
      <c r="A4351" t="s">
        <v>4480</v>
      </c>
      <c r="B4351" t="s">
        <v>4481</v>
      </c>
      <c r="C4351">
        <v>152</v>
      </c>
      <c r="D4351" t="s">
        <v>10</v>
      </c>
      <c r="E4351">
        <v>10</v>
      </c>
      <c r="F4351">
        <v>143</v>
      </c>
      <c r="G4351">
        <v>2537</v>
      </c>
      <c r="H4351" t="s">
        <v>11</v>
      </c>
      <c r="I4351">
        <f t="shared" si="69"/>
        <v>134</v>
      </c>
    </row>
    <row r="4352" spans="1:9">
      <c r="A4352" t="s">
        <v>4482</v>
      </c>
      <c r="B4352" t="s">
        <v>4483</v>
      </c>
      <c r="C4352">
        <v>181</v>
      </c>
      <c r="D4352" t="s">
        <v>10</v>
      </c>
      <c r="E4352">
        <v>16</v>
      </c>
      <c r="F4352">
        <v>170</v>
      </c>
      <c r="G4352">
        <v>2537</v>
      </c>
      <c r="H4352" t="s">
        <v>11</v>
      </c>
      <c r="I4352">
        <f t="shared" si="69"/>
        <v>155</v>
      </c>
    </row>
    <row r="4353" spans="1:9">
      <c r="A4353" t="s">
        <v>4484</v>
      </c>
      <c r="B4353" t="s">
        <v>4485</v>
      </c>
      <c r="C4353">
        <v>343</v>
      </c>
      <c r="D4353" t="s">
        <v>10</v>
      </c>
      <c r="E4353">
        <v>12</v>
      </c>
      <c r="F4353">
        <v>142</v>
      </c>
      <c r="G4353">
        <v>2537</v>
      </c>
      <c r="H4353" t="s">
        <v>11</v>
      </c>
      <c r="I4353">
        <f t="shared" si="69"/>
        <v>131</v>
      </c>
    </row>
    <row r="4354" spans="1:9" ht="15" hidden="1" customHeight="1">
      <c r="A4354" t="s">
        <v>4484</v>
      </c>
      <c r="B4354" t="s">
        <v>4485</v>
      </c>
      <c r="C4354">
        <v>343</v>
      </c>
      <c r="D4354" t="s">
        <v>12</v>
      </c>
      <c r="E4354">
        <v>209</v>
      </c>
      <c r="F4354">
        <v>309</v>
      </c>
      <c r="G4354">
        <v>6997</v>
      </c>
      <c r="H4354" t="s">
        <v>13</v>
      </c>
      <c r="I4354">
        <f t="shared" si="69"/>
        <v>101</v>
      </c>
    </row>
    <row r="4355" spans="1:9">
      <c r="A4355" t="s">
        <v>4486</v>
      </c>
      <c r="B4355" t="s">
        <v>4487</v>
      </c>
      <c r="C4355">
        <v>280</v>
      </c>
      <c r="D4355" t="s">
        <v>10</v>
      </c>
      <c r="E4355">
        <v>27</v>
      </c>
      <c r="F4355">
        <v>144</v>
      </c>
      <c r="G4355">
        <v>2537</v>
      </c>
      <c r="H4355" t="s">
        <v>11</v>
      </c>
      <c r="I4355">
        <f t="shared" si="69"/>
        <v>118</v>
      </c>
    </row>
    <row r="4356" spans="1:9" ht="15" hidden="1" customHeight="1">
      <c r="A4356" t="s">
        <v>4486</v>
      </c>
      <c r="B4356" t="s">
        <v>4487</v>
      </c>
      <c r="C4356">
        <v>280</v>
      </c>
      <c r="D4356" t="s">
        <v>12</v>
      </c>
      <c r="E4356">
        <v>159</v>
      </c>
      <c r="F4356">
        <v>273</v>
      </c>
      <c r="G4356">
        <v>6997</v>
      </c>
      <c r="H4356" t="s">
        <v>13</v>
      </c>
      <c r="I4356">
        <f t="shared" si="69"/>
        <v>115</v>
      </c>
    </row>
    <row r="4357" spans="1:9">
      <c r="A4357" t="s">
        <v>4488</v>
      </c>
      <c r="B4357" t="s">
        <v>4489</v>
      </c>
      <c r="C4357">
        <v>273</v>
      </c>
      <c r="D4357" t="s">
        <v>10</v>
      </c>
      <c r="E4357">
        <v>20</v>
      </c>
      <c r="F4357">
        <v>137</v>
      </c>
      <c r="G4357">
        <v>2537</v>
      </c>
      <c r="H4357" t="s">
        <v>11</v>
      </c>
      <c r="I4357">
        <f t="shared" si="69"/>
        <v>118</v>
      </c>
    </row>
    <row r="4358" spans="1:9" ht="15" hidden="1" customHeight="1">
      <c r="A4358" t="s">
        <v>4488</v>
      </c>
      <c r="B4358" t="s">
        <v>4489</v>
      </c>
      <c r="C4358">
        <v>273</v>
      </c>
      <c r="D4358" t="s">
        <v>12</v>
      </c>
      <c r="E4358">
        <v>153</v>
      </c>
      <c r="F4358">
        <v>260</v>
      </c>
      <c r="G4358">
        <v>6997</v>
      </c>
      <c r="H4358" t="s">
        <v>13</v>
      </c>
      <c r="I4358">
        <f t="shared" si="69"/>
        <v>108</v>
      </c>
    </row>
    <row r="4359" spans="1:9">
      <c r="A4359" t="s">
        <v>4490</v>
      </c>
      <c r="B4359" t="s">
        <v>4491</v>
      </c>
      <c r="C4359">
        <v>430</v>
      </c>
      <c r="D4359" t="s">
        <v>10</v>
      </c>
      <c r="E4359">
        <v>26</v>
      </c>
      <c r="F4359">
        <v>173</v>
      </c>
      <c r="G4359">
        <v>2537</v>
      </c>
      <c r="H4359" t="s">
        <v>11</v>
      </c>
      <c r="I4359">
        <f t="shared" si="69"/>
        <v>148</v>
      </c>
    </row>
    <row r="4360" spans="1:9">
      <c r="A4360" t="s">
        <v>4492</v>
      </c>
      <c r="B4360" t="s">
        <v>4493</v>
      </c>
      <c r="C4360">
        <v>159</v>
      </c>
      <c r="D4360" t="s">
        <v>10</v>
      </c>
      <c r="E4360">
        <v>6</v>
      </c>
      <c r="F4360">
        <v>138</v>
      </c>
      <c r="G4360">
        <v>2537</v>
      </c>
      <c r="H4360" t="s">
        <v>11</v>
      </c>
      <c r="I4360">
        <f t="shared" ref="I4360:I4423" si="70">F4360-E4360+1</f>
        <v>133</v>
      </c>
    </row>
    <row r="4361" spans="1:9">
      <c r="A4361" t="s">
        <v>4494</v>
      </c>
      <c r="B4361" t="s">
        <v>4495</v>
      </c>
      <c r="C4361">
        <v>167</v>
      </c>
      <c r="D4361" t="s">
        <v>10</v>
      </c>
      <c r="E4361">
        <v>12</v>
      </c>
      <c r="F4361">
        <v>139</v>
      </c>
      <c r="G4361">
        <v>2537</v>
      </c>
      <c r="H4361" t="s">
        <v>11</v>
      </c>
      <c r="I4361">
        <f t="shared" si="70"/>
        <v>128</v>
      </c>
    </row>
    <row r="4362" spans="1:9">
      <c r="A4362" t="s">
        <v>4496</v>
      </c>
      <c r="B4362" t="s">
        <v>4497</v>
      </c>
      <c r="C4362">
        <v>178</v>
      </c>
      <c r="D4362" t="s">
        <v>10</v>
      </c>
      <c r="E4362">
        <v>17</v>
      </c>
      <c r="F4362">
        <v>161</v>
      </c>
      <c r="G4362">
        <v>2537</v>
      </c>
      <c r="H4362" t="s">
        <v>11</v>
      </c>
      <c r="I4362">
        <f t="shared" si="70"/>
        <v>145</v>
      </c>
    </row>
    <row r="4363" spans="1:9">
      <c r="A4363" t="s">
        <v>4498</v>
      </c>
      <c r="B4363" t="s">
        <v>4499</v>
      </c>
      <c r="C4363">
        <v>286</v>
      </c>
      <c r="D4363" t="s">
        <v>10</v>
      </c>
      <c r="E4363">
        <v>7</v>
      </c>
      <c r="F4363">
        <v>139</v>
      </c>
      <c r="G4363">
        <v>2537</v>
      </c>
      <c r="H4363" t="s">
        <v>11</v>
      </c>
      <c r="I4363">
        <f t="shared" si="70"/>
        <v>133</v>
      </c>
    </row>
    <row r="4364" spans="1:9" ht="15" hidden="1" customHeight="1">
      <c r="A4364" t="s">
        <v>4498</v>
      </c>
      <c r="B4364" t="s">
        <v>4499</v>
      </c>
      <c r="C4364">
        <v>286</v>
      </c>
      <c r="D4364" t="s">
        <v>12</v>
      </c>
      <c r="E4364">
        <v>159</v>
      </c>
      <c r="F4364">
        <v>276</v>
      </c>
      <c r="G4364">
        <v>6997</v>
      </c>
      <c r="H4364" t="s">
        <v>13</v>
      </c>
      <c r="I4364">
        <f t="shared" si="70"/>
        <v>118</v>
      </c>
    </row>
    <row r="4365" spans="1:9" ht="15" hidden="1" customHeight="1">
      <c r="A4365" t="s">
        <v>4500</v>
      </c>
      <c r="B4365" t="s">
        <v>4501</v>
      </c>
      <c r="C4365">
        <v>332</v>
      </c>
      <c r="D4365" t="s">
        <v>43</v>
      </c>
      <c r="E4365">
        <v>249</v>
      </c>
      <c r="F4365">
        <v>312</v>
      </c>
      <c r="G4365">
        <v>1861</v>
      </c>
      <c r="H4365" t="s">
        <v>44</v>
      </c>
      <c r="I4365">
        <f t="shared" si="70"/>
        <v>64</v>
      </c>
    </row>
    <row r="4366" spans="1:9">
      <c r="A4366" t="s">
        <v>4500</v>
      </c>
      <c r="B4366" t="s">
        <v>4501</v>
      </c>
      <c r="C4366">
        <v>332</v>
      </c>
      <c r="D4366" t="s">
        <v>10</v>
      </c>
      <c r="E4366">
        <v>16</v>
      </c>
      <c r="F4366">
        <v>161</v>
      </c>
      <c r="G4366">
        <v>2537</v>
      </c>
      <c r="H4366" t="s">
        <v>11</v>
      </c>
      <c r="I4366">
        <f t="shared" si="70"/>
        <v>146</v>
      </c>
    </row>
    <row r="4367" spans="1:9">
      <c r="A4367" t="s">
        <v>4502</v>
      </c>
      <c r="B4367" t="s">
        <v>4503</v>
      </c>
      <c r="C4367">
        <v>159</v>
      </c>
      <c r="D4367" t="s">
        <v>10</v>
      </c>
      <c r="E4367">
        <v>6</v>
      </c>
      <c r="F4367">
        <v>138</v>
      </c>
      <c r="G4367">
        <v>2537</v>
      </c>
      <c r="H4367" t="s">
        <v>11</v>
      </c>
      <c r="I4367">
        <f t="shared" si="70"/>
        <v>133</v>
      </c>
    </row>
    <row r="4368" spans="1:9">
      <c r="A4368" t="s">
        <v>4504</v>
      </c>
      <c r="B4368" t="s">
        <v>4505</v>
      </c>
      <c r="C4368">
        <v>181</v>
      </c>
      <c r="D4368" t="s">
        <v>10</v>
      </c>
      <c r="E4368">
        <v>9</v>
      </c>
      <c r="F4368">
        <v>138</v>
      </c>
      <c r="G4368">
        <v>2537</v>
      </c>
      <c r="H4368" t="s">
        <v>11</v>
      </c>
      <c r="I4368">
        <f t="shared" si="70"/>
        <v>130</v>
      </c>
    </row>
    <row r="4369" spans="1:9">
      <c r="A4369" t="s">
        <v>4506</v>
      </c>
      <c r="B4369" t="s">
        <v>4507</v>
      </c>
      <c r="C4369">
        <v>126</v>
      </c>
      <c r="D4369" t="s">
        <v>10</v>
      </c>
      <c r="E4369">
        <v>1</v>
      </c>
      <c r="F4369">
        <v>116</v>
      </c>
      <c r="G4369">
        <v>2537</v>
      </c>
      <c r="H4369" t="s">
        <v>11</v>
      </c>
      <c r="I4369">
        <f t="shared" si="70"/>
        <v>116</v>
      </c>
    </row>
    <row r="4370" spans="1:9">
      <c r="A4370" t="s">
        <v>4508</v>
      </c>
      <c r="B4370" t="s">
        <v>4509</v>
      </c>
      <c r="C4370">
        <v>176</v>
      </c>
      <c r="D4370" t="s">
        <v>10</v>
      </c>
      <c r="E4370">
        <v>6</v>
      </c>
      <c r="F4370">
        <v>138</v>
      </c>
      <c r="G4370">
        <v>2537</v>
      </c>
      <c r="H4370" t="s">
        <v>11</v>
      </c>
      <c r="I4370">
        <f t="shared" si="70"/>
        <v>133</v>
      </c>
    </row>
    <row r="4371" spans="1:9">
      <c r="A4371" t="s">
        <v>4510</v>
      </c>
      <c r="B4371" t="s">
        <v>4511</v>
      </c>
      <c r="C4371">
        <v>170</v>
      </c>
      <c r="D4371" t="s">
        <v>10</v>
      </c>
      <c r="E4371">
        <v>9</v>
      </c>
      <c r="F4371">
        <v>141</v>
      </c>
      <c r="G4371">
        <v>2537</v>
      </c>
      <c r="H4371" t="s">
        <v>11</v>
      </c>
      <c r="I4371">
        <f t="shared" si="70"/>
        <v>133</v>
      </c>
    </row>
    <row r="4372" spans="1:9">
      <c r="A4372" t="s">
        <v>4512</v>
      </c>
      <c r="B4372" t="s">
        <v>4513</v>
      </c>
      <c r="C4372">
        <v>292</v>
      </c>
      <c r="D4372" t="s">
        <v>10</v>
      </c>
      <c r="E4372">
        <v>6</v>
      </c>
      <c r="F4372">
        <v>135</v>
      </c>
      <c r="G4372">
        <v>2537</v>
      </c>
      <c r="H4372" t="s">
        <v>11</v>
      </c>
      <c r="I4372">
        <f t="shared" si="70"/>
        <v>130</v>
      </c>
    </row>
    <row r="4373" spans="1:9" ht="15" hidden="1" customHeight="1">
      <c r="A4373" t="s">
        <v>4512</v>
      </c>
      <c r="B4373" t="s">
        <v>4513</v>
      </c>
      <c r="C4373">
        <v>292</v>
      </c>
      <c r="D4373" t="s">
        <v>12</v>
      </c>
      <c r="E4373">
        <v>157</v>
      </c>
      <c r="F4373">
        <v>279</v>
      </c>
      <c r="G4373">
        <v>6997</v>
      </c>
      <c r="H4373" t="s">
        <v>13</v>
      </c>
      <c r="I4373">
        <f t="shared" si="70"/>
        <v>123</v>
      </c>
    </row>
    <row r="4374" spans="1:9">
      <c r="A4374" t="s">
        <v>4514</v>
      </c>
      <c r="B4374" t="s">
        <v>4515</v>
      </c>
      <c r="C4374">
        <v>102</v>
      </c>
      <c r="D4374" t="s">
        <v>10</v>
      </c>
      <c r="E4374">
        <v>30</v>
      </c>
      <c r="F4374">
        <v>98</v>
      </c>
      <c r="G4374">
        <v>2537</v>
      </c>
      <c r="H4374" t="s">
        <v>11</v>
      </c>
      <c r="I4374">
        <f t="shared" si="70"/>
        <v>69</v>
      </c>
    </row>
    <row r="4375" spans="1:9">
      <c r="A4375" t="s">
        <v>4516</v>
      </c>
      <c r="B4375" t="s">
        <v>4517</v>
      </c>
      <c r="C4375">
        <v>149</v>
      </c>
      <c r="D4375" t="s">
        <v>10</v>
      </c>
      <c r="E4375">
        <v>4</v>
      </c>
      <c r="F4375">
        <v>133</v>
      </c>
      <c r="G4375">
        <v>2537</v>
      </c>
      <c r="H4375" t="s">
        <v>11</v>
      </c>
      <c r="I4375">
        <f t="shared" si="70"/>
        <v>130</v>
      </c>
    </row>
    <row r="4376" spans="1:9">
      <c r="A4376" t="s">
        <v>4518</v>
      </c>
      <c r="B4376" t="s">
        <v>4519</v>
      </c>
      <c r="C4376">
        <v>153</v>
      </c>
      <c r="D4376" t="s">
        <v>10</v>
      </c>
      <c r="E4376">
        <v>8</v>
      </c>
      <c r="F4376">
        <v>140</v>
      </c>
      <c r="G4376">
        <v>2537</v>
      </c>
      <c r="H4376" t="s">
        <v>11</v>
      </c>
      <c r="I4376">
        <f t="shared" si="70"/>
        <v>133</v>
      </c>
    </row>
    <row r="4377" spans="1:9">
      <c r="A4377" t="s">
        <v>4520</v>
      </c>
      <c r="B4377" t="s">
        <v>4521</v>
      </c>
      <c r="C4377">
        <v>174</v>
      </c>
      <c r="D4377" t="s">
        <v>10</v>
      </c>
      <c r="E4377">
        <v>33</v>
      </c>
      <c r="F4377">
        <v>165</v>
      </c>
      <c r="G4377">
        <v>2537</v>
      </c>
      <c r="H4377" t="s">
        <v>11</v>
      </c>
      <c r="I4377">
        <f t="shared" si="70"/>
        <v>133</v>
      </c>
    </row>
    <row r="4378" spans="1:9">
      <c r="A4378" t="s">
        <v>4522</v>
      </c>
      <c r="B4378" t="s">
        <v>4523</v>
      </c>
      <c r="C4378">
        <v>284</v>
      </c>
      <c r="D4378" t="s">
        <v>10</v>
      </c>
      <c r="E4378">
        <v>50</v>
      </c>
      <c r="F4378">
        <v>148</v>
      </c>
      <c r="G4378">
        <v>2537</v>
      </c>
      <c r="H4378" t="s">
        <v>11</v>
      </c>
      <c r="I4378">
        <f t="shared" si="70"/>
        <v>99</v>
      </c>
    </row>
    <row r="4379" spans="1:9" ht="15" hidden="1" customHeight="1">
      <c r="A4379" t="s">
        <v>4522</v>
      </c>
      <c r="B4379" t="s">
        <v>4523</v>
      </c>
      <c r="C4379">
        <v>284</v>
      </c>
      <c r="D4379" t="s">
        <v>12</v>
      </c>
      <c r="E4379">
        <v>163</v>
      </c>
      <c r="F4379">
        <v>277</v>
      </c>
      <c r="G4379">
        <v>6997</v>
      </c>
      <c r="H4379" t="s">
        <v>13</v>
      </c>
      <c r="I4379">
        <f t="shared" si="70"/>
        <v>115</v>
      </c>
    </row>
    <row r="4380" spans="1:9">
      <c r="A4380" t="s">
        <v>4524</v>
      </c>
      <c r="B4380" t="s">
        <v>4525</v>
      </c>
      <c r="C4380">
        <v>151</v>
      </c>
      <c r="D4380" t="s">
        <v>10</v>
      </c>
      <c r="E4380">
        <v>6</v>
      </c>
      <c r="F4380">
        <v>138</v>
      </c>
      <c r="G4380">
        <v>2537</v>
      </c>
      <c r="H4380" t="s">
        <v>11</v>
      </c>
      <c r="I4380">
        <f t="shared" si="70"/>
        <v>133</v>
      </c>
    </row>
    <row r="4381" spans="1:9">
      <c r="A4381" t="s">
        <v>4526</v>
      </c>
      <c r="B4381" t="s">
        <v>4527</v>
      </c>
      <c r="C4381">
        <v>290</v>
      </c>
      <c r="D4381" t="s">
        <v>10</v>
      </c>
      <c r="E4381">
        <v>7</v>
      </c>
      <c r="F4381">
        <v>142</v>
      </c>
      <c r="G4381">
        <v>2537</v>
      </c>
      <c r="H4381" t="s">
        <v>11</v>
      </c>
      <c r="I4381">
        <f t="shared" si="70"/>
        <v>136</v>
      </c>
    </row>
    <row r="4382" spans="1:9" ht="15" hidden="1" customHeight="1">
      <c r="A4382" t="s">
        <v>4526</v>
      </c>
      <c r="B4382" t="s">
        <v>4527</v>
      </c>
      <c r="C4382">
        <v>290</v>
      </c>
      <c r="D4382" t="s">
        <v>12</v>
      </c>
      <c r="E4382">
        <v>162</v>
      </c>
      <c r="F4382">
        <v>274</v>
      </c>
      <c r="G4382">
        <v>6997</v>
      </c>
      <c r="H4382" t="s">
        <v>13</v>
      </c>
      <c r="I4382">
        <f t="shared" si="70"/>
        <v>113</v>
      </c>
    </row>
    <row r="4383" spans="1:9" ht="15" hidden="1" customHeight="1">
      <c r="A4383" t="s">
        <v>4528</v>
      </c>
      <c r="B4383" t="s">
        <v>4529</v>
      </c>
      <c r="C4383">
        <v>312</v>
      </c>
      <c r="D4383" t="s">
        <v>43</v>
      </c>
      <c r="E4383">
        <v>230</v>
      </c>
      <c r="F4383">
        <v>293</v>
      </c>
      <c r="G4383">
        <v>1861</v>
      </c>
      <c r="H4383" t="s">
        <v>44</v>
      </c>
      <c r="I4383">
        <f t="shared" si="70"/>
        <v>64</v>
      </c>
    </row>
    <row r="4384" spans="1:9" ht="15" hidden="1" customHeight="1">
      <c r="A4384" t="s">
        <v>4528</v>
      </c>
      <c r="B4384" t="s">
        <v>4529</v>
      </c>
      <c r="C4384">
        <v>312</v>
      </c>
      <c r="D4384" t="s">
        <v>412</v>
      </c>
      <c r="E4384">
        <v>193</v>
      </c>
      <c r="F4384">
        <v>229</v>
      </c>
      <c r="G4384">
        <v>1253</v>
      </c>
      <c r="H4384" t="s">
        <v>413</v>
      </c>
      <c r="I4384">
        <f t="shared" si="70"/>
        <v>37</v>
      </c>
    </row>
    <row r="4385" spans="1:9">
      <c r="A4385" t="s">
        <v>4528</v>
      </c>
      <c r="B4385" t="s">
        <v>4529</v>
      </c>
      <c r="C4385">
        <v>312</v>
      </c>
      <c r="D4385" t="s">
        <v>10</v>
      </c>
      <c r="E4385">
        <v>13</v>
      </c>
      <c r="F4385">
        <v>161</v>
      </c>
      <c r="G4385">
        <v>2537</v>
      </c>
      <c r="H4385" t="s">
        <v>11</v>
      </c>
      <c r="I4385">
        <f t="shared" si="70"/>
        <v>149</v>
      </c>
    </row>
    <row r="4386" spans="1:9">
      <c r="A4386" t="s">
        <v>4530</v>
      </c>
      <c r="B4386" t="s">
        <v>4531</v>
      </c>
      <c r="C4386">
        <v>270</v>
      </c>
      <c r="D4386" t="s">
        <v>10</v>
      </c>
      <c r="E4386">
        <v>11</v>
      </c>
      <c r="F4386">
        <v>125</v>
      </c>
      <c r="G4386">
        <v>2537</v>
      </c>
      <c r="H4386" t="s">
        <v>11</v>
      </c>
      <c r="I4386">
        <f t="shared" si="70"/>
        <v>115</v>
      </c>
    </row>
    <row r="4387" spans="1:9" ht="15" hidden="1" customHeight="1">
      <c r="A4387" t="s">
        <v>4530</v>
      </c>
      <c r="B4387" t="s">
        <v>4531</v>
      </c>
      <c r="C4387">
        <v>270</v>
      </c>
      <c r="D4387" t="s">
        <v>12</v>
      </c>
      <c r="E4387">
        <v>148</v>
      </c>
      <c r="F4387">
        <v>264</v>
      </c>
      <c r="G4387">
        <v>6997</v>
      </c>
      <c r="H4387" t="s">
        <v>13</v>
      </c>
      <c r="I4387">
        <f t="shared" si="70"/>
        <v>117</v>
      </c>
    </row>
    <row r="4388" spans="1:9">
      <c r="A4388" t="s">
        <v>4532</v>
      </c>
      <c r="B4388" t="s">
        <v>4533</v>
      </c>
      <c r="C4388">
        <v>159</v>
      </c>
      <c r="D4388" t="s">
        <v>10</v>
      </c>
      <c r="E4388">
        <v>18</v>
      </c>
      <c r="F4388">
        <v>150</v>
      </c>
      <c r="G4388">
        <v>2537</v>
      </c>
      <c r="H4388" t="s">
        <v>11</v>
      </c>
      <c r="I4388">
        <f t="shared" si="70"/>
        <v>133</v>
      </c>
    </row>
    <row r="4389" spans="1:9">
      <c r="A4389" t="s">
        <v>4534</v>
      </c>
      <c r="B4389" t="s">
        <v>4535</v>
      </c>
      <c r="C4389">
        <v>150</v>
      </c>
      <c r="D4389" t="s">
        <v>10</v>
      </c>
      <c r="E4389">
        <v>7</v>
      </c>
      <c r="F4389">
        <v>139</v>
      </c>
      <c r="G4389">
        <v>2537</v>
      </c>
      <c r="H4389" t="s">
        <v>11</v>
      </c>
      <c r="I4389">
        <f t="shared" si="70"/>
        <v>133</v>
      </c>
    </row>
    <row r="4390" spans="1:9">
      <c r="A4390" t="s">
        <v>4536</v>
      </c>
      <c r="B4390" t="s">
        <v>4537</v>
      </c>
      <c r="C4390">
        <v>148</v>
      </c>
      <c r="D4390" t="s">
        <v>10</v>
      </c>
      <c r="E4390">
        <v>6</v>
      </c>
      <c r="F4390">
        <v>138</v>
      </c>
      <c r="G4390">
        <v>2537</v>
      </c>
      <c r="H4390" t="s">
        <v>11</v>
      </c>
      <c r="I4390">
        <f t="shared" si="70"/>
        <v>133</v>
      </c>
    </row>
    <row r="4391" spans="1:9">
      <c r="A4391" t="s">
        <v>4538</v>
      </c>
      <c r="B4391" t="s">
        <v>4539</v>
      </c>
      <c r="C4391">
        <v>140</v>
      </c>
      <c r="D4391" t="s">
        <v>10</v>
      </c>
      <c r="E4391">
        <v>2</v>
      </c>
      <c r="F4391">
        <v>123</v>
      </c>
      <c r="G4391">
        <v>2537</v>
      </c>
      <c r="H4391" t="s">
        <v>11</v>
      </c>
      <c r="I4391">
        <f t="shared" si="70"/>
        <v>122</v>
      </c>
    </row>
    <row r="4392" spans="1:9">
      <c r="A4392" t="s">
        <v>4540</v>
      </c>
      <c r="B4392" t="s">
        <v>4541</v>
      </c>
      <c r="C4392">
        <v>291</v>
      </c>
      <c r="D4392" t="s">
        <v>10</v>
      </c>
      <c r="E4392">
        <v>11</v>
      </c>
      <c r="F4392">
        <v>132</v>
      </c>
      <c r="G4392">
        <v>2537</v>
      </c>
      <c r="H4392" t="s">
        <v>11</v>
      </c>
      <c r="I4392">
        <f t="shared" si="70"/>
        <v>122</v>
      </c>
    </row>
    <row r="4393" spans="1:9" ht="15" hidden="1" customHeight="1">
      <c r="A4393" t="s">
        <v>4540</v>
      </c>
      <c r="B4393" t="s">
        <v>4541</v>
      </c>
      <c r="C4393">
        <v>291</v>
      </c>
      <c r="D4393" t="s">
        <v>12</v>
      </c>
      <c r="E4393">
        <v>157</v>
      </c>
      <c r="F4393">
        <v>278</v>
      </c>
      <c r="G4393">
        <v>6997</v>
      </c>
      <c r="H4393" t="s">
        <v>13</v>
      </c>
      <c r="I4393">
        <f t="shared" si="70"/>
        <v>122</v>
      </c>
    </row>
    <row r="4394" spans="1:9">
      <c r="A4394" t="s">
        <v>4542</v>
      </c>
      <c r="B4394" t="s">
        <v>4543</v>
      </c>
      <c r="C4394">
        <v>183</v>
      </c>
      <c r="D4394" t="s">
        <v>10</v>
      </c>
      <c r="E4394">
        <v>22</v>
      </c>
      <c r="F4394">
        <v>154</v>
      </c>
      <c r="G4394">
        <v>2537</v>
      </c>
      <c r="H4394" t="s">
        <v>11</v>
      </c>
      <c r="I4394">
        <f t="shared" si="70"/>
        <v>133</v>
      </c>
    </row>
    <row r="4395" spans="1:9">
      <c r="A4395" t="s">
        <v>4544</v>
      </c>
      <c r="B4395" t="s">
        <v>4545</v>
      </c>
      <c r="C4395">
        <v>141</v>
      </c>
      <c r="D4395" t="s">
        <v>10</v>
      </c>
      <c r="E4395">
        <v>1</v>
      </c>
      <c r="F4395">
        <v>107</v>
      </c>
      <c r="G4395">
        <v>2537</v>
      </c>
      <c r="H4395" t="s">
        <v>11</v>
      </c>
      <c r="I4395">
        <f t="shared" si="70"/>
        <v>107</v>
      </c>
    </row>
    <row r="4396" spans="1:9">
      <c r="A4396" t="s">
        <v>4546</v>
      </c>
      <c r="B4396" t="s">
        <v>4547</v>
      </c>
      <c r="C4396">
        <v>292</v>
      </c>
      <c r="D4396" t="s">
        <v>10</v>
      </c>
      <c r="E4396">
        <v>16</v>
      </c>
      <c r="F4396">
        <v>140</v>
      </c>
      <c r="G4396">
        <v>2537</v>
      </c>
      <c r="H4396" t="s">
        <v>11</v>
      </c>
      <c r="I4396">
        <f t="shared" si="70"/>
        <v>125</v>
      </c>
    </row>
    <row r="4397" spans="1:9" ht="15" hidden="1" customHeight="1">
      <c r="A4397" t="s">
        <v>4546</v>
      </c>
      <c r="B4397" t="s">
        <v>4547</v>
      </c>
      <c r="C4397">
        <v>292</v>
      </c>
      <c r="D4397" t="s">
        <v>12</v>
      </c>
      <c r="E4397">
        <v>162</v>
      </c>
      <c r="F4397">
        <v>281</v>
      </c>
      <c r="G4397">
        <v>6997</v>
      </c>
      <c r="H4397" t="s">
        <v>13</v>
      </c>
      <c r="I4397">
        <f t="shared" si="70"/>
        <v>120</v>
      </c>
    </row>
    <row r="4398" spans="1:9">
      <c r="A4398" t="s">
        <v>4548</v>
      </c>
      <c r="B4398" t="s">
        <v>4549</v>
      </c>
      <c r="C4398">
        <v>288</v>
      </c>
      <c r="D4398" t="s">
        <v>10</v>
      </c>
      <c r="E4398">
        <v>7</v>
      </c>
      <c r="F4398">
        <v>139</v>
      </c>
      <c r="G4398">
        <v>2537</v>
      </c>
      <c r="H4398" t="s">
        <v>11</v>
      </c>
      <c r="I4398">
        <f t="shared" si="70"/>
        <v>133</v>
      </c>
    </row>
    <row r="4399" spans="1:9" ht="15" hidden="1" customHeight="1">
      <c r="A4399" t="s">
        <v>4548</v>
      </c>
      <c r="B4399" t="s">
        <v>4549</v>
      </c>
      <c r="C4399">
        <v>288</v>
      </c>
      <c r="D4399" t="s">
        <v>12</v>
      </c>
      <c r="E4399">
        <v>159</v>
      </c>
      <c r="F4399">
        <v>271</v>
      </c>
      <c r="G4399">
        <v>6997</v>
      </c>
      <c r="H4399" t="s">
        <v>13</v>
      </c>
      <c r="I4399">
        <f t="shared" si="70"/>
        <v>113</v>
      </c>
    </row>
    <row r="4400" spans="1:9" ht="15" hidden="1" customHeight="1">
      <c r="A4400" t="s">
        <v>4550</v>
      </c>
      <c r="B4400" t="s">
        <v>4551</v>
      </c>
      <c r="C4400">
        <v>336</v>
      </c>
      <c r="D4400" t="s">
        <v>43</v>
      </c>
      <c r="E4400">
        <v>247</v>
      </c>
      <c r="F4400">
        <v>309</v>
      </c>
      <c r="G4400">
        <v>1861</v>
      </c>
      <c r="H4400" t="s">
        <v>44</v>
      </c>
      <c r="I4400">
        <f t="shared" si="70"/>
        <v>63</v>
      </c>
    </row>
    <row r="4401" spans="1:9">
      <c r="A4401" t="s">
        <v>4550</v>
      </c>
      <c r="B4401" t="s">
        <v>4551</v>
      </c>
      <c r="C4401">
        <v>336</v>
      </c>
      <c r="D4401" t="s">
        <v>10</v>
      </c>
      <c r="E4401">
        <v>17</v>
      </c>
      <c r="F4401">
        <v>164</v>
      </c>
      <c r="G4401">
        <v>2537</v>
      </c>
      <c r="H4401" t="s">
        <v>11</v>
      </c>
      <c r="I4401">
        <f t="shared" si="70"/>
        <v>148</v>
      </c>
    </row>
    <row r="4402" spans="1:9">
      <c r="A4402" t="s">
        <v>4552</v>
      </c>
      <c r="B4402" t="s">
        <v>4553</v>
      </c>
      <c r="C4402">
        <v>150</v>
      </c>
      <c r="D4402" t="s">
        <v>10</v>
      </c>
      <c r="E4402">
        <v>9</v>
      </c>
      <c r="F4402">
        <v>139</v>
      </c>
      <c r="G4402">
        <v>2537</v>
      </c>
      <c r="H4402" t="s">
        <v>11</v>
      </c>
      <c r="I4402">
        <f t="shared" si="70"/>
        <v>131</v>
      </c>
    </row>
    <row r="4403" spans="1:9" ht="15" hidden="1" customHeight="1">
      <c r="A4403" t="s">
        <v>4554</v>
      </c>
      <c r="B4403" t="s">
        <v>4555</v>
      </c>
      <c r="C4403">
        <v>3301</v>
      </c>
      <c r="D4403" t="s">
        <v>118</v>
      </c>
      <c r="E4403">
        <v>1488</v>
      </c>
      <c r="F4403">
        <v>1710</v>
      </c>
      <c r="G4403">
        <v>13987</v>
      </c>
      <c r="H4403" t="s">
        <v>119</v>
      </c>
      <c r="I4403">
        <f t="shared" si="70"/>
        <v>223</v>
      </c>
    </row>
    <row r="4404" spans="1:9" ht="15" hidden="1" customHeight="1">
      <c r="A4404" t="s">
        <v>4554</v>
      </c>
      <c r="B4404" t="s">
        <v>4555</v>
      </c>
      <c r="C4404">
        <v>3301</v>
      </c>
      <c r="D4404" t="s">
        <v>120</v>
      </c>
      <c r="E4404">
        <v>865</v>
      </c>
      <c r="F4404">
        <v>917</v>
      </c>
      <c r="G4404">
        <v>433</v>
      </c>
      <c r="H4404" t="s">
        <v>121</v>
      </c>
      <c r="I4404">
        <f t="shared" si="70"/>
        <v>53</v>
      </c>
    </row>
    <row r="4405" spans="1:9" ht="15" hidden="1" customHeight="1">
      <c r="A4405" t="s">
        <v>4554</v>
      </c>
      <c r="B4405" t="s">
        <v>4555</v>
      </c>
      <c r="C4405">
        <v>3301</v>
      </c>
      <c r="D4405" t="s">
        <v>603</v>
      </c>
      <c r="E4405">
        <v>3055</v>
      </c>
      <c r="F4405">
        <v>3183</v>
      </c>
      <c r="G4405">
        <v>23531</v>
      </c>
      <c r="H4405" t="s">
        <v>604</v>
      </c>
      <c r="I4405">
        <f t="shared" si="70"/>
        <v>129</v>
      </c>
    </row>
    <row r="4406" spans="1:9">
      <c r="A4406" t="s">
        <v>4554</v>
      </c>
      <c r="B4406" t="s">
        <v>4555</v>
      </c>
      <c r="C4406">
        <v>3301</v>
      </c>
      <c r="D4406" t="s">
        <v>10</v>
      </c>
      <c r="E4406">
        <v>1114</v>
      </c>
      <c r="F4406">
        <v>1232</v>
      </c>
      <c r="G4406">
        <v>2537</v>
      </c>
      <c r="H4406" t="s">
        <v>11</v>
      </c>
      <c r="I4406">
        <f t="shared" si="70"/>
        <v>119</v>
      </c>
    </row>
    <row r="4407" spans="1:9" ht="15" hidden="1" customHeight="1">
      <c r="A4407" t="s">
        <v>4554</v>
      </c>
      <c r="B4407" t="s">
        <v>4555</v>
      </c>
      <c r="C4407">
        <v>3301</v>
      </c>
      <c r="D4407" t="s">
        <v>12</v>
      </c>
      <c r="E4407">
        <v>1349</v>
      </c>
      <c r="F4407">
        <v>1474</v>
      </c>
      <c r="G4407">
        <v>6997</v>
      </c>
      <c r="H4407" t="s">
        <v>13</v>
      </c>
      <c r="I4407">
        <f t="shared" si="70"/>
        <v>126</v>
      </c>
    </row>
    <row r="4408" spans="1:9" ht="15" hidden="1" customHeight="1">
      <c r="A4408" t="s">
        <v>4554</v>
      </c>
      <c r="B4408" t="s">
        <v>4555</v>
      </c>
      <c r="C4408">
        <v>3301</v>
      </c>
      <c r="D4408" t="s">
        <v>4556</v>
      </c>
      <c r="E4408">
        <v>1798</v>
      </c>
      <c r="F4408">
        <v>1843</v>
      </c>
      <c r="G4408">
        <v>50</v>
      </c>
      <c r="H4408" t="s">
        <v>4556</v>
      </c>
      <c r="I4408">
        <f t="shared" si="70"/>
        <v>46</v>
      </c>
    </row>
    <row r="4409" spans="1:9" ht="15" hidden="1" customHeight="1">
      <c r="A4409" t="s">
        <v>4554</v>
      </c>
      <c r="B4409" t="s">
        <v>4555</v>
      </c>
      <c r="C4409">
        <v>3301</v>
      </c>
      <c r="D4409" t="s">
        <v>4557</v>
      </c>
      <c r="E4409">
        <v>90</v>
      </c>
      <c r="F4409">
        <v>189</v>
      </c>
      <c r="G4409">
        <v>4</v>
      </c>
      <c r="H4409" t="s">
        <v>4557</v>
      </c>
      <c r="I4409">
        <f t="shared" si="70"/>
        <v>100</v>
      </c>
    </row>
    <row r="4410" spans="1:9" ht="15" hidden="1" customHeight="1">
      <c r="A4410" t="s">
        <v>4554</v>
      </c>
      <c r="B4410" t="s">
        <v>4555</v>
      </c>
      <c r="C4410">
        <v>3301</v>
      </c>
      <c r="D4410" t="s">
        <v>4558</v>
      </c>
      <c r="E4410">
        <v>1</v>
      </c>
      <c r="F4410">
        <v>89</v>
      </c>
      <c r="G4410">
        <v>2</v>
      </c>
      <c r="H4410" t="s">
        <v>4558</v>
      </c>
      <c r="I4410">
        <f t="shared" si="70"/>
        <v>89</v>
      </c>
    </row>
    <row r="4411" spans="1:9" ht="15" hidden="1" customHeight="1">
      <c r="A4411" t="s">
        <v>4554</v>
      </c>
      <c r="B4411" t="s">
        <v>4555</v>
      </c>
      <c r="C4411">
        <v>3301</v>
      </c>
      <c r="D4411" t="s">
        <v>4559</v>
      </c>
      <c r="E4411">
        <v>436</v>
      </c>
      <c r="F4411">
        <v>474</v>
      </c>
      <c r="G4411">
        <v>10</v>
      </c>
      <c r="H4411" t="s">
        <v>4559</v>
      </c>
      <c r="I4411">
        <f t="shared" si="70"/>
        <v>39</v>
      </c>
    </row>
    <row r="4412" spans="1:9" ht="15" hidden="1" customHeight="1">
      <c r="A4412" t="s">
        <v>4554</v>
      </c>
      <c r="B4412" t="s">
        <v>4555</v>
      </c>
      <c r="C4412">
        <v>3301</v>
      </c>
      <c r="D4412" t="s">
        <v>609</v>
      </c>
      <c r="E4412">
        <v>2359</v>
      </c>
      <c r="F4412">
        <v>2586</v>
      </c>
      <c r="G4412">
        <v>22490</v>
      </c>
      <c r="H4412" t="s">
        <v>610</v>
      </c>
      <c r="I4412">
        <f t="shared" si="70"/>
        <v>228</v>
      </c>
    </row>
    <row r="4413" spans="1:9" ht="15" hidden="1" customHeight="1">
      <c r="A4413" t="s">
        <v>4554</v>
      </c>
      <c r="B4413" t="s">
        <v>4555</v>
      </c>
      <c r="C4413">
        <v>3301</v>
      </c>
      <c r="D4413" t="s">
        <v>611</v>
      </c>
      <c r="E4413">
        <v>2806</v>
      </c>
      <c r="F4413">
        <v>3047</v>
      </c>
      <c r="G4413">
        <v>24208</v>
      </c>
      <c r="H4413" t="s">
        <v>612</v>
      </c>
      <c r="I4413">
        <f t="shared" si="70"/>
        <v>242</v>
      </c>
    </row>
    <row r="4414" spans="1:9">
      <c r="A4414" t="s">
        <v>4560</v>
      </c>
      <c r="B4414" t="s">
        <v>4561</v>
      </c>
      <c r="C4414">
        <v>301</v>
      </c>
      <c r="D4414" t="s">
        <v>10</v>
      </c>
      <c r="E4414">
        <v>49</v>
      </c>
      <c r="F4414">
        <v>154</v>
      </c>
      <c r="G4414">
        <v>2537</v>
      </c>
      <c r="H4414" t="s">
        <v>11</v>
      </c>
      <c r="I4414">
        <f t="shared" si="70"/>
        <v>106</v>
      </c>
    </row>
    <row r="4415" spans="1:9" ht="15" hidden="1" customHeight="1">
      <c r="A4415" t="s">
        <v>4560</v>
      </c>
      <c r="B4415" t="s">
        <v>4561</v>
      </c>
      <c r="C4415">
        <v>301</v>
      </c>
      <c r="D4415" t="s">
        <v>12</v>
      </c>
      <c r="E4415">
        <v>178</v>
      </c>
      <c r="F4415">
        <v>250</v>
      </c>
      <c r="G4415">
        <v>6997</v>
      </c>
      <c r="H4415" t="s">
        <v>13</v>
      </c>
      <c r="I4415">
        <f t="shared" si="70"/>
        <v>73</v>
      </c>
    </row>
    <row r="4416" spans="1:9">
      <c r="A4416" t="s">
        <v>4562</v>
      </c>
      <c r="B4416" t="s">
        <v>4563</v>
      </c>
      <c r="C4416">
        <v>145</v>
      </c>
      <c r="D4416" t="s">
        <v>10</v>
      </c>
      <c r="E4416">
        <v>6</v>
      </c>
      <c r="F4416">
        <v>138</v>
      </c>
      <c r="G4416">
        <v>2537</v>
      </c>
      <c r="H4416" t="s">
        <v>11</v>
      </c>
      <c r="I4416">
        <f t="shared" si="70"/>
        <v>133</v>
      </c>
    </row>
    <row r="4417" spans="1:9">
      <c r="A4417" t="s">
        <v>4564</v>
      </c>
      <c r="B4417" t="s">
        <v>4565</v>
      </c>
      <c r="C4417">
        <v>187</v>
      </c>
      <c r="D4417" t="s">
        <v>10</v>
      </c>
      <c r="E4417">
        <v>52</v>
      </c>
      <c r="F4417">
        <v>122</v>
      </c>
      <c r="G4417">
        <v>2537</v>
      </c>
      <c r="H4417" t="s">
        <v>11</v>
      </c>
      <c r="I4417">
        <f t="shared" si="70"/>
        <v>71</v>
      </c>
    </row>
    <row r="4418" spans="1:9">
      <c r="A4418" t="s">
        <v>4566</v>
      </c>
      <c r="B4418" t="s">
        <v>4567</v>
      </c>
      <c r="C4418">
        <v>288</v>
      </c>
      <c r="D4418" t="s">
        <v>10</v>
      </c>
      <c r="E4418">
        <v>11</v>
      </c>
      <c r="F4418">
        <v>138</v>
      </c>
      <c r="G4418">
        <v>2537</v>
      </c>
      <c r="H4418" t="s">
        <v>11</v>
      </c>
      <c r="I4418">
        <f t="shared" si="70"/>
        <v>128</v>
      </c>
    </row>
    <row r="4419" spans="1:9" ht="15" hidden="1" customHeight="1">
      <c r="A4419" t="s">
        <v>4566</v>
      </c>
      <c r="B4419" t="s">
        <v>4567</v>
      </c>
      <c r="C4419">
        <v>288</v>
      </c>
      <c r="D4419" t="s">
        <v>12</v>
      </c>
      <c r="E4419">
        <v>162</v>
      </c>
      <c r="F4419">
        <v>278</v>
      </c>
      <c r="G4419">
        <v>6997</v>
      </c>
      <c r="H4419" t="s">
        <v>13</v>
      </c>
      <c r="I4419">
        <f t="shared" si="70"/>
        <v>117</v>
      </c>
    </row>
    <row r="4420" spans="1:9">
      <c r="A4420" t="s">
        <v>4568</v>
      </c>
      <c r="B4420" t="s">
        <v>4569</v>
      </c>
      <c r="C4420">
        <v>275</v>
      </c>
      <c r="D4420" t="s">
        <v>10</v>
      </c>
      <c r="E4420">
        <v>9</v>
      </c>
      <c r="F4420">
        <v>137</v>
      </c>
      <c r="G4420">
        <v>2537</v>
      </c>
      <c r="H4420" t="s">
        <v>11</v>
      </c>
      <c r="I4420">
        <f t="shared" si="70"/>
        <v>129</v>
      </c>
    </row>
    <row r="4421" spans="1:9">
      <c r="A4421" t="s">
        <v>4570</v>
      </c>
      <c r="B4421" t="s">
        <v>4571</v>
      </c>
      <c r="C4421">
        <v>343</v>
      </c>
      <c r="D4421" t="s">
        <v>10</v>
      </c>
      <c r="E4421">
        <v>14</v>
      </c>
      <c r="F4421">
        <v>141</v>
      </c>
      <c r="G4421">
        <v>2537</v>
      </c>
      <c r="H4421" t="s">
        <v>11</v>
      </c>
      <c r="I4421">
        <f t="shared" si="70"/>
        <v>128</v>
      </c>
    </row>
    <row r="4422" spans="1:9">
      <c r="A4422" t="s">
        <v>4572</v>
      </c>
      <c r="B4422" t="s">
        <v>4573</v>
      </c>
      <c r="C4422">
        <v>272</v>
      </c>
      <c r="D4422" t="s">
        <v>10</v>
      </c>
      <c r="E4422">
        <v>11</v>
      </c>
      <c r="F4422">
        <v>137</v>
      </c>
      <c r="G4422">
        <v>2537</v>
      </c>
      <c r="H4422" t="s">
        <v>11</v>
      </c>
      <c r="I4422">
        <f t="shared" si="70"/>
        <v>127</v>
      </c>
    </row>
    <row r="4423" spans="1:9">
      <c r="A4423" t="s">
        <v>4574</v>
      </c>
      <c r="B4423" t="s">
        <v>4575</v>
      </c>
      <c r="C4423">
        <v>283</v>
      </c>
      <c r="D4423" t="s">
        <v>10</v>
      </c>
      <c r="E4423">
        <v>9</v>
      </c>
      <c r="F4423">
        <v>136</v>
      </c>
      <c r="G4423">
        <v>2537</v>
      </c>
      <c r="H4423" t="s">
        <v>11</v>
      </c>
      <c r="I4423">
        <f t="shared" si="70"/>
        <v>128</v>
      </c>
    </row>
    <row r="4424" spans="1:9" ht="15" hidden="1" customHeight="1">
      <c r="A4424" t="s">
        <v>4574</v>
      </c>
      <c r="B4424" t="s">
        <v>4575</v>
      </c>
      <c r="C4424">
        <v>283</v>
      </c>
      <c r="D4424" t="s">
        <v>12</v>
      </c>
      <c r="E4424">
        <v>158</v>
      </c>
      <c r="F4424">
        <v>276</v>
      </c>
      <c r="G4424">
        <v>6997</v>
      </c>
      <c r="H4424" t="s">
        <v>13</v>
      </c>
      <c r="I4424">
        <f t="shared" ref="I4424:I4487" si="71">F4424-E4424+1</f>
        <v>119</v>
      </c>
    </row>
    <row r="4425" spans="1:9">
      <c r="A4425" t="s">
        <v>4576</v>
      </c>
      <c r="B4425" t="s">
        <v>4577</v>
      </c>
      <c r="C4425">
        <v>160</v>
      </c>
      <c r="D4425" t="s">
        <v>10</v>
      </c>
      <c r="E4425">
        <v>14</v>
      </c>
      <c r="F4425">
        <v>142</v>
      </c>
      <c r="G4425">
        <v>2537</v>
      </c>
      <c r="H4425" t="s">
        <v>11</v>
      </c>
      <c r="I4425">
        <f t="shared" si="71"/>
        <v>129</v>
      </c>
    </row>
    <row r="4426" spans="1:9">
      <c r="A4426" t="s">
        <v>4578</v>
      </c>
      <c r="B4426" t="s">
        <v>4579</v>
      </c>
      <c r="C4426">
        <v>341</v>
      </c>
      <c r="D4426" t="s">
        <v>10</v>
      </c>
      <c r="E4426">
        <v>77</v>
      </c>
      <c r="F4426">
        <v>173</v>
      </c>
      <c r="G4426">
        <v>2537</v>
      </c>
      <c r="H4426" t="s">
        <v>11</v>
      </c>
      <c r="I4426">
        <f t="shared" si="71"/>
        <v>97</v>
      </c>
    </row>
    <row r="4427" spans="1:9" ht="15" hidden="1" customHeight="1">
      <c r="A4427" t="s">
        <v>4578</v>
      </c>
      <c r="B4427" t="s">
        <v>4579</v>
      </c>
      <c r="C4427">
        <v>341</v>
      </c>
      <c r="D4427" t="s">
        <v>4580</v>
      </c>
      <c r="E4427">
        <v>206</v>
      </c>
      <c r="F4427">
        <v>254</v>
      </c>
      <c r="G4427">
        <v>298</v>
      </c>
      <c r="H4427" t="s">
        <v>4580</v>
      </c>
      <c r="I4427">
        <f t="shared" si="71"/>
        <v>49</v>
      </c>
    </row>
    <row r="4428" spans="1:9">
      <c r="A4428" t="s">
        <v>4581</v>
      </c>
      <c r="B4428" t="s">
        <v>4582</v>
      </c>
      <c r="C4428">
        <v>912</v>
      </c>
      <c r="D4428" t="s">
        <v>10</v>
      </c>
      <c r="E4428">
        <v>627</v>
      </c>
      <c r="F4428">
        <v>752</v>
      </c>
      <c r="G4428">
        <v>2537</v>
      </c>
      <c r="H4428" t="s">
        <v>11</v>
      </c>
      <c r="I4428">
        <f t="shared" si="71"/>
        <v>126</v>
      </c>
    </row>
    <row r="4429" spans="1:9" ht="15" hidden="1" customHeight="1">
      <c r="A4429" t="s">
        <v>4581</v>
      </c>
      <c r="B4429" t="s">
        <v>4582</v>
      </c>
      <c r="C4429">
        <v>912</v>
      </c>
      <c r="D4429" t="s">
        <v>12</v>
      </c>
      <c r="E4429">
        <v>778</v>
      </c>
      <c r="F4429">
        <v>899</v>
      </c>
      <c r="G4429">
        <v>6997</v>
      </c>
      <c r="H4429" t="s">
        <v>13</v>
      </c>
      <c r="I4429">
        <f t="shared" si="71"/>
        <v>122</v>
      </c>
    </row>
    <row r="4430" spans="1:9" ht="15" hidden="1" customHeight="1">
      <c r="A4430" t="s">
        <v>4581</v>
      </c>
      <c r="B4430" t="s">
        <v>4582</v>
      </c>
      <c r="C4430">
        <v>912</v>
      </c>
      <c r="D4430" t="s">
        <v>274</v>
      </c>
      <c r="E4430">
        <v>10</v>
      </c>
      <c r="F4430">
        <v>183</v>
      </c>
      <c r="G4430">
        <v>80936</v>
      </c>
      <c r="H4430" t="s">
        <v>275</v>
      </c>
      <c r="I4430">
        <f t="shared" si="71"/>
        <v>174</v>
      </c>
    </row>
    <row r="4431" spans="1:9" ht="15" hidden="1" customHeight="1">
      <c r="A4431" t="s">
        <v>4581</v>
      </c>
      <c r="B4431" t="s">
        <v>4582</v>
      </c>
      <c r="C4431">
        <v>912</v>
      </c>
      <c r="D4431" t="s">
        <v>274</v>
      </c>
      <c r="E4431">
        <v>317</v>
      </c>
      <c r="F4431">
        <v>490</v>
      </c>
      <c r="G4431">
        <v>80936</v>
      </c>
      <c r="H4431" t="s">
        <v>275</v>
      </c>
      <c r="I4431">
        <f t="shared" si="71"/>
        <v>174</v>
      </c>
    </row>
    <row r="4432" spans="1:9">
      <c r="A4432" t="s">
        <v>4583</v>
      </c>
      <c r="B4432" t="s">
        <v>4584</v>
      </c>
      <c r="C4432">
        <v>322</v>
      </c>
      <c r="D4432" t="s">
        <v>10</v>
      </c>
      <c r="E4432">
        <v>87</v>
      </c>
      <c r="F4432">
        <v>153</v>
      </c>
      <c r="G4432">
        <v>2537</v>
      </c>
      <c r="H4432" t="s">
        <v>11</v>
      </c>
      <c r="I4432">
        <f t="shared" si="71"/>
        <v>67</v>
      </c>
    </row>
    <row r="4433" spans="1:9" ht="15" hidden="1" customHeight="1">
      <c r="A4433" t="s">
        <v>4583</v>
      </c>
      <c r="B4433" t="s">
        <v>4584</v>
      </c>
      <c r="C4433">
        <v>322</v>
      </c>
      <c r="D4433" t="s">
        <v>4580</v>
      </c>
      <c r="E4433">
        <v>186</v>
      </c>
      <c r="F4433">
        <v>237</v>
      </c>
      <c r="G4433">
        <v>298</v>
      </c>
      <c r="H4433" t="s">
        <v>4580</v>
      </c>
      <c r="I4433">
        <f t="shared" si="71"/>
        <v>52</v>
      </c>
    </row>
    <row r="4434" spans="1:9">
      <c r="A4434" t="s">
        <v>4585</v>
      </c>
      <c r="B4434" t="s">
        <v>4586</v>
      </c>
      <c r="C4434">
        <v>147</v>
      </c>
      <c r="D4434" t="s">
        <v>10</v>
      </c>
      <c r="E4434">
        <v>6</v>
      </c>
      <c r="F4434">
        <v>138</v>
      </c>
      <c r="G4434">
        <v>2537</v>
      </c>
      <c r="H4434" t="s">
        <v>11</v>
      </c>
      <c r="I4434">
        <f t="shared" si="71"/>
        <v>133</v>
      </c>
    </row>
    <row r="4435" spans="1:9">
      <c r="A4435" t="s">
        <v>4587</v>
      </c>
      <c r="B4435" t="s">
        <v>4588</v>
      </c>
      <c r="C4435">
        <v>499</v>
      </c>
      <c r="D4435" t="s">
        <v>10</v>
      </c>
      <c r="E4435">
        <v>2</v>
      </c>
      <c r="F4435">
        <v>68</v>
      </c>
      <c r="G4435">
        <v>2537</v>
      </c>
      <c r="H4435" t="s">
        <v>11</v>
      </c>
      <c r="I4435">
        <f t="shared" si="71"/>
        <v>67</v>
      </c>
    </row>
    <row r="4436" spans="1:9" ht="15" hidden="1" customHeight="1">
      <c r="A4436" t="s">
        <v>4587</v>
      </c>
      <c r="B4436" t="s">
        <v>4588</v>
      </c>
      <c r="C4436">
        <v>499</v>
      </c>
      <c r="D4436" t="s">
        <v>4589</v>
      </c>
      <c r="E4436">
        <v>171</v>
      </c>
      <c r="F4436">
        <v>249</v>
      </c>
      <c r="G4436">
        <v>751</v>
      </c>
      <c r="H4436" t="s">
        <v>4589</v>
      </c>
      <c r="I4436">
        <f t="shared" si="71"/>
        <v>79</v>
      </c>
    </row>
    <row r="4437" spans="1:9" ht="15" hidden="1" customHeight="1">
      <c r="A4437" t="s">
        <v>4587</v>
      </c>
      <c r="B4437" t="s">
        <v>4588</v>
      </c>
      <c r="C4437">
        <v>499</v>
      </c>
      <c r="D4437" t="s">
        <v>274</v>
      </c>
      <c r="E4437">
        <v>270</v>
      </c>
      <c r="F4437">
        <v>433</v>
      </c>
      <c r="G4437">
        <v>80936</v>
      </c>
      <c r="H4437" t="s">
        <v>275</v>
      </c>
      <c r="I4437">
        <f t="shared" si="71"/>
        <v>164</v>
      </c>
    </row>
    <row r="4438" spans="1:9">
      <c r="A4438" t="s">
        <v>4590</v>
      </c>
      <c r="B4438" t="s">
        <v>4591</v>
      </c>
      <c r="C4438">
        <v>286</v>
      </c>
      <c r="D4438" t="s">
        <v>10</v>
      </c>
      <c r="E4438">
        <v>41</v>
      </c>
      <c r="F4438">
        <v>150</v>
      </c>
      <c r="G4438">
        <v>2537</v>
      </c>
      <c r="H4438" t="s">
        <v>11</v>
      </c>
      <c r="I4438">
        <f t="shared" si="71"/>
        <v>110</v>
      </c>
    </row>
    <row r="4439" spans="1:9" ht="15" hidden="1" customHeight="1">
      <c r="A4439" t="s">
        <v>4590</v>
      </c>
      <c r="B4439" t="s">
        <v>4591</v>
      </c>
      <c r="C4439">
        <v>286</v>
      </c>
      <c r="D4439" t="s">
        <v>12</v>
      </c>
      <c r="E4439">
        <v>172</v>
      </c>
      <c r="F4439">
        <v>281</v>
      </c>
      <c r="G4439">
        <v>6997</v>
      </c>
      <c r="H4439" t="s">
        <v>13</v>
      </c>
      <c r="I4439">
        <f t="shared" si="71"/>
        <v>110</v>
      </c>
    </row>
    <row r="4440" spans="1:9" ht="15" hidden="1" customHeight="1">
      <c r="A4440" t="s">
        <v>4590</v>
      </c>
      <c r="B4440" t="s">
        <v>4591</v>
      </c>
      <c r="C4440">
        <v>286</v>
      </c>
      <c r="D4440" t="s">
        <v>1858</v>
      </c>
      <c r="E4440">
        <v>1</v>
      </c>
      <c r="F4440">
        <v>40</v>
      </c>
      <c r="G4440">
        <v>7</v>
      </c>
      <c r="H4440" t="s">
        <v>1858</v>
      </c>
      <c r="I4440">
        <f t="shared" si="71"/>
        <v>40</v>
      </c>
    </row>
    <row r="4441" spans="1:9">
      <c r="A4441" t="s">
        <v>4592</v>
      </c>
      <c r="B4441" t="s">
        <v>4593</v>
      </c>
      <c r="C4441">
        <v>735</v>
      </c>
      <c r="D4441" t="s">
        <v>10</v>
      </c>
      <c r="E4441">
        <v>320</v>
      </c>
      <c r="F4441">
        <v>454</v>
      </c>
      <c r="G4441">
        <v>2537</v>
      </c>
      <c r="H4441" t="s">
        <v>11</v>
      </c>
      <c r="I4441">
        <f t="shared" si="71"/>
        <v>135</v>
      </c>
    </row>
    <row r="4442" spans="1:9" ht="15" hidden="1" customHeight="1">
      <c r="A4442" t="s">
        <v>4592</v>
      </c>
      <c r="B4442" t="s">
        <v>4593</v>
      </c>
      <c r="C4442">
        <v>735</v>
      </c>
      <c r="D4442" t="s">
        <v>12</v>
      </c>
      <c r="E4442">
        <v>477</v>
      </c>
      <c r="F4442">
        <v>598</v>
      </c>
      <c r="G4442">
        <v>6997</v>
      </c>
      <c r="H4442" t="s">
        <v>13</v>
      </c>
      <c r="I4442">
        <f t="shared" si="71"/>
        <v>122</v>
      </c>
    </row>
    <row r="4443" spans="1:9" ht="15" hidden="1" customHeight="1">
      <c r="A4443" t="s">
        <v>4592</v>
      </c>
      <c r="B4443" t="s">
        <v>4593</v>
      </c>
      <c r="C4443">
        <v>735</v>
      </c>
      <c r="D4443" t="s">
        <v>524</v>
      </c>
      <c r="E4443">
        <v>626</v>
      </c>
      <c r="F4443">
        <v>730</v>
      </c>
      <c r="G4443">
        <v>3603</v>
      </c>
      <c r="H4443" t="s">
        <v>525</v>
      </c>
      <c r="I4443">
        <f t="shared" si="71"/>
        <v>105</v>
      </c>
    </row>
    <row r="4444" spans="1:9" ht="15" hidden="1" customHeight="1">
      <c r="A4444" t="s">
        <v>4592</v>
      </c>
      <c r="B4444" t="s">
        <v>4593</v>
      </c>
      <c r="C4444">
        <v>735</v>
      </c>
      <c r="D4444" t="s">
        <v>274</v>
      </c>
      <c r="E4444">
        <v>13</v>
      </c>
      <c r="F4444">
        <v>186</v>
      </c>
      <c r="G4444">
        <v>80936</v>
      </c>
      <c r="H4444" t="s">
        <v>275</v>
      </c>
      <c r="I4444">
        <f t="shared" si="71"/>
        <v>174</v>
      </c>
    </row>
    <row r="4445" spans="1:9">
      <c r="A4445" t="s">
        <v>4594</v>
      </c>
      <c r="B4445" t="s">
        <v>4595</v>
      </c>
      <c r="C4445">
        <v>334</v>
      </c>
      <c r="D4445" t="s">
        <v>10</v>
      </c>
      <c r="E4445">
        <v>15</v>
      </c>
      <c r="F4445">
        <v>152</v>
      </c>
      <c r="G4445">
        <v>2537</v>
      </c>
      <c r="H4445" t="s">
        <v>11</v>
      </c>
      <c r="I4445">
        <f t="shared" si="71"/>
        <v>138</v>
      </c>
    </row>
    <row r="4446" spans="1:9" ht="15" hidden="1" customHeight="1">
      <c r="A4446" t="s">
        <v>4594</v>
      </c>
      <c r="B4446" t="s">
        <v>4595</v>
      </c>
      <c r="C4446">
        <v>334</v>
      </c>
      <c r="D4446" t="s">
        <v>12</v>
      </c>
      <c r="E4446">
        <v>183</v>
      </c>
      <c r="F4446">
        <v>303</v>
      </c>
      <c r="G4446">
        <v>6997</v>
      </c>
      <c r="H4446" t="s">
        <v>13</v>
      </c>
      <c r="I4446">
        <f t="shared" si="71"/>
        <v>121</v>
      </c>
    </row>
    <row r="4447" spans="1:9">
      <c r="A4447" t="s">
        <v>4596</v>
      </c>
      <c r="B4447" t="s">
        <v>4597</v>
      </c>
      <c r="C4447">
        <v>326</v>
      </c>
      <c r="D4447" t="s">
        <v>10</v>
      </c>
      <c r="E4447">
        <v>15</v>
      </c>
      <c r="F4447">
        <v>152</v>
      </c>
      <c r="G4447">
        <v>2537</v>
      </c>
      <c r="H4447" t="s">
        <v>11</v>
      </c>
      <c r="I4447">
        <f t="shared" si="71"/>
        <v>138</v>
      </c>
    </row>
    <row r="4448" spans="1:9" ht="15" hidden="1" customHeight="1">
      <c r="A4448" t="s">
        <v>4596</v>
      </c>
      <c r="B4448" t="s">
        <v>4597</v>
      </c>
      <c r="C4448">
        <v>326</v>
      </c>
      <c r="D4448" t="s">
        <v>12</v>
      </c>
      <c r="E4448">
        <v>183</v>
      </c>
      <c r="F4448">
        <v>308</v>
      </c>
      <c r="G4448">
        <v>6997</v>
      </c>
      <c r="H4448" t="s">
        <v>13</v>
      </c>
      <c r="I4448">
        <f t="shared" si="71"/>
        <v>126</v>
      </c>
    </row>
    <row r="4449" spans="1:9">
      <c r="A4449" t="s">
        <v>4598</v>
      </c>
      <c r="B4449" t="s">
        <v>4599</v>
      </c>
      <c r="C4449">
        <v>319</v>
      </c>
      <c r="D4449" t="s">
        <v>10</v>
      </c>
      <c r="E4449">
        <v>15</v>
      </c>
      <c r="F4449">
        <v>152</v>
      </c>
      <c r="G4449">
        <v>2537</v>
      </c>
      <c r="H4449" t="s">
        <v>11</v>
      </c>
      <c r="I4449">
        <f t="shared" si="71"/>
        <v>138</v>
      </c>
    </row>
    <row r="4450" spans="1:9" ht="15" hidden="1" customHeight="1">
      <c r="A4450" t="s">
        <v>4598</v>
      </c>
      <c r="B4450" t="s">
        <v>4599</v>
      </c>
      <c r="C4450">
        <v>319</v>
      </c>
      <c r="D4450" t="s">
        <v>12</v>
      </c>
      <c r="E4450">
        <v>183</v>
      </c>
      <c r="F4450">
        <v>308</v>
      </c>
      <c r="G4450">
        <v>6997</v>
      </c>
      <c r="H4450" t="s">
        <v>13</v>
      </c>
      <c r="I4450">
        <f t="shared" si="71"/>
        <v>126</v>
      </c>
    </row>
    <row r="4451" spans="1:9">
      <c r="A4451" t="s">
        <v>4600</v>
      </c>
      <c r="B4451" t="s">
        <v>4601</v>
      </c>
      <c r="C4451">
        <v>314</v>
      </c>
      <c r="D4451" t="s">
        <v>10</v>
      </c>
      <c r="E4451">
        <v>15</v>
      </c>
      <c r="F4451">
        <v>152</v>
      </c>
      <c r="G4451">
        <v>2537</v>
      </c>
      <c r="H4451" t="s">
        <v>11</v>
      </c>
      <c r="I4451">
        <f t="shared" si="71"/>
        <v>138</v>
      </c>
    </row>
    <row r="4452" spans="1:9" ht="15" hidden="1" customHeight="1">
      <c r="A4452" t="s">
        <v>4600</v>
      </c>
      <c r="B4452" t="s">
        <v>4601</v>
      </c>
      <c r="C4452">
        <v>314</v>
      </c>
      <c r="D4452" t="s">
        <v>12</v>
      </c>
      <c r="E4452">
        <v>183</v>
      </c>
      <c r="F4452">
        <v>303</v>
      </c>
      <c r="G4452">
        <v>6997</v>
      </c>
      <c r="H4452" t="s">
        <v>13</v>
      </c>
      <c r="I4452">
        <f t="shared" si="71"/>
        <v>121</v>
      </c>
    </row>
    <row r="4453" spans="1:9">
      <c r="A4453" t="s">
        <v>4602</v>
      </c>
      <c r="B4453" t="s">
        <v>4603</v>
      </c>
      <c r="C4453">
        <v>238</v>
      </c>
      <c r="D4453" t="s">
        <v>10</v>
      </c>
      <c r="E4453">
        <v>15</v>
      </c>
      <c r="F4453">
        <v>152</v>
      </c>
      <c r="G4453">
        <v>2537</v>
      </c>
      <c r="H4453" t="s">
        <v>11</v>
      </c>
      <c r="I4453">
        <f t="shared" si="71"/>
        <v>138</v>
      </c>
    </row>
    <row r="4454" spans="1:9">
      <c r="A4454" t="s">
        <v>4604</v>
      </c>
      <c r="B4454" t="s">
        <v>4605</v>
      </c>
      <c r="C4454">
        <v>308</v>
      </c>
      <c r="D4454" t="s">
        <v>10</v>
      </c>
      <c r="E4454">
        <v>12</v>
      </c>
      <c r="F4454">
        <v>146</v>
      </c>
      <c r="G4454">
        <v>2537</v>
      </c>
      <c r="H4454" t="s">
        <v>11</v>
      </c>
      <c r="I4454">
        <f t="shared" si="71"/>
        <v>135</v>
      </c>
    </row>
    <row r="4455" spans="1:9" ht="15" hidden="1" customHeight="1">
      <c r="A4455" t="s">
        <v>4604</v>
      </c>
      <c r="B4455" t="s">
        <v>4605</v>
      </c>
      <c r="C4455">
        <v>308</v>
      </c>
      <c r="D4455" t="s">
        <v>12</v>
      </c>
      <c r="E4455">
        <v>172</v>
      </c>
      <c r="F4455">
        <v>297</v>
      </c>
      <c r="G4455">
        <v>6997</v>
      </c>
      <c r="H4455" t="s">
        <v>13</v>
      </c>
      <c r="I4455">
        <f t="shared" si="71"/>
        <v>126</v>
      </c>
    </row>
    <row r="4456" spans="1:9">
      <c r="A4456" t="s">
        <v>4606</v>
      </c>
      <c r="B4456" t="s">
        <v>4607</v>
      </c>
      <c r="C4456">
        <v>308</v>
      </c>
      <c r="D4456" t="s">
        <v>10</v>
      </c>
      <c r="E4456">
        <v>12</v>
      </c>
      <c r="F4456">
        <v>146</v>
      </c>
      <c r="G4456">
        <v>2537</v>
      </c>
      <c r="H4456" t="s">
        <v>11</v>
      </c>
      <c r="I4456">
        <f t="shared" si="71"/>
        <v>135</v>
      </c>
    </row>
    <row r="4457" spans="1:9" ht="15" hidden="1" customHeight="1">
      <c r="A4457" t="s">
        <v>4606</v>
      </c>
      <c r="B4457" t="s">
        <v>4607</v>
      </c>
      <c r="C4457">
        <v>308</v>
      </c>
      <c r="D4457" t="s">
        <v>12</v>
      </c>
      <c r="E4457">
        <v>169</v>
      </c>
      <c r="F4457">
        <v>297</v>
      </c>
      <c r="G4457">
        <v>6997</v>
      </c>
      <c r="H4457" t="s">
        <v>13</v>
      </c>
      <c r="I4457">
        <f t="shared" si="71"/>
        <v>129</v>
      </c>
    </row>
    <row r="4458" spans="1:9">
      <c r="A4458" t="s">
        <v>4608</v>
      </c>
      <c r="B4458" t="s">
        <v>4609</v>
      </c>
      <c r="C4458">
        <v>315</v>
      </c>
      <c r="D4458" t="s">
        <v>10</v>
      </c>
      <c r="E4458">
        <v>16</v>
      </c>
      <c r="F4458">
        <v>153</v>
      </c>
      <c r="G4458">
        <v>2537</v>
      </c>
      <c r="H4458" t="s">
        <v>11</v>
      </c>
      <c r="I4458">
        <f t="shared" si="71"/>
        <v>138</v>
      </c>
    </row>
    <row r="4459" spans="1:9" ht="15" hidden="1" customHeight="1">
      <c r="A4459" t="s">
        <v>4608</v>
      </c>
      <c r="B4459" t="s">
        <v>4609</v>
      </c>
      <c r="C4459">
        <v>315</v>
      </c>
      <c r="D4459" t="s">
        <v>12</v>
      </c>
      <c r="E4459">
        <v>184</v>
      </c>
      <c r="F4459">
        <v>304</v>
      </c>
      <c r="G4459">
        <v>6997</v>
      </c>
      <c r="H4459" t="s">
        <v>13</v>
      </c>
      <c r="I4459">
        <f t="shared" si="71"/>
        <v>121</v>
      </c>
    </row>
    <row r="4460" spans="1:9">
      <c r="A4460" t="s">
        <v>4610</v>
      </c>
      <c r="B4460" t="s">
        <v>4611</v>
      </c>
      <c r="C4460">
        <v>309</v>
      </c>
      <c r="D4460" t="s">
        <v>10</v>
      </c>
      <c r="E4460">
        <v>5</v>
      </c>
      <c r="F4460">
        <v>146</v>
      </c>
      <c r="G4460">
        <v>2537</v>
      </c>
      <c r="H4460" t="s">
        <v>11</v>
      </c>
      <c r="I4460">
        <f t="shared" si="71"/>
        <v>142</v>
      </c>
    </row>
    <row r="4461" spans="1:9" ht="15" hidden="1" customHeight="1">
      <c r="A4461" t="s">
        <v>4610</v>
      </c>
      <c r="B4461" t="s">
        <v>4611</v>
      </c>
      <c r="C4461">
        <v>309</v>
      </c>
      <c r="D4461" t="s">
        <v>12</v>
      </c>
      <c r="E4461">
        <v>169</v>
      </c>
      <c r="F4461">
        <v>290</v>
      </c>
      <c r="G4461">
        <v>6997</v>
      </c>
      <c r="H4461" t="s">
        <v>13</v>
      </c>
      <c r="I4461">
        <f t="shared" si="71"/>
        <v>122</v>
      </c>
    </row>
    <row r="4462" spans="1:9" ht="15" hidden="1" customHeight="1">
      <c r="A4462" t="s">
        <v>4612</v>
      </c>
      <c r="B4462" t="s">
        <v>4613</v>
      </c>
      <c r="C4462">
        <v>2104</v>
      </c>
      <c r="D4462" t="s">
        <v>118</v>
      </c>
      <c r="E4462">
        <v>1693</v>
      </c>
      <c r="F4462">
        <v>2066</v>
      </c>
      <c r="G4462">
        <v>13987</v>
      </c>
      <c r="H4462" t="s">
        <v>119</v>
      </c>
      <c r="I4462">
        <f t="shared" si="71"/>
        <v>374</v>
      </c>
    </row>
    <row r="4463" spans="1:9" ht="15" hidden="1" customHeight="1">
      <c r="A4463" t="s">
        <v>4612</v>
      </c>
      <c r="B4463" t="s">
        <v>4613</v>
      </c>
      <c r="C4463">
        <v>2104</v>
      </c>
      <c r="D4463" t="s">
        <v>120</v>
      </c>
      <c r="E4463">
        <v>1032</v>
      </c>
      <c r="F4463">
        <v>1088</v>
      </c>
      <c r="G4463">
        <v>433</v>
      </c>
      <c r="H4463" t="s">
        <v>121</v>
      </c>
      <c r="I4463">
        <f t="shared" si="71"/>
        <v>57</v>
      </c>
    </row>
    <row r="4464" spans="1:9">
      <c r="A4464" t="s">
        <v>4612</v>
      </c>
      <c r="B4464" t="s">
        <v>4613</v>
      </c>
      <c r="C4464">
        <v>2104</v>
      </c>
      <c r="D4464" t="s">
        <v>10</v>
      </c>
      <c r="E4464">
        <v>1303</v>
      </c>
      <c r="F4464">
        <v>1430</v>
      </c>
      <c r="G4464">
        <v>2537</v>
      </c>
      <c r="H4464" t="s">
        <v>11</v>
      </c>
      <c r="I4464">
        <f t="shared" si="71"/>
        <v>128</v>
      </c>
    </row>
    <row r="4465" spans="1:9" ht="15" hidden="1" customHeight="1">
      <c r="A4465" t="s">
        <v>4612</v>
      </c>
      <c r="B4465" t="s">
        <v>4613</v>
      </c>
      <c r="C4465">
        <v>2104</v>
      </c>
      <c r="D4465" t="s">
        <v>12</v>
      </c>
      <c r="E4465">
        <v>1548</v>
      </c>
      <c r="F4465">
        <v>1679</v>
      </c>
      <c r="G4465">
        <v>6997</v>
      </c>
      <c r="H4465" t="s">
        <v>13</v>
      </c>
      <c r="I4465">
        <f t="shared" si="71"/>
        <v>132</v>
      </c>
    </row>
    <row r="4466" spans="1:9">
      <c r="A4466" t="s">
        <v>4614</v>
      </c>
      <c r="B4466" t="s">
        <v>4615</v>
      </c>
      <c r="C4466">
        <v>899</v>
      </c>
      <c r="D4466" t="s">
        <v>10</v>
      </c>
      <c r="E4466">
        <v>615</v>
      </c>
      <c r="F4466">
        <v>745</v>
      </c>
      <c r="G4466">
        <v>2537</v>
      </c>
      <c r="H4466" t="s">
        <v>11</v>
      </c>
      <c r="I4466">
        <f t="shared" si="71"/>
        <v>131</v>
      </c>
    </row>
    <row r="4467" spans="1:9" ht="15" hidden="1" customHeight="1">
      <c r="A4467" t="s">
        <v>4614</v>
      </c>
      <c r="B4467" t="s">
        <v>4615</v>
      </c>
      <c r="C4467">
        <v>899</v>
      </c>
      <c r="D4467" t="s">
        <v>12</v>
      </c>
      <c r="E4467">
        <v>771</v>
      </c>
      <c r="F4467">
        <v>887</v>
      </c>
      <c r="G4467">
        <v>6997</v>
      </c>
      <c r="H4467" t="s">
        <v>13</v>
      </c>
      <c r="I4467">
        <f t="shared" si="71"/>
        <v>117</v>
      </c>
    </row>
    <row r="4468" spans="1:9" ht="15" hidden="1" customHeight="1">
      <c r="A4468" t="s">
        <v>4614</v>
      </c>
      <c r="B4468" t="s">
        <v>4615</v>
      </c>
      <c r="C4468">
        <v>899</v>
      </c>
      <c r="D4468" t="s">
        <v>757</v>
      </c>
      <c r="E4468">
        <v>501</v>
      </c>
      <c r="F4468">
        <v>538</v>
      </c>
      <c r="G4468">
        <v>37</v>
      </c>
      <c r="H4468" t="s">
        <v>757</v>
      </c>
      <c r="I4468">
        <f t="shared" si="71"/>
        <v>38</v>
      </c>
    </row>
    <row r="4469" spans="1:9" ht="15" hidden="1" customHeight="1">
      <c r="A4469" t="s">
        <v>4614</v>
      </c>
      <c r="B4469" t="s">
        <v>4615</v>
      </c>
      <c r="C4469">
        <v>899</v>
      </c>
      <c r="D4469" t="s">
        <v>274</v>
      </c>
      <c r="E4469">
        <v>10</v>
      </c>
      <c r="F4469">
        <v>183</v>
      </c>
      <c r="G4469">
        <v>80936</v>
      </c>
      <c r="H4469" t="s">
        <v>275</v>
      </c>
      <c r="I4469">
        <f t="shared" si="71"/>
        <v>174</v>
      </c>
    </row>
    <row r="4470" spans="1:9" ht="15" hidden="1" customHeight="1">
      <c r="A4470" t="s">
        <v>4614</v>
      </c>
      <c r="B4470" t="s">
        <v>4615</v>
      </c>
      <c r="C4470">
        <v>899</v>
      </c>
      <c r="D4470" t="s">
        <v>274</v>
      </c>
      <c r="E4470">
        <v>315</v>
      </c>
      <c r="F4470">
        <v>477</v>
      </c>
      <c r="G4470">
        <v>80936</v>
      </c>
      <c r="H4470" t="s">
        <v>275</v>
      </c>
      <c r="I4470">
        <f t="shared" si="71"/>
        <v>163</v>
      </c>
    </row>
    <row r="4471" spans="1:9">
      <c r="A4471" t="s">
        <v>4616</v>
      </c>
      <c r="B4471" t="s">
        <v>4617</v>
      </c>
      <c r="C4471">
        <v>285</v>
      </c>
      <c r="D4471" t="s">
        <v>10</v>
      </c>
      <c r="E4471">
        <v>26</v>
      </c>
      <c r="F4471">
        <v>164</v>
      </c>
      <c r="G4471">
        <v>2537</v>
      </c>
      <c r="H4471" t="s">
        <v>11</v>
      </c>
      <c r="I4471">
        <f t="shared" si="71"/>
        <v>139</v>
      </c>
    </row>
    <row r="4472" spans="1:9" ht="15" hidden="1" customHeight="1">
      <c r="A4472" t="s">
        <v>4618</v>
      </c>
      <c r="B4472" t="s">
        <v>4619</v>
      </c>
      <c r="C4472">
        <v>2060</v>
      </c>
      <c r="D4472" t="s">
        <v>118</v>
      </c>
      <c r="E4472">
        <v>1678</v>
      </c>
      <c r="F4472">
        <v>2045</v>
      </c>
      <c r="G4472">
        <v>13987</v>
      </c>
      <c r="H4472" t="s">
        <v>119</v>
      </c>
      <c r="I4472">
        <f t="shared" si="71"/>
        <v>368</v>
      </c>
    </row>
    <row r="4473" spans="1:9" ht="15" hidden="1" customHeight="1">
      <c r="A4473" t="s">
        <v>4618</v>
      </c>
      <c r="B4473" t="s">
        <v>4619</v>
      </c>
      <c r="C4473">
        <v>2060</v>
      </c>
      <c r="D4473" t="s">
        <v>120</v>
      </c>
      <c r="E4473">
        <v>1032</v>
      </c>
      <c r="F4473">
        <v>1088</v>
      </c>
      <c r="G4473">
        <v>433</v>
      </c>
      <c r="H4473" t="s">
        <v>121</v>
      </c>
      <c r="I4473">
        <f t="shared" si="71"/>
        <v>57</v>
      </c>
    </row>
    <row r="4474" spans="1:9">
      <c r="A4474" t="s">
        <v>4618</v>
      </c>
      <c r="B4474" t="s">
        <v>4619</v>
      </c>
      <c r="C4474">
        <v>2060</v>
      </c>
      <c r="D4474" t="s">
        <v>10</v>
      </c>
      <c r="E4474">
        <v>1295</v>
      </c>
      <c r="F4474">
        <v>1414</v>
      </c>
      <c r="G4474">
        <v>2537</v>
      </c>
      <c r="H4474" t="s">
        <v>11</v>
      </c>
      <c r="I4474">
        <f t="shared" si="71"/>
        <v>120</v>
      </c>
    </row>
    <row r="4475" spans="1:9" ht="15" hidden="1" customHeight="1">
      <c r="A4475" t="s">
        <v>4618</v>
      </c>
      <c r="B4475" t="s">
        <v>4619</v>
      </c>
      <c r="C4475">
        <v>2060</v>
      </c>
      <c r="D4475" t="s">
        <v>12</v>
      </c>
      <c r="E4475">
        <v>1547</v>
      </c>
      <c r="F4475">
        <v>1663</v>
      </c>
      <c r="G4475">
        <v>6997</v>
      </c>
      <c r="H4475" t="s">
        <v>13</v>
      </c>
      <c r="I4475">
        <f t="shared" si="71"/>
        <v>117</v>
      </c>
    </row>
    <row r="4476" spans="1:9" ht="15" hidden="1" customHeight="1">
      <c r="A4476" t="s">
        <v>4618</v>
      </c>
      <c r="B4476" t="s">
        <v>4619</v>
      </c>
      <c r="C4476">
        <v>2060</v>
      </c>
      <c r="D4476" t="s">
        <v>231</v>
      </c>
      <c r="E4476">
        <v>596</v>
      </c>
      <c r="F4476">
        <v>740</v>
      </c>
      <c r="G4476">
        <v>5886</v>
      </c>
      <c r="H4476" t="s">
        <v>232</v>
      </c>
      <c r="I4476">
        <f t="shared" si="71"/>
        <v>145</v>
      </c>
    </row>
    <row r="4477" spans="1:9" ht="15" hidden="1" customHeight="1">
      <c r="A4477" t="s">
        <v>4618</v>
      </c>
      <c r="B4477" t="s">
        <v>4619</v>
      </c>
      <c r="C4477">
        <v>2060</v>
      </c>
      <c r="D4477" t="s">
        <v>122</v>
      </c>
      <c r="E4477">
        <v>775</v>
      </c>
      <c r="F4477">
        <v>889</v>
      </c>
      <c r="G4477">
        <v>257</v>
      </c>
      <c r="H4477" t="s">
        <v>122</v>
      </c>
      <c r="I4477">
        <f t="shared" si="71"/>
        <v>115</v>
      </c>
    </row>
    <row r="4478" spans="1:9">
      <c r="A4478" t="s">
        <v>4620</v>
      </c>
      <c r="B4478" t="s">
        <v>4621</v>
      </c>
      <c r="C4478">
        <v>286</v>
      </c>
      <c r="D4478" t="s">
        <v>10</v>
      </c>
      <c r="E4478">
        <v>7</v>
      </c>
      <c r="F4478">
        <v>139</v>
      </c>
      <c r="G4478">
        <v>2537</v>
      </c>
      <c r="H4478" t="s">
        <v>11</v>
      </c>
      <c r="I4478">
        <f t="shared" si="71"/>
        <v>133</v>
      </c>
    </row>
    <row r="4479" spans="1:9" ht="15" hidden="1" customHeight="1">
      <c r="A4479" t="s">
        <v>4620</v>
      </c>
      <c r="B4479" t="s">
        <v>4621</v>
      </c>
      <c r="C4479">
        <v>286</v>
      </c>
      <c r="D4479" t="s">
        <v>12</v>
      </c>
      <c r="E4479">
        <v>160</v>
      </c>
      <c r="F4479">
        <v>278</v>
      </c>
      <c r="G4479">
        <v>6997</v>
      </c>
      <c r="H4479" t="s">
        <v>13</v>
      </c>
      <c r="I4479">
        <f t="shared" si="71"/>
        <v>119</v>
      </c>
    </row>
    <row r="4480" spans="1:9">
      <c r="A4480" t="s">
        <v>4622</v>
      </c>
      <c r="B4480" t="s">
        <v>4623</v>
      </c>
      <c r="C4480">
        <v>280</v>
      </c>
      <c r="D4480" t="s">
        <v>10</v>
      </c>
      <c r="E4480">
        <v>29</v>
      </c>
      <c r="F4480">
        <v>138</v>
      </c>
      <c r="G4480">
        <v>2537</v>
      </c>
      <c r="H4480" t="s">
        <v>11</v>
      </c>
      <c r="I4480">
        <f t="shared" si="71"/>
        <v>110</v>
      </c>
    </row>
    <row r="4481" spans="1:9" ht="15" hidden="1" customHeight="1">
      <c r="A4481" t="s">
        <v>4622</v>
      </c>
      <c r="B4481" t="s">
        <v>4623</v>
      </c>
      <c r="C4481">
        <v>280</v>
      </c>
      <c r="D4481" t="s">
        <v>12</v>
      </c>
      <c r="E4481">
        <v>158</v>
      </c>
      <c r="F4481">
        <v>275</v>
      </c>
      <c r="G4481">
        <v>6997</v>
      </c>
      <c r="H4481" t="s">
        <v>13</v>
      </c>
      <c r="I4481">
        <f t="shared" si="71"/>
        <v>118</v>
      </c>
    </row>
    <row r="4482" spans="1:9" ht="15" hidden="1" customHeight="1">
      <c r="A4482" t="s">
        <v>4624</v>
      </c>
      <c r="B4482" t="s">
        <v>4625</v>
      </c>
      <c r="C4482">
        <v>311</v>
      </c>
      <c r="D4482" t="s">
        <v>43</v>
      </c>
      <c r="E4482">
        <v>234</v>
      </c>
      <c r="F4482">
        <v>297</v>
      </c>
      <c r="G4482">
        <v>1861</v>
      </c>
      <c r="H4482" t="s">
        <v>44</v>
      </c>
      <c r="I4482">
        <f t="shared" si="71"/>
        <v>64</v>
      </c>
    </row>
    <row r="4483" spans="1:9">
      <c r="A4483" t="s">
        <v>4624</v>
      </c>
      <c r="B4483" t="s">
        <v>4625</v>
      </c>
      <c r="C4483">
        <v>311</v>
      </c>
      <c r="D4483" t="s">
        <v>10</v>
      </c>
      <c r="E4483">
        <v>19</v>
      </c>
      <c r="F4483">
        <v>160</v>
      </c>
      <c r="G4483">
        <v>2537</v>
      </c>
      <c r="H4483" t="s">
        <v>11</v>
      </c>
      <c r="I4483">
        <f t="shared" si="71"/>
        <v>142</v>
      </c>
    </row>
    <row r="4484" spans="1:9">
      <c r="A4484" t="s">
        <v>4626</v>
      </c>
      <c r="B4484" t="s">
        <v>4627</v>
      </c>
      <c r="C4484">
        <v>290</v>
      </c>
      <c r="D4484" t="s">
        <v>10</v>
      </c>
      <c r="E4484">
        <v>6</v>
      </c>
      <c r="F4484">
        <v>135</v>
      </c>
      <c r="G4484">
        <v>2537</v>
      </c>
      <c r="H4484" t="s">
        <v>11</v>
      </c>
      <c r="I4484">
        <f t="shared" si="71"/>
        <v>130</v>
      </c>
    </row>
    <row r="4485" spans="1:9" ht="15" hidden="1" customHeight="1">
      <c r="A4485" t="s">
        <v>4626</v>
      </c>
      <c r="B4485" t="s">
        <v>4627</v>
      </c>
      <c r="C4485">
        <v>290</v>
      </c>
      <c r="D4485" t="s">
        <v>12</v>
      </c>
      <c r="E4485">
        <v>157</v>
      </c>
      <c r="F4485">
        <v>278</v>
      </c>
      <c r="G4485">
        <v>6997</v>
      </c>
      <c r="H4485" t="s">
        <v>13</v>
      </c>
      <c r="I4485">
        <f t="shared" si="71"/>
        <v>122</v>
      </c>
    </row>
    <row r="4486" spans="1:9">
      <c r="A4486" t="s">
        <v>4628</v>
      </c>
      <c r="B4486" t="s">
        <v>4629</v>
      </c>
      <c r="C4486">
        <v>294</v>
      </c>
      <c r="D4486" t="s">
        <v>10</v>
      </c>
      <c r="E4486">
        <v>7</v>
      </c>
      <c r="F4486">
        <v>137</v>
      </c>
      <c r="G4486">
        <v>2537</v>
      </c>
      <c r="H4486" t="s">
        <v>11</v>
      </c>
      <c r="I4486">
        <f t="shared" si="71"/>
        <v>131</v>
      </c>
    </row>
    <row r="4487" spans="1:9" ht="15" hidden="1" customHeight="1">
      <c r="A4487" t="s">
        <v>4628</v>
      </c>
      <c r="B4487" t="s">
        <v>4629</v>
      </c>
      <c r="C4487">
        <v>294</v>
      </c>
      <c r="D4487" t="s">
        <v>12</v>
      </c>
      <c r="E4487">
        <v>159</v>
      </c>
      <c r="F4487">
        <v>280</v>
      </c>
      <c r="G4487">
        <v>6997</v>
      </c>
      <c r="H4487" t="s">
        <v>13</v>
      </c>
      <c r="I4487">
        <f t="shared" si="71"/>
        <v>122</v>
      </c>
    </row>
    <row r="4488" spans="1:9">
      <c r="A4488" t="s">
        <v>4630</v>
      </c>
      <c r="B4488" t="s">
        <v>4631</v>
      </c>
      <c r="C4488">
        <v>735</v>
      </c>
      <c r="D4488" t="s">
        <v>10</v>
      </c>
      <c r="E4488">
        <v>327</v>
      </c>
      <c r="F4488">
        <v>452</v>
      </c>
      <c r="G4488">
        <v>2537</v>
      </c>
      <c r="H4488" t="s">
        <v>11</v>
      </c>
      <c r="I4488">
        <f t="shared" ref="I4488:I4551" si="72">F4488-E4488+1</f>
        <v>126</v>
      </c>
    </row>
    <row r="4489" spans="1:9" ht="15" hidden="1" customHeight="1">
      <c r="A4489" t="s">
        <v>4630</v>
      </c>
      <c r="B4489" t="s">
        <v>4631</v>
      </c>
      <c r="C4489">
        <v>735</v>
      </c>
      <c r="D4489" t="s">
        <v>12</v>
      </c>
      <c r="E4489">
        <v>480</v>
      </c>
      <c r="F4489">
        <v>601</v>
      </c>
      <c r="G4489">
        <v>6997</v>
      </c>
      <c r="H4489" t="s">
        <v>13</v>
      </c>
      <c r="I4489">
        <f t="shared" si="72"/>
        <v>122</v>
      </c>
    </row>
    <row r="4490" spans="1:9" ht="15" hidden="1" customHeight="1">
      <c r="A4490" t="s">
        <v>4630</v>
      </c>
      <c r="B4490" t="s">
        <v>4631</v>
      </c>
      <c r="C4490">
        <v>735</v>
      </c>
      <c r="D4490" t="s">
        <v>524</v>
      </c>
      <c r="E4490">
        <v>627</v>
      </c>
      <c r="F4490">
        <v>730</v>
      </c>
      <c r="G4490">
        <v>3603</v>
      </c>
      <c r="H4490" t="s">
        <v>525</v>
      </c>
      <c r="I4490">
        <f t="shared" si="72"/>
        <v>104</v>
      </c>
    </row>
    <row r="4491" spans="1:9" ht="15" hidden="1" customHeight="1">
      <c r="A4491" t="s">
        <v>4630</v>
      </c>
      <c r="B4491" t="s">
        <v>4631</v>
      </c>
      <c r="C4491">
        <v>735</v>
      </c>
      <c r="D4491" t="s">
        <v>274</v>
      </c>
      <c r="E4491">
        <v>10</v>
      </c>
      <c r="F4491">
        <v>183</v>
      </c>
      <c r="G4491">
        <v>80936</v>
      </c>
      <c r="H4491" t="s">
        <v>275</v>
      </c>
      <c r="I4491">
        <f t="shared" si="72"/>
        <v>174</v>
      </c>
    </row>
    <row r="4492" spans="1:9">
      <c r="A4492" t="s">
        <v>4632</v>
      </c>
      <c r="B4492" t="s">
        <v>4633</v>
      </c>
      <c r="C4492">
        <v>280</v>
      </c>
      <c r="D4492" t="s">
        <v>10</v>
      </c>
      <c r="E4492">
        <v>29</v>
      </c>
      <c r="F4492">
        <v>138</v>
      </c>
      <c r="G4492">
        <v>2537</v>
      </c>
      <c r="H4492" t="s">
        <v>11</v>
      </c>
      <c r="I4492">
        <f t="shared" si="72"/>
        <v>110</v>
      </c>
    </row>
    <row r="4493" spans="1:9" ht="15" hidden="1" customHeight="1">
      <c r="A4493" t="s">
        <v>4632</v>
      </c>
      <c r="B4493" t="s">
        <v>4633</v>
      </c>
      <c r="C4493">
        <v>280</v>
      </c>
      <c r="D4493" t="s">
        <v>12</v>
      </c>
      <c r="E4493">
        <v>158</v>
      </c>
      <c r="F4493">
        <v>275</v>
      </c>
      <c r="G4493">
        <v>6997</v>
      </c>
      <c r="H4493" t="s">
        <v>13</v>
      </c>
      <c r="I4493">
        <f t="shared" si="72"/>
        <v>118</v>
      </c>
    </row>
    <row r="4494" spans="1:9">
      <c r="A4494" t="s">
        <v>4634</v>
      </c>
      <c r="B4494" t="s">
        <v>4635</v>
      </c>
      <c r="C4494">
        <v>280</v>
      </c>
      <c r="D4494" t="s">
        <v>10</v>
      </c>
      <c r="E4494">
        <v>29</v>
      </c>
      <c r="F4494">
        <v>138</v>
      </c>
      <c r="G4494">
        <v>2537</v>
      </c>
      <c r="H4494" t="s">
        <v>11</v>
      </c>
      <c r="I4494">
        <f t="shared" si="72"/>
        <v>110</v>
      </c>
    </row>
    <row r="4495" spans="1:9" ht="15" hidden="1" customHeight="1">
      <c r="A4495" t="s">
        <v>4634</v>
      </c>
      <c r="B4495" t="s">
        <v>4635</v>
      </c>
      <c r="C4495">
        <v>280</v>
      </c>
      <c r="D4495" t="s">
        <v>12</v>
      </c>
      <c r="E4495">
        <v>160</v>
      </c>
      <c r="F4495">
        <v>274</v>
      </c>
      <c r="G4495">
        <v>6997</v>
      </c>
      <c r="H4495" t="s">
        <v>13</v>
      </c>
      <c r="I4495">
        <f t="shared" si="72"/>
        <v>115</v>
      </c>
    </row>
    <row r="4496" spans="1:9">
      <c r="A4496" t="s">
        <v>4636</v>
      </c>
      <c r="B4496" t="s">
        <v>4637</v>
      </c>
      <c r="C4496">
        <v>735</v>
      </c>
      <c r="D4496" t="s">
        <v>10</v>
      </c>
      <c r="E4496">
        <v>325</v>
      </c>
      <c r="F4496">
        <v>453</v>
      </c>
      <c r="G4496">
        <v>2537</v>
      </c>
      <c r="H4496" t="s">
        <v>11</v>
      </c>
      <c r="I4496">
        <f t="shared" si="72"/>
        <v>129</v>
      </c>
    </row>
    <row r="4497" spans="1:9" ht="15" hidden="1" customHeight="1">
      <c r="A4497" t="s">
        <v>4636</v>
      </c>
      <c r="B4497" t="s">
        <v>4637</v>
      </c>
      <c r="C4497">
        <v>735</v>
      </c>
      <c r="D4497" t="s">
        <v>12</v>
      </c>
      <c r="E4497">
        <v>479</v>
      </c>
      <c r="F4497">
        <v>600</v>
      </c>
      <c r="G4497">
        <v>6997</v>
      </c>
      <c r="H4497" t="s">
        <v>13</v>
      </c>
      <c r="I4497">
        <f t="shared" si="72"/>
        <v>122</v>
      </c>
    </row>
    <row r="4498" spans="1:9" ht="15" hidden="1" customHeight="1">
      <c r="A4498" t="s">
        <v>4636</v>
      </c>
      <c r="B4498" t="s">
        <v>4637</v>
      </c>
      <c r="C4498">
        <v>735</v>
      </c>
      <c r="D4498" t="s">
        <v>524</v>
      </c>
      <c r="E4498">
        <v>627</v>
      </c>
      <c r="F4498">
        <v>730</v>
      </c>
      <c r="G4498">
        <v>3603</v>
      </c>
      <c r="H4498" t="s">
        <v>525</v>
      </c>
      <c r="I4498">
        <f t="shared" si="72"/>
        <v>104</v>
      </c>
    </row>
    <row r="4499" spans="1:9" ht="15" hidden="1" customHeight="1">
      <c r="A4499" t="s">
        <v>4636</v>
      </c>
      <c r="B4499" t="s">
        <v>4637</v>
      </c>
      <c r="C4499">
        <v>735</v>
      </c>
      <c r="D4499" t="s">
        <v>274</v>
      </c>
      <c r="E4499">
        <v>10</v>
      </c>
      <c r="F4499">
        <v>183</v>
      </c>
      <c r="G4499">
        <v>80936</v>
      </c>
      <c r="H4499" t="s">
        <v>275</v>
      </c>
      <c r="I4499">
        <f t="shared" si="72"/>
        <v>174</v>
      </c>
    </row>
    <row r="4500" spans="1:9" ht="15" hidden="1" customHeight="1">
      <c r="A4500" t="s">
        <v>4638</v>
      </c>
      <c r="B4500" t="s">
        <v>4639</v>
      </c>
      <c r="C4500">
        <v>311</v>
      </c>
      <c r="D4500" t="s">
        <v>43</v>
      </c>
      <c r="E4500">
        <v>234</v>
      </c>
      <c r="F4500">
        <v>297</v>
      </c>
      <c r="G4500">
        <v>1861</v>
      </c>
      <c r="H4500" t="s">
        <v>44</v>
      </c>
      <c r="I4500">
        <f t="shared" si="72"/>
        <v>64</v>
      </c>
    </row>
    <row r="4501" spans="1:9">
      <c r="A4501" t="s">
        <v>4638</v>
      </c>
      <c r="B4501" t="s">
        <v>4639</v>
      </c>
      <c r="C4501">
        <v>311</v>
      </c>
      <c r="D4501" t="s">
        <v>10</v>
      </c>
      <c r="E4501">
        <v>19</v>
      </c>
      <c r="F4501">
        <v>160</v>
      </c>
      <c r="G4501">
        <v>2537</v>
      </c>
      <c r="H4501" t="s">
        <v>11</v>
      </c>
      <c r="I4501">
        <f t="shared" si="72"/>
        <v>142</v>
      </c>
    </row>
    <row r="4502" spans="1:9" ht="15" hidden="1" customHeight="1">
      <c r="A4502" t="s">
        <v>4640</v>
      </c>
      <c r="B4502" t="s">
        <v>4641</v>
      </c>
      <c r="C4502">
        <v>2091</v>
      </c>
      <c r="D4502" t="s">
        <v>118</v>
      </c>
      <c r="E4502">
        <v>1689</v>
      </c>
      <c r="F4502">
        <v>2062</v>
      </c>
      <c r="G4502">
        <v>13987</v>
      </c>
      <c r="H4502" t="s">
        <v>119</v>
      </c>
      <c r="I4502">
        <f t="shared" si="72"/>
        <v>374</v>
      </c>
    </row>
    <row r="4503" spans="1:9" ht="15" hidden="1" customHeight="1">
      <c r="A4503" t="s">
        <v>4640</v>
      </c>
      <c r="B4503" t="s">
        <v>4641</v>
      </c>
      <c r="C4503">
        <v>2091</v>
      </c>
      <c r="D4503" t="s">
        <v>120</v>
      </c>
      <c r="E4503">
        <v>1031</v>
      </c>
      <c r="F4503">
        <v>1087</v>
      </c>
      <c r="G4503">
        <v>433</v>
      </c>
      <c r="H4503" t="s">
        <v>121</v>
      </c>
      <c r="I4503">
        <f t="shared" si="72"/>
        <v>57</v>
      </c>
    </row>
    <row r="4504" spans="1:9">
      <c r="A4504" t="s">
        <v>4640</v>
      </c>
      <c r="B4504" t="s">
        <v>4641</v>
      </c>
      <c r="C4504">
        <v>2091</v>
      </c>
      <c r="D4504" t="s">
        <v>10</v>
      </c>
      <c r="E4504">
        <v>1302</v>
      </c>
      <c r="F4504">
        <v>1428</v>
      </c>
      <c r="G4504">
        <v>2537</v>
      </c>
      <c r="H4504" t="s">
        <v>11</v>
      </c>
      <c r="I4504">
        <f t="shared" si="72"/>
        <v>127</v>
      </c>
    </row>
    <row r="4505" spans="1:9" ht="15" hidden="1" customHeight="1">
      <c r="A4505" t="s">
        <v>4640</v>
      </c>
      <c r="B4505" t="s">
        <v>4641</v>
      </c>
      <c r="C4505">
        <v>2091</v>
      </c>
      <c r="D4505" t="s">
        <v>12</v>
      </c>
      <c r="E4505">
        <v>1544</v>
      </c>
      <c r="F4505">
        <v>1675</v>
      </c>
      <c r="G4505">
        <v>6997</v>
      </c>
      <c r="H4505" t="s">
        <v>13</v>
      </c>
      <c r="I4505">
        <f t="shared" si="72"/>
        <v>132</v>
      </c>
    </row>
    <row r="4506" spans="1:9">
      <c r="A4506" t="s">
        <v>4642</v>
      </c>
      <c r="B4506" t="s">
        <v>4643</v>
      </c>
      <c r="C4506">
        <v>275</v>
      </c>
      <c r="D4506" t="s">
        <v>10</v>
      </c>
      <c r="E4506">
        <v>12</v>
      </c>
      <c r="F4506">
        <v>137</v>
      </c>
      <c r="G4506">
        <v>2537</v>
      </c>
      <c r="H4506" t="s">
        <v>11</v>
      </c>
      <c r="I4506">
        <f t="shared" si="72"/>
        <v>126</v>
      </c>
    </row>
    <row r="4507" spans="1:9">
      <c r="A4507" t="s">
        <v>4644</v>
      </c>
      <c r="B4507" t="s">
        <v>4645</v>
      </c>
      <c r="C4507">
        <v>288</v>
      </c>
      <c r="D4507" t="s">
        <v>10</v>
      </c>
      <c r="E4507">
        <v>11</v>
      </c>
      <c r="F4507">
        <v>138</v>
      </c>
      <c r="G4507">
        <v>2537</v>
      </c>
      <c r="H4507" t="s">
        <v>11</v>
      </c>
      <c r="I4507">
        <f t="shared" si="72"/>
        <v>128</v>
      </c>
    </row>
    <row r="4508" spans="1:9" ht="15" hidden="1" customHeight="1">
      <c r="A4508" t="s">
        <v>4644</v>
      </c>
      <c r="B4508" t="s">
        <v>4645</v>
      </c>
      <c r="C4508">
        <v>288</v>
      </c>
      <c r="D4508" t="s">
        <v>12</v>
      </c>
      <c r="E4508">
        <v>161</v>
      </c>
      <c r="F4508">
        <v>278</v>
      </c>
      <c r="G4508">
        <v>6997</v>
      </c>
      <c r="H4508" t="s">
        <v>13</v>
      </c>
      <c r="I4508">
        <f t="shared" si="72"/>
        <v>118</v>
      </c>
    </row>
    <row r="4509" spans="1:9">
      <c r="A4509" t="s">
        <v>4646</v>
      </c>
      <c r="B4509" t="s">
        <v>4647</v>
      </c>
      <c r="C4509">
        <v>150</v>
      </c>
      <c r="D4509" t="s">
        <v>10</v>
      </c>
      <c r="E4509">
        <v>9</v>
      </c>
      <c r="F4509">
        <v>139</v>
      </c>
      <c r="G4509">
        <v>2537</v>
      </c>
      <c r="H4509" t="s">
        <v>11</v>
      </c>
      <c r="I4509">
        <f t="shared" si="72"/>
        <v>131</v>
      </c>
    </row>
    <row r="4510" spans="1:9">
      <c r="A4510" t="s">
        <v>4648</v>
      </c>
      <c r="B4510" t="s">
        <v>4649</v>
      </c>
      <c r="C4510">
        <v>150</v>
      </c>
      <c r="D4510" t="s">
        <v>10</v>
      </c>
      <c r="E4510">
        <v>9</v>
      </c>
      <c r="F4510">
        <v>139</v>
      </c>
      <c r="G4510">
        <v>2537</v>
      </c>
      <c r="H4510" t="s">
        <v>11</v>
      </c>
      <c r="I4510">
        <f t="shared" si="72"/>
        <v>131</v>
      </c>
    </row>
    <row r="4511" spans="1:9">
      <c r="A4511" t="s">
        <v>4650</v>
      </c>
      <c r="B4511" t="s">
        <v>4651</v>
      </c>
      <c r="C4511">
        <v>285</v>
      </c>
      <c r="D4511" t="s">
        <v>10</v>
      </c>
      <c r="E4511">
        <v>49</v>
      </c>
      <c r="F4511">
        <v>145</v>
      </c>
      <c r="G4511">
        <v>2537</v>
      </c>
      <c r="H4511" t="s">
        <v>11</v>
      </c>
      <c r="I4511">
        <f t="shared" si="72"/>
        <v>97</v>
      </c>
    </row>
    <row r="4512" spans="1:9">
      <c r="A4512" t="s">
        <v>4652</v>
      </c>
      <c r="B4512" t="s">
        <v>4653</v>
      </c>
      <c r="C4512">
        <v>156</v>
      </c>
      <c r="D4512" t="s">
        <v>10</v>
      </c>
      <c r="E4512">
        <v>23</v>
      </c>
      <c r="F4512">
        <v>147</v>
      </c>
      <c r="G4512">
        <v>2537</v>
      </c>
      <c r="H4512" t="s">
        <v>11</v>
      </c>
      <c r="I4512">
        <f t="shared" si="72"/>
        <v>125</v>
      </c>
    </row>
    <row r="4513" spans="1:9">
      <c r="A4513" t="s">
        <v>4654</v>
      </c>
      <c r="B4513" t="s">
        <v>4655</v>
      </c>
      <c r="C4513">
        <v>286</v>
      </c>
      <c r="D4513" t="s">
        <v>10</v>
      </c>
      <c r="E4513">
        <v>12</v>
      </c>
      <c r="F4513">
        <v>139</v>
      </c>
      <c r="G4513">
        <v>2537</v>
      </c>
      <c r="H4513" t="s">
        <v>11</v>
      </c>
      <c r="I4513">
        <f t="shared" si="72"/>
        <v>128</v>
      </c>
    </row>
    <row r="4514" spans="1:9" ht="15" hidden="1" customHeight="1">
      <c r="A4514" t="s">
        <v>4654</v>
      </c>
      <c r="B4514" t="s">
        <v>4655</v>
      </c>
      <c r="C4514">
        <v>286</v>
      </c>
      <c r="D4514" t="s">
        <v>12</v>
      </c>
      <c r="E4514">
        <v>161</v>
      </c>
      <c r="F4514">
        <v>281</v>
      </c>
      <c r="G4514">
        <v>6997</v>
      </c>
      <c r="H4514" t="s">
        <v>13</v>
      </c>
      <c r="I4514">
        <f t="shared" si="72"/>
        <v>121</v>
      </c>
    </row>
    <row r="4515" spans="1:9">
      <c r="A4515" t="s">
        <v>4656</v>
      </c>
      <c r="B4515" t="s">
        <v>4657</v>
      </c>
      <c r="C4515">
        <v>288</v>
      </c>
      <c r="D4515" t="s">
        <v>10</v>
      </c>
      <c r="E4515">
        <v>40</v>
      </c>
      <c r="F4515">
        <v>149</v>
      </c>
      <c r="G4515">
        <v>2537</v>
      </c>
      <c r="H4515" t="s">
        <v>11</v>
      </c>
      <c r="I4515">
        <f t="shared" si="72"/>
        <v>110</v>
      </c>
    </row>
    <row r="4516" spans="1:9" ht="15" hidden="1" customHeight="1">
      <c r="A4516" t="s">
        <v>4656</v>
      </c>
      <c r="B4516" t="s">
        <v>4657</v>
      </c>
      <c r="C4516">
        <v>288</v>
      </c>
      <c r="D4516" t="s">
        <v>12</v>
      </c>
      <c r="E4516">
        <v>168</v>
      </c>
      <c r="F4516">
        <v>283</v>
      </c>
      <c r="G4516">
        <v>6997</v>
      </c>
      <c r="H4516" t="s">
        <v>13</v>
      </c>
      <c r="I4516">
        <f t="shared" si="72"/>
        <v>116</v>
      </c>
    </row>
    <row r="4517" spans="1:9">
      <c r="A4517" t="s">
        <v>4658</v>
      </c>
      <c r="B4517" t="s">
        <v>4659</v>
      </c>
      <c r="C4517">
        <v>135</v>
      </c>
      <c r="D4517" t="s">
        <v>10</v>
      </c>
      <c r="E4517">
        <v>1</v>
      </c>
      <c r="F4517">
        <v>127</v>
      </c>
      <c r="G4517">
        <v>2537</v>
      </c>
      <c r="H4517" t="s">
        <v>11</v>
      </c>
      <c r="I4517">
        <f t="shared" si="72"/>
        <v>127</v>
      </c>
    </row>
    <row r="4518" spans="1:9">
      <c r="A4518" t="s">
        <v>4660</v>
      </c>
      <c r="B4518" t="s">
        <v>4661</v>
      </c>
      <c r="C4518">
        <v>149</v>
      </c>
      <c r="D4518" t="s">
        <v>10</v>
      </c>
      <c r="E4518">
        <v>5</v>
      </c>
      <c r="F4518">
        <v>136</v>
      </c>
      <c r="G4518">
        <v>2537</v>
      </c>
      <c r="H4518" t="s">
        <v>11</v>
      </c>
      <c r="I4518">
        <f t="shared" si="72"/>
        <v>132</v>
      </c>
    </row>
    <row r="4519" spans="1:9">
      <c r="A4519" t="s">
        <v>4662</v>
      </c>
      <c r="B4519" t="s">
        <v>4663</v>
      </c>
      <c r="C4519">
        <v>285</v>
      </c>
      <c r="D4519" t="s">
        <v>10</v>
      </c>
      <c r="E4519">
        <v>42</v>
      </c>
      <c r="F4519">
        <v>160</v>
      </c>
      <c r="G4519">
        <v>2537</v>
      </c>
      <c r="H4519" t="s">
        <v>11</v>
      </c>
      <c r="I4519">
        <f t="shared" si="72"/>
        <v>119</v>
      </c>
    </row>
    <row r="4520" spans="1:9">
      <c r="A4520" t="s">
        <v>4664</v>
      </c>
      <c r="B4520" t="s">
        <v>4665</v>
      </c>
      <c r="C4520">
        <v>350</v>
      </c>
      <c r="D4520" t="s">
        <v>10</v>
      </c>
      <c r="E4520">
        <v>17</v>
      </c>
      <c r="F4520">
        <v>143</v>
      </c>
      <c r="G4520">
        <v>2537</v>
      </c>
      <c r="H4520" t="s">
        <v>11</v>
      </c>
      <c r="I4520">
        <f t="shared" si="72"/>
        <v>127</v>
      </c>
    </row>
    <row r="4521" spans="1:9" ht="15" hidden="1" customHeight="1">
      <c r="A4521" t="s">
        <v>4666</v>
      </c>
      <c r="B4521" t="s">
        <v>4667</v>
      </c>
      <c r="C4521">
        <v>2062</v>
      </c>
      <c r="D4521" t="s">
        <v>118</v>
      </c>
      <c r="E4521">
        <v>1695</v>
      </c>
      <c r="F4521">
        <v>1903</v>
      </c>
      <c r="G4521">
        <v>13987</v>
      </c>
      <c r="H4521" t="s">
        <v>119</v>
      </c>
      <c r="I4521">
        <f t="shared" si="72"/>
        <v>209</v>
      </c>
    </row>
    <row r="4522" spans="1:9" ht="15" hidden="1" customHeight="1">
      <c r="A4522" t="s">
        <v>4666</v>
      </c>
      <c r="B4522" t="s">
        <v>4667</v>
      </c>
      <c r="C4522">
        <v>2062</v>
      </c>
      <c r="D4522" t="s">
        <v>120</v>
      </c>
      <c r="E4522">
        <v>1049</v>
      </c>
      <c r="F4522">
        <v>1105</v>
      </c>
      <c r="G4522">
        <v>433</v>
      </c>
      <c r="H4522" t="s">
        <v>121</v>
      </c>
      <c r="I4522">
        <f t="shared" si="72"/>
        <v>57</v>
      </c>
    </row>
    <row r="4523" spans="1:9">
      <c r="A4523" t="s">
        <v>4666</v>
      </c>
      <c r="B4523" t="s">
        <v>4667</v>
      </c>
      <c r="C4523">
        <v>2062</v>
      </c>
      <c r="D4523" t="s">
        <v>10</v>
      </c>
      <c r="E4523">
        <v>1311</v>
      </c>
      <c r="F4523">
        <v>1436</v>
      </c>
      <c r="G4523">
        <v>2537</v>
      </c>
      <c r="H4523" t="s">
        <v>11</v>
      </c>
      <c r="I4523">
        <f t="shared" si="72"/>
        <v>126</v>
      </c>
    </row>
    <row r="4524" spans="1:9" ht="15" hidden="1" customHeight="1">
      <c r="A4524" t="s">
        <v>4666</v>
      </c>
      <c r="B4524" t="s">
        <v>4667</v>
      </c>
      <c r="C4524">
        <v>2062</v>
      </c>
      <c r="D4524" t="s">
        <v>12</v>
      </c>
      <c r="E4524">
        <v>1547</v>
      </c>
      <c r="F4524">
        <v>1681</v>
      </c>
      <c r="G4524">
        <v>6997</v>
      </c>
      <c r="H4524" t="s">
        <v>13</v>
      </c>
      <c r="I4524">
        <f t="shared" si="72"/>
        <v>135</v>
      </c>
    </row>
    <row r="4525" spans="1:9" ht="15" hidden="1" customHeight="1">
      <c r="A4525" t="s">
        <v>4666</v>
      </c>
      <c r="B4525" t="s">
        <v>4667</v>
      </c>
      <c r="C4525">
        <v>2062</v>
      </c>
      <c r="D4525" t="s">
        <v>242</v>
      </c>
      <c r="E4525">
        <v>119</v>
      </c>
      <c r="F4525">
        <v>147</v>
      </c>
      <c r="G4525">
        <v>598</v>
      </c>
      <c r="H4525" t="s">
        <v>242</v>
      </c>
      <c r="I4525">
        <f t="shared" si="72"/>
        <v>29</v>
      </c>
    </row>
    <row r="4526" spans="1:9" ht="15" hidden="1" customHeight="1">
      <c r="A4526" t="s">
        <v>4666</v>
      </c>
      <c r="B4526" t="s">
        <v>4667</v>
      </c>
      <c r="C4526">
        <v>2062</v>
      </c>
      <c r="D4526" t="s">
        <v>242</v>
      </c>
      <c r="E4526">
        <v>296</v>
      </c>
      <c r="F4526">
        <v>423</v>
      </c>
      <c r="G4526">
        <v>598</v>
      </c>
      <c r="H4526" t="s">
        <v>242</v>
      </c>
      <c r="I4526">
        <f t="shared" si="72"/>
        <v>128</v>
      </c>
    </row>
    <row r="4527" spans="1:9" ht="15" hidden="1" customHeight="1">
      <c r="A4527" t="s">
        <v>4666</v>
      </c>
      <c r="B4527" t="s">
        <v>4667</v>
      </c>
      <c r="C4527">
        <v>2062</v>
      </c>
      <c r="D4527" t="s">
        <v>4668</v>
      </c>
      <c r="E4527">
        <v>464</v>
      </c>
      <c r="F4527">
        <v>562</v>
      </c>
      <c r="G4527">
        <v>5</v>
      </c>
      <c r="H4527" t="s">
        <v>4668</v>
      </c>
      <c r="I4527">
        <f t="shared" si="72"/>
        <v>99</v>
      </c>
    </row>
    <row r="4528" spans="1:9" ht="15" hidden="1" customHeight="1">
      <c r="A4528" t="s">
        <v>4666</v>
      </c>
      <c r="B4528" t="s">
        <v>4667</v>
      </c>
      <c r="C4528">
        <v>2062</v>
      </c>
      <c r="D4528" t="s">
        <v>237</v>
      </c>
      <c r="E4528">
        <v>829</v>
      </c>
      <c r="F4528">
        <v>880</v>
      </c>
      <c r="G4528">
        <v>10</v>
      </c>
      <c r="H4528" t="s">
        <v>237</v>
      </c>
      <c r="I4528">
        <f t="shared" si="72"/>
        <v>52</v>
      </c>
    </row>
    <row r="4529" spans="1:9" ht="15" hidden="1" customHeight="1">
      <c r="A4529" t="s">
        <v>4669</v>
      </c>
      <c r="B4529" t="s">
        <v>4670</v>
      </c>
      <c r="C4529">
        <v>2091</v>
      </c>
      <c r="D4529" t="s">
        <v>118</v>
      </c>
      <c r="E4529">
        <v>1690</v>
      </c>
      <c r="F4529">
        <v>2065</v>
      </c>
      <c r="G4529">
        <v>13987</v>
      </c>
      <c r="H4529" t="s">
        <v>119</v>
      </c>
      <c r="I4529">
        <f t="shared" si="72"/>
        <v>376</v>
      </c>
    </row>
    <row r="4530" spans="1:9" ht="15" hidden="1" customHeight="1">
      <c r="A4530" t="s">
        <v>4669</v>
      </c>
      <c r="B4530" t="s">
        <v>4670</v>
      </c>
      <c r="C4530">
        <v>2091</v>
      </c>
      <c r="D4530" t="s">
        <v>120</v>
      </c>
      <c r="E4530">
        <v>1031</v>
      </c>
      <c r="F4530">
        <v>1087</v>
      </c>
      <c r="G4530">
        <v>433</v>
      </c>
      <c r="H4530" t="s">
        <v>121</v>
      </c>
      <c r="I4530">
        <f t="shared" si="72"/>
        <v>57</v>
      </c>
    </row>
    <row r="4531" spans="1:9">
      <c r="A4531" t="s">
        <v>4669</v>
      </c>
      <c r="B4531" t="s">
        <v>4670</v>
      </c>
      <c r="C4531">
        <v>2091</v>
      </c>
      <c r="D4531" t="s">
        <v>10</v>
      </c>
      <c r="E4531">
        <v>1302</v>
      </c>
      <c r="F4531">
        <v>1429</v>
      </c>
      <c r="G4531">
        <v>2537</v>
      </c>
      <c r="H4531" t="s">
        <v>11</v>
      </c>
      <c r="I4531">
        <f t="shared" si="72"/>
        <v>128</v>
      </c>
    </row>
    <row r="4532" spans="1:9" ht="15" hidden="1" customHeight="1">
      <c r="A4532" t="s">
        <v>4669</v>
      </c>
      <c r="B4532" t="s">
        <v>4670</v>
      </c>
      <c r="C4532">
        <v>2091</v>
      </c>
      <c r="D4532" t="s">
        <v>12</v>
      </c>
      <c r="E4532">
        <v>1545</v>
      </c>
      <c r="F4532">
        <v>1676</v>
      </c>
      <c r="G4532">
        <v>6997</v>
      </c>
      <c r="H4532" t="s">
        <v>13</v>
      </c>
      <c r="I4532">
        <f t="shared" si="72"/>
        <v>132</v>
      </c>
    </row>
    <row r="4533" spans="1:9" ht="15" hidden="1" customHeight="1">
      <c r="A4533" t="s">
        <v>4669</v>
      </c>
      <c r="B4533" t="s">
        <v>4670</v>
      </c>
      <c r="C4533">
        <v>2091</v>
      </c>
      <c r="D4533" t="s">
        <v>122</v>
      </c>
      <c r="E4533">
        <v>770</v>
      </c>
      <c r="F4533">
        <v>917</v>
      </c>
      <c r="G4533">
        <v>257</v>
      </c>
      <c r="H4533" t="s">
        <v>122</v>
      </c>
      <c r="I4533">
        <f t="shared" si="72"/>
        <v>148</v>
      </c>
    </row>
    <row r="4534" spans="1:9" ht="15" hidden="1" customHeight="1">
      <c r="A4534" t="s">
        <v>4669</v>
      </c>
      <c r="B4534" t="s">
        <v>4670</v>
      </c>
      <c r="C4534">
        <v>2091</v>
      </c>
      <c r="D4534" t="s">
        <v>123</v>
      </c>
      <c r="E4534">
        <v>610</v>
      </c>
      <c r="F4534">
        <v>738</v>
      </c>
      <c r="G4534">
        <v>23</v>
      </c>
      <c r="H4534" t="s">
        <v>123</v>
      </c>
      <c r="I4534">
        <f t="shared" si="72"/>
        <v>129</v>
      </c>
    </row>
    <row r="4535" spans="1:9">
      <c r="A4535" t="s">
        <v>4671</v>
      </c>
      <c r="B4535" t="s">
        <v>4672</v>
      </c>
      <c r="C4535">
        <v>379</v>
      </c>
      <c r="D4535" t="s">
        <v>10</v>
      </c>
      <c r="E4535">
        <v>24</v>
      </c>
      <c r="F4535">
        <v>158</v>
      </c>
      <c r="G4535">
        <v>2537</v>
      </c>
      <c r="H4535" t="s">
        <v>11</v>
      </c>
      <c r="I4535">
        <f t="shared" si="72"/>
        <v>135</v>
      </c>
    </row>
    <row r="4536" spans="1:9">
      <c r="A4536" t="s">
        <v>4673</v>
      </c>
      <c r="B4536" t="s">
        <v>4674</v>
      </c>
      <c r="C4536">
        <v>343</v>
      </c>
      <c r="D4536" t="s">
        <v>10</v>
      </c>
      <c r="E4536">
        <v>15</v>
      </c>
      <c r="F4536">
        <v>141</v>
      </c>
      <c r="G4536">
        <v>2537</v>
      </c>
      <c r="H4536" t="s">
        <v>11</v>
      </c>
      <c r="I4536">
        <f t="shared" si="72"/>
        <v>127</v>
      </c>
    </row>
    <row r="4537" spans="1:9">
      <c r="A4537" t="s">
        <v>4675</v>
      </c>
      <c r="B4537" t="s">
        <v>4676</v>
      </c>
      <c r="C4537">
        <v>265</v>
      </c>
      <c r="D4537" t="s">
        <v>10</v>
      </c>
      <c r="E4537">
        <v>37</v>
      </c>
      <c r="F4537">
        <v>133</v>
      </c>
      <c r="G4537">
        <v>2537</v>
      </c>
      <c r="H4537" t="s">
        <v>11</v>
      </c>
      <c r="I4537">
        <f t="shared" si="72"/>
        <v>97</v>
      </c>
    </row>
    <row r="4538" spans="1:9">
      <c r="A4538" t="s">
        <v>4677</v>
      </c>
      <c r="B4538" t="s">
        <v>4678</v>
      </c>
      <c r="C4538">
        <v>287</v>
      </c>
      <c r="D4538" t="s">
        <v>10</v>
      </c>
      <c r="E4538">
        <v>8</v>
      </c>
      <c r="F4538">
        <v>139</v>
      </c>
      <c r="G4538">
        <v>2537</v>
      </c>
      <c r="H4538" t="s">
        <v>11</v>
      </c>
      <c r="I4538">
        <f t="shared" si="72"/>
        <v>132</v>
      </c>
    </row>
    <row r="4539" spans="1:9" ht="15" hidden="1" customHeight="1">
      <c r="A4539" t="s">
        <v>4677</v>
      </c>
      <c r="B4539" t="s">
        <v>4678</v>
      </c>
      <c r="C4539">
        <v>287</v>
      </c>
      <c r="D4539" t="s">
        <v>12</v>
      </c>
      <c r="E4539">
        <v>161</v>
      </c>
      <c r="F4539">
        <v>279</v>
      </c>
      <c r="G4539">
        <v>6997</v>
      </c>
      <c r="H4539" t="s">
        <v>13</v>
      </c>
      <c r="I4539">
        <f t="shared" si="72"/>
        <v>119</v>
      </c>
    </row>
    <row r="4540" spans="1:9">
      <c r="A4540" t="s">
        <v>4679</v>
      </c>
      <c r="B4540" t="s">
        <v>4680</v>
      </c>
      <c r="C4540">
        <v>278</v>
      </c>
      <c r="D4540" t="s">
        <v>10</v>
      </c>
      <c r="E4540">
        <v>32</v>
      </c>
      <c r="F4540">
        <v>141</v>
      </c>
      <c r="G4540">
        <v>2537</v>
      </c>
      <c r="H4540" t="s">
        <v>11</v>
      </c>
      <c r="I4540">
        <f t="shared" si="72"/>
        <v>110</v>
      </c>
    </row>
    <row r="4541" spans="1:9">
      <c r="A4541" t="s">
        <v>4681</v>
      </c>
      <c r="B4541" t="s">
        <v>4682</v>
      </c>
      <c r="C4541">
        <v>736</v>
      </c>
      <c r="D4541" t="s">
        <v>10</v>
      </c>
      <c r="E4541">
        <v>326</v>
      </c>
      <c r="F4541">
        <v>454</v>
      </c>
      <c r="G4541">
        <v>2537</v>
      </c>
      <c r="H4541" t="s">
        <v>11</v>
      </c>
      <c r="I4541">
        <f t="shared" si="72"/>
        <v>129</v>
      </c>
    </row>
    <row r="4542" spans="1:9" ht="15" hidden="1" customHeight="1">
      <c r="A4542" t="s">
        <v>4681</v>
      </c>
      <c r="B4542" t="s">
        <v>4682</v>
      </c>
      <c r="C4542">
        <v>736</v>
      </c>
      <c r="D4542" t="s">
        <v>12</v>
      </c>
      <c r="E4542">
        <v>480</v>
      </c>
      <c r="F4542">
        <v>601</v>
      </c>
      <c r="G4542">
        <v>6997</v>
      </c>
      <c r="H4542" t="s">
        <v>13</v>
      </c>
      <c r="I4542">
        <f t="shared" si="72"/>
        <v>122</v>
      </c>
    </row>
    <row r="4543" spans="1:9" ht="15" hidden="1" customHeight="1">
      <c r="A4543" t="s">
        <v>4681</v>
      </c>
      <c r="B4543" t="s">
        <v>4682</v>
      </c>
      <c r="C4543">
        <v>736</v>
      </c>
      <c r="D4543" t="s">
        <v>524</v>
      </c>
      <c r="E4543">
        <v>628</v>
      </c>
      <c r="F4543">
        <v>731</v>
      </c>
      <c r="G4543">
        <v>3603</v>
      </c>
      <c r="H4543" t="s">
        <v>525</v>
      </c>
      <c r="I4543">
        <f t="shared" si="72"/>
        <v>104</v>
      </c>
    </row>
    <row r="4544" spans="1:9" ht="15" hidden="1" customHeight="1">
      <c r="A4544" t="s">
        <v>4681</v>
      </c>
      <c r="B4544" t="s">
        <v>4682</v>
      </c>
      <c r="C4544">
        <v>736</v>
      </c>
      <c r="D4544" t="s">
        <v>274</v>
      </c>
      <c r="E4544">
        <v>10</v>
      </c>
      <c r="F4544">
        <v>183</v>
      </c>
      <c r="G4544">
        <v>80936</v>
      </c>
      <c r="H4544" t="s">
        <v>275</v>
      </c>
      <c r="I4544">
        <f t="shared" si="72"/>
        <v>174</v>
      </c>
    </row>
    <row r="4545" spans="1:9">
      <c r="A4545" t="s">
        <v>4683</v>
      </c>
      <c r="B4545" t="s">
        <v>4684</v>
      </c>
      <c r="C4545">
        <v>315</v>
      </c>
      <c r="D4545" t="s">
        <v>10</v>
      </c>
      <c r="E4545">
        <v>16</v>
      </c>
      <c r="F4545">
        <v>153</v>
      </c>
      <c r="G4545">
        <v>2537</v>
      </c>
      <c r="H4545" t="s">
        <v>11</v>
      </c>
      <c r="I4545">
        <f t="shared" si="72"/>
        <v>138</v>
      </c>
    </row>
    <row r="4546" spans="1:9" ht="15" hidden="1" customHeight="1">
      <c r="A4546" t="s">
        <v>4683</v>
      </c>
      <c r="B4546" t="s">
        <v>4684</v>
      </c>
      <c r="C4546">
        <v>315</v>
      </c>
      <c r="D4546" t="s">
        <v>12</v>
      </c>
      <c r="E4546">
        <v>184</v>
      </c>
      <c r="F4546">
        <v>304</v>
      </c>
      <c r="G4546">
        <v>6997</v>
      </c>
      <c r="H4546" t="s">
        <v>13</v>
      </c>
      <c r="I4546">
        <f t="shared" si="72"/>
        <v>121</v>
      </c>
    </row>
    <row r="4547" spans="1:9">
      <c r="A4547" t="s">
        <v>4685</v>
      </c>
      <c r="B4547" t="s">
        <v>4686</v>
      </c>
      <c r="C4547">
        <v>153</v>
      </c>
      <c r="D4547" t="s">
        <v>10</v>
      </c>
      <c r="E4547">
        <v>19</v>
      </c>
      <c r="F4547">
        <v>144</v>
      </c>
      <c r="G4547">
        <v>2537</v>
      </c>
      <c r="H4547" t="s">
        <v>11</v>
      </c>
      <c r="I4547">
        <f t="shared" si="72"/>
        <v>126</v>
      </c>
    </row>
    <row r="4548" spans="1:9">
      <c r="A4548" t="s">
        <v>4687</v>
      </c>
      <c r="B4548" t="s">
        <v>4688</v>
      </c>
      <c r="C4548">
        <v>288</v>
      </c>
      <c r="D4548" t="s">
        <v>10</v>
      </c>
      <c r="E4548">
        <v>42</v>
      </c>
      <c r="F4548">
        <v>144</v>
      </c>
      <c r="G4548">
        <v>2537</v>
      </c>
      <c r="H4548" t="s">
        <v>11</v>
      </c>
      <c r="I4548">
        <f t="shared" si="72"/>
        <v>103</v>
      </c>
    </row>
    <row r="4549" spans="1:9">
      <c r="A4549" t="s">
        <v>4689</v>
      </c>
      <c r="B4549" t="s">
        <v>4690</v>
      </c>
      <c r="C4549">
        <v>286</v>
      </c>
      <c r="D4549" t="s">
        <v>10</v>
      </c>
      <c r="E4549">
        <v>10</v>
      </c>
      <c r="F4549">
        <v>137</v>
      </c>
      <c r="G4549">
        <v>2537</v>
      </c>
      <c r="H4549" t="s">
        <v>11</v>
      </c>
      <c r="I4549">
        <f t="shared" si="72"/>
        <v>128</v>
      </c>
    </row>
    <row r="4550" spans="1:9">
      <c r="A4550" t="s">
        <v>4691</v>
      </c>
      <c r="B4550" t="s">
        <v>4692</v>
      </c>
      <c r="C4550">
        <v>290</v>
      </c>
      <c r="D4550" t="s">
        <v>10</v>
      </c>
      <c r="E4550">
        <v>26</v>
      </c>
      <c r="F4550">
        <v>138</v>
      </c>
      <c r="G4550">
        <v>2537</v>
      </c>
      <c r="H4550" t="s">
        <v>11</v>
      </c>
      <c r="I4550">
        <f t="shared" si="72"/>
        <v>113</v>
      </c>
    </row>
    <row r="4551" spans="1:9" ht="15" hidden="1" customHeight="1">
      <c r="A4551" t="s">
        <v>4691</v>
      </c>
      <c r="B4551" t="s">
        <v>4692</v>
      </c>
      <c r="C4551">
        <v>290</v>
      </c>
      <c r="D4551" t="s">
        <v>12</v>
      </c>
      <c r="E4551">
        <v>163</v>
      </c>
      <c r="F4551">
        <v>283</v>
      </c>
      <c r="G4551">
        <v>6997</v>
      </c>
      <c r="H4551" t="s">
        <v>13</v>
      </c>
      <c r="I4551">
        <f t="shared" si="72"/>
        <v>121</v>
      </c>
    </row>
    <row r="4552" spans="1:9">
      <c r="A4552" t="s">
        <v>4693</v>
      </c>
      <c r="B4552" t="s">
        <v>4694</v>
      </c>
      <c r="C4552">
        <v>145</v>
      </c>
      <c r="D4552" t="s">
        <v>10</v>
      </c>
      <c r="E4552">
        <v>5</v>
      </c>
      <c r="F4552">
        <v>137</v>
      </c>
      <c r="G4552">
        <v>2537</v>
      </c>
      <c r="H4552" t="s">
        <v>11</v>
      </c>
      <c r="I4552">
        <f t="shared" ref="I4552:I4615" si="73">F4552-E4552+1</f>
        <v>133</v>
      </c>
    </row>
    <row r="4553" spans="1:9">
      <c r="A4553" t="s">
        <v>4695</v>
      </c>
      <c r="B4553" t="s">
        <v>4696</v>
      </c>
      <c r="C4553">
        <v>896</v>
      </c>
      <c r="D4553" t="s">
        <v>10</v>
      </c>
      <c r="E4553">
        <v>621</v>
      </c>
      <c r="F4553">
        <v>749</v>
      </c>
      <c r="G4553">
        <v>2537</v>
      </c>
      <c r="H4553" t="s">
        <v>11</v>
      </c>
      <c r="I4553">
        <f t="shared" si="73"/>
        <v>129</v>
      </c>
    </row>
    <row r="4554" spans="1:9" ht="15" hidden="1" customHeight="1">
      <c r="A4554" t="s">
        <v>4695</v>
      </c>
      <c r="B4554" t="s">
        <v>4696</v>
      </c>
      <c r="C4554">
        <v>896</v>
      </c>
      <c r="D4554" t="s">
        <v>12</v>
      </c>
      <c r="E4554">
        <v>775</v>
      </c>
      <c r="F4554">
        <v>891</v>
      </c>
      <c r="G4554">
        <v>6997</v>
      </c>
      <c r="H4554" t="s">
        <v>13</v>
      </c>
      <c r="I4554">
        <f t="shared" si="73"/>
        <v>117</v>
      </c>
    </row>
    <row r="4555" spans="1:9" ht="15" hidden="1" customHeight="1">
      <c r="A4555" t="s">
        <v>4695</v>
      </c>
      <c r="B4555" t="s">
        <v>4696</v>
      </c>
      <c r="C4555">
        <v>896</v>
      </c>
      <c r="D4555" t="s">
        <v>757</v>
      </c>
      <c r="E4555">
        <v>501</v>
      </c>
      <c r="F4555">
        <v>539</v>
      </c>
      <c r="G4555">
        <v>37</v>
      </c>
      <c r="H4555" t="s">
        <v>757</v>
      </c>
      <c r="I4555">
        <f t="shared" si="73"/>
        <v>39</v>
      </c>
    </row>
    <row r="4556" spans="1:9" ht="15" hidden="1" customHeight="1">
      <c r="A4556" t="s">
        <v>4695</v>
      </c>
      <c r="B4556" t="s">
        <v>4696</v>
      </c>
      <c r="C4556">
        <v>896</v>
      </c>
      <c r="D4556" t="s">
        <v>274</v>
      </c>
      <c r="E4556">
        <v>10</v>
      </c>
      <c r="F4556">
        <v>183</v>
      </c>
      <c r="G4556">
        <v>80936</v>
      </c>
      <c r="H4556" t="s">
        <v>275</v>
      </c>
      <c r="I4556">
        <f t="shared" si="73"/>
        <v>174</v>
      </c>
    </row>
    <row r="4557" spans="1:9" ht="15" hidden="1" customHeight="1">
      <c r="A4557" t="s">
        <v>4695</v>
      </c>
      <c r="B4557" t="s">
        <v>4696</v>
      </c>
      <c r="C4557">
        <v>896</v>
      </c>
      <c r="D4557" t="s">
        <v>274</v>
      </c>
      <c r="E4557">
        <v>315</v>
      </c>
      <c r="F4557">
        <v>477</v>
      </c>
      <c r="G4557">
        <v>80936</v>
      </c>
      <c r="H4557" t="s">
        <v>275</v>
      </c>
      <c r="I4557">
        <f t="shared" si="73"/>
        <v>163</v>
      </c>
    </row>
    <row r="4558" spans="1:9">
      <c r="A4558" t="s">
        <v>4697</v>
      </c>
      <c r="B4558" t="s">
        <v>4698</v>
      </c>
      <c r="C4558">
        <v>425</v>
      </c>
      <c r="D4558" t="s">
        <v>10</v>
      </c>
      <c r="E4558">
        <v>30</v>
      </c>
      <c r="F4558">
        <v>167</v>
      </c>
      <c r="G4558">
        <v>2537</v>
      </c>
      <c r="H4558" t="s">
        <v>11</v>
      </c>
      <c r="I4558">
        <f t="shared" si="73"/>
        <v>138</v>
      </c>
    </row>
    <row r="4559" spans="1:9">
      <c r="A4559" t="s">
        <v>4699</v>
      </c>
      <c r="B4559" t="s">
        <v>4700</v>
      </c>
      <c r="C4559">
        <v>183</v>
      </c>
      <c r="D4559" t="s">
        <v>10</v>
      </c>
      <c r="E4559">
        <v>4</v>
      </c>
      <c r="F4559">
        <v>129</v>
      </c>
      <c r="G4559">
        <v>2537</v>
      </c>
      <c r="H4559" t="s">
        <v>11</v>
      </c>
      <c r="I4559">
        <f t="shared" si="73"/>
        <v>126</v>
      </c>
    </row>
    <row r="4560" spans="1:9" ht="15" hidden="1" customHeight="1">
      <c r="A4560" t="s">
        <v>4699</v>
      </c>
      <c r="B4560" t="s">
        <v>4700</v>
      </c>
      <c r="C4560">
        <v>183</v>
      </c>
      <c r="D4560" t="s">
        <v>4701</v>
      </c>
      <c r="E4560">
        <v>139</v>
      </c>
      <c r="F4560">
        <v>172</v>
      </c>
      <c r="G4560">
        <v>57</v>
      </c>
      <c r="H4560" t="s">
        <v>4701</v>
      </c>
      <c r="I4560">
        <f t="shared" si="73"/>
        <v>34</v>
      </c>
    </row>
    <row r="4561" spans="1:9">
      <c r="A4561" t="s">
        <v>4702</v>
      </c>
      <c r="B4561" t="s">
        <v>4703</v>
      </c>
      <c r="C4561">
        <v>130</v>
      </c>
      <c r="D4561" t="s">
        <v>10</v>
      </c>
      <c r="E4561">
        <v>4</v>
      </c>
      <c r="F4561">
        <v>119</v>
      </c>
      <c r="G4561">
        <v>2537</v>
      </c>
      <c r="H4561" t="s">
        <v>11</v>
      </c>
      <c r="I4561">
        <f t="shared" si="73"/>
        <v>116</v>
      </c>
    </row>
    <row r="4562" spans="1:9">
      <c r="A4562" t="s">
        <v>4704</v>
      </c>
      <c r="B4562" t="s">
        <v>4705</v>
      </c>
      <c r="C4562">
        <v>452</v>
      </c>
      <c r="D4562" t="s">
        <v>10</v>
      </c>
      <c r="E4562">
        <v>57</v>
      </c>
      <c r="F4562">
        <v>194</v>
      </c>
      <c r="G4562">
        <v>2537</v>
      </c>
      <c r="H4562" t="s">
        <v>11</v>
      </c>
      <c r="I4562">
        <f t="shared" si="73"/>
        <v>138</v>
      </c>
    </row>
    <row r="4563" spans="1:9">
      <c r="A4563" t="s">
        <v>4706</v>
      </c>
      <c r="B4563" t="s">
        <v>4707</v>
      </c>
      <c r="C4563">
        <v>353</v>
      </c>
      <c r="D4563" t="s">
        <v>10</v>
      </c>
      <c r="E4563">
        <v>4</v>
      </c>
      <c r="F4563">
        <v>153</v>
      </c>
      <c r="G4563">
        <v>2537</v>
      </c>
      <c r="H4563" t="s">
        <v>11</v>
      </c>
      <c r="I4563">
        <f t="shared" si="73"/>
        <v>150</v>
      </c>
    </row>
    <row r="4564" spans="1:9" ht="15" hidden="1" customHeight="1">
      <c r="A4564" t="s">
        <v>4706</v>
      </c>
      <c r="B4564" t="s">
        <v>4707</v>
      </c>
      <c r="C4564">
        <v>353</v>
      </c>
      <c r="D4564" t="s">
        <v>12</v>
      </c>
      <c r="E4564">
        <v>200</v>
      </c>
      <c r="F4564">
        <v>317</v>
      </c>
      <c r="G4564">
        <v>6997</v>
      </c>
      <c r="H4564" t="s">
        <v>13</v>
      </c>
      <c r="I4564">
        <f t="shared" si="73"/>
        <v>118</v>
      </c>
    </row>
    <row r="4565" spans="1:9">
      <c r="A4565" t="s">
        <v>4708</v>
      </c>
      <c r="B4565" t="s">
        <v>4709</v>
      </c>
      <c r="C4565">
        <v>145</v>
      </c>
      <c r="D4565" t="s">
        <v>10</v>
      </c>
      <c r="E4565">
        <v>1</v>
      </c>
      <c r="F4565">
        <v>130</v>
      </c>
      <c r="G4565">
        <v>2537</v>
      </c>
      <c r="H4565" t="s">
        <v>11</v>
      </c>
      <c r="I4565">
        <f t="shared" si="73"/>
        <v>130</v>
      </c>
    </row>
    <row r="4566" spans="1:9">
      <c r="A4566" t="s">
        <v>4710</v>
      </c>
      <c r="B4566" t="s">
        <v>4711</v>
      </c>
      <c r="C4566">
        <v>288</v>
      </c>
      <c r="D4566" t="s">
        <v>10</v>
      </c>
      <c r="E4566">
        <v>23</v>
      </c>
      <c r="F4566">
        <v>139</v>
      </c>
      <c r="G4566">
        <v>2537</v>
      </c>
      <c r="H4566" t="s">
        <v>11</v>
      </c>
      <c r="I4566">
        <f t="shared" si="73"/>
        <v>117</v>
      </c>
    </row>
    <row r="4567" spans="1:9" ht="15" hidden="1" customHeight="1">
      <c r="A4567" t="s">
        <v>4710</v>
      </c>
      <c r="B4567" t="s">
        <v>4711</v>
      </c>
      <c r="C4567">
        <v>288</v>
      </c>
      <c r="D4567" t="s">
        <v>12</v>
      </c>
      <c r="E4567">
        <v>156</v>
      </c>
      <c r="F4567">
        <v>279</v>
      </c>
      <c r="G4567">
        <v>6997</v>
      </c>
      <c r="H4567" t="s">
        <v>13</v>
      </c>
      <c r="I4567">
        <f t="shared" si="73"/>
        <v>124</v>
      </c>
    </row>
    <row r="4568" spans="1:9">
      <c r="A4568" t="s">
        <v>4712</v>
      </c>
      <c r="B4568" t="s">
        <v>4713</v>
      </c>
      <c r="C4568">
        <v>186</v>
      </c>
      <c r="D4568" t="s">
        <v>10</v>
      </c>
      <c r="E4568">
        <v>45</v>
      </c>
      <c r="F4568">
        <v>177</v>
      </c>
      <c r="G4568">
        <v>2537</v>
      </c>
      <c r="H4568" t="s">
        <v>11</v>
      </c>
      <c r="I4568">
        <f t="shared" si="73"/>
        <v>133</v>
      </c>
    </row>
    <row r="4569" spans="1:9">
      <c r="A4569" t="s">
        <v>4714</v>
      </c>
      <c r="B4569" t="s">
        <v>4715</v>
      </c>
      <c r="C4569">
        <v>292</v>
      </c>
      <c r="D4569" t="s">
        <v>10</v>
      </c>
      <c r="E4569">
        <v>16</v>
      </c>
      <c r="F4569">
        <v>140</v>
      </c>
      <c r="G4569">
        <v>2537</v>
      </c>
      <c r="H4569" t="s">
        <v>11</v>
      </c>
      <c r="I4569">
        <f t="shared" si="73"/>
        <v>125</v>
      </c>
    </row>
    <row r="4570" spans="1:9" ht="15" hidden="1" customHeight="1">
      <c r="A4570" t="s">
        <v>4714</v>
      </c>
      <c r="B4570" t="s">
        <v>4715</v>
      </c>
      <c r="C4570">
        <v>292</v>
      </c>
      <c r="D4570" t="s">
        <v>12</v>
      </c>
      <c r="E4570">
        <v>162</v>
      </c>
      <c r="F4570">
        <v>281</v>
      </c>
      <c r="G4570">
        <v>6997</v>
      </c>
      <c r="H4570" t="s">
        <v>13</v>
      </c>
      <c r="I4570">
        <f t="shared" si="73"/>
        <v>120</v>
      </c>
    </row>
    <row r="4571" spans="1:9">
      <c r="A4571" t="s">
        <v>4716</v>
      </c>
      <c r="B4571" t="s">
        <v>4717</v>
      </c>
      <c r="C4571">
        <v>92</v>
      </c>
      <c r="D4571" t="s">
        <v>10</v>
      </c>
      <c r="E4571">
        <v>2</v>
      </c>
      <c r="F4571">
        <v>69</v>
      </c>
      <c r="G4571">
        <v>2537</v>
      </c>
      <c r="H4571" t="s">
        <v>11</v>
      </c>
      <c r="I4571">
        <f t="shared" si="73"/>
        <v>68</v>
      </c>
    </row>
    <row r="4572" spans="1:9">
      <c r="A4572" t="s">
        <v>4718</v>
      </c>
      <c r="B4572" t="s">
        <v>4719</v>
      </c>
      <c r="C4572">
        <v>182</v>
      </c>
      <c r="D4572" t="s">
        <v>10</v>
      </c>
      <c r="E4572">
        <v>17</v>
      </c>
      <c r="F4572">
        <v>148</v>
      </c>
      <c r="G4572">
        <v>2537</v>
      </c>
      <c r="H4572" t="s">
        <v>11</v>
      </c>
      <c r="I4572">
        <f t="shared" si="73"/>
        <v>132</v>
      </c>
    </row>
    <row r="4573" spans="1:9">
      <c r="A4573" t="s">
        <v>4720</v>
      </c>
      <c r="B4573" t="s">
        <v>4721</v>
      </c>
      <c r="C4573">
        <v>270</v>
      </c>
      <c r="D4573" t="s">
        <v>10</v>
      </c>
      <c r="E4573">
        <v>11</v>
      </c>
      <c r="F4573">
        <v>125</v>
      </c>
      <c r="G4573">
        <v>2537</v>
      </c>
      <c r="H4573" t="s">
        <v>11</v>
      </c>
      <c r="I4573">
        <f t="shared" si="73"/>
        <v>115</v>
      </c>
    </row>
    <row r="4574" spans="1:9" ht="15" hidden="1" customHeight="1">
      <c r="A4574" t="s">
        <v>4720</v>
      </c>
      <c r="B4574" t="s">
        <v>4721</v>
      </c>
      <c r="C4574">
        <v>270</v>
      </c>
      <c r="D4574" t="s">
        <v>12</v>
      </c>
      <c r="E4574">
        <v>148</v>
      </c>
      <c r="F4574">
        <v>259</v>
      </c>
      <c r="G4574">
        <v>6997</v>
      </c>
      <c r="H4574" t="s">
        <v>13</v>
      </c>
      <c r="I4574">
        <f t="shared" si="73"/>
        <v>112</v>
      </c>
    </row>
    <row r="4575" spans="1:9" ht="15" hidden="1" customHeight="1">
      <c r="A4575" t="s">
        <v>4722</v>
      </c>
      <c r="B4575" t="s">
        <v>4723</v>
      </c>
      <c r="C4575">
        <v>312</v>
      </c>
      <c r="D4575" t="s">
        <v>43</v>
      </c>
      <c r="E4575">
        <v>230</v>
      </c>
      <c r="F4575">
        <v>293</v>
      </c>
      <c r="G4575">
        <v>1861</v>
      </c>
      <c r="H4575" t="s">
        <v>44</v>
      </c>
      <c r="I4575">
        <f t="shared" si="73"/>
        <v>64</v>
      </c>
    </row>
    <row r="4576" spans="1:9" ht="15" hidden="1" customHeight="1">
      <c r="A4576" t="s">
        <v>4722</v>
      </c>
      <c r="B4576" t="s">
        <v>4723</v>
      </c>
      <c r="C4576">
        <v>312</v>
      </c>
      <c r="D4576" t="s">
        <v>412</v>
      </c>
      <c r="E4576">
        <v>193</v>
      </c>
      <c r="F4576">
        <v>229</v>
      </c>
      <c r="G4576">
        <v>1253</v>
      </c>
      <c r="H4576" t="s">
        <v>413</v>
      </c>
      <c r="I4576">
        <f t="shared" si="73"/>
        <v>37</v>
      </c>
    </row>
    <row r="4577" spans="1:9">
      <c r="A4577" t="s">
        <v>4722</v>
      </c>
      <c r="B4577" t="s">
        <v>4723</v>
      </c>
      <c r="C4577">
        <v>312</v>
      </c>
      <c r="D4577" t="s">
        <v>10</v>
      </c>
      <c r="E4577">
        <v>13</v>
      </c>
      <c r="F4577">
        <v>161</v>
      </c>
      <c r="G4577">
        <v>2537</v>
      </c>
      <c r="H4577" t="s">
        <v>11</v>
      </c>
      <c r="I4577">
        <f t="shared" si="73"/>
        <v>149</v>
      </c>
    </row>
    <row r="4578" spans="1:9">
      <c r="A4578" t="s">
        <v>4724</v>
      </c>
      <c r="B4578" t="s">
        <v>4725</v>
      </c>
      <c r="C4578">
        <v>290</v>
      </c>
      <c r="D4578" t="s">
        <v>10</v>
      </c>
      <c r="E4578">
        <v>7</v>
      </c>
      <c r="F4578">
        <v>142</v>
      </c>
      <c r="G4578">
        <v>2537</v>
      </c>
      <c r="H4578" t="s">
        <v>11</v>
      </c>
      <c r="I4578">
        <f t="shared" si="73"/>
        <v>136</v>
      </c>
    </row>
    <row r="4579" spans="1:9" ht="15" hidden="1" customHeight="1">
      <c r="A4579" t="s">
        <v>4724</v>
      </c>
      <c r="B4579" t="s">
        <v>4725</v>
      </c>
      <c r="C4579">
        <v>290</v>
      </c>
      <c r="D4579" t="s">
        <v>12</v>
      </c>
      <c r="E4579">
        <v>162</v>
      </c>
      <c r="F4579">
        <v>274</v>
      </c>
      <c r="G4579">
        <v>6997</v>
      </c>
      <c r="H4579" t="s">
        <v>13</v>
      </c>
      <c r="I4579">
        <f t="shared" si="73"/>
        <v>113</v>
      </c>
    </row>
    <row r="4580" spans="1:9">
      <c r="A4580" t="s">
        <v>4726</v>
      </c>
      <c r="B4580" t="s">
        <v>4727</v>
      </c>
      <c r="C4580">
        <v>291</v>
      </c>
      <c r="D4580" t="s">
        <v>10</v>
      </c>
      <c r="E4580">
        <v>12</v>
      </c>
      <c r="F4580">
        <v>132</v>
      </c>
      <c r="G4580">
        <v>2537</v>
      </c>
      <c r="H4580" t="s">
        <v>11</v>
      </c>
      <c r="I4580">
        <f t="shared" si="73"/>
        <v>121</v>
      </c>
    </row>
    <row r="4581" spans="1:9" ht="15" hidden="1" customHeight="1">
      <c r="A4581" t="s">
        <v>4726</v>
      </c>
      <c r="B4581" t="s">
        <v>4727</v>
      </c>
      <c r="C4581">
        <v>291</v>
      </c>
      <c r="D4581" t="s">
        <v>12</v>
      </c>
      <c r="E4581">
        <v>157</v>
      </c>
      <c r="F4581">
        <v>278</v>
      </c>
      <c r="G4581">
        <v>6997</v>
      </c>
      <c r="H4581" t="s">
        <v>13</v>
      </c>
      <c r="I4581">
        <f t="shared" si="73"/>
        <v>122</v>
      </c>
    </row>
    <row r="4582" spans="1:9">
      <c r="A4582" t="s">
        <v>4728</v>
      </c>
      <c r="B4582" t="s">
        <v>4729</v>
      </c>
      <c r="C4582">
        <v>288</v>
      </c>
      <c r="D4582" t="s">
        <v>10</v>
      </c>
      <c r="E4582">
        <v>7</v>
      </c>
      <c r="F4582">
        <v>139</v>
      </c>
      <c r="G4582">
        <v>2537</v>
      </c>
      <c r="H4582" t="s">
        <v>11</v>
      </c>
      <c r="I4582">
        <f t="shared" si="73"/>
        <v>133</v>
      </c>
    </row>
    <row r="4583" spans="1:9" ht="15" hidden="1" customHeight="1">
      <c r="A4583" t="s">
        <v>4728</v>
      </c>
      <c r="B4583" t="s">
        <v>4729</v>
      </c>
      <c r="C4583">
        <v>288</v>
      </c>
      <c r="D4583" t="s">
        <v>12</v>
      </c>
      <c r="E4583">
        <v>159</v>
      </c>
      <c r="F4583">
        <v>271</v>
      </c>
      <c r="G4583">
        <v>6997</v>
      </c>
      <c r="H4583" t="s">
        <v>13</v>
      </c>
      <c r="I4583">
        <f t="shared" si="73"/>
        <v>113</v>
      </c>
    </row>
    <row r="4584" spans="1:9" ht="15" hidden="1" customHeight="1">
      <c r="A4584" t="s">
        <v>4730</v>
      </c>
      <c r="B4584" t="s">
        <v>4731</v>
      </c>
      <c r="C4584">
        <v>336</v>
      </c>
      <c r="D4584" t="s">
        <v>43</v>
      </c>
      <c r="E4584">
        <v>247</v>
      </c>
      <c r="F4584">
        <v>309</v>
      </c>
      <c r="G4584">
        <v>1861</v>
      </c>
      <c r="H4584" t="s">
        <v>44</v>
      </c>
      <c r="I4584">
        <f t="shared" si="73"/>
        <v>63</v>
      </c>
    </row>
    <row r="4585" spans="1:9">
      <c r="A4585" t="s">
        <v>4730</v>
      </c>
      <c r="B4585" t="s">
        <v>4731</v>
      </c>
      <c r="C4585">
        <v>336</v>
      </c>
      <c r="D4585" t="s">
        <v>10</v>
      </c>
      <c r="E4585">
        <v>17</v>
      </c>
      <c r="F4585">
        <v>164</v>
      </c>
      <c r="G4585">
        <v>2537</v>
      </c>
      <c r="H4585" t="s">
        <v>11</v>
      </c>
      <c r="I4585">
        <f t="shared" si="73"/>
        <v>148</v>
      </c>
    </row>
    <row r="4586" spans="1:9">
      <c r="A4586" t="s">
        <v>4732</v>
      </c>
      <c r="B4586" t="s">
        <v>4733</v>
      </c>
      <c r="C4586">
        <v>151</v>
      </c>
      <c r="D4586" t="s">
        <v>10</v>
      </c>
      <c r="E4586">
        <v>6</v>
      </c>
      <c r="F4586">
        <v>138</v>
      </c>
      <c r="G4586">
        <v>2537</v>
      </c>
      <c r="H4586" t="s">
        <v>11</v>
      </c>
      <c r="I4586">
        <f t="shared" si="73"/>
        <v>133</v>
      </c>
    </row>
    <row r="4587" spans="1:9">
      <c r="A4587" t="s">
        <v>4734</v>
      </c>
      <c r="B4587" t="s">
        <v>4735</v>
      </c>
      <c r="C4587">
        <v>187</v>
      </c>
      <c r="D4587" t="s">
        <v>10</v>
      </c>
      <c r="E4587">
        <v>26</v>
      </c>
      <c r="F4587">
        <v>158</v>
      </c>
      <c r="G4587">
        <v>2537</v>
      </c>
      <c r="H4587" t="s">
        <v>11</v>
      </c>
      <c r="I4587">
        <f t="shared" si="73"/>
        <v>133</v>
      </c>
    </row>
    <row r="4588" spans="1:9">
      <c r="A4588" t="s">
        <v>4736</v>
      </c>
      <c r="B4588" t="s">
        <v>4737</v>
      </c>
      <c r="C4588">
        <v>148</v>
      </c>
      <c r="D4588" t="s">
        <v>10</v>
      </c>
      <c r="E4588">
        <v>6</v>
      </c>
      <c r="F4588">
        <v>138</v>
      </c>
      <c r="G4588">
        <v>2537</v>
      </c>
      <c r="H4588" t="s">
        <v>11</v>
      </c>
      <c r="I4588">
        <f t="shared" si="73"/>
        <v>133</v>
      </c>
    </row>
    <row r="4589" spans="1:9">
      <c r="A4589" t="s">
        <v>4738</v>
      </c>
      <c r="B4589" t="s">
        <v>4739</v>
      </c>
      <c r="C4589">
        <v>182</v>
      </c>
      <c r="D4589" t="s">
        <v>10</v>
      </c>
      <c r="E4589">
        <v>21</v>
      </c>
      <c r="F4589">
        <v>169</v>
      </c>
      <c r="G4589">
        <v>2537</v>
      </c>
      <c r="H4589" t="s">
        <v>11</v>
      </c>
      <c r="I4589">
        <f t="shared" si="73"/>
        <v>149</v>
      </c>
    </row>
    <row r="4590" spans="1:9" ht="15" hidden="1" customHeight="1">
      <c r="A4590" t="s">
        <v>4740</v>
      </c>
      <c r="B4590" t="s">
        <v>4741</v>
      </c>
      <c r="C4590">
        <v>1974</v>
      </c>
      <c r="D4590" t="s">
        <v>118</v>
      </c>
      <c r="E4590">
        <v>1578</v>
      </c>
      <c r="F4590">
        <v>1958</v>
      </c>
      <c r="G4590">
        <v>13987</v>
      </c>
      <c r="H4590" t="s">
        <v>119</v>
      </c>
      <c r="I4590">
        <f t="shared" si="73"/>
        <v>381</v>
      </c>
    </row>
    <row r="4591" spans="1:9" ht="15" hidden="1" customHeight="1">
      <c r="A4591" t="s">
        <v>4740</v>
      </c>
      <c r="B4591" t="s">
        <v>4741</v>
      </c>
      <c r="C4591">
        <v>1974</v>
      </c>
      <c r="D4591" t="s">
        <v>120</v>
      </c>
      <c r="E4591">
        <v>917</v>
      </c>
      <c r="F4591">
        <v>975</v>
      </c>
      <c r="G4591">
        <v>433</v>
      </c>
      <c r="H4591" t="s">
        <v>121</v>
      </c>
      <c r="I4591">
        <f t="shared" si="73"/>
        <v>59</v>
      </c>
    </row>
    <row r="4592" spans="1:9">
      <c r="A4592" t="s">
        <v>4740</v>
      </c>
      <c r="B4592" t="s">
        <v>4741</v>
      </c>
      <c r="C4592">
        <v>1974</v>
      </c>
      <c r="D4592" t="s">
        <v>10</v>
      </c>
      <c r="E4592">
        <v>1189</v>
      </c>
      <c r="F4592">
        <v>1308</v>
      </c>
      <c r="G4592">
        <v>2537</v>
      </c>
      <c r="H4592" t="s">
        <v>11</v>
      </c>
      <c r="I4592">
        <f t="shared" si="73"/>
        <v>120</v>
      </c>
    </row>
    <row r="4593" spans="1:9" ht="15" hidden="1" customHeight="1">
      <c r="A4593" t="s">
        <v>4740</v>
      </c>
      <c r="B4593" t="s">
        <v>4741</v>
      </c>
      <c r="C4593">
        <v>1974</v>
      </c>
      <c r="D4593" t="s">
        <v>12</v>
      </c>
      <c r="E4593">
        <v>1432</v>
      </c>
      <c r="F4593">
        <v>1564</v>
      </c>
      <c r="G4593">
        <v>6997</v>
      </c>
      <c r="H4593" t="s">
        <v>13</v>
      </c>
      <c r="I4593">
        <f t="shared" si="73"/>
        <v>133</v>
      </c>
    </row>
    <row r="4594" spans="1:9" ht="15" hidden="1" customHeight="1">
      <c r="A4594" t="s">
        <v>4740</v>
      </c>
      <c r="B4594" t="s">
        <v>4741</v>
      </c>
      <c r="C4594">
        <v>1974</v>
      </c>
      <c r="D4594" t="s">
        <v>433</v>
      </c>
      <c r="E4594">
        <v>803</v>
      </c>
      <c r="F4594">
        <v>849</v>
      </c>
      <c r="G4594">
        <v>11</v>
      </c>
      <c r="H4594" t="s">
        <v>433</v>
      </c>
      <c r="I4594">
        <f t="shared" si="73"/>
        <v>47</v>
      </c>
    </row>
    <row r="4595" spans="1:9" ht="15" hidden="1" customHeight="1">
      <c r="A4595" t="s">
        <v>4740</v>
      </c>
      <c r="B4595" t="s">
        <v>4741</v>
      </c>
      <c r="C4595">
        <v>1974</v>
      </c>
      <c r="D4595" t="s">
        <v>237</v>
      </c>
      <c r="E4595">
        <v>696</v>
      </c>
      <c r="F4595">
        <v>742</v>
      </c>
      <c r="G4595">
        <v>10</v>
      </c>
      <c r="H4595" t="s">
        <v>237</v>
      </c>
      <c r="I4595">
        <f t="shared" si="73"/>
        <v>47</v>
      </c>
    </row>
    <row r="4596" spans="1:9">
      <c r="A4596" t="s">
        <v>4742</v>
      </c>
      <c r="B4596" t="s">
        <v>4743</v>
      </c>
      <c r="C4596">
        <v>313</v>
      </c>
      <c r="D4596" t="s">
        <v>10</v>
      </c>
      <c r="E4596">
        <v>8</v>
      </c>
      <c r="F4596">
        <v>147</v>
      </c>
      <c r="G4596">
        <v>2537</v>
      </c>
      <c r="H4596" t="s">
        <v>11</v>
      </c>
      <c r="I4596">
        <f t="shared" si="73"/>
        <v>140</v>
      </c>
    </row>
    <row r="4597" spans="1:9" ht="15" hidden="1" customHeight="1">
      <c r="A4597" t="s">
        <v>4742</v>
      </c>
      <c r="B4597" t="s">
        <v>4743</v>
      </c>
      <c r="C4597">
        <v>313</v>
      </c>
      <c r="D4597" t="s">
        <v>12</v>
      </c>
      <c r="E4597">
        <v>172</v>
      </c>
      <c r="F4597">
        <v>293</v>
      </c>
      <c r="G4597">
        <v>6997</v>
      </c>
      <c r="H4597" t="s">
        <v>13</v>
      </c>
      <c r="I4597">
        <f t="shared" si="73"/>
        <v>122</v>
      </c>
    </row>
    <row r="4598" spans="1:9" ht="15" hidden="1" customHeight="1">
      <c r="A4598" t="s">
        <v>4744</v>
      </c>
      <c r="B4598" t="s">
        <v>4745</v>
      </c>
      <c r="C4598">
        <v>2079</v>
      </c>
      <c r="D4598" t="s">
        <v>118</v>
      </c>
      <c r="E4598">
        <v>1680</v>
      </c>
      <c r="F4598">
        <v>2055</v>
      </c>
      <c r="G4598">
        <v>13987</v>
      </c>
      <c r="H4598" t="s">
        <v>119</v>
      </c>
      <c r="I4598">
        <f t="shared" si="73"/>
        <v>376</v>
      </c>
    </row>
    <row r="4599" spans="1:9" ht="15" hidden="1" customHeight="1">
      <c r="A4599" t="s">
        <v>4744</v>
      </c>
      <c r="B4599" t="s">
        <v>4745</v>
      </c>
      <c r="C4599">
        <v>2079</v>
      </c>
      <c r="D4599" t="s">
        <v>120</v>
      </c>
      <c r="E4599">
        <v>1035</v>
      </c>
      <c r="F4599">
        <v>1091</v>
      </c>
      <c r="G4599">
        <v>433</v>
      </c>
      <c r="H4599" t="s">
        <v>121</v>
      </c>
      <c r="I4599">
        <f t="shared" si="73"/>
        <v>57</v>
      </c>
    </row>
    <row r="4600" spans="1:9">
      <c r="A4600" t="s">
        <v>4744</v>
      </c>
      <c r="B4600" t="s">
        <v>4745</v>
      </c>
      <c r="C4600">
        <v>2079</v>
      </c>
      <c r="D4600" t="s">
        <v>10</v>
      </c>
      <c r="E4600">
        <v>1306</v>
      </c>
      <c r="F4600">
        <v>1433</v>
      </c>
      <c r="G4600">
        <v>2537</v>
      </c>
      <c r="H4600" t="s">
        <v>11</v>
      </c>
      <c r="I4600">
        <f t="shared" si="73"/>
        <v>128</v>
      </c>
    </row>
    <row r="4601" spans="1:9" ht="15" hidden="1" customHeight="1">
      <c r="A4601" t="s">
        <v>4744</v>
      </c>
      <c r="B4601" t="s">
        <v>4745</v>
      </c>
      <c r="C4601">
        <v>2079</v>
      </c>
      <c r="D4601" t="s">
        <v>12</v>
      </c>
      <c r="E4601">
        <v>1549</v>
      </c>
      <c r="F4601">
        <v>1666</v>
      </c>
      <c r="G4601">
        <v>6997</v>
      </c>
      <c r="H4601" t="s">
        <v>13</v>
      </c>
      <c r="I4601">
        <f t="shared" si="73"/>
        <v>118</v>
      </c>
    </row>
    <row r="4602" spans="1:9" ht="15" hidden="1" customHeight="1">
      <c r="A4602" t="s">
        <v>4744</v>
      </c>
      <c r="B4602" t="s">
        <v>4745</v>
      </c>
      <c r="C4602">
        <v>2079</v>
      </c>
      <c r="D4602" t="s">
        <v>122</v>
      </c>
      <c r="E4602">
        <v>775</v>
      </c>
      <c r="F4602">
        <v>922</v>
      </c>
      <c r="G4602">
        <v>257</v>
      </c>
      <c r="H4602" t="s">
        <v>122</v>
      </c>
      <c r="I4602">
        <f t="shared" si="73"/>
        <v>148</v>
      </c>
    </row>
    <row r="4603" spans="1:9" ht="15" hidden="1" customHeight="1">
      <c r="A4603" t="s">
        <v>4744</v>
      </c>
      <c r="B4603" t="s">
        <v>4745</v>
      </c>
      <c r="C4603">
        <v>2079</v>
      </c>
      <c r="D4603" t="s">
        <v>123</v>
      </c>
      <c r="E4603">
        <v>615</v>
      </c>
      <c r="F4603">
        <v>743</v>
      </c>
      <c r="G4603">
        <v>23</v>
      </c>
      <c r="H4603" t="s">
        <v>123</v>
      </c>
      <c r="I4603">
        <f t="shared" si="73"/>
        <v>129</v>
      </c>
    </row>
    <row r="4604" spans="1:9" ht="15" hidden="1" customHeight="1">
      <c r="A4604" t="s">
        <v>4746</v>
      </c>
      <c r="B4604" t="s">
        <v>4747</v>
      </c>
      <c r="C4604">
        <v>1373</v>
      </c>
      <c r="D4604" t="s">
        <v>118</v>
      </c>
      <c r="E4604">
        <v>1007</v>
      </c>
      <c r="F4604">
        <v>1361</v>
      </c>
      <c r="G4604">
        <v>13987</v>
      </c>
      <c r="H4604" t="s">
        <v>119</v>
      </c>
      <c r="I4604">
        <f t="shared" si="73"/>
        <v>355</v>
      </c>
    </row>
    <row r="4605" spans="1:9" ht="15" hidden="1" customHeight="1">
      <c r="A4605" t="s">
        <v>4746</v>
      </c>
      <c r="B4605" t="s">
        <v>4747</v>
      </c>
      <c r="C4605">
        <v>1373</v>
      </c>
      <c r="D4605" t="s">
        <v>120</v>
      </c>
      <c r="E4605">
        <v>514</v>
      </c>
      <c r="F4605">
        <v>570</v>
      </c>
      <c r="G4605">
        <v>433</v>
      </c>
      <c r="H4605" t="s">
        <v>121</v>
      </c>
      <c r="I4605">
        <f t="shared" si="73"/>
        <v>57</v>
      </c>
    </row>
    <row r="4606" spans="1:9">
      <c r="A4606" t="s">
        <v>4746</v>
      </c>
      <c r="B4606" t="s">
        <v>4747</v>
      </c>
      <c r="C4606">
        <v>1373</v>
      </c>
      <c r="D4606" t="s">
        <v>10</v>
      </c>
      <c r="E4606">
        <v>792</v>
      </c>
      <c r="F4606">
        <v>911</v>
      </c>
      <c r="G4606">
        <v>2537</v>
      </c>
      <c r="H4606" t="s">
        <v>11</v>
      </c>
      <c r="I4606">
        <f t="shared" si="73"/>
        <v>120</v>
      </c>
    </row>
    <row r="4607" spans="1:9" ht="15" hidden="1" customHeight="1">
      <c r="A4607" t="s">
        <v>4746</v>
      </c>
      <c r="B4607" t="s">
        <v>4747</v>
      </c>
      <c r="C4607">
        <v>1373</v>
      </c>
      <c r="D4607" t="s">
        <v>242</v>
      </c>
      <c r="E4607">
        <v>101</v>
      </c>
      <c r="F4607">
        <v>136</v>
      </c>
      <c r="G4607">
        <v>598</v>
      </c>
      <c r="H4607" t="s">
        <v>242</v>
      </c>
      <c r="I4607">
        <f t="shared" si="73"/>
        <v>36</v>
      </c>
    </row>
    <row r="4608" spans="1:9">
      <c r="A4608" t="s">
        <v>4748</v>
      </c>
      <c r="B4608" t="s">
        <v>4749</v>
      </c>
      <c r="C4608">
        <v>290</v>
      </c>
      <c r="D4608" t="s">
        <v>10</v>
      </c>
      <c r="E4608">
        <v>6</v>
      </c>
      <c r="F4608">
        <v>135</v>
      </c>
      <c r="G4608">
        <v>2537</v>
      </c>
      <c r="H4608" t="s">
        <v>11</v>
      </c>
      <c r="I4608">
        <f t="shared" si="73"/>
        <v>130</v>
      </c>
    </row>
    <row r="4609" spans="1:9" ht="15" hidden="1" customHeight="1">
      <c r="A4609" t="s">
        <v>4748</v>
      </c>
      <c r="B4609" t="s">
        <v>4749</v>
      </c>
      <c r="C4609">
        <v>290</v>
      </c>
      <c r="D4609" t="s">
        <v>12</v>
      </c>
      <c r="E4609">
        <v>157</v>
      </c>
      <c r="F4609">
        <v>278</v>
      </c>
      <c r="G4609">
        <v>6997</v>
      </c>
      <c r="H4609" t="s">
        <v>13</v>
      </c>
      <c r="I4609">
        <f t="shared" si="73"/>
        <v>122</v>
      </c>
    </row>
    <row r="4610" spans="1:9">
      <c r="A4610" t="s">
        <v>4750</v>
      </c>
      <c r="B4610" t="s">
        <v>4751</v>
      </c>
      <c r="C4610">
        <v>285</v>
      </c>
      <c r="D4610" t="s">
        <v>10</v>
      </c>
      <c r="E4610">
        <v>7</v>
      </c>
      <c r="F4610">
        <v>138</v>
      </c>
      <c r="G4610">
        <v>2537</v>
      </c>
      <c r="H4610" t="s">
        <v>11</v>
      </c>
      <c r="I4610">
        <f t="shared" si="73"/>
        <v>132</v>
      </c>
    </row>
    <row r="4611" spans="1:9" ht="15" hidden="1" customHeight="1">
      <c r="A4611" t="s">
        <v>4750</v>
      </c>
      <c r="B4611" t="s">
        <v>4751</v>
      </c>
      <c r="C4611">
        <v>285</v>
      </c>
      <c r="D4611" t="s">
        <v>12</v>
      </c>
      <c r="E4611">
        <v>159</v>
      </c>
      <c r="F4611">
        <v>280</v>
      </c>
      <c r="G4611">
        <v>6997</v>
      </c>
      <c r="H4611" t="s">
        <v>13</v>
      </c>
      <c r="I4611">
        <f t="shared" si="73"/>
        <v>122</v>
      </c>
    </row>
    <row r="4612" spans="1:9">
      <c r="A4612" t="s">
        <v>4752</v>
      </c>
      <c r="B4612" t="s">
        <v>4753</v>
      </c>
      <c r="C4612">
        <v>285</v>
      </c>
      <c r="D4612" t="s">
        <v>10</v>
      </c>
      <c r="E4612">
        <v>28</v>
      </c>
      <c r="F4612">
        <v>141</v>
      </c>
      <c r="G4612">
        <v>2537</v>
      </c>
      <c r="H4612" t="s">
        <v>11</v>
      </c>
      <c r="I4612">
        <f t="shared" si="73"/>
        <v>114</v>
      </c>
    </row>
    <row r="4613" spans="1:9">
      <c r="A4613" t="s">
        <v>4754</v>
      </c>
      <c r="B4613" t="s">
        <v>4755</v>
      </c>
      <c r="C4613">
        <v>294</v>
      </c>
      <c r="D4613" t="s">
        <v>10</v>
      </c>
      <c r="E4613">
        <v>18</v>
      </c>
      <c r="F4613">
        <v>153</v>
      </c>
      <c r="G4613">
        <v>2537</v>
      </c>
      <c r="H4613" t="s">
        <v>11</v>
      </c>
      <c r="I4613">
        <f t="shared" si="73"/>
        <v>136</v>
      </c>
    </row>
    <row r="4614" spans="1:9">
      <c r="A4614" t="s">
        <v>4756</v>
      </c>
      <c r="B4614" t="s">
        <v>4757</v>
      </c>
      <c r="C4614">
        <v>148</v>
      </c>
      <c r="D4614" t="s">
        <v>10</v>
      </c>
      <c r="E4614">
        <v>5</v>
      </c>
      <c r="F4614">
        <v>139</v>
      </c>
      <c r="G4614">
        <v>2537</v>
      </c>
      <c r="H4614" t="s">
        <v>11</v>
      </c>
      <c r="I4614">
        <f t="shared" si="73"/>
        <v>135</v>
      </c>
    </row>
    <row r="4615" spans="1:9">
      <c r="A4615" t="s">
        <v>4758</v>
      </c>
      <c r="B4615" t="s">
        <v>4759</v>
      </c>
      <c r="C4615">
        <v>291</v>
      </c>
      <c r="D4615" t="s">
        <v>10</v>
      </c>
      <c r="E4615">
        <v>50</v>
      </c>
      <c r="F4615">
        <v>151</v>
      </c>
      <c r="G4615">
        <v>2537</v>
      </c>
      <c r="H4615" t="s">
        <v>11</v>
      </c>
      <c r="I4615">
        <f t="shared" si="73"/>
        <v>102</v>
      </c>
    </row>
    <row r="4616" spans="1:9">
      <c r="A4616" t="s">
        <v>4760</v>
      </c>
      <c r="B4616" t="s">
        <v>4761</v>
      </c>
      <c r="C4616">
        <v>286</v>
      </c>
      <c r="D4616" t="s">
        <v>10</v>
      </c>
      <c r="E4616">
        <v>12</v>
      </c>
      <c r="F4616">
        <v>139</v>
      </c>
      <c r="G4616">
        <v>2537</v>
      </c>
      <c r="H4616" t="s">
        <v>11</v>
      </c>
      <c r="I4616">
        <f t="shared" ref="I4616:I4679" si="74">F4616-E4616+1</f>
        <v>128</v>
      </c>
    </row>
    <row r="4617" spans="1:9" ht="15" hidden="1" customHeight="1">
      <c r="A4617" t="s">
        <v>4760</v>
      </c>
      <c r="B4617" t="s">
        <v>4761</v>
      </c>
      <c r="C4617">
        <v>286</v>
      </c>
      <c r="D4617" t="s">
        <v>12</v>
      </c>
      <c r="E4617">
        <v>160</v>
      </c>
      <c r="F4617">
        <v>281</v>
      </c>
      <c r="G4617">
        <v>6997</v>
      </c>
      <c r="H4617" t="s">
        <v>13</v>
      </c>
      <c r="I4617">
        <f t="shared" si="74"/>
        <v>122</v>
      </c>
    </row>
    <row r="4618" spans="1:9">
      <c r="A4618" t="s">
        <v>4762</v>
      </c>
      <c r="B4618" t="s">
        <v>4763</v>
      </c>
      <c r="C4618">
        <v>290</v>
      </c>
      <c r="D4618" t="s">
        <v>10</v>
      </c>
      <c r="E4618">
        <v>12</v>
      </c>
      <c r="F4618">
        <v>137</v>
      </c>
      <c r="G4618">
        <v>2537</v>
      </c>
      <c r="H4618" t="s">
        <v>11</v>
      </c>
      <c r="I4618">
        <f t="shared" si="74"/>
        <v>126</v>
      </c>
    </row>
    <row r="4619" spans="1:9" ht="15" hidden="1" customHeight="1">
      <c r="A4619" t="s">
        <v>4762</v>
      </c>
      <c r="B4619" t="s">
        <v>4763</v>
      </c>
      <c r="C4619">
        <v>290</v>
      </c>
      <c r="D4619" t="s">
        <v>12</v>
      </c>
      <c r="E4619">
        <v>161</v>
      </c>
      <c r="F4619">
        <v>281</v>
      </c>
      <c r="G4619">
        <v>6997</v>
      </c>
      <c r="H4619" t="s">
        <v>13</v>
      </c>
      <c r="I4619">
        <f t="shared" si="74"/>
        <v>121</v>
      </c>
    </row>
    <row r="4620" spans="1:9">
      <c r="A4620" t="s">
        <v>4764</v>
      </c>
      <c r="B4620" t="s">
        <v>4765</v>
      </c>
      <c r="C4620">
        <v>317</v>
      </c>
      <c r="D4620" t="s">
        <v>10</v>
      </c>
      <c r="E4620">
        <v>36</v>
      </c>
      <c r="F4620">
        <v>164</v>
      </c>
      <c r="G4620">
        <v>2537</v>
      </c>
      <c r="H4620" t="s">
        <v>11</v>
      </c>
      <c r="I4620">
        <f t="shared" si="74"/>
        <v>129</v>
      </c>
    </row>
    <row r="4621" spans="1:9" ht="15" hidden="1" customHeight="1">
      <c r="A4621" t="s">
        <v>4764</v>
      </c>
      <c r="B4621" t="s">
        <v>4765</v>
      </c>
      <c r="C4621">
        <v>317</v>
      </c>
      <c r="D4621" t="s">
        <v>12</v>
      </c>
      <c r="E4621">
        <v>211</v>
      </c>
      <c r="F4621">
        <v>305</v>
      </c>
      <c r="G4621">
        <v>6997</v>
      </c>
      <c r="H4621" t="s">
        <v>13</v>
      </c>
      <c r="I4621">
        <f t="shared" si="74"/>
        <v>95</v>
      </c>
    </row>
    <row r="4622" spans="1:9">
      <c r="A4622" t="s">
        <v>4766</v>
      </c>
      <c r="B4622" t="s">
        <v>4767</v>
      </c>
      <c r="C4622">
        <v>278</v>
      </c>
      <c r="D4622" t="s">
        <v>10</v>
      </c>
      <c r="E4622">
        <v>38</v>
      </c>
      <c r="F4622">
        <v>132</v>
      </c>
      <c r="G4622">
        <v>2537</v>
      </c>
      <c r="H4622" t="s">
        <v>11</v>
      </c>
      <c r="I4622">
        <f t="shared" si="74"/>
        <v>95</v>
      </c>
    </row>
    <row r="4623" spans="1:9" ht="15" hidden="1" customHeight="1">
      <c r="A4623" t="s">
        <v>4766</v>
      </c>
      <c r="B4623" t="s">
        <v>4767</v>
      </c>
      <c r="C4623">
        <v>278</v>
      </c>
      <c r="D4623" t="s">
        <v>20</v>
      </c>
      <c r="E4623">
        <v>228</v>
      </c>
      <c r="F4623">
        <v>271</v>
      </c>
      <c r="G4623">
        <v>10</v>
      </c>
      <c r="H4623" t="s">
        <v>20</v>
      </c>
      <c r="I4623">
        <f t="shared" si="74"/>
        <v>44</v>
      </c>
    </row>
    <row r="4624" spans="1:9">
      <c r="A4624" t="s">
        <v>4768</v>
      </c>
      <c r="B4624" t="s">
        <v>4769</v>
      </c>
      <c r="C4624">
        <v>326</v>
      </c>
      <c r="D4624" t="s">
        <v>10</v>
      </c>
      <c r="E4624">
        <v>22</v>
      </c>
      <c r="F4624">
        <v>166</v>
      </c>
      <c r="G4624">
        <v>2537</v>
      </c>
      <c r="H4624" t="s">
        <v>11</v>
      </c>
      <c r="I4624">
        <f t="shared" si="74"/>
        <v>145</v>
      </c>
    </row>
    <row r="4625" spans="1:9">
      <c r="A4625" t="s">
        <v>4770</v>
      </c>
      <c r="B4625" t="s">
        <v>4771</v>
      </c>
      <c r="C4625">
        <v>156</v>
      </c>
      <c r="D4625" t="s">
        <v>10</v>
      </c>
      <c r="E4625">
        <v>19</v>
      </c>
      <c r="F4625">
        <v>144</v>
      </c>
      <c r="G4625">
        <v>2537</v>
      </c>
      <c r="H4625" t="s">
        <v>11</v>
      </c>
      <c r="I4625">
        <f t="shared" si="74"/>
        <v>126</v>
      </c>
    </row>
    <row r="4626" spans="1:9">
      <c r="A4626" t="s">
        <v>4772</v>
      </c>
      <c r="B4626" t="s">
        <v>4773</v>
      </c>
      <c r="C4626">
        <v>280</v>
      </c>
      <c r="D4626" t="s">
        <v>10</v>
      </c>
      <c r="E4626">
        <v>28</v>
      </c>
      <c r="F4626">
        <v>137</v>
      </c>
      <c r="G4626">
        <v>2537</v>
      </c>
      <c r="H4626" t="s">
        <v>11</v>
      </c>
      <c r="I4626">
        <f t="shared" si="74"/>
        <v>110</v>
      </c>
    </row>
    <row r="4627" spans="1:9">
      <c r="A4627" t="s">
        <v>4774</v>
      </c>
      <c r="B4627" t="s">
        <v>4775</v>
      </c>
      <c r="C4627">
        <v>146</v>
      </c>
      <c r="D4627" t="s">
        <v>10</v>
      </c>
      <c r="E4627">
        <v>5</v>
      </c>
      <c r="F4627">
        <v>137</v>
      </c>
      <c r="G4627">
        <v>2537</v>
      </c>
      <c r="H4627" t="s">
        <v>11</v>
      </c>
      <c r="I4627">
        <f t="shared" si="74"/>
        <v>133</v>
      </c>
    </row>
    <row r="4628" spans="1:9">
      <c r="A4628" t="s">
        <v>4776</v>
      </c>
      <c r="B4628" t="s">
        <v>4777</v>
      </c>
      <c r="C4628">
        <v>278</v>
      </c>
      <c r="D4628" t="s">
        <v>10</v>
      </c>
      <c r="E4628">
        <v>40</v>
      </c>
      <c r="F4628">
        <v>138</v>
      </c>
      <c r="G4628">
        <v>2537</v>
      </c>
      <c r="H4628" t="s">
        <v>11</v>
      </c>
      <c r="I4628">
        <f t="shared" si="74"/>
        <v>99</v>
      </c>
    </row>
    <row r="4629" spans="1:9">
      <c r="A4629" t="s">
        <v>4778</v>
      </c>
      <c r="B4629" t="s">
        <v>4779</v>
      </c>
      <c r="C4629">
        <v>344</v>
      </c>
      <c r="D4629" t="s">
        <v>10</v>
      </c>
      <c r="E4629">
        <v>42</v>
      </c>
      <c r="F4629">
        <v>142</v>
      </c>
      <c r="G4629">
        <v>2537</v>
      </c>
      <c r="H4629" t="s">
        <v>11</v>
      </c>
      <c r="I4629">
        <f t="shared" si="74"/>
        <v>101</v>
      </c>
    </row>
    <row r="4630" spans="1:9">
      <c r="A4630" t="s">
        <v>4780</v>
      </c>
      <c r="B4630" t="s">
        <v>4781</v>
      </c>
      <c r="C4630">
        <v>719</v>
      </c>
      <c r="D4630" t="s">
        <v>10</v>
      </c>
      <c r="E4630">
        <v>312</v>
      </c>
      <c r="F4630">
        <v>443</v>
      </c>
      <c r="G4630">
        <v>2537</v>
      </c>
      <c r="H4630" t="s">
        <v>11</v>
      </c>
      <c r="I4630">
        <f t="shared" si="74"/>
        <v>132</v>
      </c>
    </row>
    <row r="4631" spans="1:9" ht="15" hidden="1" customHeight="1">
      <c r="A4631" t="s">
        <v>4780</v>
      </c>
      <c r="B4631" t="s">
        <v>4781</v>
      </c>
      <c r="C4631">
        <v>719</v>
      </c>
      <c r="D4631" t="s">
        <v>12</v>
      </c>
      <c r="E4631">
        <v>468</v>
      </c>
      <c r="F4631">
        <v>589</v>
      </c>
      <c r="G4631">
        <v>6997</v>
      </c>
      <c r="H4631" t="s">
        <v>13</v>
      </c>
      <c r="I4631">
        <f t="shared" si="74"/>
        <v>122</v>
      </c>
    </row>
    <row r="4632" spans="1:9" ht="15" hidden="1" customHeight="1">
      <c r="A4632" t="s">
        <v>4780</v>
      </c>
      <c r="B4632" t="s">
        <v>4781</v>
      </c>
      <c r="C4632">
        <v>719</v>
      </c>
      <c r="D4632" t="s">
        <v>524</v>
      </c>
      <c r="E4632">
        <v>614</v>
      </c>
      <c r="F4632">
        <v>714</v>
      </c>
      <c r="G4632">
        <v>3603</v>
      </c>
      <c r="H4632" t="s">
        <v>525</v>
      </c>
      <c r="I4632">
        <f t="shared" si="74"/>
        <v>101</v>
      </c>
    </row>
    <row r="4633" spans="1:9" ht="15" hidden="1" customHeight="1">
      <c r="A4633" t="s">
        <v>4780</v>
      </c>
      <c r="B4633" t="s">
        <v>4781</v>
      </c>
      <c r="C4633">
        <v>719</v>
      </c>
      <c r="D4633" t="s">
        <v>274</v>
      </c>
      <c r="E4633">
        <v>14</v>
      </c>
      <c r="F4633">
        <v>186</v>
      </c>
      <c r="G4633">
        <v>80936</v>
      </c>
      <c r="H4633" t="s">
        <v>275</v>
      </c>
      <c r="I4633">
        <f t="shared" si="74"/>
        <v>173</v>
      </c>
    </row>
    <row r="4634" spans="1:9">
      <c r="A4634" t="s">
        <v>4782</v>
      </c>
      <c r="B4634" t="s">
        <v>4783</v>
      </c>
      <c r="C4634">
        <v>298</v>
      </c>
      <c r="D4634" t="s">
        <v>10</v>
      </c>
      <c r="E4634">
        <v>6</v>
      </c>
      <c r="F4634">
        <v>132</v>
      </c>
      <c r="G4634">
        <v>2537</v>
      </c>
      <c r="H4634" t="s">
        <v>11</v>
      </c>
      <c r="I4634">
        <f t="shared" si="74"/>
        <v>127</v>
      </c>
    </row>
    <row r="4635" spans="1:9" ht="15" hidden="1" customHeight="1">
      <c r="A4635" t="s">
        <v>4782</v>
      </c>
      <c r="B4635" t="s">
        <v>4783</v>
      </c>
      <c r="C4635">
        <v>298</v>
      </c>
      <c r="D4635" t="s">
        <v>12</v>
      </c>
      <c r="E4635">
        <v>155</v>
      </c>
      <c r="F4635">
        <v>277</v>
      </c>
      <c r="G4635">
        <v>6997</v>
      </c>
      <c r="H4635" t="s">
        <v>13</v>
      </c>
      <c r="I4635">
        <f t="shared" si="74"/>
        <v>123</v>
      </c>
    </row>
    <row r="4636" spans="1:9">
      <c r="A4636" t="s">
        <v>4784</v>
      </c>
      <c r="B4636" t="s">
        <v>4785</v>
      </c>
      <c r="C4636">
        <v>348</v>
      </c>
      <c r="D4636" t="s">
        <v>10</v>
      </c>
      <c r="E4636">
        <v>10</v>
      </c>
      <c r="F4636">
        <v>160</v>
      </c>
      <c r="G4636">
        <v>2537</v>
      </c>
      <c r="H4636" t="s">
        <v>11</v>
      </c>
      <c r="I4636">
        <f t="shared" si="74"/>
        <v>151</v>
      </c>
    </row>
    <row r="4637" spans="1:9">
      <c r="A4637" t="s">
        <v>4786</v>
      </c>
      <c r="B4637" t="s">
        <v>4787</v>
      </c>
      <c r="C4637">
        <v>343</v>
      </c>
      <c r="D4637" t="s">
        <v>10</v>
      </c>
      <c r="E4637">
        <v>12</v>
      </c>
      <c r="F4637">
        <v>142</v>
      </c>
      <c r="G4637">
        <v>2537</v>
      </c>
      <c r="H4637" t="s">
        <v>11</v>
      </c>
      <c r="I4637">
        <f t="shared" si="74"/>
        <v>131</v>
      </c>
    </row>
    <row r="4638" spans="1:9" ht="15" hidden="1" customHeight="1">
      <c r="A4638" t="s">
        <v>4786</v>
      </c>
      <c r="B4638" t="s">
        <v>4787</v>
      </c>
      <c r="C4638">
        <v>343</v>
      </c>
      <c r="D4638" t="s">
        <v>12</v>
      </c>
      <c r="E4638">
        <v>207</v>
      </c>
      <c r="F4638">
        <v>326</v>
      </c>
      <c r="G4638">
        <v>6997</v>
      </c>
      <c r="H4638" t="s">
        <v>13</v>
      </c>
      <c r="I4638">
        <f t="shared" si="74"/>
        <v>120</v>
      </c>
    </row>
    <row r="4639" spans="1:9" ht="15" hidden="1" customHeight="1">
      <c r="A4639" t="s">
        <v>4788</v>
      </c>
      <c r="B4639" t="s">
        <v>4789</v>
      </c>
      <c r="C4639">
        <v>318</v>
      </c>
      <c r="D4639" t="s">
        <v>43</v>
      </c>
      <c r="E4639">
        <v>235</v>
      </c>
      <c r="F4639">
        <v>298</v>
      </c>
      <c r="G4639">
        <v>1861</v>
      </c>
      <c r="H4639" t="s">
        <v>44</v>
      </c>
      <c r="I4639">
        <f t="shared" si="74"/>
        <v>64</v>
      </c>
    </row>
    <row r="4640" spans="1:9">
      <c r="A4640" t="s">
        <v>4788</v>
      </c>
      <c r="B4640" t="s">
        <v>4789</v>
      </c>
      <c r="C4640">
        <v>318</v>
      </c>
      <c r="D4640" t="s">
        <v>10</v>
      </c>
      <c r="E4640">
        <v>17</v>
      </c>
      <c r="F4640">
        <v>160</v>
      </c>
      <c r="G4640">
        <v>2537</v>
      </c>
      <c r="H4640" t="s">
        <v>11</v>
      </c>
      <c r="I4640">
        <f t="shared" si="74"/>
        <v>144</v>
      </c>
    </row>
    <row r="4641" spans="1:9">
      <c r="A4641" t="s">
        <v>4790</v>
      </c>
      <c r="B4641" t="s">
        <v>4791</v>
      </c>
      <c r="C4641">
        <v>286</v>
      </c>
      <c r="D4641" t="s">
        <v>10</v>
      </c>
      <c r="E4641">
        <v>7</v>
      </c>
      <c r="F4641">
        <v>139</v>
      </c>
      <c r="G4641">
        <v>2537</v>
      </c>
      <c r="H4641" t="s">
        <v>11</v>
      </c>
      <c r="I4641">
        <f t="shared" si="74"/>
        <v>133</v>
      </c>
    </row>
    <row r="4642" spans="1:9" ht="15" hidden="1" customHeight="1">
      <c r="A4642" t="s">
        <v>4790</v>
      </c>
      <c r="B4642" t="s">
        <v>4791</v>
      </c>
      <c r="C4642">
        <v>286</v>
      </c>
      <c r="D4642" t="s">
        <v>12</v>
      </c>
      <c r="E4642">
        <v>159</v>
      </c>
      <c r="F4642">
        <v>276</v>
      </c>
      <c r="G4642">
        <v>6997</v>
      </c>
      <c r="H4642" t="s">
        <v>13</v>
      </c>
      <c r="I4642">
        <f t="shared" si="74"/>
        <v>118</v>
      </c>
    </row>
    <row r="4643" spans="1:9">
      <c r="A4643" t="s">
        <v>4792</v>
      </c>
      <c r="B4643" t="s">
        <v>4793</v>
      </c>
      <c r="C4643">
        <v>152</v>
      </c>
      <c r="D4643" t="s">
        <v>10</v>
      </c>
      <c r="E4643">
        <v>5</v>
      </c>
      <c r="F4643">
        <v>140</v>
      </c>
      <c r="G4643">
        <v>2537</v>
      </c>
      <c r="H4643" t="s">
        <v>11</v>
      </c>
      <c r="I4643">
        <f t="shared" si="74"/>
        <v>136</v>
      </c>
    </row>
    <row r="4644" spans="1:9">
      <c r="A4644" t="s">
        <v>4794</v>
      </c>
      <c r="B4644" t="s">
        <v>4795</v>
      </c>
      <c r="C4644">
        <v>175</v>
      </c>
      <c r="D4644" t="s">
        <v>10</v>
      </c>
      <c r="E4644">
        <v>23</v>
      </c>
      <c r="F4644">
        <v>159</v>
      </c>
      <c r="G4644">
        <v>2537</v>
      </c>
      <c r="H4644" t="s">
        <v>11</v>
      </c>
      <c r="I4644">
        <f t="shared" si="74"/>
        <v>137</v>
      </c>
    </row>
    <row r="4645" spans="1:9">
      <c r="A4645" t="s">
        <v>4796</v>
      </c>
      <c r="B4645" t="s">
        <v>4797</v>
      </c>
      <c r="C4645">
        <v>348</v>
      </c>
      <c r="D4645" t="s">
        <v>10</v>
      </c>
      <c r="E4645">
        <v>10</v>
      </c>
      <c r="F4645">
        <v>160</v>
      </c>
      <c r="G4645">
        <v>2537</v>
      </c>
      <c r="H4645" t="s">
        <v>11</v>
      </c>
      <c r="I4645">
        <f t="shared" si="74"/>
        <v>151</v>
      </c>
    </row>
    <row r="4646" spans="1:9">
      <c r="A4646" t="s">
        <v>4798</v>
      </c>
      <c r="B4646" t="s">
        <v>4799</v>
      </c>
      <c r="C4646">
        <v>150</v>
      </c>
      <c r="D4646" t="s">
        <v>10</v>
      </c>
      <c r="E4646">
        <v>6</v>
      </c>
      <c r="F4646">
        <v>138</v>
      </c>
      <c r="G4646">
        <v>2537</v>
      </c>
      <c r="H4646" t="s">
        <v>11</v>
      </c>
      <c r="I4646">
        <f t="shared" si="74"/>
        <v>133</v>
      </c>
    </row>
    <row r="4647" spans="1:9">
      <c r="A4647" t="s">
        <v>4800</v>
      </c>
      <c r="B4647" t="s">
        <v>4801</v>
      </c>
      <c r="C4647">
        <v>289</v>
      </c>
      <c r="D4647" t="s">
        <v>10</v>
      </c>
      <c r="E4647">
        <v>6</v>
      </c>
      <c r="F4647">
        <v>135</v>
      </c>
      <c r="G4647">
        <v>2537</v>
      </c>
      <c r="H4647" t="s">
        <v>11</v>
      </c>
      <c r="I4647">
        <f t="shared" si="74"/>
        <v>130</v>
      </c>
    </row>
    <row r="4648" spans="1:9" ht="15" hidden="1" customHeight="1">
      <c r="A4648" t="s">
        <v>4800</v>
      </c>
      <c r="B4648" t="s">
        <v>4801</v>
      </c>
      <c r="C4648">
        <v>289</v>
      </c>
      <c r="D4648" t="s">
        <v>12</v>
      </c>
      <c r="E4648">
        <v>156</v>
      </c>
      <c r="F4648">
        <v>274</v>
      </c>
      <c r="G4648">
        <v>6997</v>
      </c>
      <c r="H4648" t="s">
        <v>13</v>
      </c>
      <c r="I4648">
        <f t="shared" si="74"/>
        <v>119</v>
      </c>
    </row>
    <row r="4649" spans="1:9">
      <c r="A4649" t="s">
        <v>4802</v>
      </c>
      <c r="B4649" t="s">
        <v>4803</v>
      </c>
      <c r="C4649">
        <v>169</v>
      </c>
      <c r="D4649" t="s">
        <v>10</v>
      </c>
      <c r="E4649">
        <v>9</v>
      </c>
      <c r="F4649">
        <v>138</v>
      </c>
      <c r="G4649">
        <v>2537</v>
      </c>
      <c r="H4649" t="s">
        <v>11</v>
      </c>
      <c r="I4649">
        <f t="shared" si="74"/>
        <v>130</v>
      </c>
    </row>
    <row r="4650" spans="1:9">
      <c r="A4650" t="s">
        <v>4804</v>
      </c>
      <c r="B4650" t="s">
        <v>4805</v>
      </c>
      <c r="C4650">
        <v>159</v>
      </c>
      <c r="D4650" t="s">
        <v>10</v>
      </c>
      <c r="E4650">
        <v>6</v>
      </c>
      <c r="F4650">
        <v>138</v>
      </c>
      <c r="G4650">
        <v>2537</v>
      </c>
      <c r="H4650" t="s">
        <v>11</v>
      </c>
      <c r="I4650">
        <f t="shared" si="74"/>
        <v>133</v>
      </c>
    </row>
    <row r="4651" spans="1:9">
      <c r="A4651" t="s">
        <v>4806</v>
      </c>
      <c r="B4651" t="s">
        <v>4807</v>
      </c>
      <c r="C4651">
        <v>177</v>
      </c>
      <c r="D4651" t="s">
        <v>10</v>
      </c>
      <c r="E4651">
        <v>6</v>
      </c>
      <c r="F4651">
        <v>138</v>
      </c>
      <c r="G4651">
        <v>2537</v>
      </c>
      <c r="H4651" t="s">
        <v>11</v>
      </c>
      <c r="I4651">
        <f t="shared" si="74"/>
        <v>133</v>
      </c>
    </row>
    <row r="4652" spans="1:9">
      <c r="A4652" t="s">
        <v>4808</v>
      </c>
      <c r="B4652" t="s">
        <v>4809</v>
      </c>
      <c r="C4652">
        <v>281</v>
      </c>
      <c r="D4652" t="s">
        <v>10</v>
      </c>
      <c r="E4652">
        <v>31</v>
      </c>
      <c r="F4652">
        <v>141</v>
      </c>
      <c r="G4652">
        <v>2537</v>
      </c>
      <c r="H4652" t="s">
        <v>11</v>
      </c>
      <c r="I4652">
        <f t="shared" si="74"/>
        <v>111</v>
      </c>
    </row>
    <row r="4653" spans="1:9" ht="15" hidden="1" customHeight="1">
      <c r="A4653" t="s">
        <v>4808</v>
      </c>
      <c r="B4653" t="s">
        <v>4809</v>
      </c>
      <c r="C4653">
        <v>281</v>
      </c>
      <c r="D4653" t="s">
        <v>12</v>
      </c>
      <c r="E4653">
        <v>160</v>
      </c>
      <c r="F4653">
        <v>273</v>
      </c>
      <c r="G4653">
        <v>6997</v>
      </c>
      <c r="H4653" t="s">
        <v>13</v>
      </c>
      <c r="I4653">
        <f t="shared" si="74"/>
        <v>114</v>
      </c>
    </row>
    <row r="4654" spans="1:9">
      <c r="A4654" t="s">
        <v>4810</v>
      </c>
      <c r="B4654" t="s">
        <v>4811</v>
      </c>
      <c r="C4654">
        <v>286</v>
      </c>
      <c r="D4654" t="s">
        <v>10</v>
      </c>
      <c r="E4654">
        <v>50</v>
      </c>
      <c r="F4654">
        <v>144</v>
      </c>
      <c r="G4654">
        <v>2537</v>
      </c>
      <c r="H4654" t="s">
        <v>11</v>
      </c>
      <c r="I4654">
        <f t="shared" si="74"/>
        <v>95</v>
      </c>
    </row>
    <row r="4655" spans="1:9" ht="15" hidden="1" customHeight="1">
      <c r="A4655" t="s">
        <v>4810</v>
      </c>
      <c r="B4655" t="s">
        <v>4811</v>
      </c>
      <c r="C4655">
        <v>286</v>
      </c>
      <c r="D4655" t="s">
        <v>20</v>
      </c>
      <c r="E4655">
        <v>241</v>
      </c>
      <c r="F4655">
        <v>284</v>
      </c>
      <c r="G4655">
        <v>10</v>
      </c>
      <c r="H4655" t="s">
        <v>20</v>
      </c>
      <c r="I4655">
        <f t="shared" si="74"/>
        <v>44</v>
      </c>
    </row>
    <row r="4656" spans="1:9">
      <c r="A4656" t="s">
        <v>4812</v>
      </c>
      <c r="B4656" t="s">
        <v>4813</v>
      </c>
      <c r="C4656">
        <v>149</v>
      </c>
      <c r="D4656" t="s">
        <v>10</v>
      </c>
      <c r="E4656">
        <v>5</v>
      </c>
      <c r="F4656">
        <v>136</v>
      </c>
      <c r="G4656">
        <v>2537</v>
      </c>
      <c r="H4656" t="s">
        <v>11</v>
      </c>
      <c r="I4656">
        <f t="shared" si="74"/>
        <v>132</v>
      </c>
    </row>
    <row r="4657" spans="1:9">
      <c r="A4657" t="s">
        <v>4814</v>
      </c>
      <c r="B4657" t="s">
        <v>4815</v>
      </c>
      <c r="C4657">
        <v>159</v>
      </c>
      <c r="D4657" t="s">
        <v>10</v>
      </c>
      <c r="E4657">
        <v>6</v>
      </c>
      <c r="F4657">
        <v>150</v>
      </c>
      <c r="G4657">
        <v>2537</v>
      </c>
      <c r="H4657" t="s">
        <v>11</v>
      </c>
      <c r="I4657">
        <f t="shared" si="74"/>
        <v>145</v>
      </c>
    </row>
    <row r="4658" spans="1:9">
      <c r="A4658" t="s">
        <v>4816</v>
      </c>
      <c r="B4658" t="s">
        <v>4817</v>
      </c>
      <c r="C4658">
        <v>280</v>
      </c>
      <c r="D4658" t="s">
        <v>10</v>
      </c>
      <c r="E4658">
        <v>26</v>
      </c>
      <c r="F4658">
        <v>136</v>
      </c>
      <c r="G4658">
        <v>2537</v>
      </c>
      <c r="H4658" t="s">
        <v>11</v>
      </c>
      <c r="I4658">
        <f t="shared" si="74"/>
        <v>111</v>
      </c>
    </row>
    <row r="4659" spans="1:9">
      <c r="A4659" t="s">
        <v>4818</v>
      </c>
      <c r="B4659" t="s">
        <v>4819</v>
      </c>
      <c r="C4659">
        <v>278</v>
      </c>
      <c r="D4659" t="s">
        <v>10</v>
      </c>
      <c r="E4659">
        <v>6</v>
      </c>
      <c r="F4659">
        <v>167</v>
      </c>
      <c r="G4659">
        <v>2537</v>
      </c>
      <c r="H4659" t="s">
        <v>11</v>
      </c>
      <c r="I4659">
        <f t="shared" si="74"/>
        <v>162</v>
      </c>
    </row>
    <row r="4660" spans="1:9">
      <c r="A4660" t="s">
        <v>4820</v>
      </c>
      <c r="B4660" t="s">
        <v>4821</v>
      </c>
      <c r="C4660">
        <v>291</v>
      </c>
      <c r="D4660" t="s">
        <v>10</v>
      </c>
      <c r="E4660">
        <v>26</v>
      </c>
      <c r="F4660">
        <v>138</v>
      </c>
      <c r="G4660">
        <v>2537</v>
      </c>
      <c r="H4660" t="s">
        <v>11</v>
      </c>
      <c r="I4660">
        <f t="shared" si="74"/>
        <v>113</v>
      </c>
    </row>
    <row r="4661" spans="1:9" ht="15" hidden="1" customHeight="1">
      <c r="A4661" t="s">
        <v>4820</v>
      </c>
      <c r="B4661" t="s">
        <v>4821</v>
      </c>
      <c r="C4661">
        <v>291</v>
      </c>
      <c r="D4661" t="s">
        <v>12</v>
      </c>
      <c r="E4661">
        <v>162</v>
      </c>
      <c r="F4661">
        <v>283</v>
      </c>
      <c r="G4661">
        <v>6997</v>
      </c>
      <c r="H4661" t="s">
        <v>13</v>
      </c>
      <c r="I4661">
        <f t="shared" si="74"/>
        <v>122</v>
      </c>
    </row>
    <row r="4662" spans="1:9">
      <c r="A4662" t="s">
        <v>4822</v>
      </c>
      <c r="B4662" t="s">
        <v>4823</v>
      </c>
      <c r="C4662">
        <v>146</v>
      </c>
      <c r="D4662" t="s">
        <v>10</v>
      </c>
      <c r="E4662">
        <v>5</v>
      </c>
      <c r="F4662">
        <v>137</v>
      </c>
      <c r="G4662">
        <v>2537</v>
      </c>
      <c r="H4662" t="s">
        <v>11</v>
      </c>
      <c r="I4662">
        <f t="shared" si="74"/>
        <v>133</v>
      </c>
    </row>
    <row r="4663" spans="1:9">
      <c r="A4663" t="s">
        <v>4824</v>
      </c>
      <c r="B4663" t="s">
        <v>4825</v>
      </c>
      <c r="C4663">
        <v>153</v>
      </c>
      <c r="D4663" t="s">
        <v>10</v>
      </c>
      <c r="E4663">
        <v>19</v>
      </c>
      <c r="F4663">
        <v>144</v>
      </c>
      <c r="G4663">
        <v>2537</v>
      </c>
      <c r="H4663" t="s">
        <v>11</v>
      </c>
      <c r="I4663">
        <f t="shared" si="74"/>
        <v>126</v>
      </c>
    </row>
    <row r="4664" spans="1:9">
      <c r="A4664" t="s">
        <v>4826</v>
      </c>
      <c r="B4664" t="s">
        <v>4827</v>
      </c>
      <c r="C4664">
        <v>286</v>
      </c>
      <c r="D4664" t="s">
        <v>10</v>
      </c>
      <c r="E4664">
        <v>12</v>
      </c>
      <c r="F4664">
        <v>141</v>
      </c>
      <c r="G4664">
        <v>2537</v>
      </c>
      <c r="H4664" t="s">
        <v>11</v>
      </c>
      <c r="I4664">
        <f t="shared" si="74"/>
        <v>130</v>
      </c>
    </row>
    <row r="4665" spans="1:9">
      <c r="A4665" t="s">
        <v>4828</v>
      </c>
      <c r="B4665" t="s">
        <v>4829</v>
      </c>
      <c r="C4665">
        <v>297</v>
      </c>
      <c r="D4665" t="s">
        <v>10</v>
      </c>
      <c r="E4665">
        <v>9</v>
      </c>
      <c r="F4665">
        <v>140</v>
      </c>
      <c r="G4665">
        <v>2537</v>
      </c>
      <c r="H4665" t="s">
        <v>11</v>
      </c>
      <c r="I4665">
        <f t="shared" si="74"/>
        <v>132</v>
      </c>
    </row>
    <row r="4666" spans="1:9" ht="15" hidden="1" customHeight="1">
      <c r="A4666" t="s">
        <v>4828</v>
      </c>
      <c r="B4666" t="s">
        <v>4829</v>
      </c>
      <c r="C4666">
        <v>297</v>
      </c>
      <c r="D4666" t="s">
        <v>12</v>
      </c>
      <c r="E4666">
        <v>169</v>
      </c>
      <c r="F4666">
        <v>288</v>
      </c>
      <c r="G4666">
        <v>6997</v>
      </c>
      <c r="H4666" t="s">
        <v>13</v>
      </c>
      <c r="I4666">
        <f t="shared" si="74"/>
        <v>120</v>
      </c>
    </row>
    <row r="4667" spans="1:9">
      <c r="A4667" t="s">
        <v>4830</v>
      </c>
      <c r="B4667" t="s">
        <v>4831</v>
      </c>
      <c r="C4667">
        <v>149</v>
      </c>
      <c r="D4667" t="s">
        <v>10</v>
      </c>
      <c r="E4667">
        <v>5</v>
      </c>
      <c r="F4667">
        <v>140</v>
      </c>
      <c r="G4667">
        <v>2537</v>
      </c>
      <c r="H4667" t="s">
        <v>11</v>
      </c>
      <c r="I4667">
        <f t="shared" si="74"/>
        <v>136</v>
      </c>
    </row>
    <row r="4668" spans="1:9">
      <c r="A4668" t="s">
        <v>4832</v>
      </c>
      <c r="B4668" t="s">
        <v>4833</v>
      </c>
      <c r="C4668">
        <v>283</v>
      </c>
      <c r="D4668" t="s">
        <v>10</v>
      </c>
      <c r="E4668">
        <v>11</v>
      </c>
      <c r="F4668">
        <v>136</v>
      </c>
      <c r="G4668">
        <v>2537</v>
      </c>
      <c r="H4668" t="s">
        <v>11</v>
      </c>
      <c r="I4668">
        <f t="shared" si="74"/>
        <v>126</v>
      </c>
    </row>
    <row r="4669" spans="1:9" ht="15" hidden="1" customHeight="1">
      <c r="A4669" t="s">
        <v>4832</v>
      </c>
      <c r="B4669" t="s">
        <v>4833</v>
      </c>
      <c r="C4669">
        <v>283</v>
      </c>
      <c r="D4669" t="s">
        <v>12</v>
      </c>
      <c r="E4669">
        <v>157</v>
      </c>
      <c r="F4669">
        <v>277</v>
      </c>
      <c r="G4669">
        <v>6997</v>
      </c>
      <c r="H4669" t="s">
        <v>13</v>
      </c>
      <c r="I4669">
        <f t="shared" si="74"/>
        <v>121</v>
      </c>
    </row>
    <row r="4670" spans="1:9">
      <c r="A4670" t="s">
        <v>4834</v>
      </c>
      <c r="B4670" t="s">
        <v>4835</v>
      </c>
      <c r="C4670">
        <v>292</v>
      </c>
      <c r="D4670" t="s">
        <v>10</v>
      </c>
      <c r="E4670">
        <v>26</v>
      </c>
      <c r="F4670">
        <v>134</v>
      </c>
      <c r="G4670">
        <v>2537</v>
      </c>
      <c r="H4670" t="s">
        <v>11</v>
      </c>
      <c r="I4670">
        <f t="shared" si="74"/>
        <v>109</v>
      </c>
    </row>
    <row r="4671" spans="1:9" ht="15" hidden="1" customHeight="1">
      <c r="A4671" t="s">
        <v>4834</v>
      </c>
      <c r="B4671" t="s">
        <v>4835</v>
      </c>
      <c r="C4671">
        <v>292</v>
      </c>
      <c r="D4671" t="s">
        <v>12</v>
      </c>
      <c r="E4671">
        <v>159</v>
      </c>
      <c r="F4671">
        <v>276</v>
      </c>
      <c r="G4671">
        <v>6997</v>
      </c>
      <c r="H4671" t="s">
        <v>13</v>
      </c>
      <c r="I4671">
        <f t="shared" si="74"/>
        <v>118</v>
      </c>
    </row>
    <row r="4672" spans="1:9">
      <c r="A4672" t="s">
        <v>4836</v>
      </c>
      <c r="B4672" t="s">
        <v>4837</v>
      </c>
      <c r="C4672">
        <v>273</v>
      </c>
      <c r="D4672" t="s">
        <v>10</v>
      </c>
      <c r="E4672">
        <v>15</v>
      </c>
      <c r="F4672">
        <v>141</v>
      </c>
      <c r="G4672">
        <v>2537</v>
      </c>
      <c r="H4672" t="s">
        <v>11</v>
      </c>
      <c r="I4672">
        <f t="shared" si="74"/>
        <v>127</v>
      </c>
    </row>
    <row r="4673" spans="1:9">
      <c r="A4673" t="s">
        <v>4838</v>
      </c>
      <c r="B4673" t="s">
        <v>4839</v>
      </c>
      <c r="C4673">
        <v>283</v>
      </c>
      <c r="D4673" t="s">
        <v>10</v>
      </c>
      <c r="E4673">
        <v>34</v>
      </c>
      <c r="F4673">
        <v>145</v>
      </c>
      <c r="G4673">
        <v>2537</v>
      </c>
      <c r="H4673" t="s">
        <v>11</v>
      </c>
      <c r="I4673">
        <f t="shared" si="74"/>
        <v>112</v>
      </c>
    </row>
    <row r="4674" spans="1:9">
      <c r="A4674" t="s">
        <v>4840</v>
      </c>
      <c r="B4674" t="s">
        <v>4841</v>
      </c>
      <c r="C4674">
        <v>156</v>
      </c>
      <c r="D4674" t="s">
        <v>10</v>
      </c>
      <c r="E4674">
        <v>23</v>
      </c>
      <c r="F4674">
        <v>147</v>
      </c>
      <c r="G4674">
        <v>2537</v>
      </c>
      <c r="H4674" t="s">
        <v>11</v>
      </c>
      <c r="I4674">
        <f t="shared" si="74"/>
        <v>125</v>
      </c>
    </row>
    <row r="4675" spans="1:9">
      <c r="A4675" t="s">
        <v>4842</v>
      </c>
      <c r="B4675" t="s">
        <v>4843</v>
      </c>
      <c r="C4675">
        <v>286</v>
      </c>
      <c r="D4675" t="s">
        <v>10</v>
      </c>
      <c r="E4675">
        <v>7</v>
      </c>
      <c r="F4675">
        <v>139</v>
      </c>
      <c r="G4675">
        <v>2537</v>
      </c>
      <c r="H4675" t="s">
        <v>11</v>
      </c>
      <c r="I4675">
        <f t="shared" si="74"/>
        <v>133</v>
      </c>
    </row>
    <row r="4676" spans="1:9" ht="15" hidden="1" customHeight="1">
      <c r="A4676" t="s">
        <v>4842</v>
      </c>
      <c r="B4676" t="s">
        <v>4843</v>
      </c>
      <c r="C4676">
        <v>286</v>
      </c>
      <c r="D4676" t="s">
        <v>12</v>
      </c>
      <c r="E4676">
        <v>160</v>
      </c>
      <c r="F4676">
        <v>281</v>
      </c>
      <c r="G4676">
        <v>6997</v>
      </c>
      <c r="H4676" t="s">
        <v>13</v>
      </c>
      <c r="I4676">
        <f t="shared" si="74"/>
        <v>122</v>
      </c>
    </row>
    <row r="4677" spans="1:9">
      <c r="A4677" t="s">
        <v>4844</v>
      </c>
      <c r="B4677" t="s">
        <v>4845</v>
      </c>
      <c r="C4677">
        <v>160</v>
      </c>
      <c r="D4677" t="s">
        <v>10</v>
      </c>
      <c r="E4677">
        <v>8</v>
      </c>
      <c r="F4677">
        <v>147</v>
      </c>
      <c r="G4677">
        <v>2537</v>
      </c>
      <c r="H4677" t="s">
        <v>11</v>
      </c>
      <c r="I4677">
        <f t="shared" si="74"/>
        <v>140</v>
      </c>
    </row>
    <row r="4678" spans="1:9">
      <c r="A4678" t="s">
        <v>4846</v>
      </c>
      <c r="B4678" t="s">
        <v>4847</v>
      </c>
      <c r="C4678">
        <v>281</v>
      </c>
      <c r="D4678" t="s">
        <v>10</v>
      </c>
      <c r="E4678">
        <v>33</v>
      </c>
      <c r="F4678">
        <v>136</v>
      </c>
      <c r="G4678">
        <v>2537</v>
      </c>
      <c r="H4678" t="s">
        <v>11</v>
      </c>
      <c r="I4678">
        <f t="shared" si="74"/>
        <v>104</v>
      </c>
    </row>
    <row r="4679" spans="1:9" ht="15" hidden="1" customHeight="1">
      <c r="A4679" t="s">
        <v>4846</v>
      </c>
      <c r="B4679" t="s">
        <v>4847</v>
      </c>
      <c r="C4679">
        <v>281</v>
      </c>
      <c r="D4679" t="s">
        <v>12</v>
      </c>
      <c r="E4679">
        <v>150</v>
      </c>
      <c r="F4679">
        <v>263</v>
      </c>
      <c r="G4679">
        <v>6997</v>
      </c>
      <c r="H4679" t="s">
        <v>13</v>
      </c>
      <c r="I4679">
        <f t="shared" si="74"/>
        <v>114</v>
      </c>
    </row>
    <row r="4680" spans="1:9">
      <c r="A4680" t="s">
        <v>4848</v>
      </c>
      <c r="B4680" t="s">
        <v>4849</v>
      </c>
      <c r="C4680">
        <v>287</v>
      </c>
      <c r="D4680" t="s">
        <v>10</v>
      </c>
      <c r="E4680">
        <v>6</v>
      </c>
      <c r="F4680">
        <v>137</v>
      </c>
      <c r="G4680">
        <v>2537</v>
      </c>
      <c r="H4680" t="s">
        <v>11</v>
      </c>
      <c r="I4680">
        <f t="shared" ref="I4680:I4743" si="75">F4680-E4680+1</f>
        <v>132</v>
      </c>
    </row>
    <row r="4681" spans="1:9" ht="15" hidden="1" customHeight="1">
      <c r="A4681" t="s">
        <v>4848</v>
      </c>
      <c r="B4681" t="s">
        <v>4849</v>
      </c>
      <c r="C4681">
        <v>287</v>
      </c>
      <c r="D4681" t="s">
        <v>12</v>
      </c>
      <c r="E4681">
        <v>159</v>
      </c>
      <c r="F4681">
        <v>274</v>
      </c>
      <c r="G4681">
        <v>6997</v>
      </c>
      <c r="H4681" t="s">
        <v>13</v>
      </c>
      <c r="I4681">
        <f t="shared" si="75"/>
        <v>116</v>
      </c>
    </row>
    <row r="4682" spans="1:9">
      <c r="A4682" t="s">
        <v>4850</v>
      </c>
      <c r="B4682" t="s">
        <v>4851</v>
      </c>
      <c r="C4682">
        <v>737</v>
      </c>
      <c r="D4682" t="s">
        <v>10</v>
      </c>
      <c r="E4682">
        <v>327</v>
      </c>
      <c r="F4682">
        <v>450</v>
      </c>
      <c r="G4682">
        <v>2537</v>
      </c>
      <c r="H4682" t="s">
        <v>11</v>
      </c>
      <c r="I4682">
        <f t="shared" si="75"/>
        <v>124</v>
      </c>
    </row>
    <row r="4683" spans="1:9" ht="15" hidden="1" customHeight="1">
      <c r="A4683" t="s">
        <v>4850</v>
      </c>
      <c r="B4683" t="s">
        <v>4851</v>
      </c>
      <c r="C4683">
        <v>737</v>
      </c>
      <c r="D4683" t="s">
        <v>12</v>
      </c>
      <c r="E4683">
        <v>481</v>
      </c>
      <c r="F4683">
        <v>602</v>
      </c>
      <c r="G4683">
        <v>6997</v>
      </c>
      <c r="H4683" t="s">
        <v>13</v>
      </c>
      <c r="I4683">
        <f t="shared" si="75"/>
        <v>122</v>
      </c>
    </row>
    <row r="4684" spans="1:9" ht="15" hidden="1" customHeight="1">
      <c r="A4684" t="s">
        <v>4850</v>
      </c>
      <c r="B4684" t="s">
        <v>4851</v>
      </c>
      <c r="C4684">
        <v>737</v>
      </c>
      <c r="D4684" t="s">
        <v>524</v>
      </c>
      <c r="E4684">
        <v>629</v>
      </c>
      <c r="F4684">
        <v>732</v>
      </c>
      <c r="G4684">
        <v>3603</v>
      </c>
      <c r="H4684" t="s">
        <v>525</v>
      </c>
      <c r="I4684">
        <f t="shared" si="75"/>
        <v>104</v>
      </c>
    </row>
    <row r="4685" spans="1:9" ht="15" hidden="1" customHeight="1">
      <c r="A4685" t="s">
        <v>4850</v>
      </c>
      <c r="B4685" t="s">
        <v>4851</v>
      </c>
      <c r="C4685">
        <v>737</v>
      </c>
      <c r="D4685" t="s">
        <v>274</v>
      </c>
      <c r="E4685">
        <v>10</v>
      </c>
      <c r="F4685">
        <v>183</v>
      </c>
      <c r="G4685">
        <v>80936</v>
      </c>
      <c r="H4685" t="s">
        <v>275</v>
      </c>
      <c r="I4685">
        <f t="shared" si="75"/>
        <v>174</v>
      </c>
    </row>
    <row r="4686" spans="1:9">
      <c r="A4686" t="s">
        <v>4852</v>
      </c>
      <c r="B4686" t="s">
        <v>4853</v>
      </c>
      <c r="C4686">
        <v>597</v>
      </c>
      <c r="D4686" t="s">
        <v>10</v>
      </c>
      <c r="E4686">
        <v>309</v>
      </c>
      <c r="F4686">
        <v>441</v>
      </c>
      <c r="G4686">
        <v>2537</v>
      </c>
      <c r="H4686" t="s">
        <v>11</v>
      </c>
      <c r="I4686">
        <f t="shared" si="75"/>
        <v>133</v>
      </c>
    </row>
    <row r="4687" spans="1:9" ht="15" hidden="1" customHeight="1">
      <c r="A4687" t="s">
        <v>4852</v>
      </c>
      <c r="B4687" t="s">
        <v>4853</v>
      </c>
      <c r="C4687">
        <v>597</v>
      </c>
      <c r="D4687" t="s">
        <v>12</v>
      </c>
      <c r="E4687">
        <v>466</v>
      </c>
      <c r="F4687">
        <v>586</v>
      </c>
      <c r="G4687">
        <v>6997</v>
      </c>
      <c r="H4687" t="s">
        <v>13</v>
      </c>
      <c r="I4687">
        <f t="shared" si="75"/>
        <v>121</v>
      </c>
    </row>
    <row r="4688" spans="1:9" ht="15" hidden="1" customHeight="1">
      <c r="A4688" t="s">
        <v>4852</v>
      </c>
      <c r="B4688" t="s">
        <v>4853</v>
      </c>
      <c r="C4688">
        <v>597</v>
      </c>
      <c r="D4688" t="s">
        <v>274</v>
      </c>
      <c r="E4688">
        <v>12</v>
      </c>
      <c r="F4688">
        <v>185</v>
      </c>
      <c r="G4688">
        <v>80936</v>
      </c>
      <c r="H4688" t="s">
        <v>275</v>
      </c>
      <c r="I4688">
        <f t="shared" si="75"/>
        <v>174</v>
      </c>
    </row>
    <row r="4689" spans="1:9" ht="15" hidden="1" customHeight="1">
      <c r="A4689" t="s">
        <v>4854</v>
      </c>
      <c r="B4689" t="s">
        <v>4855</v>
      </c>
      <c r="C4689">
        <v>2111</v>
      </c>
      <c r="D4689" t="s">
        <v>118</v>
      </c>
      <c r="E4689">
        <v>1697</v>
      </c>
      <c r="F4689">
        <v>2072</v>
      </c>
      <c r="G4689">
        <v>13987</v>
      </c>
      <c r="H4689" t="s">
        <v>119</v>
      </c>
      <c r="I4689">
        <f t="shared" si="75"/>
        <v>376</v>
      </c>
    </row>
    <row r="4690" spans="1:9" ht="15" hidden="1" customHeight="1">
      <c r="A4690" t="s">
        <v>4854</v>
      </c>
      <c r="B4690" t="s">
        <v>4855</v>
      </c>
      <c r="C4690">
        <v>2111</v>
      </c>
      <c r="D4690" t="s">
        <v>120</v>
      </c>
      <c r="E4690">
        <v>1035</v>
      </c>
      <c r="F4690">
        <v>1091</v>
      </c>
      <c r="G4690">
        <v>433</v>
      </c>
      <c r="H4690" t="s">
        <v>121</v>
      </c>
      <c r="I4690">
        <f t="shared" si="75"/>
        <v>57</v>
      </c>
    </row>
    <row r="4691" spans="1:9">
      <c r="A4691" t="s">
        <v>4854</v>
      </c>
      <c r="B4691" t="s">
        <v>4855</v>
      </c>
      <c r="C4691">
        <v>2111</v>
      </c>
      <c r="D4691" t="s">
        <v>10</v>
      </c>
      <c r="E4691">
        <v>1306</v>
      </c>
      <c r="F4691">
        <v>1433</v>
      </c>
      <c r="G4691">
        <v>2537</v>
      </c>
      <c r="H4691" t="s">
        <v>11</v>
      </c>
      <c r="I4691">
        <f t="shared" si="75"/>
        <v>128</v>
      </c>
    </row>
    <row r="4692" spans="1:9" ht="15" hidden="1" customHeight="1">
      <c r="A4692" t="s">
        <v>4854</v>
      </c>
      <c r="B4692" t="s">
        <v>4855</v>
      </c>
      <c r="C4692">
        <v>2111</v>
      </c>
      <c r="D4692" t="s">
        <v>12</v>
      </c>
      <c r="E4692">
        <v>1552</v>
      </c>
      <c r="F4692">
        <v>1683</v>
      </c>
      <c r="G4692">
        <v>6997</v>
      </c>
      <c r="H4692" t="s">
        <v>13</v>
      </c>
      <c r="I4692">
        <f t="shared" si="75"/>
        <v>132</v>
      </c>
    </row>
    <row r="4693" spans="1:9" ht="15" hidden="1" customHeight="1">
      <c r="A4693" t="s">
        <v>4854</v>
      </c>
      <c r="B4693" t="s">
        <v>4855</v>
      </c>
      <c r="C4693">
        <v>2111</v>
      </c>
      <c r="D4693" t="s">
        <v>754</v>
      </c>
      <c r="E4693">
        <v>104</v>
      </c>
      <c r="F4693">
        <v>332</v>
      </c>
      <c r="G4693">
        <v>126</v>
      </c>
      <c r="H4693" t="s">
        <v>754</v>
      </c>
      <c r="I4693">
        <f t="shared" si="75"/>
        <v>229</v>
      </c>
    </row>
    <row r="4694" spans="1:9">
      <c r="A4694" t="s">
        <v>4856</v>
      </c>
      <c r="B4694" t="s">
        <v>4857</v>
      </c>
      <c r="C4694">
        <v>894</v>
      </c>
      <c r="D4694" t="s">
        <v>10</v>
      </c>
      <c r="E4694">
        <v>615</v>
      </c>
      <c r="F4694">
        <v>745</v>
      </c>
      <c r="G4694">
        <v>2537</v>
      </c>
      <c r="H4694" t="s">
        <v>11</v>
      </c>
      <c r="I4694">
        <f t="shared" si="75"/>
        <v>131</v>
      </c>
    </row>
    <row r="4695" spans="1:9" ht="15" hidden="1" customHeight="1">
      <c r="A4695" t="s">
        <v>4856</v>
      </c>
      <c r="B4695" t="s">
        <v>4857</v>
      </c>
      <c r="C4695">
        <v>894</v>
      </c>
      <c r="D4695" t="s">
        <v>12</v>
      </c>
      <c r="E4695">
        <v>771</v>
      </c>
      <c r="F4695">
        <v>889</v>
      </c>
      <c r="G4695">
        <v>6997</v>
      </c>
      <c r="H4695" t="s">
        <v>13</v>
      </c>
      <c r="I4695">
        <f t="shared" si="75"/>
        <v>119</v>
      </c>
    </row>
    <row r="4696" spans="1:9" ht="15" hidden="1" customHeight="1">
      <c r="A4696" t="s">
        <v>4856</v>
      </c>
      <c r="B4696" t="s">
        <v>4857</v>
      </c>
      <c r="C4696">
        <v>894</v>
      </c>
      <c r="D4696" t="s">
        <v>757</v>
      </c>
      <c r="E4696">
        <v>501</v>
      </c>
      <c r="F4696">
        <v>538</v>
      </c>
      <c r="G4696">
        <v>37</v>
      </c>
      <c r="H4696" t="s">
        <v>757</v>
      </c>
      <c r="I4696">
        <f t="shared" si="75"/>
        <v>38</v>
      </c>
    </row>
    <row r="4697" spans="1:9" ht="15" hidden="1" customHeight="1">
      <c r="A4697" t="s">
        <v>4856</v>
      </c>
      <c r="B4697" t="s">
        <v>4857</v>
      </c>
      <c r="C4697">
        <v>894</v>
      </c>
      <c r="D4697" t="s">
        <v>274</v>
      </c>
      <c r="E4697">
        <v>10</v>
      </c>
      <c r="F4697">
        <v>183</v>
      </c>
      <c r="G4697">
        <v>80936</v>
      </c>
      <c r="H4697" t="s">
        <v>275</v>
      </c>
      <c r="I4697">
        <f t="shared" si="75"/>
        <v>174</v>
      </c>
    </row>
    <row r="4698" spans="1:9" ht="15" hidden="1" customHeight="1">
      <c r="A4698" t="s">
        <v>4856</v>
      </c>
      <c r="B4698" t="s">
        <v>4857</v>
      </c>
      <c r="C4698">
        <v>894</v>
      </c>
      <c r="D4698" t="s">
        <v>274</v>
      </c>
      <c r="E4698">
        <v>315</v>
      </c>
      <c r="F4698">
        <v>477</v>
      </c>
      <c r="G4698">
        <v>80936</v>
      </c>
      <c r="H4698" t="s">
        <v>275</v>
      </c>
      <c r="I4698">
        <f t="shared" si="75"/>
        <v>163</v>
      </c>
    </row>
    <row r="4699" spans="1:9">
      <c r="A4699" t="s">
        <v>4858</v>
      </c>
      <c r="B4699" t="s">
        <v>4859</v>
      </c>
      <c r="C4699">
        <v>309</v>
      </c>
      <c r="D4699" t="s">
        <v>10</v>
      </c>
      <c r="E4699">
        <v>5</v>
      </c>
      <c r="F4699">
        <v>146</v>
      </c>
      <c r="G4699">
        <v>2537</v>
      </c>
      <c r="H4699" t="s">
        <v>11</v>
      </c>
      <c r="I4699">
        <f t="shared" si="75"/>
        <v>142</v>
      </c>
    </row>
    <row r="4700" spans="1:9" ht="15" hidden="1" customHeight="1">
      <c r="A4700" t="s">
        <v>4858</v>
      </c>
      <c r="B4700" t="s">
        <v>4859</v>
      </c>
      <c r="C4700">
        <v>309</v>
      </c>
      <c r="D4700" t="s">
        <v>12</v>
      </c>
      <c r="E4700">
        <v>169</v>
      </c>
      <c r="F4700">
        <v>289</v>
      </c>
      <c r="G4700">
        <v>6997</v>
      </c>
      <c r="H4700" t="s">
        <v>13</v>
      </c>
      <c r="I4700">
        <f t="shared" si="75"/>
        <v>121</v>
      </c>
    </row>
    <row r="4701" spans="1:9" ht="15" hidden="1" customHeight="1">
      <c r="A4701" t="s">
        <v>4860</v>
      </c>
      <c r="B4701" t="s">
        <v>4861</v>
      </c>
      <c r="C4701">
        <v>2514</v>
      </c>
      <c r="D4701" t="s">
        <v>118</v>
      </c>
      <c r="E4701">
        <v>1688</v>
      </c>
      <c r="F4701">
        <v>2064</v>
      </c>
      <c r="G4701">
        <v>13987</v>
      </c>
      <c r="H4701" t="s">
        <v>119</v>
      </c>
      <c r="I4701">
        <f t="shared" si="75"/>
        <v>377</v>
      </c>
    </row>
    <row r="4702" spans="1:9" ht="15" hidden="1" customHeight="1">
      <c r="A4702" t="s">
        <v>4860</v>
      </c>
      <c r="B4702" t="s">
        <v>4861</v>
      </c>
      <c r="C4702">
        <v>2514</v>
      </c>
      <c r="D4702" t="s">
        <v>120</v>
      </c>
      <c r="E4702">
        <v>1034</v>
      </c>
      <c r="F4702">
        <v>1090</v>
      </c>
      <c r="G4702">
        <v>433</v>
      </c>
      <c r="H4702" t="s">
        <v>121</v>
      </c>
      <c r="I4702">
        <f t="shared" si="75"/>
        <v>57</v>
      </c>
    </row>
    <row r="4703" spans="1:9">
      <c r="A4703" t="s">
        <v>4860</v>
      </c>
      <c r="B4703" t="s">
        <v>4861</v>
      </c>
      <c r="C4703">
        <v>2514</v>
      </c>
      <c r="D4703" t="s">
        <v>10</v>
      </c>
      <c r="E4703">
        <v>1302</v>
      </c>
      <c r="F4703">
        <v>1426</v>
      </c>
      <c r="G4703">
        <v>2537</v>
      </c>
      <c r="H4703" t="s">
        <v>11</v>
      </c>
      <c r="I4703">
        <f t="shared" si="75"/>
        <v>125</v>
      </c>
    </row>
    <row r="4704" spans="1:9" ht="15" hidden="1" customHeight="1">
      <c r="A4704" t="s">
        <v>4860</v>
      </c>
      <c r="B4704" t="s">
        <v>4861</v>
      </c>
      <c r="C4704">
        <v>2514</v>
      </c>
      <c r="D4704" t="s">
        <v>12</v>
      </c>
      <c r="E4704">
        <v>1558</v>
      </c>
      <c r="F4704">
        <v>1674</v>
      </c>
      <c r="G4704">
        <v>6997</v>
      </c>
      <c r="H4704" t="s">
        <v>13</v>
      </c>
      <c r="I4704">
        <f t="shared" si="75"/>
        <v>117</v>
      </c>
    </row>
    <row r="4705" spans="1:9" ht="15" hidden="1" customHeight="1">
      <c r="A4705" t="s">
        <v>4860</v>
      </c>
      <c r="B4705" t="s">
        <v>4861</v>
      </c>
      <c r="C4705">
        <v>2514</v>
      </c>
      <c r="D4705" t="s">
        <v>1492</v>
      </c>
      <c r="E4705">
        <v>2235</v>
      </c>
      <c r="F4705">
        <v>2283</v>
      </c>
      <c r="G4705">
        <v>5</v>
      </c>
      <c r="H4705" t="s">
        <v>1492</v>
      </c>
      <c r="I4705">
        <f t="shared" si="75"/>
        <v>49</v>
      </c>
    </row>
    <row r="4706" spans="1:9" ht="15" hidden="1" customHeight="1">
      <c r="A4706" t="s">
        <v>4860</v>
      </c>
      <c r="B4706" t="s">
        <v>4861</v>
      </c>
      <c r="C4706">
        <v>2514</v>
      </c>
      <c r="D4706" t="s">
        <v>608</v>
      </c>
      <c r="E4706">
        <v>1245</v>
      </c>
      <c r="F4706">
        <v>1300</v>
      </c>
      <c r="G4706">
        <v>75</v>
      </c>
      <c r="H4706" t="s">
        <v>608</v>
      </c>
      <c r="I4706">
        <f t="shared" si="75"/>
        <v>56</v>
      </c>
    </row>
    <row r="4707" spans="1:9">
      <c r="A4707" t="s">
        <v>4862</v>
      </c>
      <c r="B4707" t="s">
        <v>4863</v>
      </c>
      <c r="C4707">
        <v>144</v>
      </c>
      <c r="D4707" t="s">
        <v>10</v>
      </c>
      <c r="E4707">
        <v>5</v>
      </c>
      <c r="F4707">
        <v>136</v>
      </c>
      <c r="G4707">
        <v>2537</v>
      </c>
      <c r="H4707" t="s">
        <v>11</v>
      </c>
      <c r="I4707">
        <f t="shared" si="75"/>
        <v>132</v>
      </c>
    </row>
    <row r="4708" spans="1:9">
      <c r="A4708" t="s">
        <v>4864</v>
      </c>
      <c r="B4708" t="s">
        <v>4865</v>
      </c>
      <c r="C4708">
        <v>158</v>
      </c>
      <c r="D4708" t="s">
        <v>10</v>
      </c>
      <c r="E4708">
        <v>6</v>
      </c>
      <c r="F4708">
        <v>150</v>
      </c>
      <c r="G4708">
        <v>2537</v>
      </c>
      <c r="H4708" t="s">
        <v>11</v>
      </c>
      <c r="I4708">
        <f t="shared" si="75"/>
        <v>145</v>
      </c>
    </row>
    <row r="4709" spans="1:9">
      <c r="A4709" t="s">
        <v>4866</v>
      </c>
      <c r="B4709" t="s">
        <v>4867</v>
      </c>
      <c r="C4709">
        <v>148</v>
      </c>
      <c r="D4709" t="s">
        <v>10</v>
      </c>
      <c r="E4709">
        <v>5</v>
      </c>
      <c r="F4709">
        <v>139</v>
      </c>
      <c r="G4709">
        <v>2537</v>
      </c>
      <c r="H4709" t="s">
        <v>11</v>
      </c>
      <c r="I4709">
        <f t="shared" si="75"/>
        <v>135</v>
      </c>
    </row>
    <row r="4710" spans="1:9">
      <c r="A4710" t="s">
        <v>4868</v>
      </c>
      <c r="B4710" t="s">
        <v>4869</v>
      </c>
      <c r="C4710">
        <v>285</v>
      </c>
      <c r="D4710" t="s">
        <v>10</v>
      </c>
      <c r="E4710">
        <v>43</v>
      </c>
      <c r="F4710">
        <v>145</v>
      </c>
      <c r="G4710">
        <v>2537</v>
      </c>
      <c r="H4710" t="s">
        <v>11</v>
      </c>
      <c r="I4710">
        <f t="shared" si="75"/>
        <v>103</v>
      </c>
    </row>
    <row r="4711" spans="1:9">
      <c r="A4711" t="s">
        <v>4870</v>
      </c>
      <c r="B4711" t="s">
        <v>4871</v>
      </c>
      <c r="C4711">
        <v>286</v>
      </c>
      <c r="D4711" t="s">
        <v>10</v>
      </c>
      <c r="E4711">
        <v>11</v>
      </c>
      <c r="F4711">
        <v>139</v>
      </c>
      <c r="G4711">
        <v>2537</v>
      </c>
      <c r="H4711" t="s">
        <v>11</v>
      </c>
      <c r="I4711">
        <f t="shared" si="75"/>
        <v>129</v>
      </c>
    </row>
    <row r="4712" spans="1:9" ht="15" hidden="1" customHeight="1">
      <c r="A4712" t="s">
        <v>4870</v>
      </c>
      <c r="B4712" t="s">
        <v>4871</v>
      </c>
      <c r="C4712">
        <v>286</v>
      </c>
      <c r="D4712" t="s">
        <v>12</v>
      </c>
      <c r="E4712">
        <v>160</v>
      </c>
      <c r="F4712">
        <v>281</v>
      </c>
      <c r="G4712">
        <v>6997</v>
      </c>
      <c r="H4712" t="s">
        <v>13</v>
      </c>
      <c r="I4712">
        <f t="shared" si="75"/>
        <v>122</v>
      </c>
    </row>
    <row r="4713" spans="1:9">
      <c r="A4713" t="s">
        <v>4872</v>
      </c>
      <c r="B4713" t="s">
        <v>4873</v>
      </c>
      <c r="C4713">
        <v>153</v>
      </c>
      <c r="D4713" t="s">
        <v>10</v>
      </c>
      <c r="E4713">
        <v>6</v>
      </c>
      <c r="F4713">
        <v>138</v>
      </c>
      <c r="G4713">
        <v>2537</v>
      </c>
      <c r="H4713" t="s">
        <v>11</v>
      </c>
      <c r="I4713">
        <f t="shared" si="75"/>
        <v>133</v>
      </c>
    </row>
    <row r="4714" spans="1:9">
      <c r="A4714" t="s">
        <v>4874</v>
      </c>
      <c r="B4714" t="s">
        <v>4875</v>
      </c>
      <c r="C4714">
        <v>274</v>
      </c>
      <c r="D4714" t="s">
        <v>10</v>
      </c>
      <c r="E4714">
        <v>53</v>
      </c>
      <c r="F4714">
        <v>135</v>
      </c>
      <c r="G4714">
        <v>2537</v>
      </c>
      <c r="H4714" t="s">
        <v>11</v>
      </c>
      <c r="I4714">
        <f t="shared" si="75"/>
        <v>83</v>
      </c>
    </row>
    <row r="4715" spans="1:9">
      <c r="A4715" t="s">
        <v>4876</v>
      </c>
      <c r="B4715" t="s">
        <v>4877</v>
      </c>
      <c r="C4715">
        <v>283</v>
      </c>
      <c r="D4715" t="s">
        <v>10</v>
      </c>
      <c r="E4715">
        <v>6</v>
      </c>
      <c r="F4715">
        <v>139</v>
      </c>
      <c r="G4715">
        <v>2537</v>
      </c>
      <c r="H4715" t="s">
        <v>11</v>
      </c>
      <c r="I4715">
        <f t="shared" si="75"/>
        <v>134</v>
      </c>
    </row>
    <row r="4716" spans="1:9" ht="15" hidden="1" customHeight="1">
      <c r="A4716" t="s">
        <v>4878</v>
      </c>
      <c r="B4716" t="s">
        <v>4879</v>
      </c>
      <c r="C4716">
        <v>1888</v>
      </c>
      <c r="D4716" t="s">
        <v>118</v>
      </c>
      <c r="E4716">
        <v>1516</v>
      </c>
      <c r="F4716">
        <v>1879</v>
      </c>
      <c r="G4716">
        <v>13987</v>
      </c>
      <c r="H4716" t="s">
        <v>119</v>
      </c>
      <c r="I4716">
        <f t="shared" si="75"/>
        <v>364</v>
      </c>
    </row>
    <row r="4717" spans="1:9" ht="15" hidden="1" customHeight="1">
      <c r="A4717" t="s">
        <v>4878</v>
      </c>
      <c r="B4717" t="s">
        <v>4879</v>
      </c>
      <c r="C4717">
        <v>1888</v>
      </c>
      <c r="D4717" t="s">
        <v>120</v>
      </c>
      <c r="E4717">
        <v>866</v>
      </c>
      <c r="F4717">
        <v>922</v>
      </c>
      <c r="G4717">
        <v>433</v>
      </c>
      <c r="H4717" t="s">
        <v>121</v>
      </c>
      <c r="I4717">
        <f t="shared" si="75"/>
        <v>57</v>
      </c>
    </row>
    <row r="4718" spans="1:9">
      <c r="A4718" t="s">
        <v>4878</v>
      </c>
      <c r="B4718" t="s">
        <v>4879</v>
      </c>
      <c r="C4718">
        <v>1888</v>
      </c>
      <c r="D4718" t="s">
        <v>10</v>
      </c>
      <c r="E4718">
        <v>1130</v>
      </c>
      <c r="F4718">
        <v>1256</v>
      </c>
      <c r="G4718">
        <v>2537</v>
      </c>
      <c r="H4718" t="s">
        <v>11</v>
      </c>
      <c r="I4718">
        <f t="shared" si="75"/>
        <v>127</v>
      </c>
    </row>
    <row r="4719" spans="1:9" ht="15" hidden="1" customHeight="1">
      <c r="A4719" t="s">
        <v>4878</v>
      </c>
      <c r="B4719" t="s">
        <v>4879</v>
      </c>
      <c r="C4719">
        <v>1888</v>
      </c>
      <c r="D4719" t="s">
        <v>12</v>
      </c>
      <c r="E4719">
        <v>1384</v>
      </c>
      <c r="F4719">
        <v>1502</v>
      </c>
      <c r="G4719">
        <v>6997</v>
      </c>
      <c r="H4719" t="s">
        <v>13</v>
      </c>
      <c r="I4719">
        <f t="shared" si="75"/>
        <v>119</v>
      </c>
    </row>
    <row r="4720" spans="1:9" ht="15" hidden="1" customHeight="1">
      <c r="A4720" t="s">
        <v>4878</v>
      </c>
      <c r="B4720" t="s">
        <v>4879</v>
      </c>
      <c r="C4720">
        <v>1888</v>
      </c>
      <c r="D4720" t="s">
        <v>122</v>
      </c>
      <c r="E4720">
        <v>612</v>
      </c>
      <c r="F4720">
        <v>724</v>
      </c>
      <c r="G4720">
        <v>257</v>
      </c>
      <c r="H4720" t="s">
        <v>122</v>
      </c>
      <c r="I4720">
        <f t="shared" si="75"/>
        <v>113</v>
      </c>
    </row>
    <row r="4721" spans="1:9" ht="15" hidden="1" customHeight="1">
      <c r="A4721" t="s">
        <v>4880</v>
      </c>
      <c r="B4721" t="s">
        <v>4881</v>
      </c>
      <c r="C4721">
        <v>2026</v>
      </c>
      <c r="D4721" t="s">
        <v>118</v>
      </c>
      <c r="E4721">
        <v>1642</v>
      </c>
      <c r="F4721">
        <v>2018</v>
      </c>
      <c r="G4721">
        <v>13987</v>
      </c>
      <c r="H4721" t="s">
        <v>119</v>
      </c>
      <c r="I4721">
        <f t="shared" si="75"/>
        <v>377</v>
      </c>
    </row>
    <row r="4722" spans="1:9" ht="15" hidden="1" customHeight="1">
      <c r="A4722" t="s">
        <v>4880</v>
      </c>
      <c r="B4722" t="s">
        <v>4881</v>
      </c>
      <c r="C4722">
        <v>2026</v>
      </c>
      <c r="D4722" t="s">
        <v>120</v>
      </c>
      <c r="E4722">
        <v>1011</v>
      </c>
      <c r="F4722">
        <v>1067</v>
      </c>
      <c r="G4722">
        <v>433</v>
      </c>
      <c r="H4722" t="s">
        <v>121</v>
      </c>
      <c r="I4722">
        <f t="shared" si="75"/>
        <v>57</v>
      </c>
    </row>
    <row r="4723" spans="1:9">
      <c r="A4723" t="s">
        <v>4880</v>
      </c>
      <c r="B4723" t="s">
        <v>4881</v>
      </c>
      <c r="C4723">
        <v>2026</v>
      </c>
      <c r="D4723" t="s">
        <v>10</v>
      </c>
      <c r="E4723">
        <v>1260</v>
      </c>
      <c r="F4723">
        <v>1382</v>
      </c>
      <c r="G4723">
        <v>2537</v>
      </c>
      <c r="H4723" t="s">
        <v>11</v>
      </c>
      <c r="I4723">
        <f t="shared" si="75"/>
        <v>123</v>
      </c>
    </row>
    <row r="4724" spans="1:9" ht="15" hidden="1" customHeight="1">
      <c r="A4724" t="s">
        <v>4880</v>
      </c>
      <c r="B4724" t="s">
        <v>4881</v>
      </c>
      <c r="C4724">
        <v>2026</v>
      </c>
      <c r="D4724" t="s">
        <v>12</v>
      </c>
      <c r="E4724">
        <v>1494</v>
      </c>
      <c r="F4724">
        <v>1628</v>
      </c>
      <c r="G4724">
        <v>6997</v>
      </c>
      <c r="H4724" t="s">
        <v>13</v>
      </c>
      <c r="I4724">
        <f t="shared" si="75"/>
        <v>135</v>
      </c>
    </row>
    <row r="4725" spans="1:9" ht="15" hidden="1" customHeight="1">
      <c r="A4725" t="s">
        <v>4880</v>
      </c>
      <c r="B4725" t="s">
        <v>4881</v>
      </c>
      <c r="C4725">
        <v>2026</v>
      </c>
      <c r="D4725" t="s">
        <v>231</v>
      </c>
      <c r="E4725">
        <v>575</v>
      </c>
      <c r="F4725">
        <v>924</v>
      </c>
      <c r="G4725">
        <v>5886</v>
      </c>
      <c r="H4725" t="s">
        <v>232</v>
      </c>
      <c r="I4725">
        <f t="shared" si="75"/>
        <v>350</v>
      </c>
    </row>
    <row r="4726" spans="1:9" ht="15" hidden="1" customHeight="1">
      <c r="A4726" t="s">
        <v>4880</v>
      </c>
      <c r="B4726" t="s">
        <v>4881</v>
      </c>
      <c r="C4726">
        <v>2026</v>
      </c>
      <c r="D4726" t="s">
        <v>1043</v>
      </c>
      <c r="E4726">
        <v>1</v>
      </c>
      <c r="F4726">
        <v>92</v>
      </c>
      <c r="G4726">
        <v>2</v>
      </c>
      <c r="H4726" t="s">
        <v>1043</v>
      </c>
      <c r="I4726">
        <f t="shared" si="75"/>
        <v>92</v>
      </c>
    </row>
    <row r="4727" spans="1:9" ht="15" hidden="1" customHeight="1">
      <c r="A4727" t="s">
        <v>4882</v>
      </c>
      <c r="B4727" t="s">
        <v>4883</v>
      </c>
      <c r="C4727">
        <v>2063</v>
      </c>
      <c r="D4727" t="s">
        <v>118</v>
      </c>
      <c r="E4727">
        <v>1672</v>
      </c>
      <c r="F4727">
        <v>2049</v>
      </c>
      <c r="G4727">
        <v>13987</v>
      </c>
      <c r="H4727" t="s">
        <v>119</v>
      </c>
      <c r="I4727">
        <f t="shared" si="75"/>
        <v>378</v>
      </c>
    </row>
    <row r="4728" spans="1:9" ht="15" hidden="1" customHeight="1">
      <c r="A4728" t="s">
        <v>4882</v>
      </c>
      <c r="B4728" t="s">
        <v>4883</v>
      </c>
      <c r="C4728">
        <v>2063</v>
      </c>
      <c r="D4728" t="s">
        <v>120</v>
      </c>
      <c r="E4728">
        <v>1027</v>
      </c>
      <c r="F4728">
        <v>1083</v>
      </c>
      <c r="G4728">
        <v>433</v>
      </c>
      <c r="H4728" t="s">
        <v>121</v>
      </c>
      <c r="I4728">
        <f t="shared" si="75"/>
        <v>57</v>
      </c>
    </row>
    <row r="4729" spans="1:9">
      <c r="A4729" t="s">
        <v>4882</v>
      </c>
      <c r="B4729" t="s">
        <v>4883</v>
      </c>
      <c r="C4729">
        <v>2063</v>
      </c>
      <c r="D4729" t="s">
        <v>10</v>
      </c>
      <c r="E4729">
        <v>1289</v>
      </c>
      <c r="F4729">
        <v>1414</v>
      </c>
      <c r="G4729">
        <v>2537</v>
      </c>
      <c r="H4729" t="s">
        <v>11</v>
      </c>
      <c r="I4729">
        <f t="shared" si="75"/>
        <v>126</v>
      </c>
    </row>
    <row r="4730" spans="1:9" ht="15" hidden="1" customHeight="1">
      <c r="A4730" t="s">
        <v>4882</v>
      </c>
      <c r="B4730" t="s">
        <v>4883</v>
      </c>
      <c r="C4730">
        <v>2063</v>
      </c>
      <c r="D4730" t="s">
        <v>12</v>
      </c>
      <c r="E4730">
        <v>1539</v>
      </c>
      <c r="F4730">
        <v>1658</v>
      </c>
      <c r="G4730">
        <v>6997</v>
      </c>
      <c r="H4730" t="s">
        <v>13</v>
      </c>
      <c r="I4730">
        <f t="shared" si="75"/>
        <v>120</v>
      </c>
    </row>
    <row r="4731" spans="1:9" ht="15" hidden="1" customHeight="1">
      <c r="A4731" t="s">
        <v>4882</v>
      </c>
      <c r="B4731" t="s">
        <v>4883</v>
      </c>
      <c r="C4731">
        <v>2063</v>
      </c>
      <c r="D4731" t="s">
        <v>242</v>
      </c>
      <c r="E4731">
        <v>1</v>
      </c>
      <c r="F4731">
        <v>319</v>
      </c>
      <c r="G4731">
        <v>598</v>
      </c>
      <c r="H4731" t="s">
        <v>242</v>
      </c>
      <c r="I4731">
        <f t="shared" si="75"/>
        <v>319</v>
      </c>
    </row>
    <row r="4732" spans="1:9" ht="15" hidden="1" customHeight="1">
      <c r="A4732" t="s">
        <v>4882</v>
      </c>
      <c r="B4732" t="s">
        <v>4883</v>
      </c>
      <c r="C4732">
        <v>2063</v>
      </c>
      <c r="D4732" t="s">
        <v>242</v>
      </c>
      <c r="E4732">
        <v>374</v>
      </c>
      <c r="F4732">
        <v>446</v>
      </c>
      <c r="G4732">
        <v>598</v>
      </c>
      <c r="H4732" t="s">
        <v>242</v>
      </c>
      <c r="I4732">
        <f t="shared" si="75"/>
        <v>73</v>
      </c>
    </row>
    <row r="4733" spans="1:9" ht="15" hidden="1" customHeight="1">
      <c r="A4733" t="s">
        <v>4882</v>
      </c>
      <c r="B4733" t="s">
        <v>4883</v>
      </c>
      <c r="C4733">
        <v>2063</v>
      </c>
      <c r="D4733" t="s">
        <v>4668</v>
      </c>
      <c r="E4733">
        <v>458</v>
      </c>
      <c r="F4733">
        <v>539</v>
      </c>
      <c r="G4733">
        <v>5</v>
      </c>
      <c r="H4733" t="s">
        <v>4668</v>
      </c>
      <c r="I4733">
        <f t="shared" si="75"/>
        <v>82</v>
      </c>
    </row>
    <row r="4734" spans="1:9" ht="15" hidden="1" customHeight="1">
      <c r="A4734" t="s">
        <v>4882</v>
      </c>
      <c r="B4734" t="s">
        <v>4883</v>
      </c>
      <c r="C4734">
        <v>2063</v>
      </c>
      <c r="D4734" t="s">
        <v>4884</v>
      </c>
      <c r="E4734">
        <v>321</v>
      </c>
      <c r="F4734">
        <v>352</v>
      </c>
      <c r="G4734">
        <v>4</v>
      </c>
      <c r="H4734" t="s">
        <v>4884</v>
      </c>
      <c r="I4734">
        <f t="shared" si="75"/>
        <v>32</v>
      </c>
    </row>
    <row r="4735" spans="1:9" ht="15" hidden="1" customHeight="1">
      <c r="A4735" t="s">
        <v>4882</v>
      </c>
      <c r="B4735" t="s">
        <v>4883</v>
      </c>
      <c r="C4735">
        <v>2063</v>
      </c>
      <c r="D4735" t="s">
        <v>237</v>
      </c>
      <c r="E4735">
        <v>806</v>
      </c>
      <c r="F4735">
        <v>857</v>
      </c>
      <c r="G4735">
        <v>10</v>
      </c>
      <c r="H4735" t="s">
        <v>237</v>
      </c>
      <c r="I4735">
        <f t="shared" si="75"/>
        <v>52</v>
      </c>
    </row>
    <row r="4736" spans="1:9" ht="15" hidden="1" customHeight="1">
      <c r="A4736" t="s">
        <v>4885</v>
      </c>
      <c r="B4736" t="s">
        <v>4886</v>
      </c>
      <c r="C4736">
        <v>2148</v>
      </c>
      <c r="D4736" t="s">
        <v>118</v>
      </c>
      <c r="E4736">
        <v>1730</v>
      </c>
      <c r="F4736">
        <v>2115</v>
      </c>
      <c r="G4736">
        <v>13987</v>
      </c>
      <c r="H4736" t="s">
        <v>119</v>
      </c>
      <c r="I4736">
        <f t="shared" si="75"/>
        <v>386</v>
      </c>
    </row>
    <row r="4737" spans="1:9" ht="15" hidden="1" customHeight="1">
      <c r="A4737" t="s">
        <v>4885</v>
      </c>
      <c r="B4737" t="s">
        <v>4886</v>
      </c>
      <c r="C4737">
        <v>2148</v>
      </c>
      <c r="D4737" t="s">
        <v>120</v>
      </c>
      <c r="E4737">
        <v>1068</v>
      </c>
      <c r="F4737">
        <v>1124</v>
      </c>
      <c r="G4737">
        <v>433</v>
      </c>
      <c r="H4737" t="s">
        <v>121</v>
      </c>
      <c r="I4737">
        <f t="shared" si="75"/>
        <v>57</v>
      </c>
    </row>
    <row r="4738" spans="1:9">
      <c r="A4738" t="s">
        <v>4885</v>
      </c>
      <c r="B4738" t="s">
        <v>4886</v>
      </c>
      <c r="C4738">
        <v>2148</v>
      </c>
      <c r="D4738" t="s">
        <v>10</v>
      </c>
      <c r="E4738">
        <v>1342</v>
      </c>
      <c r="F4738">
        <v>1467</v>
      </c>
      <c r="G4738">
        <v>2537</v>
      </c>
      <c r="H4738" t="s">
        <v>11</v>
      </c>
      <c r="I4738">
        <f t="shared" si="75"/>
        <v>126</v>
      </c>
    </row>
    <row r="4739" spans="1:9" ht="15" hidden="1" customHeight="1">
      <c r="A4739" t="s">
        <v>4885</v>
      </c>
      <c r="B4739" t="s">
        <v>4886</v>
      </c>
      <c r="C4739">
        <v>2148</v>
      </c>
      <c r="D4739" t="s">
        <v>12</v>
      </c>
      <c r="E4739">
        <v>1581</v>
      </c>
      <c r="F4739">
        <v>1715</v>
      </c>
      <c r="G4739">
        <v>6997</v>
      </c>
      <c r="H4739" t="s">
        <v>13</v>
      </c>
      <c r="I4739">
        <f t="shared" si="75"/>
        <v>135</v>
      </c>
    </row>
    <row r="4740" spans="1:9" ht="15" hidden="1" customHeight="1">
      <c r="A4740" t="s">
        <v>4885</v>
      </c>
      <c r="B4740" t="s">
        <v>4886</v>
      </c>
      <c r="C4740">
        <v>2148</v>
      </c>
      <c r="D4740" t="s">
        <v>753</v>
      </c>
      <c r="E4740">
        <v>369</v>
      </c>
      <c r="F4740">
        <v>495</v>
      </c>
      <c r="G4740">
        <v>32</v>
      </c>
      <c r="H4740" t="s">
        <v>753</v>
      </c>
      <c r="I4740">
        <f t="shared" si="75"/>
        <v>127</v>
      </c>
    </row>
    <row r="4741" spans="1:9" ht="15" hidden="1" customHeight="1">
      <c r="A4741" t="s">
        <v>4885</v>
      </c>
      <c r="B4741" t="s">
        <v>4886</v>
      </c>
      <c r="C4741">
        <v>2148</v>
      </c>
      <c r="D4741" t="s">
        <v>1033</v>
      </c>
      <c r="E4741">
        <v>131</v>
      </c>
      <c r="F4741">
        <v>219</v>
      </c>
      <c r="G4741">
        <v>26</v>
      </c>
      <c r="H4741" t="s">
        <v>1033</v>
      </c>
      <c r="I4741">
        <f t="shared" si="75"/>
        <v>89</v>
      </c>
    </row>
    <row r="4742" spans="1:9" ht="15" hidden="1" customHeight="1">
      <c r="A4742" t="s">
        <v>4885</v>
      </c>
      <c r="B4742" t="s">
        <v>4886</v>
      </c>
      <c r="C4742">
        <v>2148</v>
      </c>
      <c r="D4742" t="s">
        <v>1034</v>
      </c>
      <c r="E4742">
        <v>221</v>
      </c>
      <c r="F4742">
        <v>296</v>
      </c>
      <c r="G4742">
        <v>2</v>
      </c>
      <c r="H4742" t="s">
        <v>1034</v>
      </c>
      <c r="I4742">
        <f t="shared" si="75"/>
        <v>76</v>
      </c>
    </row>
    <row r="4743" spans="1:9" ht="15" hidden="1" customHeight="1">
      <c r="A4743" t="s">
        <v>4887</v>
      </c>
      <c r="B4743" t="s">
        <v>4888</v>
      </c>
      <c r="C4743">
        <v>2092</v>
      </c>
      <c r="D4743" t="s">
        <v>118</v>
      </c>
      <c r="E4743">
        <v>1690</v>
      </c>
      <c r="F4743">
        <v>2065</v>
      </c>
      <c r="G4743">
        <v>13987</v>
      </c>
      <c r="H4743" t="s">
        <v>119</v>
      </c>
      <c r="I4743">
        <f t="shared" si="75"/>
        <v>376</v>
      </c>
    </row>
    <row r="4744" spans="1:9" ht="15" hidden="1" customHeight="1">
      <c r="A4744" t="s">
        <v>4887</v>
      </c>
      <c r="B4744" t="s">
        <v>4888</v>
      </c>
      <c r="C4744">
        <v>2092</v>
      </c>
      <c r="D4744" t="s">
        <v>120</v>
      </c>
      <c r="E4744">
        <v>1031</v>
      </c>
      <c r="F4744">
        <v>1087</v>
      </c>
      <c r="G4744">
        <v>433</v>
      </c>
      <c r="H4744" t="s">
        <v>121</v>
      </c>
      <c r="I4744">
        <f t="shared" ref="I4744:I4807" si="76">F4744-E4744+1</f>
        <v>57</v>
      </c>
    </row>
    <row r="4745" spans="1:9">
      <c r="A4745" t="s">
        <v>4887</v>
      </c>
      <c r="B4745" t="s">
        <v>4888</v>
      </c>
      <c r="C4745">
        <v>2092</v>
      </c>
      <c r="D4745" t="s">
        <v>10</v>
      </c>
      <c r="E4745">
        <v>1303</v>
      </c>
      <c r="F4745">
        <v>1429</v>
      </c>
      <c r="G4745">
        <v>2537</v>
      </c>
      <c r="H4745" t="s">
        <v>11</v>
      </c>
      <c r="I4745">
        <f t="shared" si="76"/>
        <v>127</v>
      </c>
    </row>
    <row r="4746" spans="1:9" ht="15" hidden="1" customHeight="1">
      <c r="A4746" t="s">
        <v>4887</v>
      </c>
      <c r="B4746" t="s">
        <v>4888</v>
      </c>
      <c r="C4746">
        <v>2092</v>
      </c>
      <c r="D4746" t="s">
        <v>12</v>
      </c>
      <c r="E4746">
        <v>1545</v>
      </c>
      <c r="F4746">
        <v>1676</v>
      </c>
      <c r="G4746">
        <v>6997</v>
      </c>
      <c r="H4746" t="s">
        <v>13</v>
      </c>
      <c r="I4746">
        <f t="shared" si="76"/>
        <v>132</v>
      </c>
    </row>
    <row r="4747" spans="1:9" ht="15" hidden="1" customHeight="1">
      <c r="A4747" t="s">
        <v>4887</v>
      </c>
      <c r="B4747" t="s">
        <v>4888</v>
      </c>
      <c r="C4747">
        <v>2092</v>
      </c>
      <c r="D4747" t="s">
        <v>122</v>
      </c>
      <c r="E4747">
        <v>770</v>
      </c>
      <c r="F4747">
        <v>917</v>
      </c>
      <c r="G4747">
        <v>257</v>
      </c>
      <c r="H4747" t="s">
        <v>122</v>
      </c>
      <c r="I4747">
        <f t="shared" si="76"/>
        <v>148</v>
      </c>
    </row>
    <row r="4748" spans="1:9" ht="15" hidden="1" customHeight="1">
      <c r="A4748" t="s">
        <v>4887</v>
      </c>
      <c r="B4748" t="s">
        <v>4888</v>
      </c>
      <c r="C4748">
        <v>2092</v>
      </c>
      <c r="D4748" t="s">
        <v>123</v>
      </c>
      <c r="E4748">
        <v>610</v>
      </c>
      <c r="F4748">
        <v>738</v>
      </c>
      <c r="G4748">
        <v>23</v>
      </c>
      <c r="H4748" t="s">
        <v>123</v>
      </c>
      <c r="I4748">
        <f t="shared" si="76"/>
        <v>129</v>
      </c>
    </row>
    <row r="4749" spans="1:9" ht="15" hidden="1" customHeight="1">
      <c r="A4749" t="s">
        <v>4889</v>
      </c>
      <c r="B4749" t="s">
        <v>4890</v>
      </c>
      <c r="C4749">
        <v>1888</v>
      </c>
      <c r="D4749" t="s">
        <v>118</v>
      </c>
      <c r="E4749">
        <v>1516</v>
      </c>
      <c r="F4749">
        <v>1879</v>
      </c>
      <c r="G4749">
        <v>13987</v>
      </c>
      <c r="H4749" t="s">
        <v>119</v>
      </c>
      <c r="I4749">
        <f t="shared" si="76"/>
        <v>364</v>
      </c>
    </row>
    <row r="4750" spans="1:9" ht="15" hidden="1" customHeight="1">
      <c r="A4750" t="s">
        <v>4889</v>
      </c>
      <c r="B4750" t="s">
        <v>4890</v>
      </c>
      <c r="C4750">
        <v>1888</v>
      </c>
      <c r="D4750" t="s">
        <v>120</v>
      </c>
      <c r="E4750">
        <v>866</v>
      </c>
      <c r="F4750">
        <v>922</v>
      </c>
      <c r="G4750">
        <v>433</v>
      </c>
      <c r="H4750" t="s">
        <v>121</v>
      </c>
      <c r="I4750">
        <f t="shared" si="76"/>
        <v>57</v>
      </c>
    </row>
    <row r="4751" spans="1:9">
      <c r="A4751" t="s">
        <v>4889</v>
      </c>
      <c r="B4751" t="s">
        <v>4890</v>
      </c>
      <c r="C4751">
        <v>1888</v>
      </c>
      <c r="D4751" t="s">
        <v>10</v>
      </c>
      <c r="E4751">
        <v>1130</v>
      </c>
      <c r="F4751">
        <v>1256</v>
      </c>
      <c r="G4751">
        <v>2537</v>
      </c>
      <c r="H4751" t="s">
        <v>11</v>
      </c>
      <c r="I4751">
        <f t="shared" si="76"/>
        <v>127</v>
      </c>
    </row>
    <row r="4752" spans="1:9" ht="15" hidden="1" customHeight="1">
      <c r="A4752" t="s">
        <v>4889</v>
      </c>
      <c r="B4752" t="s">
        <v>4890</v>
      </c>
      <c r="C4752">
        <v>1888</v>
      </c>
      <c r="D4752" t="s">
        <v>12</v>
      </c>
      <c r="E4752">
        <v>1384</v>
      </c>
      <c r="F4752">
        <v>1502</v>
      </c>
      <c r="G4752">
        <v>6997</v>
      </c>
      <c r="H4752" t="s">
        <v>13</v>
      </c>
      <c r="I4752">
        <f t="shared" si="76"/>
        <v>119</v>
      </c>
    </row>
    <row r="4753" spans="1:9" ht="15" hidden="1" customHeight="1">
      <c r="A4753" t="s">
        <v>4889</v>
      </c>
      <c r="B4753" t="s">
        <v>4890</v>
      </c>
      <c r="C4753">
        <v>1888</v>
      </c>
      <c r="D4753" t="s">
        <v>122</v>
      </c>
      <c r="E4753">
        <v>612</v>
      </c>
      <c r="F4753">
        <v>724</v>
      </c>
      <c r="G4753">
        <v>257</v>
      </c>
      <c r="H4753" t="s">
        <v>122</v>
      </c>
      <c r="I4753">
        <f t="shared" si="76"/>
        <v>113</v>
      </c>
    </row>
    <row r="4754" spans="1:9">
      <c r="A4754" t="s">
        <v>4891</v>
      </c>
      <c r="B4754" t="s">
        <v>4892</v>
      </c>
      <c r="C4754">
        <v>307</v>
      </c>
      <c r="D4754" t="s">
        <v>10</v>
      </c>
      <c r="E4754">
        <v>4</v>
      </c>
      <c r="F4754">
        <v>146</v>
      </c>
      <c r="G4754">
        <v>2537</v>
      </c>
      <c r="H4754" t="s">
        <v>11</v>
      </c>
      <c r="I4754">
        <f t="shared" si="76"/>
        <v>143</v>
      </c>
    </row>
    <row r="4755" spans="1:9" ht="15" hidden="1" customHeight="1">
      <c r="A4755" t="s">
        <v>4891</v>
      </c>
      <c r="B4755" t="s">
        <v>4892</v>
      </c>
      <c r="C4755">
        <v>307</v>
      </c>
      <c r="D4755" t="s">
        <v>12</v>
      </c>
      <c r="E4755">
        <v>168</v>
      </c>
      <c r="F4755">
        <v>290</v>
      </c>
      <c r="G4755">
        <v>6997</v>
      </c>
      <c r="H4755" t="s">
        <v>13</v>
      </c>
      <c r="I4755">
        <f t="shared" si="76"/>
        <v>123</v>
      </c>
    </row>
    <row r="4756" spans="1:9">
      <c r="A4756" t="s">
        <v>4893</v>
      </c>
      <c r="B4756" t="s">
        <v>4894</v>
      </c>
      <c r="C4756">
        <v>276</v>
      </c>
      <c r="D4756" t="s">
        <v>10</v>
      </c>
      <c r="E4756">
        <v>8</v>
      </c>
      <c r="F4756">
        <v>137</v>
      </c>
      <c r="G4756">
        <v>2537</v>
      </c>
      <c r="H4756" t="s">
        <v>11</v>
      </c>
      <c r="I4756">
        <f t="shared" si="76"/>
        <v>130</v>
      </c>
    </row>
    <row r="4757" spans="1:9">
      <c r="A4757" t="s">
        <v>4895</v>
      </c>
      <c r="B4757" t="s">
        <v>4896</v>
      </c>
      <c r="C4757">
        <v>278</v>
      </c>
      <c r="D4757" t="s">
        <v>10</v>
      </c>
      <c r="E4757">
        <v>10</v>
      </c>
      <c r="F4757">
        <v>141</v>
      </c>
      <c r="G4757">
        <v>2537</v>
      </c>
      <c r="H4757" t="s">
        <v>11</v>
      </c>
      <c r="I4757">
        <f t="shared" si="76"/>
        <v>132</v>
      </c>
    </row>
    <row r="4758" spans="1:9">
      <c r="A4758" t="s">
        <v>4897</v>
      </c>
      <c r="B4758" t="s">
        <v>4898</v>
      </c>
      <c r="C4758">
        <v>286</v>
      </c>
      <c r="D4758" t="s">
        <v>10</v>
      </c>
      <c r="E4758">
        <v>16</v>
      </c>
      <c r="F4758">
        <v>144</v>
      </c>
      <c r="G4758">
        <v>2537</v>
      </c>
      <c r="H4758" t="s">
        <v>11</v>
      </c>
      <c r="I4758">
        <f t="shared" si="76"/>
        <v>129</v>
      </c>
    </row>
    <row r="4759" spans="1:9">
      <c r="A4759" t="s">
        <v>4899</v>
      </c>
      <c r="B4759" t="s">
        <v>4900</v>
      </c>
      <c r="C4759">
        <v>291</v>
      </c>
      <c r="D4759" t="s">
        <v>10</v>
      </c>
      <c r="E4759">
        <v>11</v>
      </c>
      <c r="F4759">
        <v>142</v>
      </c>
      <c r="G4759">
        <v>2537</v>
      </c>
      <c r="H4759" t="s">
        <v>11</v>
      </c>
      <c r="I4759">
        <f t="shared" si="76"/>
        <v>132</v>
      </c>
    </row>
    <row r="4760" spans="1:9" ht="15" hidden="1" customHeight="1">
      <c r="A4760" t="s">
        <v>4899</v>
      </c>
      <c r="B4760" t="s">
        <v>4900</v>
      </c>
      <c r="C4760">
        <v>291</v>
      </c>
      <c r="D4760" t="s">
        <v>12</v>
      </c>
      <c r="E4760">
        <v>167</v>
      </c>
      <c r="F4760">
        <v>286</v>
      </c>
      <c r="G4760">
        <v>6997</v>
      </c>
      <c r="H4760" t="s">
        <v>13</v>
      </c>
      <c r="I4760">
        <f t="shared" si="76"/>
        <v>120</v>
      </c>
    </row>
    <row r="4761" spans="1:9">
      <c r="A4761" t="s">
        <v>4901</v>
      </c>
      <c r="B4761" t="s">
        <v>4902</v>
      </c>
      <c r="C4761">
        <v>285</v>
      </c>
      <c r="D4761" t="s">
        <v>10</v>
      </c>
      <c r="E4761">
        <v>11</v>
      </c>
      <c r="F4761">
        <v>143</v>
      </c>
      <c r="G4761">
        <v>2537</v>
      </c>
      <c r="H4761" t="s">
        <v>11</v>
      </c>
      <c r="I4761">
        <f t="shared" si="76"/>
        <v>133</v>
      </c>
    </row>
    <row r="4762" spans="1:9" ht="15" hidden="1" customHeight="1">
      <c r="A4762" t="s">
        <v>4901</v>
      </c>
      <c r="B4762" t="s">
        <v>4902</v>
      </c>
      <c r="C4762">
        <v>285</v>
      </c>
      <c r="D4762" t="s">
        <v>20</v>
      </c>
      <c r="E4762">
        <v>242</v>
      </c>
      <c r="F4762">
        <v>282</v>
      </c>
      <c r="G4762">
        <v>10</v>
      </c>
      <c r="H4762" t="s">
        <v>20</v>
      </c>
      <c r="I4762">
        <f t="shared" si="76"/>
        <v>41</v>
      </c>
    </row>
    <row r="4763" spans="1:9" ht="15" hidden="1" customHeight="1">
      <c r="A4763" t="s">
        <v>4903</v>
      </c>
      <c r="B4763" t="s">
        <v>4904</v>
      </c>
      <c r="C4763">
        <v>316</v>
      </c>
      <c r="D4763" t="s">
        <v>43</v>
      </c>
      <c r="E4763">
        <v>233</v>
      </c>
      <c r="F4763">
        <v>297</v>
      </c>
      <c r="G4763">
        <v>1861</v>
      </c>
      <c r="H4763" t="s">
        <v>44</v>
      </c>
      <c r="I4763">
        <f t="shared" si="76"/>
        <v>65</v>
      </c>
    </row>
    <row r="4764" spans="1:9" ht="15" hidden="1" customHeight="1">
      <c r="A4764" t="s">
        <v>4903</v>
      </c>
      <c r="B4764" t="s">
        <v>4904</v>
      </c>
      <c r="C4764">
        <v>316</v>
      </c>
      <c r="D4764" t="s">
        <v>412</v>
      </c>
      <c r="E4764">
        <v>196</v>
      </c>
      <c r="F4764">
        <v>232</v>
      </c>
      <c r="G4764">
        <v>1253</v>
      </c>
      <c r="H4764" t="s">
        <v>413</v>
      </c>
      <c r="I4764">
        <f t="shared" si="76"/>
        <v>37</v>
      </c>
    </row>
    <row r="4765" spans="1:9">
      <c r="A4765" t="s">
        <v>4903</v>
      </c>
      <c r="B4765" t="s">
        <v>4904</v>
      </c>
      <c r="C4765">
        <v>316</v>
      </c>
      <c r="D4765" t="s">
        <v>10</v>
      </c>
      <c r="E4765">
        <v>1</v>
      </c>
      <c r="F4765">
        <v>149</v>
      </c>
      <c r="G4765">
        <v>2537</v>
      </c>
      <c r="H4765" t="s">
        <v>11</v>
      </c>
      <c r="I4765">
        <f t="shared" si="76"/>
        <v>149</v>
      </c>
    </row>
    <row r="4766" spans="1:9">
      <c r="A4766" t="s">
        <v>4905</v>
      </c>
      <c r="B4766" t="s">
        <v>4906</v>
      </c>
      <c r="C4766">
        <v>161</v>
      </c>
      <c r="D4766" t="s">
        <v>10</v>
      </c>
      <c r="E4766">
        <v>8</v>
      </c>
      <c r="F4766">
        <v>147</v>
      </c>
      <c r="G4766">
        <v>2537</v>
      </c>
      <c r="H4766" t="s">
        <v>11</v>
      </c>
      <c r="I4766">
        <f t="shared" si="76"/>
        <v>140</v>
      </c>
    </row>
    <row r="4767" spans="1:9">
      <c r="A4767" t="s">
        <v>4907</v>
      </c>
      <c r="B4767" t="s">
        <v>4908</v>
      </c>
      <c r="C4767">
        <v>735</v>
      </c>
      <c r="D4767" t="s">
        <v>10</v>
      </c>
      <c r="E4767">
        <v>325</v>
      </c>
      <c r="F4767">
        <v>450</v>
      </c>
      <c r="G4767">
        <v>2537</v>
      </c>
      <c r="H4767" t="s">
        <v>11</v>
      </c>
      <c r="I4767">
        <f t="shared" si="76"/>
        <v>126</v>
      </c>
    </row>
    <row r="4768" spans="1:9" ht="15" hidden="1" customHeight="1">
      <c r="A4768" t="s">
        <v>4907</v>
      </c>
      <c r="B4768" t="s">
        <v>4908</v>
      </c>
      <c r="C4768">
        <v>735</v>
      </c>
      <c r="D4768" t="s">
        <v>12</v>
      </c>
      <c r="E4768">
        <v>479</v>
      </c>
      <c r="F4768">
        <v>600</v>
      </c>
      <c r="G4768">
        <v>6997</v>
      </c>
      <c r="H4768" t="s">
        <v>13</v>
      </c>
      <c r="I4768">
        <f t="shared" si="76"/>
        <v>122</v>
      </c>
    </row>
    <row r="4769" spans="1:9" ht="15" hidden="1" customHeight="1">
      <c r="A4769" t="s">
        <v>4907</v>
      </c>
      <c r="B4769" t="s">
        <v>4908</v>
      </c>
      <c r="C4769">
        <v>735</v>
      </c>
      <c r="D4769" t="s">
        <v>524</v>
      </c>
      <c r="E4769">
        <v>627</v>
      </c>
      <c r="F4769">
        <v>730</v>
      </c>
      <c r="G4769">
        <v>3603</v>
      </c>
      <c r="H4769" t="s">
        <v>525</v>
      </c>
      <c r="I4769">
        <f t="shared" si="76"/>
        <v>104</v>
      </c>
    </row>
    <row r="4770" spans="1:9" ht="15" hidden="1" customHeight="1">
      <c r="A4770" t="s">
        <v>4907</v>
      </c>
      <c r="B4770" t="s">
        <v>4908</v>
      </c>
      <c r="C4770">
        <v>735</v>
      </c>
      <c r="D4770" t="s">
        <v>274</v>
      </c>
      <c r="E4770">
        <v>10</v>
      </c>
      <c r="F4770">
        <v>183</v>
      </c>
      <c r="G4770">
        <v>80936</v>
      </c>
      <c r="H4770" t="s">
        <v>275</v>
      </c>
      <c r="I4770">
        <f t="shared" si="76"/>
        <v>174</v>
      </c>
    </row>
    <row r="4771" spans="1:9">
      <c r="A4771" t="s">
        <v>4909</v>
      </c>
      <c r="B4771" t="s">
        <v>4910</v>
      </c>
      <c r="C4771">
        <v>735</v>
      </c>
      <c r="D4771" t="s">
        <v>10</v>
      </c>
      <c r="E4771">
        <v>325</v>
      </c>
      <c r="F4771">
        <v>450</v>
      </c>
      <c r="G4771">
        <v>2537</v>
      </c>
      <c r="H4771" t="s">
        <v>11</v>
      </c>
      <c r="I4771">
        <f t="shared" si="76"/>
        <v>126</v>
      </c>
    </row>
    <row r="4772" spans="1:9" ht="15" hidden="1" customHeight="1">
      <c r="A4772" t="s">
        <v>4909</v>
      </c>
      <c r="B4772" t="s">
        <v>4910</v>
      </c>
      <c r="C4772">
        <v>735</v>
      </c>
      <c r="D4772" t="s">
        <v>12</v>
      </c>
      <c r="E4772">
        <v>479</v>
      </c>
      <c r="F4772">
        <v>600</v>
      </c>
      <c r="G4772">
        <v>6997</v>
      </c>
      <c r="H4772" t="s">
        <v>13</v>
      </c>
      <c r="I4772">
        <f t="shared" si="76"/>
        <v>122</v>
      </c>
    </row>
    <row r="4773" spans="1:9" ht="15" hidden="1" customHeight="1">
      <c r="A4773" t="s">
        <v>4909</v>
      </c>
      <c r="B4773" t="s">
        <v>4910</v>
      </c>
      <c r="C4773">
        <v>735</v>
      </c>
      <c r="D4773" t="s">
        <v>524</v>
      </c>
      <c r="E4773">
        <v>627</v>
      </c>
      <c r="F4773">
        <v>730</v>
      </c>
      <c r="G4773">
        <v>3603</v>
      </c>
      <c r="H4773" t="s">
        <v>525</v>
      </c>
      <c r="I4773">
        <f t="shared" si="76"/>
        <v>104</v>
      </c>
    </row>
    <row r="4774" spans="1:9" ht="15" hidden="1" customHeight="1">
      <c r="A4774" t="s">
        <v>4909</v>
      </c>
      <c r="B4774" t="s">
        <v>4910</v>
      </c>
      <c r="C4774">
        <v>735</v>
      </c>
      <c r="D4774" t="s">
        <v>274</v>
      </c>
      <c r="E4774">
        <v>10</v>
      </c>
      <c r="F4774">
        <v>183</v>
      </c>
      <c r="G4774">
        <v>80936</v>
      </c>
      <c r="H4774" t="s">
        <v>275</v>
      </c>
      <c r="I4774">
        <f t="shared" si="76"/>
        <v>174</v>
      </c>
    </row>
    <row r="4775" spans="1:9">
      <c r="A4775" t="s">
        <v>4911</v>
      </c>
      <c r="B4775" t="s">
        <v>4912</v>
      </c>
      <c r="C4775">
        <v>147</v>
      </c>
      <c r="D4775" t="s">
        <v>10</v>
      </c>
      <c r="E4775">
        <v>20</v>
      </c>
      <c r="F4775">
        <v>138</v>
      </c>
      <c r="G4775">
        <v>2537</v>
      </c>
      <c r="H4775" t="s">
        <v>11</v>
      </c>
      <c r="I4775">
        <f t="shared" si="76"/>
        <v>119</v>
      </c>
    </row>
    <row r="4776" spans="1:9">
      <c r="A4776" t="s">
        <v>4913</v>
      </c>
      <c r="B4776" t="s">
        <v>4914</v>
      </c>
      <c r="C4776">
        <v>140</v>
      </c>
      <c r="D4776" t="s">
        <v>10</v>
      </c>
      <c r="E4776">
        <v>14</v>
      </c>
      <c r="F4776">
        <v>131</v>
      </c>
      <c r="G4776">
        <v>2537</v>
      </c>
      <c r="H4776" t="s">
        <v>11</v>
      </c>
      <c r="I4776">
        <f t="shared" si="76"/>
        <v>118</v>
      </c>
    </row>
    <row r="4777" spans="1:9">
      <c r="A4777" t="s">
        <v>4915</v>
      </c>
      <c r="B4777" t="s">
        <v>4916</v>
      </c>
      <c r="C4777">
        <v>147</v>
      </c>
      <c r="D4777" t="s">
        <v>10</v>
      </c>
      <c r="E4777">
        <v>5</v>
      </c>
      <c r="F4777">
        <v>138</v>
      </c>
      <c r="G4777">
        <v>2537</v>
      </c>
      <c r="H4777" t="s">
        <v>11</v>
      </c>
      <c r="I4777">
        <f t="shared" si="76"/>
        <v>134</v>
      </c>
    </row>
    <row r="4778" spans="1:9">
      <c r="A4778" t="s">
        <v>4917</v>
      </c>
      <c r="B4778" t="s">
        <v>4918</v>
      </c>
      <c r="C4778">
        <v>146</v>
      </c>
      <c r="D4778" t="s">
        <v>10</v>
      </c>
      <c r="E4778">
        <v>5</v>
      </c>
      <c r="F4778">
        <v>137</v>
      </c>
      <c r="G4778">
        <v>2537</v>
      </c>
      <c r="H4778" t="s">
        <v>11</v>
      </c>
      <c r="I4778">
        <f t="shared" si="76"/>
        <v>133</v>
      </c>
    </row>
    <row r="4779" spans="1:9">
      <c r="A4779" t="s">
        <v>4919</v>
      </c>
      <c r="B4779" t="s">
        <v>4920</v>
      </c>
      <c r="C4779">
        <v>287</v>
      </c>
      <c r="D4779" t="s">
        <v>10</v>
      </c>
      <c r="E4779">
        <v>47</v>
      </c>
      <c r="F4779">
        <v>143</v>
      </c>
      <c r="G4779">
        <v>2537</v>
      </c>
      <c r="H4779" t="s">
        <v>11</v>
      </c>
      <c r="I4779">
        <f t="shared" si="76"/>
        <v>97</v>
      </c>
    </row>
    <row r="4780" spans="1:9">
      <c r="A4780" t="s">
        <v>4921</v>
      </c>
      <c r="B4780" t="s">
        <v>4922</v>
      </c>
      <c r="C4780">
        <v>198</v>
      </c>
      <c r="D4780" t="s">
        <v>10</v>
      </c>
      <c r="E4780">
        <v>19</v>
      </c>
      <c r="F4780">
        <v>180</v>
      </c>
      <c r="G4780">
        <v>2537</v>
      </c>
      <c r="H4780" t="s">
        <v>11</v>
      </c>
      <c r="I4780">
        <f t="shared" si="76"/>
        <v>162</v>
      </c>
    </row>
    <row r="4781" spans="1:9">
      <c r="A4781" t="s">
        <v>4923</v>
      </c>
      <c r="B4781" t="s">
        <v>4924</v>
      </c>
      <c r="C4781">
        <v>146</v>
      </c>
      <c r="D4781" t="s">
        <v>10</v>
      </c>
      <c r="E4781">
        <v>5</v>
      </c>
      <c r="F4781">
        <v>138</v>
      </c>
      <c r="G4781">
        <v>2537</v>
      </c>
      <c r="H4781" t="s">
        <v>11</v>
      </c>
      <c r="I4781">
        <f t="shared" si="76"/>
        <v>134</v>
      </c>
    </row>
    <row r="4782" spans="1:9">
      <c r="A4782" t="s">
        <v>4925</v>
      </c>
      <c r="B4782" t="s">
        <v>4926</v>
      </c>
      <c r="C4782">
        <v>285</v>
      </c>
      <c r="D4782" t="s">
        <v>10</v>
      </c>
      <c r="E4782">
        <v>42</v>
      </c>
      <c r="F4782">
        <v>138</v>
      </c>
      <c r="G4782">
        <v>2537</v>
      </c>
      <c r="H4782" t="s">
        <v>11</v>
      </c>
      <c r="I4782">
        <f t="shared" si="76"/>
        <v>97</v>
      </c>
    </row>
    <row r="4783" spans="1:9" ht="15" hidden="1" customHeight="1">
      <c r="A4783" t="s">
        <v>4925</v>
      </c>
      <c r="B4783" t="s">
        <v>4926</v>
      </c>
      <c r="C4783">
        <v>285</v>
      </c>
      <c r="D4783" t="s">
        <v>12</v>
      </c>
      <c r="E4783">
        <v>162</v>
      </c>
      <c r="F4783">
        <v>276</v>
      </c>
      <c r="G4783">
        <v>6997</v>
      </c>
      <c r="H4783" t="s">
        <v>13</v>
      </c>
      <c r="I4783">
        <f t="shared" si="76"/>
        <v>115</v>
      </c>
    </row>
    <row r="4784" spans="1:9">
      <c r="A4784" t="s">
        <v>4927</v>
      </c>
      <c r="B4784" t="s">
        <v>4928</v>
      </c>
      <c r="C4784">
        <v>295</v>
      </c>
      <c r="D4784" t="s">
        <v>10</v>
      </c>
      <c r="E4784">
        <v>37</v>
      </c>
      <c r="F4784">
        <v>151</v>
      </c>
      <c r="G4784">
        <v>2537</v>
      </c>
      <c r="H4784" t="s">
        <v>11</v>
      </c>
      <c r="I4784">
        <f t="shared" si="76"/>
        <v>115</v>
      </c>
    </row>
    <row r="4785" spans="1:9" ht="15" hidden="1" customHeight="1">
      <c r="A4785" t="s">
        <v>4927</v>
      </c>
      <c r="B4785" t="s">
        <v>4928</v>
      </c>
      <c r="C4785">
        <v>295</v>
      </c>
      <c r="D4785" t="s">
        <v>12</v>
      </c>
      <c r="E4785">
        <v>182</v>
      </c>
      <c r="F4785">
        <v>291</v>
      </c>
      <c r="G4785">
        <v>6997</v>
      </c>
      <c r="H4785" t="s">
        <v>13</v>
      </c>
      <c r="I4785">
        <f t="shared" si="76"/>
        <v>110</v>
      </c>
    </row>
    <row r="4786" spans="1:9">
      <c r="A4786" t="s">
        <v>4929</v>
      </c>
      <c r="B4786" t="s">
        <v>4930</v>
      </c>
      <c r="C4786">
        <v>275</v>
      </c>
      <c r="D4786" t="s">
        <v>10</v>
      </c>
      <c r="E4786">
        <v>15</v>
      </c>
      <c r="F4786">
        <v>138</v>
      </c>
      <c r="G4786">
        <v>2537</v>
      </c>
      <c r="H4786" t="s">
        <v>11</v>
      </c>
      <c r="I4786">
        <f t="shared" si="76"/>
        <v>124</v>
      </c>
    </row>
    <row r="4787" spans="1:9" ht="15" hidden="1" customHeight="1">
      <c r="A4787" t="s">
        <v>4931</v>
      </c>
      <c r="B4787" t="s">
        <v>4932</v>
      </c>
      <c r="C4787">
        <v>3946</v>
      </c>
      <c r="D4787" t="s">
        <v>601</v>
      </c>
      <c r="E4787">
        <v>3830</v>
      </c>
      <c r="F4787">
        <v>3940</v>
      </c>
      <c r="G4787">
        <v>7983</v>
      </c>
      <c r="H4787" t="s">
        <v>602</v>
      </c>
      <c r="I4787">
        <f t="shared" si="76"/>
        <v>111</v>
      </c>
    </row>
    <row r="4788" spans="1:9" ht="15" hidden="1" customHeight="1">
      <c r="A4788" t="s">
        <v>4931</v>
      </c>
      <c r="B4788" t="s">
        <v>4932</v>
      </c>
      <c r="C4788">
        <v>3946</v>
      </c>
      <c r="D4788" t="s">
        <v>118</v>
      </c>
      <c r="E4788">
        <v>1780</v>
      </c>
      <c r="F4788">
        <v>2158</v>
      </c>
      <c r="G4788">
        <v>13987</v>
      </c>
      <c r="H4788" t="s">
        <v>119</v>
      </c>
      <c r="I4788">
        <f t="shared" si="76"/>
        <v>379</v>
      </c>
    </row>
    <row r="4789" spans="1:9" ht="15" hidden="1" customHeight="1">
      <c r="A4789" t="s">
        <v>4931</v>
      </c>
      <c r="B4789" t="s">
        <v>4932</v>
      </c>
      <c r="C4789">
        <v>3946</v>
      </c>
      <c r="D4789" t="s">
        <v>120</v>
      </c>
      <c r="E4789">
        <v>1119</v>
      </c>
      <c r="F4789">
        <v>1175</v>
      </c>
      <c r="G4789">
        <v>433</v>
      </c>
      <c r="H4789" t="s">
        <v>121</v>
      </c>
      <c r="I4789">
        <f t="shared" si="76"/>
        <v>57</v>
      </c>
    </row>
    <row r="4790" spans="1:9" ht="15" hidden="1" customHeight="1">
      <c r="A4790" t="s">
        <v>4931</v>
      </c>
      <c r="B4790" t="s">
        <v>4932</v>
      </c>
      <c r="C4790">
        <v>3946</v>
      </c>
      <c r="D4790" t="s">
        <v>603</v>
      </c>
      <c r="E4790">
        <v>3547</v>
      </c>
      <c r="F4790">
        <v>3668</v>
      </c>
      <c r="G4790">
        <v>23531</v>
      </c>
      <c r="H4790" t="s">
        <v>604</v>
      </c>
      <c r="I4790">
        <f t="shared" si="76"/>
        <v>122</v>
      </c>
    </row>
    <row r="4791" spans="1:9">
      <c r="A4791" t="s">
        <v>4931</v>
      </c>
      <c r="B4791" t="s">
        <v>4932</v>
      </c>
      <c r="C4791">
        <v>3946</v>
      </c>
      <c r="D4791" t="s">
        <v>10</v>
      </c>
      <c r="E4791">
        <v>1394</v>
      </c>
      <c r="F4791">
        <v>1513</v>
      </c>
      <c r="G4791">
        <v>2537</v>
      </c>
      <c r="H4791" t="s">
        <v>11</v>
      </c>
      <c r="I4791">
        <f t="shared" si="76"/>
        <v>120</v>
      </c>
    </row>
    <row r="4792" spans="1:9" ht="15" hidden="1" customHeight="1">
      <c r="A4792" t="s">
        <v>4931</v>
      </c>
      <c r="B4792" t="s">
        <v>4932</v>
      </c>
      <c r="C4792">
        <v>3946</v>
      </c>
      <c r="D4792" t="s">
        <v>12</v>
      </c>
      <c r="E4792">
        <v>1648</v>
      </c>
      <c r="F4792">
        <v>1766</v>
      </c>
      <c r="G4792">
        <v>6997</v>
      </c>
      <c r="H4792" t="s">
        <v>13</v>
      </c>
      <c r="I4792">
        <f t="shared" si="76"/>
        <v>119</v>
      </c>
    </row>
    <row r="4793" spans="1:9" ht="15" hidden="1" customHeight="1">
      <c r="A4793" t="s">
        <v>4931</v>
      </c>
      <c r="B4793" t="s">
        <v>4932</v>
      </c>
      <c r="C4793">
        <v>3946</v>
      </c>
      <c r="D4793" t="s">
        <v>1886</v>
      </c>
      <c r="E4793">
        <v>2571</v>
      </c>
      <c r="F4793">
        <v>2621</v>
      </c>
      <c r="G4793">
        <v>5</v>
      </c>
      <c r="H4793" t="s">
        <v>1886</v>
      </c>
      <c r="I4793">
        <f t="shared" si="76"/>
        <v>51</v>
      </c>
    </row>
    <row r="4794" spans="1:9" ht="15" hidden="1" customHeight="1">
      <c r="A4794" t="s">
        <v>4931</v>
      </c>
      <c r="B4794" t="s">
        <v>4932</v>
      </c>
      <c r="C4794">
        <v>3946</v>
      </c>
      <c r="D4794" t="s">
        <v>4933</v>
      </c>
      <c r="E4794">
        <v>2288</v>
      </c>
      <c r="F4794">
        <v>2341</v>
      </c>
      <c r="G4794">
        <v>198</v>
      </c>
      <c r="H4794" t="s">
        <v>4933</v>
      </c>
      <c r="I4794">
        <f t="shared" si="76"/>
        <v>54</v>
      </c>
    </row>
    <row r="4795" spans="1:9" ht="15" hidden="1" customHeight="1">
      <c r="A4795" t="s">
        <v>4931</v>
      </c>
      <c r="B4795" t="s">
        <v>4932</v>
      </c>
      <c r="C4795">
        <v>3946</v>
      </c>
      <c r="D4795" t="s">
        <v>2502</v>
      </c>
      <c r="E4795">
        <v>1</v>
      </c>
      <c r="F4795">
        <v>278</v>
      </c>
      <c r="G4795">
        <v>3</v>
      </c>
      <c r="H4795" t="s">
        <v>2502</v>
      </c>
      <c r="I4795">
        <f t="shared" si="76"/>
        <v>278</v>
      </c>
    </row>
    <row r="4796" spans="1:9" ht="15" hidden="1" customHeight="1">
      <c r="A4796" t="s">
        <v>4931</v>
      </c>
      <c r="B4796" t="s">
        <v>4932</v>
      </c>
      <c r="C4796">
        <v>3946</v>
      </c>
      <c r="D4796" t="s">
        <v>605</v>
      </c>
      <c r="E4796">
        <v>2426</v>
      </c>
      <c r="F4796">
        <v>2464</v>
      </c>
      <c r="G4796">
        <v>155</v>
      </c>
      <c r="H4796" t="s">
        <v>605</v>
      </c>
      <c r="I4796">
        <f t="shared" si="76"/>
        <v>39</v>
      </c>
    </row>
    <row r="4797" spans="1:9" ht="15" hidden="1" customHeight="1">
      <c r="A4797" t="s">
        <v>4931</v>
      </c>
      <c r="B4797" t="s">
        <v>4932</v>
      </c>
      <c r="C4797">
        <v>3946</v>
      </c>
      <c r="D4797" t="s">
        <v>609</v>
      </c>
      <c r="E4797">
        <v>2834</v>
      </c>
      <c r="F4797">
        <v>3078</v>
      </c>
      <c r="G4797">
        <v>22490</v>
      </c>
      <c r="H4797" t="s">
        <v>610</v>
      </c>
      <c r="I4797">
        <f t="shared" si="76"/>
        <v>245</v>
      </c>
    </row>
    <row r="4798" spans="1:9" ht="15" hidden="1" customHeight="1">
      <c r="A4798" t="s">
        <v>4931</v>
      </c>
      <c r="B4798" t="s">
        <v>4932</v>
      </c>
      <c r="C4798">
        <v>3946</v>
      </c>
      <c r="D4798" t="s">
        <v>611</v>
      </c>
      <c r="E4798">
        <v>3305</v>
      </c>
      <c r="F4798">
        <v>3539</v>
      </c>
      <c r="G4798">
        <v>24208</v>
      </c>
      <c r="H4798" t="s">
        <v>612</v>
      </c>
      <c r="I4798">
        <f t="shared" si="76"/>
        <v>235</v>
      </c>
    </row>
    <row r="4799" spans="1:9">
      <c r="A4799" t="s">
        <v>4934</v>
      </c>
      <c r="B4799" t="s">
        <v>4935</v>
      </c>
      <c r="C4799">
        <v>433</v>
      </c>
      <c r="D4799" t="s">
        <v>10</v>
      </c>
      <c r="E4799">
        <v>112</v>
      </c>
      <c r="F4799">
        <v>253</v>
      </c>
      <c r="G4799">
        <v>2537</v>
      </c>
      <c r="H4799" t="s">
        <v>11</v>
      </c>
      <c r="I4799">
        <f t="shared" si="76"/>
        <v>142</v>
      </c>
    </row>
    <row r="4800" spans="1:9" ht="15" hidden="1" customHeight="1">
      <c r="A4800" t="s">
        <v>4934</v>
      </c>
      <c r="B4800" t="s">
        <v>4935</v>
      </c>
      <c r="C4800">
        <v>433</v>
      </c>
      <c r="D4800" t="s">
        <v>12</v>
      </c>
      <c r="E4800">
        <v>277</v>
      </c>
      <c r="F4800">
        <v>410</v>
      </c>
      <c r="G4800">
        <v>6997</v>
      </c>
      <c r="H4800" t="s">
        <v>13</v>
      </c>
      <c r="I4800">
        <f t="shared" si="76"/>
        <v>134</v>
      </c>
    </row>
    <row r="4801" spans="1:9">
      <c r="A4801" t="s">
        <v>4936</v>
      </c>
      <c r="B4801" t="s">
        <v>4937</v>
      </c>
      <c r="C4801">
        <v>1075</v>
      </c>
      <c r="D4801" t="s">
        <v>10</v>
      </c>
      <c r="E4801">
        <v>799</v>
      </c>
      <c r="F4801">
        <v>926</v>
      </c>
      <c r="G4801">
        <v>2537</v>
      </c>
      <c r="H4801" t="s">
        <v>11</v>
      </c>
      <c r="I4801">
        <f t="shared" si="76"/>
        <v>128</v>
      </c>
    </row>
    <row r="4802" spans="1:9" ht="15" hidden="1" customHeight="1">
      <c r="A4802" t="s">
        <v>4936</v>
      </c>
      <c r="B4802" t="s">
        <v>4937</v>
      </c>
      <c r="C4802">
        <v>1075</v>
      </c>
      <c r="D4802" t="s">
        <v>12</v>
      </c>
      <c r="E4802">
        <v>951</v>
      </c>
      <c r="F4802">
        <v>1068</v>
      </c>
      <c r="G4802">
        <v>6997</v>
      </c>
      <c r="H4802" t="s">
        <v>13</v>
      </c>
      <c r="I4802">
        <f t="shared" si="76"/>
        <v>118</v>
      </c>
    </row>
    <row r="4803" spans="1:9" ht="15" hidden="1" customHeight="1">
      <c r="A4803" t="s">
        <v>4936</v>
      </c>
      <c r="B4803" t="s">
        <v>4937</v>
      </c>
      <c r="C4803">
        <v>1075</v>
      </c>
      <c r="D4803" t="s">
        <v>274</v>
      </c>
      <c r="E4803">
        <v>181</v>
      </c>
      <c r="F4803">
        <v>352</v>
      </c>
      <c r="G4803">
        <v>80936</v>
      </c>
      <c r="H4803" t="s">
        <v>275</v>
      </c>
      <c r="I4803">
        <f t="shared" si="76"/>
        <v>172</v>
      </c>
    </row>
    <row r="4804" spans="1:9" ht="15" hidden="1" customHeight="1">
      <c r="A4804" t="s">
        <v>4936</v>
      </c>
      <c r="B4804" t="s">
        <v>4937</v>
      </c>
      <c r="C4804">
        <v>1075</v>
      </c>
      <c r="D4804" t="s">
        <v>274</v>
      </c>
      <c r="E4804">
        <v>488</v>
      </c>
      <c r="F4804">
        <v>652</v>
      </c>
      <c r="G4804">
        <v>80936</v>
      </c>
      <c r="H4804" t="s">
        <v>275</v>
      </c>
      <c r="I4804">
        <f t="shared" si="76"/>
        <v>165</v>
      </c>
    </row>
    <row r="4805" spans="1:9">
      <c r="A4805" t="s">
        <v>4938</v>
      </c>
      <c r="B4805" t="s">
        <v>4939</v>
      </c>
      <c r="C4805">
        <v>716</v>
      </c>
      <c r="D4805" t="s">
        <v>10</v>
      </c>
      <c r="E4805">
        <v>325</v>
      </c>
      <c r="F4805">
        <v>450</v>
      </c>
      <c r="G4805">
        <v>2537</v>
      </c>
      <c r="H4805" t="s">
        <v>11</v>
      </c>
      <c r="I4805">
        <f t="shared" si="76"/>
        <v>126</v>
      </c>
    </row>
    <row r="4806" spans="1:9" ht="15" hidden="1" customHeight="1">
      <c r="A4806" t="s">
        <v>4938</v>
      </c>
      <c r="B4806" t="s">
        <v>4939</v>
      </c>
      <c r="C4806">
        <v>716</v>
      </c>
      <c r="D4806" t="s">
        <v>12</v>
      </c>
      <c r="E4806">
        <v>477</v>
      </c>
      <c r="F4806">
        <v>598</v>
      </c>
      <c r="G4806">
        <v>6997</v>
      </c>
      <c r="H4806" t="s">
        <v>13</v>
      </c>
      <c r="I4806">
        <f t="shared" si="76"/>
        <v>122</v>
      </c>
    </row>
    <row r="4807" spans="1:9" ht="15" hidden="1" customHeight="1">
      <c r="A4807" t="s">
        <v>4938</v>
      </c>
      <c r="B4807" t="s">
        <v>4939</v>
      </c>
      <c r="C4807">
        <v>716</v>
      </c>
      <c r="D4807" t="s">
        <v>274</v>
      </c>
      <c r="E4807">
        <v>8</v>
      </c>
      <c r="F4807">
        <v>181</v>
      </c>
      <c r="G4807">
        <v>80936</v>
      </c>
      <c r="H4807" t="s">
        <v>275</v>
      </c>
      <c r="I4807">
        <f t="shared" si="76"/>
        <v>174</v>
      </c>
    </row>
    <row r="4808" spans="1:9">
      <c r="A4808" t="s">
        <v>4940</v>
      </c>
      <c r="B4808" t="s">
        <v>4941</v>
      </c>
      <c r="C4808">
        <v>740</v>
      </c>
      <c r="D4808" t="s">
        <v>10</v>
      </c>
      <c r="E4808">
        <v>329</v>
      </c>
      <c r="F4808">
        <v>455</v>
      </c>
      <c r="G4808">
        <v>2537</v>
      </c>
      <c r="H4808" t="s">
        <v>11</v>
      </c>
      <c r="I4808">
        <f t="shared" ref="I4808:I4871" si="77">F4808-E4808+1</f>
        <v>127</v>
      </c>
    </row>
    <row r="4809" spans="1:9" ht="15" hidden="1" customHeight="1">
      <c r="A4809" t="s">
        <v>4940</v>
      </c>
      <c r="B4809" t="s">
        <v>4941</v>
      </c>
      <c r="C4809">
        <v>740</v>
      </c>
      <c r="D4809" t="s">
        <v>12</v>
      </c>
      <c r="E4809">
        <v>480</v>
      </c>
      <c r="F4809">
        <v>604</v>
      </c>
      <c r="G4809">
        <v>6997</v>
      </c>
      <c r="H4809" t="s">
        <v>13</v>
      </c>
      <c r="I4809">
        <f t="shared" si="77"/>
        <v>125</v>
      </c>
    </row>
    <row r="4810" spans="1:9" ht="15" hidden="1" customHeight="1">
      <c r="A4810" t="s">
        <v>4940</v>
      </c>
      <c r="B4810" t="s">
        <v>4941</v>
      </c>
      <c r="C4810">
        <v>740</v>
      </c>
      <c r="D4810" t="s">
        <v>524</v>
      </c>
      <c r="E4810">
        <v>632</v>
      </c>
      <c r="F4810">
        <v>735</v>
      </c>
      <c r="G4810">
        <v>3603</v>
      </c>
      <c r="H4810" t="s">
        <v>525</v>
      </c>
      <c r="I4810">
        <f t="shared" si="77"/>
        <v>104</v>
      </c>
    </row>
    <row r="4811" spans="1:9" ht="15" hidden="1" customHeight="1">
      <c r="A4811" t="s">
        <v>4940</v>
      </c>
      <c r="B4811" t="s">
        <v>4941</v>
      </c>
      <c r="C4811">
        <v>740</v>
      </c>
      <c r="D4811" t="s">
        <v>274</v>
      </c>
      <c r="E4811">
        <v>11</v>
      </c>
      <c r="F4811">
        <v>184</v>
      </c>
      <c r="G4811">
        <v>80936</v>
      </c>
      <c r="H4811" t="s">
        <v>275</v>
      </c>
      <c r="I4811">
        <f t="shared" si="77"/>
        <v>174</v>
      </c>
    </row>
    <row r="4812" spans="1:9">
      <c r="A4812" t="s">
        <v>4942</v>
      </c>
      <c r="B4812" t="s">
        <v>4943</v>
      </c>
      <c r="C4812">
        <v>308</v>
      </c>
      <c r="D4812" t="s">
        <v>10</v>
      </c>
      <c r="E4812">
        <v>5</v>
      </c>
      <c r="F4812">
        <v>145</v>
      </c>
      <c r="G4812">
        <v>2537</v>
      </c>
      <c r="H4812" t="s">
        <v>11</v>
      </c>
      <c r="I4812">
        <f t="shared" si="77"/>
        <v>141</v>
      </c>
    </row>
    <row r="4813" spans="1:9" ht="15" hidden="1" customHeight="1">
      <c r="A4813" t="s">
        <v>4942</v>
      </c>
      <c r="B4813" t="s">
        <v>4943</v>
      </c>
      <c r="C4813">
        <v>308</v>
      </c>
      <c r="D4813" t="s">
        <v>12</v>
      </c>
      <c r="E4813">
        <v>169</v>
      </c>
      <c r="F4813">
        <v>291</v>
      </c>
      <c r="G4813">
        <v>6997</v>
      </c>
      <c r="H4813" t="s">
        <v>13</v>
      </c>
      <c r="I4813">
        <f t="shared" si="77"/>
        <v>123</v>
      </c>
    </row>
    <row r="4814" spans="1:9" ht="15" hidden="1" customHeight="1">
      <c r="A4814" t="s">
        <v>4944</v>
      </c>
      <c r="B4814" t="s">
        <v>4945</v>
      </c>
      <c r="C4814">
        <v>2092</v>
      </c>
      <c r="D4814" t="s">
        <v>118</v>
      </c>
      <c r="E4814">
        <v>1690</v>
      </c>
      <c r="F4814">
        <v>2065</v>
      </c>
      <c r="G4814">
        <v>13987</v>
      </c>
      <c r="H4814" t="s">
        <v>119</v>
      </c>
      <c r="I4814">
        <f t="shared" si="77"/>
        <v>376</v>
      </c>
    </row>
    <row r="4815" spans="1:9" ht="15" hidden="1" customHeight="1">
      <c r="A4815" t="s">
        <v>4944</v>
      </c>
      <c r="B4815" t="s">
        <v>4945</v>
      </c>
      <c r="C4815">
        <v>2092</v>
      </c>
      <c r="D4815" t="s">
        <v>120</v>
      </c>
      <c r="E4815">
        <v>1031</v>
      </c>
      <c r="F4815">
        <v>1087</v>
      </c>
      <c r="G4815">
        <v>433</v>
      </c>
      <c r="H4815" t="s">
        <v>121</v>
      </c>
      <c r="I4815">
        <f t="shared" si="77"/>
        <v>57</v>
      </c>
    </row>
    <row r="4816" spans="1:9">
      <c r="A4816" t="s">
        <v>4944</v>
      </c>
      <c r="B4816" t="s">
        <v>4945</v>
      </c>
      <c r="C4816">
        <v>2092</v>
      </c>
      <c r="D4816" t="s">
        <v>10</v>
      </c>
      <c r="E4816">
        <v>1303</v>
      </c>
      <c r="F4816">
        <v>1429</v>
      </c>
      <c r="G4816">
        <v>2537</v>
      </c>
      <c r="H4816" t="s">
        <v>11</v>
      </c>
      <c r="I4816">
        <f t="shared" si="77"/>
        <v>127</v>
      </c>
    </row>
    <row r="4817" spans="1:9" ht="15" hidden="1" customHeight="1">
      <c r="A4817" t="s">
        <v>4944</v>
      </c>
      <c r="B4817" t="s">
        <v>4945</v>
      </c>
      <c r="C4817">
        <v>2092</v>
      </c>
      <c r="D4817" t="s">
        <v>12</v>
      </c>
      <c r="E4817">
        <v>1545</v>
      </c>
      <c r="F4817">
        <v>1676</v>
      </c>
      <c r="G4817">
        <v>6997</v>
      </c>
      <c r="H4817" t="s">
        <v>13</v>
      </c>
      <c r="I4817">
        <f t="shared" si="77"/>
        <v>132</v>
      </c>
    </row>
    <row r="4818" spans="1:9" ht="15" hidden="1" customHeight="1">
      <c r="A4818" t="s">
        <v>4944</v>
      </c>
      <c r="B4818" t="s">
        <v>4945</v>
      </c>
      <c r="C4818">
        <v>2092</v>
      </c>
      <c r="D4818" t="s">
        <v>122</v>
      </c>
      <c r="E4818">
        <v>770</v>
      </c>
      <c r="F4818">
        <v>917</v>
      </c>
      <c r="G4818">
        <v>257</v>
      </c>
      <c r="H4818" t="s">
        <v>122</v>
      </c>
      <c r="I4818">
        <f t="shared" si="77"/>
        <v>148</v>
      </c>
    </row>
    <row r="4819" spans="1:9" ht="15" hidden="1" customHeight="1">
      <c r="A4819" t="s">
        <v>4944</v>
      </c>
      <c r="B4819" t="s">
        <v>4945</v>
      </c>
      <c r="C4819">
        <v>2092</v>
      </c>
      <c r="D4819" t="s">
        <v>123</v>
      </c>
      <c r="E4819">
        <v>610</v>
      </c>
      <c r="F4819">
        <v>738</v>
      </c>
      <c r="G4819">
        <v>23</v>
      </c>
      <c r="H4819" t="s">
        <v>123</v>
      </c>
      <c r="I4819">
        <f t="shared" si="77"/>
        <v>129</v>
      </c>
    </row>
    <row r="4820" spans="1:9">
      <c r="A4820" t="s">
        <v>4946</v>
      </c>
      <c r="B4820" t="s">
        <v>4947</v>
      </c>
      <c r="C4820">
        <v>281</v>
      </c>
      <c r="D4820" t="s">
        <v>10</v>
      </c>
      <c r="E4820">
        <v>9</v>
      </c>
      <c r="F4820">
        <v>138</v>
      </c>
      <c r="G4820">
        <v>2537</v>
      </c>
      <c r="H4820" t="s">
        <v>11</v>
      </c>
      <c r="I4820">
        <f t="shared" si="77"/>
        <v>130</v>
      </c>
    </row>
    <row r="4821" spans="1:9">
      <c r="A4821" t="s">
        <v>4948</v>
      </c>
      <c r="B4821" t="s">
        <v>4949</v>
      </c>
      <c r="C4821">
        <v>286</v>
      </c>
      <c r="D4821" t="s">
        <v>10</v>
      </c>
      <c r="E4821">
        <v>39</v>
      </c>
      <c r="F4821">
        <v>139</v>
      </c>
      <c r="G4821">
        <v>2537</v>
      </c>
      <c r="H4821" t="s">
        <v>11</v>
      </c>
      <c r="I4821">
        <f t="shared" si="77"/>
        <v>101</v>
      </c>
    </row>
    <row r="4822" spans="1:9" ht="15" hidden="1" customHeight="1">
      <c r="A4822" t="s">
        <v>4948</v>
      </c>
      <c r="B4822" t="s">
        <v>4949</v>
      </c>
      <c r="C4822">
        <v>286</v>
      </c>
      <c r="D4822" t="s">
        <v>12</v>
      </c>
      <c r="E4822">
        <v>164</v>
      </c>
      <c r="F4822">
        <v>279</v>
      </c>
      <c r="G4822">
        <v>6997</v>
      </c>
      <c r="H4822" t="s">
        <v>13</v>
      </c>
      <c r="I4822">
        <f t="shared" si="77"/>
        <v>116</v>
      </c>
    </row>
    <row r="4823" spans="1:9" ht="15" hidden="1" customHeight="1">
      <c r="A4823" t="s">
        <v>4950</v>
      </c>
      <c r="B4823" t="s">
        <v>4951</v>
      </c>
      <c r="C4823">
        <v>2513</v>
      </c>
      <c r="D4823" t="s">
        <v>118</v>
      </c>
      <c r="E4823">
        <v>1688</v>
      </c>
      <c r="F4823">
        <v>2065</v>
      </c>
      <c r="G4823">
        <v>13987</v>
      </c>
      <c r="H4823" t="s">
        <v>119</v>
      </c>
      <c r="I4823">
        <f t="shared" si="77"/>
        <v>378</v>
      </c>
    </row>
    <row r="4824" spans="1:9" ht="15" hidden="1" customHeight="1">
      <c r="A4824" t="s">
        <v>4950</v>
      </c>
      <c r="B4824" t="s">
        <v>4951</v>
      </c>
      <c r="C4824">
        <v>2513</v>
      </c>
      <c r="D4824" t="s">
        <v>120</v>
      </c>
      <c r="E4824">
        <v>1034</v>
      </c>
      <c r="F4824">
        <v>1090</v>
      </c>
      <c r="G4824">
        <v>433</v>
      </c>
      <c r="H4824" t="s">
        <v>121</v>
      </c>
      <c r="I4824">
        <f t="shared" si="77"/>
        <v>57</v>
      </c>
    </row>
    <row r="4825" spans="1:9">
      <c r="A4825" t="s">
        <v>4950</v>
      </c>
      <c r="B4825" t="s">
        <v>4951</v>
      </c>
      <c r="C4825">
        <v>2513</v>
      </c>
      <c r="D4825" t="s">
        <v>10</v>
      </c>
      <c r="E4825">
        <v>1302</v>
      </c>
      <c r="F4825">
        <v>1426</v>
      </c>
      <c r="G4825">
        <v>2537</v>
      </c>
      <c r="H4825" t="s">
        <v>11</v>
      </c>
      <c r="I4825">
        <f t="shared" si="77"/>
        <v>125</v>
      </c>
    </row>
    <row r="4826" spans="1:9" ht="15" hidden="1" customHeight="1">
      <c r="A4826" t="s">
        <v>4950</v>
      </c>
      <c r="B4826" t="s">
        <v>4951</v>
      </c>
      <c r="C4826">
        <v>2513</v>
      </c>
      <c r="D4826" t="s">
        <v>12</v>
      </c>
      <c r="E4826">
        <v>1559</v>
      </c>
      <c r="F4826">
        <v>1674</v>
      </c>
      <c r="G4826">
        <v>6997</v>
      </c>
      <c r="H4826" t="s">
        <v>13</v>
      </c>
      <c r="I4826">
        <f t="shared" si="77"/>
        <v>116</v>
      </c>
    </row>
    <row r="4827" spans="1:9" ht="15" hidden="1" customHeight="1">
      <c r="A4827" t="s">
        <v>4950</v>
      </c>
      <c r="B4827" t="s">
        <v>4951</v>
      </c>
      <c r="C4827">
        <v>2513</v>
      </c>
      <c r="D4827" t="s">
        <v>1492</v>
      </c>
      <c r="E4827">
        <v>2234</v>
      </c>
      <c r="F4827">
        <v>2282</v>
      </c>
      <c r="G4827">
        <v>5</v>
      </c>
      <c r="H4827" t="s">
        <v>1492</v>
      </c>
      <c r="I4827">
        <f t="shared" si="77"/>
        <v>49</v>
      </c>
    </row>
    <row r="4828" spans="1:9" ht="15" hidden="1" customHeight="1">
      <c r="A4828" t="s">
        <v>4950</v>
      </c>
      <c r="B4828" t="s">
        <v>4951</v>
      </c>
      <c r="C4828">
        <v>2513</v>
      </c>
      <c r="D4828" t="s">
        <v>608</v>
      </c>
      <c r="E4828">
        <v>1246</v>
      </c>
      <c r="F4828">
        <v>1300</v>
      </c>
      <c r="G4828">
        <v>75</v>
      </c>
      <c r="H4828" t="s">
        <v>608</v>
      </c>
      <c r="I4828">
        <f t="shared" si="77"/>
        <v>55</v>
      </c>
    </row>
    <row r="4829" spans="1:9">
      <c r="A4829" t="s">
        <v>4952</v>
      </c>
      <c r="B4829" t="s">
        <v>4953</v>
      </c>
      <c r="C4829">
        <v>278</v>
      </c>
      <c r="D4829" t="s">
        <v>10</v>
      </c>
      <c r="E4829">
        <v>10</v>
      </c>
      <c r="F4829">
        <v>141</v>
      </c>
      <c r="G4829">
        <v>2537</v>
      </c>
      <c r="H4829" t="s">
        <v>11</v>
      </c>
      <c r="I4829">
        <f t="shared" si="77"/>
        <v>132</v>
      </c>
    </row>
    <row r="4830" spans="1:9">
      <c r="A4830" t="s">
        <v>4954</v>
      </c>
      <c r="B4830" t="s">
        <v>4955</v>
      </c>
      <c r="C4830">
        <v>471</v>
      </c>
      <c r="D4830" t="s">
        <v>10</v>
      </c>
      <c r="E4830">
        <v>81</v>
      </c>
      <c r="F4830">
        <v>211</v>
      </c>
      <c r="G4830">
        <v>2537</v>
      </c>
      <c r="H4830" t="s">
        <v>11</v>
      </c>
      <c r="I4830">
        <f t="shared" si="77"/>
        <v>131</v>
      </c>
    </row>
    <row r="4831" spans="1:9" ht="15" hidden="1" customHeight="1">
      <c r="A4831" t="s">
        <v>4954</v>
      </c>
      <c r="B4831" t="s">
        <v>4955</v>
      </c>
      <c r="C4831">
        <v>471</v>
      </c>
      <c r="D4831" t="s">
        <v>12</v>
      </c>
      <c r="E4831">
        <v>235</v>
      </c>
      <c r="F4831">
        <v>356</v>
      </c>
      <c r="G4831">
        <v>6997</v>
      </c>
      <c r="H4831" t="s">
        <v>13</v>
      </c>
      <c r="I4831">
        <f t="shared" si="77"/>
        <v>122</v>
      </c>
    </row>
    <row r="4832" spans="1:9" ht="15" hidden="1" customHeight="1">
      <c r="A4832" t="s">
        <v>4954</v>
      </c>
      <c r="B4832" t="s">
        <v>4955</v>
      </c>
      <c r="C4832">
        <v>471</v>
      </c>
      <c r="D4832" t="s">
        <v>789</v>
      </c>
      <c r="E4832">
        <v>6</v>
      </c>
      <c r="F4832">
        <v>64</v>
      </c>
      <c r="G4832">
        <v>119</v>
      </c>
      <c r="H4832" t="s">
        <v>789</v>
      </c>
      <c r="I4832">
        <f t="shared" si="77"/>
        <v>59</v>
      </c>
    </row>
    <row r="4833" spans="1:9" ht="15" hidden="1" customHeight="1">
      <c r="A4833" t="s">
        <v>4954</v>
      </c>
      <c r="B4833" t="s">
        <v>4955</v>
      </c>
      <c r="C4833">
        <v>471</v>
      </c>
      <c r="D4833" t="s">
        <v>524</v>
      </c>
      <c r="E4833">
        <v>383</v>
      </c>
      <c r="F4833">
        <v>468</v>
      </c>
      <c r="G4833">
        <v>3603</v>
      </c>
      <c r="H4833" t="s">
        <v>525</v>
      </c>
      <c r="I4833">
        <f t="shared" si="77"/>
        <v>86</v>
      </c>
    </row>
    <row r="4834" spans="1:9" ht="15" hidden="1" customHeight="1">
      <c r="A4834" t="s">
        <v>4956</v>
      </c>
      <c r="B4834" t="s">
        <v>4957</v>
      </c>
      <c r="C4834">
        <v>2037</v>
      </c>
      <c r="D4834" t="s">
        <v>118</v>
      </c>
      <c r="E4834">
        <v>1650</v>
      </c>
      <c r="F4834">
        <v>2025</v>
      </c>
      <c r="G4834">
        <v>13987</v>
      </c>
      <c r="H4834" t="s">
        <v>119</v>
      </c>
      <c r="I4834">
        <f t="shared" si="77"/>
        <v>376</v>
      </c>
    </row>
    <row r="4835" spans="1:9" ht="15" hidden="1" customHeight="1">
      <c r="A4835" t="s">
        <v>4956</v>
      </c>
      <c r="B4835" t="s">
        <v>4957</v>
      </c>
      <c r="C4835">
        <v>2037</v>
      </c>
      <c r="D4835" t="s">
        <v>120</v>
      </c>
      <c r="E4835">
        <v>1006</v>
      </c>
      <c r="F4835">
        <v>1062</v>
      </c>
      <c r="G4835">
        <v>433</v>
      </c>
      <c r="H4835" t="s">
        <v>121</v>
      </c>
      <c r="I4835">
        <f t="shared" si="77"/>
        <v>57</v>
      </c>
    </row>
    <row r="4836" spans="1:9">
      <c r="A4836" t="s">
        <v>4956</v>
      </c>
      <c r="B4836" t="s">
        <v>4957</v>
      </c>
      <c r="C4836">
        <v>2037</v>
      </c>
      <c r="D4836" t="s">
        <v>10</v>
      </c>
      <c r="E4836">
        <v>1267</v>
      </c>
      <c r="F4836">
        <v>1392</v>
      </c>
      <c r="G4836">
        <v>2537</v>
      </c>
      <c r="H4836" t="s">
        <v>11</v>
      </c>
      <c r="I4836">
        <f t="shared" si="77"/>
        <v>126</v>
      </c>
    </row>
    <row r="4837" spans="1:9" ht="15" hidden="1" customHeight="1">
      <c r="A4837" t="s">
        <v>4956</v>
      </c>
      <c r="B4837" t="s">
        <v>4957</v>
      </c>
      <c r="C4837">
        <v>2037</v>
      </c>
      <c r="D4837" t="s">
        <v>12</v>
      </c>
      <c r="E4837">
        <v>1505</v>
      </c>
      <c r="F4837">
        <v>1635</v>
      </c>
      <c r="G4837">
        <v>6997</v>
      </c>
      <c r="H4837" t="s">
        <v>13</v>
      </c>
      <c r="I4837">
        <f t="shared" si="77"/>
        <v>131</v>
      </c>
    </row>
    <row r="4838" spans="1:9" ht="15" hidden="1" customHeight="1">
      <c r="A4838" t="s">
        <v>4956</v>
      </c>
      <c r="B4838" t="s">
        <v>4957</v>
      </c>
      <c r="C4838">
        <v>2037</v>
      </c>
      <c r="D4838" t="s">
        <v>242</v>
      </c>
      <c r="E4838">
        <v>571</v>
      </c>
      <c r="F4838">
        <v>613</v>
      </c>
      <c r="G4838">
        <v>598</v>
      </c>
      <c r="H4838" t="s">
        <v>242</v>
      </c>
      <c r="I4838">
        <f t="shared" si="77"/>
        <v>43</v>
      </c>
    </row>
    <row r="4839" spans="1:9" ht="15" hidden="1" customHeight="1">
      <c r="A4839" t="s">
        <v>4958</v>
      </c>
      <c r="B4839" t="s">
        <v>4959</v>
      </c>
      <c r="C4839">
        <v>2093</v>
      </c>
      <c r="D4839" t="s">
        <v>118</v>
      </c>
      <c r="E4839">
        <v>1689</v>
      </c>
      <c r="F4839">
        <v>2064</v>
      </c>
      <c r="G4839">
        <v>13987</v>
      </c>
      <c r="H4839" t="s">
        <v>119</v>
      </c>
      <c r="I4839">
        <f t="shared" si="77"/>
        <v>376</v>
      </c>
    </row>
    <row r="4840" spans="1:9" ht="15" hidden="1" customHeight="1">
      <c r="A4840" t="s">
        <v>4958</v>
      </c>
      <c r="B4840" t="s">
        <v>4959</v>
      </c>
      <c r="C4840">
        <v>2093</v>
      </c>
      <c r="D4840" t="s">
        <v>120</v>
      </c>
      <c r="E4840">
        <v>1031</v>
      </c>
      <c r="F4840">
        <v>1087</v>
      </c>
      <c r="G4840">
        <v>433</v>
      </c>
      <c r="H4840" t="s">
        <v>121</v>
      </c>
      <c r="I4840">
        <f t="shared" si="77"/>
        <v>57</v>
      </c>
    </row>
    <row r="4841" spans="1:9">
      <c r="A4841" t="s">
        <v>4958</v>
      </c>
      <c r="B4841" t="s">
        <v>4959</v>
      </c>
      <c r="C4841">
        <v>2093</v>
      </c>
      <c r="D4841" t="s">
        <v>10</v>
      </c>
      <c r="E4841">
        <v>1302</v>
      </c>
      <c r="F4841">
        <v>1428</v>
      </c>
      <c r="G4841">
        <v>2537</v>
      </c>
      <c r="H4841" t="s">
        <v>11</v>
      </c>
      <c r="I4841">
        <f t="shared" si="77"/>
        <v>127</v>
      </c>
    </row>
    <row r="4842" spans="1:9" ht="15" hidden="1" customHeight="1">
      <c r="A4842" t="s">
        <v>4958</v>
      </c>
      <c r="B4842" t="s">
        <v>4959</v>
      </c>
      <c r="C4842">
        <v>2093</v>
      </c>
      <c r="D4842" t="s">
        <v>12</v>
      </c>
      <c r="E4842">
        <v>1544</v>
      </c>
      <c r="F4842">
        <v>1675</v>
      </c>
      <c r="G4842">
        <v>6997</v>
      </c>
      <c r="H4842" t="s">
        <v>13</v>
      </c>
      <c r="I4842">
        <f t="shared" si="77"/>
        <v>132</v>
      </c>
    </row>
    <row r="4843" spans="1:9">
      <c r="A4843" t="s">
        <v>4960</v>
      </c>
      <c r="B4843" t="s">
        <v>4961</v>
      </c>
      <c r="C4843">
        <v>308</v>
      </c>
      <c r="D4843" t="s">
        <v>10</v>
      </c>
      <c r="E4843">
        <v>4</v>
      </c>
      <c r="F4843">
        <v>135</v>
      </c>
      <c r="G4843">
        <v>2537</v>
      </c>
      <c r="H4843" t="s">
        <v>11</v>
      </c>
      <c r="I4843">
        <f t="shared" si="77"/>
        <v>132</v>
      </c>
    </row>
    <row r="4844" spans="1:9" ht="15" hidden="1" customHeight="1">
      <c r="A4844" t="s">
        <v>4960</v>
      </c>
      <c r="B4844" t="s">
        <v>4961</v>
      </c>
      <c r="C4844">
        <v>308</v>
      </c>
      <c r="D4844" t="s">
        <v>12</v>
      </c>
      <c r="E4844">
        <v>159</v>
      </c>
      <c r="F4844">
        <v>281</v>
      </c>
      <c r="G4844">
        <v>6997</v>
      </c>
      <c r="H4844" t="s">
        <v>13</v>
      </c>
      <c r="I4844">
        <f t="shared" si="77"/>
        <v>123</v>
      </c>
    </row>
    <row r="4845" spans="1:9" ht="15" hidden="1" customHeight="1">
      <c r="A4845" t="s">
        <v>4962</v>
      </c>
      <c r="B4845" t="s">
        <v>4963</v>
      </c>
      <c r="C4845">
        <v>2111</v>
      </c>
      <c r="D4845" t="s">
        <v>118</v>
      </c>
      <c r="E4845">
        <v>1726</v>
      </c>
      <c r="F4845">
        <v>2092</v>
      </c>
      <c r="G4845">
        <v>13987</v>
      </c>
      <c r="H4845" t="s">
        <v>119</v>
      </c>
      <c r="I4845">
        <f t="shared" si="77"/>
        <v>367</v>
      </c>
    </row>
    <row r="4846" spans="1:9" ht="15" hidden="1" customHeight="1">
      <c r="A4846" t="s">
        <v>4962</v>
      </c>
      <c r="B4846" t="s">
        <v>4963</v>
      </c>
      <c r="C4846">
        <v>2111</v>
      </c>
      <c r="D4846" t="s">
        <v>120</v>
      </c>
      <c r="E4846">
        <v>1055</v>
      </c>
      <c r="F4846">
        <v>1111</v>
      </c>
      <c r="G4846">
        <v>433</v>
      </c>
      <c r="H4846" t="s">
        <v>121</v>
      </c>
      <c r="I4846">
        <f t="shared" si="77"/>
        <v>57</v>
      </c>
    </row>
    <row r="4847" spans="1:9">
      <c r="A4847" t="s">
        <v>4962</v>
      </c>
      <c r="B4847" t="s">
        <v>4963</v>
      </c>
      <c r="C4847">
        <v>2111</v>
      </c>
      <c r="D4847" t="s">
        <v>10</v>
      </c>
      <c r="E4847">
        <v>1339</v>
      </c>
      <c r="F4847">
        <v>1463</v>
      </c>
      <c r="G4847">
        <v>2537</v>
      </c>
      <c r="H4847" t="s">
        <v>11</v>
      </c>
      <c r="I4847">
        <f t="shared" si="77"/>
        <v>125</v>
      </c>
    </row>
    <row r="4848" spans="1:9" ht="15" hidden="1" customHeight="1">
      <c r="A4848" t="s">
        <v>4962</v>
      </c>
      <c r="B4848" t="s">
        <v>4963</v>
      </c>
      <c r="C4848">
        <v>2111</v>
      </c>
      <c r="D4848" t="s">
        <v>12</v>
      </c>
      <c r="E4848">
        <v>1588</v>
      </c>
      <c r="F4848">
        <v>1712</v>
      </c>
      <c r="G4848">
        <v>6997</v>
      </c>
      <c r="H4848" t="s">
        <v>13</v>
      </c>
      <c r="I4848">
        <f t="shared" si="77"/>
        <v>125</v>
      </c>
    </row>
    <row r="4849" spans="1:9" ht="15" hidden="1" customHeight="1">
      <c r="A4849" t="s">
        <v>4962</v>
      </c>
      <c r="B4849" t="s">
        <v>4963</v>
      </c>
      <c r="C4849">
        <v>2111</v>
      </c>
      <c r="D4849" t="s">
        <v>960</v>
      </c>
      <c r="E4849">
        <v>1</v>
      </c>
      <c r="F4849">
        <v>149</v>
      </c>
      <c r="G4849">
        <v>205</v>
      </c>
      <c r="H4849" t="s">
        <v>960</v>
      </c>
      <c r="I4849">
        <f t="shared" si="77"/>
        <v>149</v>
      </c>
    </row>
    <row r="4850" spans="1:9" ht="15" hidden="1" customHeight="1">
      <c r="A4850" t="s">
        <v>4964</v>
      </c>
      <c r="B4850" t="s">
        <v>4965</v>
      </c>
      <c r="C4850">
        <v>583</v>
      </c>
      <c r="D4850" t="s">
        <v>118</v>
      </c>
      <c r="E4850">
        <v>237</v>
      </c>
      <c r="F4850">
        <v>420</v>
      </c>
      <c r="G4850">
        <v>13987</v>
      </c>
      <c r="H4850" t="s">
        <v>119</v>
      </c>
      <c r="I4850">
        <f t="shared" si="77"/>
        <v>184</v>
      </c>
    </row>
    <row r="4851" spans="1:9">
      <c r="A4851" t="s">
        <v>4964</v>
      </c>
      <c r="B4851" t="s">
        <v>4965</v>
      </c>
      <c r="C4851">
        <v>583</v>
      </c>
      <c r="D4851" t="s">
        <v>10</v>
      </c>
      <c r="E4851">
        <v>1</v>
      </c>
      <c r="F4851">
        <v>85</v>
      </c>
      <c r="G4851">
        <v>2537</v>
      </c>
      <c r="H4851" t="s">
        <v>11</v>
      </c>
      <c r="I4851">
        <f t="shared" si="77"/>
        <v>85</v>
      </c>
    </row>
    <row r="4852" spans="1:9" ht="15" hidden="1" customHeight="1">
      <c r="A4852" t="s">
        <v>4964</v>
      </c>
      <c r="B4852" t="s">
        <v>4965</v>
      </c>
      <c r="C4852">
        <v>583</v>
      </c>
      <c r="D4852" t="s">
        <v>12</v>
      </c>
      <c r="E4852">
        <v>159</v>
      </c>
      <c r="F4852">
        <v>237</v>
      </c>
      <c r="G4852">
        <v>6997</v>
      </c>
      <c r="H4852" t="s">
        <v>13</v>
      </c>
      <c r="I4852">
        <f t="shared" si="77"/>
        <v>79</v>
      </c>
    </row>
    <row r="4853" spans="1:9" ht="15" hidden="1" customHeight="1">
      <c r="A4853" t="s">
        <v>4966</v>
      </c>
      <c r="B4853" t="s">
        <v>4967</v>
      </c>
      <c r="C4853">
        <v>1872</v>
      </c>
      <c r="D4853" t="s">
        <v>118</v>
      </c>
      <c r="E4853">
        <v>1635</v>
      </c>
      <c r="F4853">
        <v>1858</v>
      </c>
      <c r="G4853">
        <v>13987</v>
      </c>
      <c r="H4853" t="s">
        <v>119</v>
      </c>
      <c r="I4853">
        <f t="shared" si="77"/>
        <v>224</v>
      </c>
    </row>
    <row r="4854" spans="1:9" ht="15" hidden="1" customHeight="1">
      <c r="A4854" t="s">
        <v>4966</v>
      </c>
      <c r="B4854" t="s">
        <v>4967</v>
      </c>
      <c r="C4854">
        <v>1872</v>
      </c>
      <c r="D4854" t="s">
        <v>120</v>
      </c>
      <c r="E4854">
        <v>1026</v>
      </c>
      <c r="F4854">
        <v>1082</v>
      </c>
      <c r="G4854">
        <v>433</v>
      </c>
      <c r="H4854" t="s">
        <v>121</v>
      </c>
      <c r="I4854">
        <f t="shared" si="77"/>
        <v>57</v>
      </c>
    </row>
    <row r="4855" spans="1:9">
      <c r="A4855" t="s">
        <v>4966</v>
      </c>
      <c r="B4855" t="s">
        <v>4967</v>
      </c>
      <c r="C4855">
        <v>1872</v>
      </c>
      <c r="D4855" t="s">
        <v>10</v>
      </c>
      <c r="E4855">
        <v>1261</v>
      </c>
      <c r="F4855">
        <v>1378</v>
      </c>
      <c r="G4855">
        <v>2537</v>
      </c>
      <c r="H4855" t="s">
        <v>11</v>
      </c>
      <c r="I4855">
        <f t="shared" si="77"/>
        <v>118</v>
      </c>
    </row>
    <row r="4856" spans="1:9" ht="15" hidden="1" customHeight="1">
      <c r="A4856" t="s">
        <v>4966</v>
      </c>
      <c r="B4856" t="s">
        <v>4967</v>
      </c>
      <c r="C4856">
        <v>1872</v>
      </c>
      <c r="D4856" t="s">
        <v>12</v>
      </c>
      <c r="E4856">
        <v>1491</v>
      </c>
      <c r="F4856">
        <v>1621</v>
      </c>
      <c r="G4856">
        <v>6997</v>
      </c>
      <c r="H4856" t="s">
        <v>13</v>
      </c>
      <c r="I4856">
        <f t="shared" si="77"/>
        <v>131</v>
      </c>
    </row>
    <row r="4857" spans="1:9" ht="15" hidden="1" customHeight="1">
      <c r="A4857" t="s">
        <v>4966</v>
      </c>
      <c r="B4857" t="s">
        <v>4967</v>
      </c>
      <c r="C4857">
        <v>1872</v>
      </c>
      <c r="D4857" t="s">
        <v>4968</v>
      </c>
      <c r="E4857">
        <v>1</v>
      </c>
      <c r="F4857">
        <v>129</v>
      </c>
      <c r="G4857">
        <v>6</v>
      </c>
      <c r="H4857" t="s">
        <v>4968</v>
      </c>
      <c r="I4857">
        <f t="shared" si="77"/>
        <v>129</v>
      </c>
    </row>
    <row r="4858" spans="1:9" ht="15" hidden="1" customHeight="1">
      <c r="A4858" t="s">
        <v>4966</v>
      </c>
      <c r="B4858" t="s">
        <v>4967</v>
      </c>
      <c r="C4858">
        <v>1872</v>
      </c>
      <c r="D4858" t="s">
        <v>4668</v>
      </c>
      <c r="E4858">
        <v>451</v>
      </c>
      <c r="F4858">
        <v>539</v>
      </c>
      <c r="G4858">
        <v>5</v>
      </c>
      <c r="H4858" t="s">
        <v>4668</v>
      </c>
      <c r="I4858">
        <f t="shared" si="77"/>
        <v>89</v>
      </c>
    </row>
    <row r="4859" spans="1:9" ht="15" hidden="1" customHeight="1">
      <c r="A4859" t="s">
        <v>4966</v>
      </c>
      <c r="B4859" t="s">
        <v>4967</v>
      </c>
      <c r="C4859">
        <v>1872</v>
      </c>
      <c r="D4859" t="s">
        <v>4969</v>
      </c>
      <c r="E4859">
        <v>541</v>
      </c>
      <c r="F4859">
        <v>609</v>
      </c>
      <c r="G4859">
        <v>2</v>
      </c>
      <c r="H4859" t="s">
        <v>4969</v>
      </c>
      <c r="I4859">
        <f t="shared" si="77"/>
        <v>69</v>
      </c>
    </row>
    <row r="4860" spans="1:9">
      <c r="A4860" t="s">
        <v>4970</v>
      </c>
      <c r="B4860" t="s">
        <v>4971</v>
      </c>
      <c r="C4860">
        <v>316</v>
      </c>
      <c r="D4860" t="s">
        <v>10</v>
      </c>
      <c r="E4860">
        <v>5</v>
      </c>
      <c r="F4860">
        <v>145</v>
      </c>
      <c r="G4860">
        <v>2537</v>
      </c>
      <c r="H4860" t="s">
        <v>11</v>
      </c>
      <c r="I4860">
        <f t="shared" si="77"/>
        <v>141</v>
      </c>
    </row>
    <row r="4861" spans="1:9" ht="15" hidden="1" customHeight="1">
      <c r="A4861" t="s">
        <v>4970</v>
      </c>
      <c r="B4861" t="s">
        <v>4971</v>
      </c>
      <c r="C4861">
        <v>316</v>
      </c>
      <c r="D4861" t="s">
        <v>12</v>
      </c>
      <c r="E4861">
        <v>168</v>
      </c>
      <c r="F4861">
        <v>289</v>
      </c>
      <c r="G4861">
        <v>6997</v>
      </c>
      <c r="H4861" t="s">
        <v>13</v>
      </c>
      <c r="I4861">
        <f t="shared" si="77"/>
        <v>122</v>
      </c>
    </row>
    <row r="4862" spans="1:9" ht="15" hidden="1" customHeight="1">
      <c r="A4862" t="s">
        <v>4972</v>
      </c>
      <c r="B4862" t="s">
        <v>4973</v>
      </c>
      <c r="C4862">
        <v>1888</v>
      </c>
      <c r="D4862" t="s">
        <v>118</v>
      </c>
      <c r="E4862">
        <v>1516</v>
      </c>
      <c r="F4862">
        <v>1879</v>
      </c>
      <c r="G4862">
        <v>13987</v>
      </c>
      <c r="H4862" t="s">
        <v>119</v>
      </c>
      <c r="I4862">
        <f t="shared" si="77"/>
        <v>364</v>
      </c>
    </row>
    <row r="4863" spans="1:9" ht="15" hidden="1" customHeight="1">
      <c r="A4863" t="s">
        <v>4972</v>
      </c>
      <c r="B4863" t="s">
        <v>4973</v>
      </c>
      <c r="C4863">
        <v>1888</v>
      </c>
      <c r="D4863" t="s">
        <v>120</v>
      </c>
      <c r="E4863">
        <v>866</v>
      </c>
      <c r="F4863">
        <v>922</v>
      </c>
      <c r="G4863">
        <v>433</v>
      </c>
      <c r="H4863" t="s">
        <v>121</v>
      </c>
      <c r="I4863">
        <f t="shared" si="77"/>
        <v>57</v>
      </c>
    </row>
    <row r="4864" spans="1:9">
      <c r="A4864" t="s">
        <v>4972</v>
      </c>
      <c r="B4864" t="s">
        <v>4973</v>
      </c>
      <c r="C4864">
        <v>1888</v>
      </c>
      <c r="D4864" t="s">
        <v>10</v>
      </c>
      <c r="E4864">
        <v>1130</v>
      </c>
      <c r="F4864">
        <v>1256</v>
      </c>
      <c r="G4864">
        <v>2537</v>
      </c>
      <c r="H4864" t="s">
        <v>11</v>
      </c>
      <c r="I4864">
        <f t="shared" si="77"/>
        <v>127</v>
      </c>
    </row>
    <row r="4865" spans="1:9" ht="15" hidden="1" customHeight="1">
      <c r="A4865" t="s">
        <v>4972</v>
      </c>
      <c r="B4865" t="s">
        <v>4973</v>
      </c>
      <c r="C4865">
        <v>1888</v>
      </c>
      <c r="D4865" t="s">
        <v>12</v>
      </c>
      <c r="E4865">
        <v>1384</v>
      </c>
      <c r="F4865">
        <v>1502</v>
      </c>
      <c r="G4865">
        <v>6997</v>
      </c>
      <c r="H4865" t="s">
        <v>13</v>
      </c>
      <c r="I4865">
        <f t="shared" si="77"/>
        <v>119</v>
      </c>
    </row>
    <row r="4866" spans="1:9" ht="15" hidden="1" customHeight="1">
      <c r="A4866" t="s">
        <v>4972</v>
      </c>
      <c r="B4866" t="s">
        <v>4973</v>
      </c>
      <c r="C4866">
        <v>1888</v>
      </c>
      <c r="D4866" t="s">
        <v>122</v>
      </c>
      <c r="E4866">
        <v>612</v>
      </c>
      <c r="F4866">
        <v>724</v>
      </c>
      <c r="G4866">
        <v>257</v>
      </c>
      <c r="H4866" t="s">
        <v>122</v>
      </c>
      <c r="I4866">
        <f t="shared" si="77"/>
        <v>113</v>
      </c>
    </row>
    <row r="4867" spans="1:9">
      <c r="A4867" t="s">
        <v>4974</v>
      </c>
      <c r="B4867" t="s">
        <v>4975</v>
      </c>
      <c r="C4867">
        <v>893</v>
      </c>
      <c r="D4867" t="s">
        <v>10</v>
      </c>
      <c r="E4867">
        <v>607</v>
      </c>
      <c r="F4867">
        <v>736</v>
      </c>
      <c r="G4867">
        <v>2537</v>
      </c>
      <c r="H4867" t="s">
        <v>11</v>
      </c>
      <c r="I4867">
        <f t="shared" si="77"/>
        <v>130</v>
      </c>
    </row>
    <row r="4868" spans="1:9" ht="15" hidden="1" customHeight="1">
      <c r="A4868" t="s">
        <v>4974</v>
      </c>
      <c r="B4868" t="s">
        <v>4975</v>
      </c>
      <c r="C4868">
        <v>893</v>
      </c>
      <c r="D4868" t="s">
        <v>12</v>
      </c>
      <c r="E4868">
        <v>763</v>
      </c>
      <c r="F4868">
        <v>878</v>
      </c>
      <c r="G4868">
        <v>6997</v>
      </c>
      <c r="H4868" t="s">
        <v>13</v>
      </c>
      <c r="I4868">
        <f t="shared" si="77"/>
        <v>116</v>
      </c>
    </row>
    <row r="4869" spans="1:9" ht="15" hidden="1" customHeight="1">
      <c r="A4869" t="s">
        <v>4974</v>
      </c>
      <c r="B4869" t="s">
        <v>4975</v>
      </c>
      <c r="C4869">
        <v>893</v>
      </c>
      <c r="D4869" t="s">
        <v>274</v>
      </c>
      <c r="E4869">
        <v>18</v>
      </c>
      <c r="F4869">
        <v>182</v>
      </c>
      <c r="G4869">
        <v>80936</v>
      </c>
      <c r="H4869" t="s">
        <v>275</v>
      </c>
      <c r="I4869">
        <f t="shared" si="77"/>
        <v>165</v>
      </c>
    </row>
    <row r="4870" spans="1:9" ht="15" hidden="1" customHeight="1">
      <c r="A4870" t="s">
        <v>4974</v>
      </c>
      <c r="B4870" t="s">
        <v>4975</v>
      </c>
      <c r="C4870">
        <v>893</v>
      </c>
      <c r="D4870" t="s">
        <v>274</v>
      </c>
      <c r="E4870">
        <v>303</v>
      </c>
      <c r="F4870">
        <v>467</v>
      </c>
      <c r="G4870">
        <v>80936</v>
      </c>
      <c r="H4870" t="s">
        <v>275</v>
      </c>
      <c r="I4870">
        <f t="shared" si="77"/>
        <v>165</v>
      </c>
    </row>
    <row r="4871" spans="1:9" ht="15" hidden="1" customHeight="1">
      <c r="A4871" t="s">
        <v>4976</v>
      </c>
      <c r="B4871" t="s">
        <v>4977</v>
      </c>
      <c r="C4871">
        <v>2513</v>
      </c>
      <c r="D4871" t="s">
        <v>118</v>
      </c>
      <c r="E4871">
        <v>1688</v>
      </c>
      <c r="F4871">
        <v>2065</v>
      </c>
      <c r="G4871">
        <v>13987</v>
      </c>
      <c r="H4871" t="s">
        <v>119</v>
      </c>
      <c r="I4871">
        <f t="shared" si="77"/>
        <v>378</v>
      </c>
    </row>
    <row r="4872" spans="1:9" ht="15" hidden="1" customHeight="1">
      <c r="A4872" t="s">
        <v>4976</v>
      </c>
      <c r="B4872" t="s">
        <v>4977</v>
      </c>
      <c r="C4872">
        <v>2513</v>
      </c>
      <c r="D4872" t="s">
        <v>120</v>
      </c>
      <c r="E4872">
        <v>1034</v>
      </c>
      <c r="F4872">
        <v>1090</v>
      </c>
      <c r="G4872">
        <v>433</v>
      </c>
      <c r="H4872" t="s">
        <v>121</v>
      </c>
      <c r="I4872">
        <f t="shared" ref="I4872:I4935" si="78">F4872-E4872+1</f>
        <v>57</v>
      </c>
    </row>
    <row r="4873" spans="1:9">
      <c r="A4873" t="s">
        <v>4976</v>
      </c>
      <c r="B4873" t="s">
        <v>4977</v>
      </c>
      <c r="C4873">
        <v>2513</v>
      </c>
      <c r="D4873" t="s">
        <v>10</v>
      </c>
      <c r="E4873">
        <v>1302</v>
      </c>
      <c r="F4873">
        <v>1426</v>
      </c>
      <c r="G4873">
        <v>2537</v>
      </c>
      <c r="H4873" t="s">
        <v>11</v>
      </c>
      <c r="I4873">
        <f t="shared" si="78"/>
        <v>125</v>
      </c>
    </row>
    <row r="4874" spans="1:9" ht="15" hidden="1" customHeight="1">
      <c r="A4874" t="s">
        <v>4976</v>
      </c>
      <c r="B4874" t="s">
        <v>4977</v>
      </c>
      <c r="C4874">
        <v>2513</v>
      </c>
      <c r="D4874" t="s">
        <v>12</v>
      </c>
      <c r="E4874">
        <v>1559</v>
      </c>
      <c r="F4874">
        <v>1674</v>
      </c>
      <c r="G4874">
        <v>6997</v>
      </c>
      <c r="H4874" t="s">
        <v>13</v>
      </c>
      <c r="I4874">
        <f t="shared" si="78"/>
        <v>116</v>
      </c>
    </row>
    <row r="4875" spans="1:9" ht="15" hidden="1" customHeight="1">
      <c r="A4875" t="s">
        <v>4976</v>
      </c>
      <c r="B4875" t="s">
        <v>4977</v>
      </c>
      <c r="C4875">
        <v>2513</v>
      </c>
      <c r="D4875" t="s">
        <v>1492</v>
      </c>
      <c r="E4875">
        <v>2234</v>
      </c>
      <c r="F4875">
        <v>2282</v>
      </c>
      <c r="G4875">
        <v>5</v>
      </c>
      <c r="H4875" t="s">
        <v>1492</v>
      </c>
      <c r="I4875">
        <f t="shared" si="78"/>
        <v>49</v>
      </c>
    </row>
    <row r="4876" spans="1:9" ht="15" hidden="1" customHeight="1">
      <c r="A4876" t="s">
        <v>4976</v>
      </c>
      <c r="B4876" t="s">
        <v>4977</v>
      </c>
      <c r="C4876">
        <v>2513</v>
      </c>
      <c r="D4876" t="s">
        <v>608</v>
      </c>
      <c r="E4876">
        <v>1246</v>
      </c>
      <c r="F4876">
        <v>1300</v>
      </c>
      <c r="G4876">
        <v>75</v>
      </c>
      <c r="H4876" t="s">
        <v>608</v>
      </c>
      <c r="I4876">
        <f t="shared" si="78"/>
        <v>55</v>
      </c>
    </row>
    <row r="4877" spans="1:9">
      <c r="A4877" t="s">
        <v>4978</v>
      </c>
      <c r="B4877" t="s">
        <v>4979</v>
      </c>
      <c r="C4877">
        <v>149</v>
      </c>
      <c r="D4877" t="s">
        <v>10</v>
      </c>
      <c r="E4877">
        <v>4</v>
      </c>
      <c r="F4877">
        <v>133</v>
      </c>
      <c r="G4877">
        <v>2537</v>
      </c>
      <c r="H4877" t="s">
        <v>11</v>
      </c>
      <c r="I4877">
        <f t="shared" si="78"/>
        <v>130</v>
      </c>
    </row>
    <row r="4878" spans="1:9">
      <c r="A4878" t="s">
        <v>4980</v>
      </c>
      <c r="B4878" t="s">
        <v>4981</v>
      </c>
      <c r="C4878">
        <v>277</v>
      </c>
      <c r="D4878" t="s">
        <v>10</v>
      </c>
      <c r="E4878">
        <v>19</v>
      </c>
      <c r="F4878">
        <v>139</v>
      </c>
      <c r="G4878">
        <v>2537</v>
      </c>
      <c r="H4878" t="s">
        <v>11</v>
      </c>
      <c r="I4878">
        <f t="shared" si="78"/>
        <v>121</v>
      </c>
    </row>
    <row r="4879" spans="1:9">
      <c r="A4879" t="s">
        <v>4982</v>
      </c>
      <c r="B4879" t="s">
        <v>4983</v>
      </c>
      <c r="C4879">
        <v>342</v>
      </c>
      <c r="D4879" t="s">
        <v>10</v>
      </c>
      <c r="E4879">
        <v>14</v>
      </c>
      <c r="F4879">
        <v>141</v>
      </c>
      <c r="G4879">
        <v>2537</v>
      </c>
      <c r="H4879" t="s">
        <v>11</v>
      </c>
      <c r="I4879">
        <f t="shared" si="78"/>
        <v>128</v>
      </c>
    </row>
    <row r="4880" spans="1:9">
      <c r="A4880" t="s">
        <v>4984</v>
      </c>
      <c r="B4880" t="s">
        <v>4985</v>
      </c>
      <c r="C4880">
        <v>291</v>
      </c>
      <c r="D4880" t="s">
        <v>10</v>
      </c>
      <c r="E4880">
        <v>18</v>
      </c>
      <c r="F4880">
        <v>150</v>
      </c>
      <c r="G4880">
        <v>2537</v>
      </c>
      <c r="H4880" t="s">
        <v>11</v>
      </c>
      <c r="I4880">
        <f t="shared" si="78"/>
        <v>133</v>
      </c>
    </row>
    <row r="4881" spans="1:9">
      <c r="A4881" t="s">
        <v>4986</v>
      </c>
      <c r="B4881" t="s">
        <v>4987</v>
      </c>
      <c r="C4881">
        <v>286</v>
      </c>
      <c r="D4881" t="s">
        <v>10</v>
      </c>
      <c r="E4881">
        <v>27</v>
      </c>
      <c r="F4881">
        <v>138</v>
      </c>
      <c r="G4881">
        <v>2537</v>
      </c>
      <c r="H4881" t="s">
        <v>11</v>
      </c>
      <c r="I4881">
        <f t="shared" si="78"/>
        <v>112</v>
      </c>
    </row>
    <row r="4882" spans="1:9" ht="15" hidden="1" customHeight="1">
      <c r="A4882" t="s">
        <v>4986</v>
      </c>
      <c r="B4882" t="s">
        <v>4987</v>
      </c>
      <c r="C4882">
        <v>286</v>
      </c>
      <c r="D4882" t="s">
        <v>12</v>
      </c>
      <c r="E4882">
        <v>159</v>
      </c>
      <c r="F4882">
        <v>281</v>
      </c>
      <c r="G4882">
        <v>6997</v>
      </c>
      <c r="H4882" t="s">
        <v>13</v>
      </c>
      <c r="I4882">
        <f t="shared" si="78"/>
        <v>123</v>
      </c>
    </row>
    <row r="4883" spans="1:9" ht="15" hidden="1" customHeight="1">
      <c r="A4883" t="s">
        <v>4988</v>
      </c>
      <c r="B4883" t="s">
        <v>4989</v>
      </c>
      <c r="C4883">
        <v>1889</v>
      </c>
      <c r="D4883" t="s">
        <v>118</v>
      </c>
      <c r="E4883">
        <v>1517</v>
      </c>
      <c r="F4883">
        <v>1880</v>
      </c>
      <c r="G4883">
        <v>13987</v>
      </c>
      <c r="H4883" t="s">
        <v>119</v>
      </c>
      <c r="I4883">
        <f t="shared" si="78"/>
        <v>364</v>
      </c>
    </row>
    <row r="4884" spans="1:9" ht="15" hidden="1" customHeight="1">
      <c r="A4884" t="s">
        <v>4988</v>
      </c>
      <c r="B4884" t="s">
        <v>4989</v>
      </c>
      <c r="C4884">
        <v>1889</v>
      </c>
      <c r="D4884" t="s">
        <v>120</v>
      </c>
      <c r="E4884">
        <v>866</v>
      </c>
      <c r="F4884">
        <v>922</v>
      </c>
      <c r="G4884">
        <v>433</v>
      </c>
      <c r="H4884" t="s">
        <v>121</v>
      </c>
      <c r="I4884">
        <f t="shared" si="78"/>
        <v>57</v>
      </c>
    </row>
    <row r="4885" spans="1:9">
      <c r="A4885" t="s">
        <v>4988</v>
      </c>
      <c r="B4885" t="s">
        <v>4989</v>
      </c>
      <c r="C4885">
        <v>1889</v>
      </c>
      <c r="D4885" t="s">
        <v>10</v>
      </c>
      <c r="E4885">
        <v>1130</v>
      </c>
      <c r="F4885">
        <v>1257</v>
      </c>
      <c r="G4885">
        <v>2537</v>
      </c>
      <c r="H4885" t="s">
        <v>11</v>
      </c>
      <c r="I4885">
        <f t="shared" si="78"/>
        <v>128</v>
      </c>
    </row>
    <row r="4886" spans="1:9" ht="15" hidden="1" customHeight="1">
      <c r="A4886" t="s">
        <v>4988</v>
      </c>
      <c r="B4886" t="s">
        <v>4989</v>
      </c>
      <c r="C4886">
        <v>1889</v>
      </c>
      <c r="D4886" t="s">
        <v>12</v>
      </c>
      <c r="E4886">
        <v>1379</v>
      </c>
      <c r="F4886">
        <v>1503</v>
      </c>
      <c r="G4886">
        <v>6997</v>
      </c>
      <c r="H4886" t="s">
        <v>13</v>
      </c>
      <c r="I4886">
        <f t="shared" si="78"/>
        <v>125</v>
      </c>
    </row>
    <row r="4887" spans="1:9" ht="15" hidden="1" customHeight="1">
      <c r="A4887" t="s">
        <v>4988</v>
      </c>
      <c r="B4887" t="s">
        <v>4989</v>
      </c>
      <c r="C4887">
        <v>1889</v>
      </c>
      <c r="D4887" t="s">
        <v>231</v>
      </c>
      <c r="E4887">
        <v>433</v>
      </c>
      <c r="F4887">
        <v>756</v>
      </c>
      <c r="G4887">
        <v>5886</v>
      </c>
      <c r="H4887" t="s">
        <v>232</v>
      </c>
      <c r="I4887">
        <f t="shared" si="78"/>
        <v>324</v>
      </c>
    </row>
    <row r="4888" spans="1:9" ht="15" hidden="1" customHeight="1">
      <c r="A4888" t="s">
        <v>4990</v>
      </c>
      <c r="B4888" t="s">
        <v>4991</v>
      </c>
      <c r="C4888">
        <v>1888</v>
      </c>
      <c r="D4888" t="s">
        <v>118</v>
      </c>
      <c r="E4888">
        <v>1516</v>
      </c>
      <c r="F4888">
        <v>1879</v>
      </c>
      <c r="G4888">
        <v>13987</v>
      </c>
      <c r="H4888" t="s">
        <v>119</v>
      </c>
      <c r="I4888">
        <f t="shared" si="78"/>
        <v>364</v>
      </c>
    </row>
    <row r="4889" spans="1:9" ht="15" hidden="1" customHeight="1">
      <c r="A4889" t="s">
        <v>4990</v>
      </c>
      <c r="B4889" t="s">
        <v>4991</v>
      </c>
      <c r="C4889">
        <v>1888</v>
      </c>
      <c r="D4889" t="s">
        <v>120</v>
      </c>
      <c r="E4889">
        <v>866</v>
      </c>
      <c r="F4889">
        <v>922</v>
      </c>
      <c r="G4889">
        <v>433</v>
      </c>
      <c r="H4889" t="s">
        <v>121</v>
      </c>
      <c r="I4889">
        <f t="shared" si="78"/>
        <v>57</v>
      </c>
    </row>
    <row r="4890" spans="1:9">
      <c r="A4890" t="s">
        <v>4990</v>
      </c>
      <c r="B4890" t="s">
        <v>4991</v>
      </c>
      <c r="C4890">
        <v>1888</v>
      </c>
      <c r="D4890" t="s">
        <v>10</v>
      </c>
      <c r="E4890">
        <v>1130</v>
      </c>
      <c r="F4890">
        <v>1256</v>
      </c>
      <c r="G4890">
        <v>2537</v>
      </c>
      <c r="H4890" t="s">
        <v>11</v>
      </c>
      <c r="I4890">
        <f t="shared" si="78"/>
        <v>127</v>
      </c>
    </row>
    <row r="4891" spans="1:9" ht="15" hidden="1" customHeight="1">
      <c r="A4891" t="s">
        <v>4990</v>
      </c>
      <c r="B4891" t="s">
        <v>4991</v>
      </c>
      <c r="C4891">
        <v>1888</v>
      </c>
      <c r="D4891" t="s">
        <v>12</v>
      </c>
      <c r="E4891">
        <v>1384</v>
      </c>
      <c r="F4891">
        <v>1502</v>
      </c>
      <c r="G4891">
        <v>6997</v>
      </c>
      <c r="H4891" t="s">
        <v>13</v>
      </c>
      <c r="I4891">
        <f t="shared" si="78"/>
        <v>119</v>
      </c>
    </row>
    <row r="4892" spans="1:9" ht="15" hidden="1" customHeight="1">
      <c r="A4892" t="s">
        <v>4990</v>
      </c>
      <c r="B4892" t="s">
        <v>4991</v>
      </c>
      <c r="C4892">
        <v>1888</v>
      </c>
      <c r="D4892" t="s">
        <v>122</v>
      </c>
      <c r="E4892">
        <v>612</v>
      </c>
      <c r="F4892">
        <v>724</v>
      </c>
      <c r="G4892">
        <v>257</v>
      </c>
      <c r="H4892" t="s">
        <v>122</v>
      </c>
      <c r="I4892">
        <f t="shared" si="78"/>
        <v>113</v>
      </c>
    </row>
    <row r="4893" spans="1:9" ht="15" hidden="1" customHeight="1">
      <c r="A4893" t="s">
        <v>4992</v>
      </c>
      <c r="B4893" t="s">
        <v>4993</v>
      </c>
      <c r="C4893">
        <v>1889</v>
      </c>
      <c r="D4893" t="s">
        <v>118</v>
      </c>
      <c r="E4893">
        <v>1517</v>
      </c>
      <c r="F4893">
        <v>1880</v>
      </c>
      <c r="G4893">
        <v>13987</v>
      </c>
      <c r="H4893" t="s">
        <v>119</v>
      </c>
      <c r="I4893">
        <f t="shared" si="78"/>
        <v>364</v>
      </c>
    </row>
    <row r="4894" spans="1:9" ht="15" hidden="1" customHeight="1">
      <c r="A4894" t="s">
        <v>4992</v>
      </c>
      <c r="B4894" t="s">
        <v>4993</v>
      </c>
      <c r="C4894">
        <v>1889</v>
      </c>
      <c r="D4894" t="s">
        <v>120</v>
      </c>
      <c r="E4894">
        <v>866</v>
      </c>
      <c r="F4894">
        <v>922</v>
      </c>
      <c r="G4894">
        <v>433</v>
      </c>
      <c r="H4894" t="s">
        <v>121</v>
      </c>
      <c r="I4894">
        <f t="shared" si="78"/>
        <v>57</v>
      </c>
    </row>
    <row r="4895" spans="1:9">
      <c r="A4895" t="s">
        <v>4992</v>
      </c>
      <c r="B4895" t="s">
        <v>4993</v>
      </c>
      <c r="C4895">
        <v>1889</v>
      </c>
      <c r="D4895" t="s">
        <v>10</v>
      </c>
      <c r="E4895">
        <v>1131</v>
      </c>
      <c r="F4895">
        <v>1257</v>
      </c>
      <c r="G4895">
        <v>2537</v>
      </c>
      <c r="H4895" t="s">
        <v>11</v>
      </c>
      <c r="I4895">
        <f t="shared" si="78"/>
        <v>127</v>
      </c>
    </row>
    <row r="4896" spans="1:9" ht="15" hidden="1" customHeight="1">
      <c r="A4896" t="s">
        <v>4992</v>
      </c>
      <c r="B4896" t="s">
        <v>4993</v>
      </c>
      <c r="C4896">
        <v>1889</v>
      </c>
      <c r="D4896" t="s">
        <v>12</v>
      </c>
      <c r="E4896">
        <v>1391</v>
      </c>
      <c r="F4896">
        <v>1503</v>
      </c>
      <c r="G4896">
        <v>6997</v>
      </c>
      <c r="H4896" t="s">
        <v>13</v>
      </c>
      <c r="I4896">
        <f t="shared" si="78"/>
        <v>113</v>
      </c>
    </row>
    <row r="4897" spans="1:9" ht="15" hidden="1" customHeight="1">
      <c r="A4897" t="s">
        <v>4992</v>
      </c>
      <c r="B4897" t="s">
        <v>4993</v>
      </c>
      <c r="C4897">
        <v>1889</v>
      </c>
      <c r="D4897" t="s">
        <v>231</v>
      </c>
      <c r="E4897">
        <v>433</v>
      </c>
      <c r="F4897">
        <v>576</v>
      </c>
      <c r="G4897">
        <v>5886</v>
      </c>
      <c r="H4897" t="s">
        <v>232</v>
      </c>
      <c r="I4897">
        <f t="shared" si="78"/>
        <v>144</v>
      </c>
    </row>
    <row r="4898" spans="1:9" ht="15" hidden="1" customHeight="1">
      <c r="A4898" t="s">
        <v>4992</v>
      </c>
      <c r="B4898" t="s">
        <v>4993</v>
      </c>
      <c r="C4898">
        <v>1889</v>
      </c>
      <c r="D4898" t="s">
        <v>122</v>
      </c>
      <c r="E4898">
        <v>612</v>
      </c>
      <c r="F4898">
        <v>724</v>
      </c>
      <c r="G4898">
        <v>257</v>
      </c>
      <c r="H4898" t="s">
        <v>122</v>
      </c>
      <c r="I4898">
        <f t="shared" si="78"/>
        <v>113</v>
      </c>
    </row>
    <row r="4899" spans="1:9" ht="15" hidden="1" customHeight="1">
      <c r="A4899" t="s">
        <v>4992</v>
      </c>
      <c r="B4899" t="s">
        <v>4993</v>
      </c>
      <c r="C4899">
        <v>1889</v>
      </c>
      <c r="D4899" t="s">
        <v>760</v>
      </c>
      <c r="E4899">
        <v>235</v>
      </c>
      <c r="F4899">
        <v>266</v>
      </c>
      <c r="G4899">
        <v>435</v>
      </c>
      <c r="H4899" t="s">
        <v>760</v>
      </c>
      <c r="I4899">
        <f t="shared" si="78"/>
        <v>32</v>
      </c>
    </row>
    <row r="4900" spans="1:9" ht="15" hidden="1" customHeight="1">
      <c r="A4900" t="s">
        <v>4994</v>
      </c>
      <c r="B4900" t="s">
        <v>4995</v>
      </c>
      <c r="C4900">
        <v>1888</v>
      </c>
      <c r="D4900" t="s">
        <v>118</v>
      </c>
      <c r="E4900">
        <v>1516</v>
      </c>
      <c r="F4900">
        <v>1879</v>
      </c>
      <c r="G4900">
        <v>13987</v>
      </c>
      <c r="H4900" t="s">
        <v>119</v>
      </c>
      <c r="I4900">
        <f t="shared" si="78"/>
        <v>364</v>
      </c>
    </row>
    <row r="4901" spans="1:9" ht="15" hidden="1" customHeight="1">
      <c r="A4901" t="s">
        <v>4994</v>
      </c>
      <c r="B4901" t="s">
        <v>4995</v>
      </c>
      <c r="C4901">
        <v>1888</v>
      </c>
      <c r="D4901" t="s">
        <v>120</v>
      </c>
      <c r="E4901">
        <v>866</v>
      </c>
      <c r="F4901">
        <v>922</v>
      </c>
      <c r="G4901">
        <v>433</v>
      </c>
      <c r="H4901" t="s">
        <v>121</v>
      </c>
      <c r="I4901">
        <f t="shared" si="78"/>
        <v>57</v>
      </c>
    </row>
    <row r="4902" spans="1:9">
      <c r="A4902" t="s">
        <v>4994</v>
      </c>
      <c r="B4902" t="s">
        <v>4995</v>
      </c>
      <c r="C4902">
        <v>1888</v>
      </c>
      <c r="D4902" t="s">
        <v>10</v>
      </c>
      <c r="E4902">
        <v>1130</v>
      </c>
      <c r="F4902">
        <v>1256</v>
      </c>
      <c r="G4902">
        <v>2537</v>
      </c>
      <c r="H4902" t="s">
        <v>11</v>
      </c>
      <c r="I4902">
        <f t="shared" si="78"/>
        <v>127</v>
      </c>
    </row>
    <row r="4903" spans="1:9" ht="15" hidden="1" customHeight="1">
      <c r="A4903" t="s">
        <v>4994</v>
      </c>
      <c r="B4903" t="s">
        <v>4995</v>
      </c>
      <c r="C4903">
        <v>1888</v>
      </c>
      <c r="D4903" t="s">
        <v>12</v>
      </c>
      <c r="E4903">
        <v>1384</v>
      </c>
      <c r="F4903">
        <v>1502</v>
      </c>
      <c r="G4903">
        <v>6997</v>
      </c>
      <c r="H4903" t="s">
        <v>13</v>
      </c>
      <c r="I4903">
        <f t="shared" si="78"/>
        <v>119</v>
      </c>
    </row>
    <row r="4904" spans="1:9" ht="15" hidden="1" customHeight="1">
      <c r="A4904" t="s">
        <v>4994</v>
      </c>
      <c r="B4904" t="s">
        <v>4995</v>
      </c>
      <c r="C4904">
        <v>1888</v>
      </c>
      <c r="D4904" t="s">
        <v>122</v>
      </c>
      <c r="E4904">
        <v>612</v>
      </c>
      <c r="F4904">
        <v>724</v>
      </c>
      <c r="G4904">
        <v>257</v>
      </c>
      <c r="H4904" t="s">
        <v>122</v>
      </c>
      <c r="I4904">
        <f t="shared" si="78"/>
        <v>113</v>
      </c>
    </row>
    <row r="4905" spans="1:9">
      <c r="A4905" t="s">
        <v>4996</v>
      </c>
      <c r="B4905" t="s">
        <v>4997</v>
      </c>
      <c r="C4905">
        <v>162</v>
      </c>
      <c r="D4905" t="s">
        <v>10</v>
      </c>
      <c r="E4905">
        <v>6</v>
      </c>
      <c r="F4905">
        <v>138</v>
      </c>
      <c r="G4905">
        <v>2537</v>
      </c>
      <c r="H4905" t="s">
        <v>11</v>
      </c>
      <c r="I4905">
        <f t="shared" si="78"/>
        <v>133</v>
      </c>
    </row>
    <row r="4906" spans="1:9">
      <c r="A4906" t="s">
        <v>4998</v>
      </c>
      <c r="B4906" t="s">
        <v>4999</v>
      </c>
      <c r="C4906">
        <v>353</v>
      </c>
      <c r="D4906" t="s">
        <v>10</v>
      </c>
      <c r="E4906">
        <v>19</v>
      </c>
      <c r="F4906">
        <v>149</v>
      </c>
      <c r="G4906">
        <v>2537</v>
      </c>
      <c r="H4906" t="s">
        <v>11</v>
      </c>
      <c r="I4906">
        <f t="shared" si="78"/>
        <v>131</v>
      </c>
    </row>
    <row r="4907" spans="1:9" ht="15" hidden="1" customHeight="1">
      <c r="A4907" t="s">
        <v>4998</v>
      </c>
      <c r="B4907" t="s">
        <v>4999</v>
      </c>
      <c r="C4907">
        <v>353</v>
      </c>
      <c r="D4907" t="s">
        <v>12</v>
      </c>
      <c r="E4907">
        <v>222</v>
      </c>
      <c r="F4907">
        <v>336</v>
      </c>
      <c r="G4907">
        <v>6997</v>
      </c>
      <c r="H4907" t="s">
        <v>13</v>
      </c>
      <c r="I4907">
        <f t="shared" si="78"/>
        <v>115</v>
      </c>
    </row>
    <row r="4908" spans="1:9">
      <c r="A4908" t="s">
        <v>5000</v>
      </c>
      <c r="B4908" t="s">
        <v>5001</v>
      </c>
      <c r="C4908">
        <v>356</v>
      </c>
      <c r="D4908" t="s">
        <v>10</v>
      </c>
      <c r="E4908">
        <v>24</v>
      </c>
      <c r="F4908">
        <v>156</v>
      </c>
      <c r="G4908">
        <v>2537</v>
      </c>
      <c r="H4908" t="s">
        <v>11</v>
      </c>
      <c r="I4908">
        <f t="shared" si="78"/>
        <v>133</v>
      </c>
    </row>
    <row r="4909" spans="1:9" ht="15" hidden="1" customHeight="1">
      <c r="A4909" t="s">
        <v>5000</v>
      </c>
      <c r="B4909" t="s">
        <v>5001</v>
      </c>
      <c r="C4909">
        <v>356</v>
      </c>
      <c r="D4909" t="s">
        <v>12</v>
      </c>
      <c r="E4909">
        <v>222</v>
      </c>
      <c r="F4909">
        <v>340</v>
      </c>
      <c r="G4909">
        <v>6997</v>
      </c>
      <c r="H4909" t="s">
        <v>13</v>
      </c>
      <c r="I4909">
        <f t="shared" si="78"/>
        <v>119</v>
      </c>
    </row>
    <row r="4910" spans="1:9">
      <c r="A4910" t="s">
        <v>5002</v>
      </c>
      <c r="B4910" t="s">
        <v>5003</v>
      </c>
      <c r="C4910">
        <v>157</v>
      </c>
      <c r="D4910" t="s">
        <v>10</v>
      </c>
      <c r="E4910">
        <v>26</v>
      </c>
      <c r="F4910">
        <v>145</v>
      </c>
      <c r="G4910">
        <v>2537</v>
      </c>
      <c r="H4910" t="s">
        <v>11</v>
      </c>
      <c r="I4910">
        <f t="shared" si="78"/>
        <v>120</v>
      </c>
    </row>
    <row r="4911" spans="1:9">
      <c r="A4911" t="s">
        <v>5004</v>
      </c>
      <c r="B4911" t="s">
        <v>5005</v>
      </c>
      <c r="C4911">
        <v>284</v>
      </c>
      <c r="D4911" t="s">
        <v>10</v>
      </c>
      <c r="E4911">
        <v>11</v>
      </c>
      <c r="F4911">
        <v>131</v>
      </c>
      <c r="G4911">
        <v>2537</v>
      </c>
      <c r="H4911" t="s">
        <v>11</v>
      </c>
      <c r="I4911">
        <f t="shared" si="78"/>
        <v>121</v>
      </c>
    </row>
    <row r="4912" spans="1:9" ht="15" hidden="1" customHeight="1">
      <c r="A4912" t="s">
        <v>5004</v>
      </c>
      <c r="B4912" t="s">
        <v>5005</v>
      </c>
      <c r="C4912">
        <v>284</v>
      </c>
      <c r="D4912" t="s">
        <v>12</v>
      </c>
      <c r="E4912">
        <v>159</v>
      </c>
      <c r="F4912">
        <v>277</v>
      </c>
      <c r="G4912">
        <v>6997</v>
      </c>
      <c r="H4912" t="s">
        <v>13</v>
      </c>
      <c r="I4912">
        <f t="shared" si="78"/>
        <v>119</v>
      </c>
    </row>
    <row r="4913" spans="1:9">
      <c r="A4913" t="s">
        <v>5006</v>
      </c>
      <c r="B4913" t="s">
        <v>5007</v>
      </c>
      <c r="C4913">
        <v>286</v>
      </c>
      <c r="D4913" t="s">
        <v>10</v>
      </c>
      <c r="E4913">
        <v>7</v>
      </c>
      <c r="F4913">
        <v>139</v>
      </c>
      <c r="G4913">
        <v>2537</v>
      </c>
      <c r="H4913" t="s">
        <v>11</v>
      </c>
      <c r="I4913">
        <f t="shared" si="78"/>
        <v>133</v>
      </c>
    </row>
    <row r="4914" spans="1:9" ht="15" hidden="1" customHeight="1">
      <c r="A4914" t="s">
        <v>5006</v>
      </c>
      <c r="B4914" t="s">
        <v>5007</v>
      </c>
      <c r="C4914">
        <v>286</v>
      </c>
      <c r="D4914" t="s">
        <v>12</v>
      </c>
      <c r="E4914">
        <v>160</v>
      </c>
      <c r="F4914">
        <v>274</v>
      </c>
      <c r="G4914">
        <v>6997</v>
      </c>
      <c r="H4914" t="s">
        <v>13</v>
      </c>
      <c r="I4914">
        <f t="shared" si="78"/>
        <v>115</v>
      </c>
    </row>
    <row r="4915" spans="1:9" ht="15" hidden="1" customHeight="1">
      <c r="A4915" t="s">
        <v>5008</v>
      </c>
      <c r="B4915" t="s">
        <v>5009</v>
      </c>
      <c r="C4915">
        <v>310</v>
      </c>
      <c r="D4915" t="s">
        <v>43</v>
      </c>
      <c r="E4915">
        <v>232</v>
      </c>
      <c r="F4915">
        <v>295</v>
      </c>
      <c r="G4915">
        <v>1861</v>
      </c>
      <c r="H4915" t="s">
        <v>44</v>
      </c>
      <c r="I4915">
        <f t="shared" si="78"/>
        <v>64</v>
      </c>
    </row>
    <row r="4916" spans="1:9">
      <c r="A4916" t="s">
        <v>5008</v>
      </c>
      <c r="B4916" t="s">
        <v>5009</v>
      </c>
      <c r="C4916">
        <v>310</v>
      </c>
      <c r="D4916" t="s">
        <v>10</v>
      </c>
      <c r="E4916">
        <v>20</v>
      </c>
      <c r="F4916">
        <v>163</v>
      </c>
      <c r="G4916">
        <v>2537</v>
      </c>
      <c r="H4916" t="s">
        <v>11</v>
      </c>
      <c r="I4916">
        <f t="shared" si="78"/>
        <v>144</v>
      </c>
    </row>
    <row r="4917" spans="1:9">
      <c r="A4917" t="s">
        <v>5010</v>
      </c>
      <c r="B4917" t="s">
        <v>5011</v>
      </c>
      <c r="C4917">
        <v>499</v>
      </c>
      <c r="D4917" t="s">
        <v>10</v>
      </c>
      <c r="E4917">
        <v>325</v>
      </c>
      <c r="F4917">
        <v>455</v>
      </c>
      <c r="G4917">
        <v>2537</v>
      </c>
      <c r="H4917" t="s">
        <v>11</v>
      </c>
      <c r="I4917">
        <f t="shared" si="78"/>
        <v>131</v>
      </c>
    </row>
    <row r="4918" spans="1:9" ht="15" hidden="1" customHeight="1">
      <c r="A4918" t="s">
        <v>5010</v>
      </c>
      <c r="B4918" t="s">
        <v>5011</v>
      </c>
      <c r="C4918">
        <v>499</v>
      </c>
      <c r="D4918" t="s">
        <v>789</v>
      </c>
      <c r="E4918">
        <v>251</v>
      </c>
      <c r="F4918">
        <v>308</v>
      </c>
      <c r="G4918">
        <v>119</v>
      </c>
      <c r="H4918" t="s">
        <v>789</v>
      </c>
      <c r="I4918">
        <f t="shared" si="78"/>
        <v>58</v>
      </c>
    </row>
    <row r="4919" spans="1:9" ht="15" hidden="1" customHeight="1">
      <c r="A4919" t="s">
        <v>5010</v>
      </c>
      <c r="B4919" t="s">
        <v>5011</v>
      </c>
      <c r="C4919">
        <v>499</v>
      </c>
      <c r="D4919" t="s">
        <v>274</v>
      </c>
      <c r="E4919">
        <v>10</v>
      </c>
      <c r="F4919">
        <v>183</v>
      </c>
      <c r="G4919">
        <v>80936</v>
      </c>
      <c r="H4919" t="s">
        <v>275</v>
      </c>
      <c r="I4919">
        <f t="shared" si="78"/>
        <v>174</v>
      </c>
    </row>
    <row r="4920" spans="1:9">
      <c r="A4920" t="s">
        <v>5012</v>
      </c>
      <c r="B4920" t="s">
        <v>5013</v>
      </c>
      <c r="C4920">
        <v>736</v>
      </c>
      <c r="D4920" t="s">
        <v>10</v>
      </c>
      <c r="E4920">
        <v>326</v>
      </c>
      <c r="F4920">
        <v>454</v>
      </c>
      <c r="G4920">
        <v>2537</v>
      </c>
      <c r="H4920" t="s">
        <v>11</v>
      </c>
      <c r="I4920">
        <f t="shared" si="78"/>
        <v>129</v>
      </c>
    </row>
    <row r="4921" spans="1:9" ht="15" hidden="1" customHeight="1">
      <c r="A4921" t="s">
        <v>5012</v>
      </c>
      <c r="B4921" t="s">
        <v>5013</v>
      </c>
      <c r="C4921">
        <v>736</v>
      </c>
      <c r="D4921" t="s">
        <v>12</v>
      </c>
      <c r="E4921">
        <v>480</v>
      </c>
      <c r="F4921">
        <v>601</v>
      </c>
      <c r="G4921">
        <v>6997</v>
      </c>
      <c r="H4921" t="s">
        <v>13</v>
      </c>
      <c r="I4921">
        <f t="shared" si="78"/>
        <v>122</v>
      </c>
    </row>
    <row r="4922" spans="1:9" ht="15" hidden="1" customHeight="1">
      <c r="A4922" t="s">
        <v>5012</v>
      </c>
      <c r="B4922" t="s">
        <v>5013</v>
      </c>
      <c r="C4922">
        <v>736</v>
      </c>
      <c r="D4922" t="s">
        <v>524</v>
      </c>
      <c r="E4922">
        <v>628</v>
      </c>
      <c r="F4922">
        <v>731</v>
      </c>
      <c r="G4922">
        <v>3603</v>
      </c>
      <c r="H4922" t="s">
        <v>525</v>
      </c>
      <c r="I4922">
        <f t="shared" si="78"/>
        <v>104</v>
      </c>
    </row>
    <row r="4923" spans="1:9" ht="15" hidden="1" customHeight="1">
      <c r="A4923" t="s">
        <v>5012</v>
      </c>
      <c r="B4923" t="s">
        <v>5013</v>
      </c>
      <c r="C4923">
        <v>736</v>
      </c>
      <c r="D4923" t="s">
        <v>274</v>
      </c>
      <c r="E4923">
        <v>10</v>
      </c>
      <c r="F4923">
        <v>183</v>
      </c>
      <c r="G4923">
        <v>80936</v>
      </c>
      <c r="H4923" t="s">
        <v>275</v>
      </c>
      <c r="I4923">
        <f t="shared" si="78"/>
        <v>174</v>
      </c>
    </row>
    <row r="4924" spans="1:9" ht="15" hidden="1" customHeight="1">
      <c r="A4924" t="s">
        <v>5014</v>
      </c>
      <c r="B4924" t="s">
        <v>5015</v>
      </c>
      <c r="C4924">
        <v>2073</v>
      </c>
      <c r="D4924" t="s">
        <v>118</v>
      </c>
      <c r="E4924">
        <v>1684</v>
      </c>
      <c r="F4924">
        <v>2059</v>
      </c>
      <c r="G4924">
        <v>13987</v>
      </c>
      <c r="H4924" t="s">
        <v>119</v>
      </c>
      <c r="I4924">
        <f t="shared" si="78"/>
        <v>376</v>
      </c>
    </row>
    <row r="4925" spans="1:9" ht="15" hidden="1" customHeight="1">
      <c r="A4925" t="s">
        <v>5014</v>
      </c>
      <c r="B4925" t="s">
        <v>5015</v>
      </c>
      <c r="C4925">
        <v>2073</v>
      </c>
      <c r="D4925" t="s">
        <v>120</v>
      </c>
      <c r="E4925">
        <v>1029</v>
      </c>
      <c r="F4925">
        <v>1085</v>
      </c>
      <c r="G4925">
        <v>433</v>
      </c>
      <c r="H4925" t="s">
        <v>121</v>
      </c>
      <c r="I4925">
        <f t="shared" si="78"/>
        <v>57</v>
      </c>
    </row>
    <row r="4926" spans="1:9">
      <c r="A4926" t="s">
        <v>5014</v>
      </c>
      <c r="B4926" t="s">
        <v>5015</v>
      </c>
      <c r="C4926">
        <v>2073</v>
      </c>
      <c r="D4926" t="s">
        <v>10</v>
      </c>
      <c r="E4926">
        <v>1298</v>
      </c>
      <c r="F4926">
        <v>1424</v>
      </c>
      <c r="G4926">
        <v>2537</v>
      </c>
      <c r="H4926" t="s">
        <v>11</v>
      </c>
      <c r="I4926">
        <f t="shared" si="78"/>
        <v>127</v>
      </c>
    </row>
    <row r="4927" spans="1:9" ht="15" hidden="1" customHeight="1">
      <c r="A4927" t="s">
        <v>5014</v>
      </c>
      <c r="B4927" t="s">
        <v>5015</v>
      </c>
      <c r="C4927">
        <v>2073</v>
      </c>
      <c r="D4927" t="s">
        <v>12</v>
      </c>
      <c r="E4927">
        <v>1539</v>
      </c>
      <c r="F4927">
        <v>1669</v>
      </c>
      <c r="G4927">
        <v>6997</v>
      </c>
      <c r="H4927" t="s">
        <v>13</v>
      </c>
      <c r="I4927">
        <f t="shared" si="78"/>
        <v>131</v>
      </c>
    </row>
    <row r="4928" spans="1:9">
      <c r="A4928" t="s">
        <v>5016</v>
      </c>
      <c r="B4928" t="s">
        <v>5017</v>
      </c>
      <c r="C4928">
        <v>889</v>
      </c>
      <c r="D4928" t="s">
        <v>10</v>
      </c>
      <c r="E4928">
        <v>601</v>
      </c>
      <c r="F4928">
        <v>731</v>
      </c>
      <c r="G4928">
        <v>2537</v>
      </c>
      <c r="H4928" t="s">
        <v>11</v>
      </c>
      <c r="I4928">
        <f t="shared" si="78"/>
        <v>131</v>
      </c>
    </row>
    <row r="4929" spans="1:9" ht="15" hidden="1" customHeight="1">
      <c r="A4929" t="s">
        <v>5016</v>
      </c>
      <c r="B4929" t="s">
        <v>5017</v>
      </c>
      <c r="C4929">
        <v>889</v>
      </c>
      <c r="D4929" t="s">
        <v>12</v>
      </c>
      <c r="E4929">
        <v>765</v>
      </c>
      <c r="F4929">
        <v>879</v>
      </c>
      <c r="G4929">
        <v>6997</v>
      </c>
      <c r="H4929" t="s">
        <v>13</v>
      </c>
      <c r="I4929">
        <f t="shared" si="78"/>
        <v>115</v>
      </c>
    </row>
    <row r="4930" spans="1:9" ht="15" hidden="1" customHeight="1">
      <c r="A4930" t="s">
        <v>5016</v>
      </c>
      <c r="B4930" t="s">
        <v>5017</v>
      </c>
      <c r="C4930">
        <v>889</v>
      </c>
      <c r="D4930" t="s">
        <v>274</v>
      </c>
      <c r="E4930">
        <v>8</v>
      </c>
      <c r="F4930">
        <v>175</v>
      </c>
      <c r="G4930">
        <v>80936</v>
      </c>
      <c r="H4930" t="s">
        <v>275</v>
      </c>
      <c r="I4930">
        <f t="shared" si="78"/>
        <v>168</v>
      </c>
    </row>
    <row r="4931" spans="1:9" ht="15" hidden="1" customHeight="1">
      <c r="A4931" t="s">
        <v>5016</v>
      </c>
      <c r="B4931" t="s">
        <v>5017</v>
      </c>
      <c r="C4931">
        <v>889</v>
      </c>
      <c r="D4931" t="s">
        <v>274</v>
      </c>
      <c r="E4931">
        <v>314</v>
      </c>
      <c r="F4931">
        <v>479</v>
      </c>
      <c r="G4931">
        <v>80936</v>
      </c>
      <c r="H4931" t="s">
        <v>275</v>
      </c>
      <c r="I4931">
        <f t="shared" si="78"/>
        <v>166</v>
      </c>
    </row>
    <row r="4932" spans="1:9" ht="15" hidden="1" customHeight="1">
      <c r="A4932" t="s">
        <v>5018</v>
      </c>
      <c r="B4932" t="s">
        <v>5019</v>
      </c>
      <c r="C4932">
        <v>2047</v>
      </c>
      <c r="D4932" t="s">
        <v>118</v>
      </c>
      <c r="E4932">
        <v>1660</v>
      </c>
      <c r="F4932">
        <v>2034</v>
      </c>
      <c r="G4932">
        <v>13987</v>
      </c>
      <c r="H4932" t="s">
        <v>119</v>
      </c>
      <c r="I4932">
        <f t="shared" si="78"/>
        <v>375</v>
      </c>
    </row>
    <row r="4933" spans="1:9" ht="15" hidden="1" customHeight="1">
      <c r="A4933" t="s">
        <v>5018</v>
      </c>
      <c r="B4933" t="s">
        <v>5019</v>
      </c>
      <c r="C4933">
        <v>2047</v>
      </c>
      <c r="D4933" t="s">
        <v>120</v>
      </c>
      <c r="E4933">
        <v>1018</v>
      </c>
      <c r="F4933">
        <v>1074</v>
      </c>
      <c r="G4933">
        <v>433</v>
      </c>
      <c r="H4933" t="s">
        <v>121</v>
      </c>
      <c r="I4933">
        <f t="shared" si="78"/>
        <v>57</v>
      </c>
    </row>
    <row r="4934" spans="1:9">
      <c r="A4934" t="s">
        <v>5018</v>
      </c>
      <c r="B4934" t="s">
        <v>5019</v>
      </c>
      <c r="C4934">
        <v>2047</v>
      </c>
      <c r="D4934" t="s">
        <v>10</v>
      </c>
      <c r="E4934">
        <v>1278</v>
      </c>
      <c r="F4934">
        <v>1403</v>
      </c>
      <c r="G4934">
        <v>2537</v>
      </c>
      <c r="H4934" t="s">
        <v>11</v>
      </c>
      <c r="I4934">
        <f t="shared" si="78"/>
        <v>126</v>
      </c>
    </row>
    <row r="4935" spans="1:9" ht="15" hidden="1" customHeight="1">
      <c r="A4935" t="s">
        <v>5018</v>
      </c>
      <c r="B4935" t="s">
        <v>5019</v>
      </c>
      <c r="C4935">
        <v>2047</v>
      </c>
      <c r="D4935" t="s">
        <v>12</v>
      </c>
      <c r="E4935">
        <v>1519</v>
      </c>
      <c r="F4935">
        <v>1647</v>
      </c>
      <c r="G4935">
        <v>6997</v>
      </c>
      <c r="H4935" t="s">
        <v>13</v>
      </c>
      <c r="I4935">
        <f t="shared" si="78"/>
        <v>129</v>
      </c>
    </row>
    <row r="4936" spans="1:9">
      <c r="A4936" t="s">
        <v>5020</v>
      </c>
      <c r="B4936" t="s">
        <v>5021</v>
      </c>
      <c r="C4936">
        <v>901</v>
      </c>
      <c r="D4936" t="s">
        <v>10</v>
      </c>
      <c r="E4936">
        <v>614</v>
      </c>
      <c r="F4936">
        <v>742</v>
      </c>
      <c r="G4936">
        <v>2537</v>
      </c>
      <c r="H4936" t="s">
        <v>11</v>
      </c>
      <c r="I4936">
        <f t="shared" ref="I4936:I4999" si="79">F4936-E4936+1</f>
        <v>129</v>
      </c>
    </row>
    <row r="4937" spans="1:9" ht="15" hidden="1" customHeight="1">
      <c r="A4937" t="s">
        <v>5020</v>
      </c>
      <c r="B4937" t="s">
        <v>5021</v>
      </c>
      <c r="C4937">
        <v>901</v>
      </c>
      <c r="D4937" t="s">
        <v>12</v>
      </c>
      <c r="E4937">
        <v>773</v>
      </c>
      <c r="F4937">
        <v>890</v>
      </c>
      <c r="G4937">
        <v>6997</v>
      </c>
      <c r="H4937" t="s">
        <v>13</v>
      </c>
      <c r="I4937">
        <f t="shared" si="79"/>
        <v>118</v>
      </c>
    </row>
    <row r="4938" spans="1:9" ht="15" hidden="1" customHeight="1">
      <c r="A4938" t="s">
        <v>5020</v>
      </c>
      <c r="B4938" t="s">
        <v>5021</v>
      </c>
      <c r="C4938">
        <v>901</v>
      </c>
      <c r="D4938" t="s">
        <v>274</v>
      </c>
      <c r="E4938">
        <v>10</v>
      </c>
      <c r="F4938">
        <v>184</v>
      </c>
      <c r="G4938">
        <v>80936</v>
      </c>
      <c r="H4938" t="s">
        <v>275</v>
      </c>
      <c r="I4938">
        <f t="shared" si="79"/>
        <v>175</v>
      </c>
    </row>
    <row r="4939" spans="1:9" ht="15" hidden="1" customHeight="1">
      <c r="A4939" t="s">
        <v>5020</v>
      </c>
      <c r="B4939" t="s">
        <v>5021</v>
      </c>
      <c r="C4939">
        <v>901</v>
      </c>
      <c r="D4939" t="s">
        <v>274</v>
      </c>
      <c r="E4939">
        <v>324</v>
      </c>
      <c r="F4939">
        <v>489</v>
      </c>
      <c r="G4939">
        <v>80936</v>
      </c>
      <c r="H4939" t="s">
        <v>275</v>
      </c>
      <c r="I4939">
        <f t="shared" si="79"/>
        <v>166</v>
      </c>
    </row>
    <row r="4940" spans="1:9" ht="15" hidden="1" customHeight="1">
      <c r="A4940" t="s">
        <v>5022</v>
      </c>
      <c r="B4940" t="s">
        <v>5023</v>
      </c>
      <c r="C4940">
        <v>2081</v>
      </c>
      <c r="D4940" t="s">
        <v>118</v>
      </c>
      <c r="E4940">
        <v>1694</v>
      </c>
      <c r="F4940">
        <v>2068</v>
      </c>
      <c r="G4940">
        <v>13987</v>
      </c>
      <c r="H4940" t="s">
        <v>119</v>
      </c>
      <c r="I4940">
        <f t="shared" si="79"/>
        <v>375</v>
      </c>
    </row>
    <row r="4941" spans="1:9" ht="15" hidden="1" customHeight="1">
      <c r="A4941" t="s">
        <v>5022</v>
      </c>
      <c r="B4941" t="s">
        <v>5023</v>
      </c>
      <c r="C4941">
        <v>2081</v>
      </c>
      <c r="D4941" t="s">
        <v>120</v>
      </c>
      <c r="E4941">
        <v>1051</v>
      </c>
      <c r="F4941">
        <v>1107</v>
      </c>
      <c r="G4941">
        <v>433</v>
      </c>
      <c r="H4941" t="s">
        <v>121</v>
      </c>
      <c r="I4941">
        <f t="shared" si="79"/>
        <v>57</v>
      </c>
    </row>
    <row r="4942" spans="1:9">
      <c r="A4942" t="s">
        <v>5022</v>
      </c>
      <c r="B4942" t="s">
        <v>5023</v>
      </c>
      <c r="C4942">
        <v>2081</v>
      </c>
      <c r="D4942" t="s">
        <v>10</v>
      </c>
      <c r="E4942">
        <v>1311</v>
      </c>
      <c r="F4942">
        <v>1437</v>
      </c>
      <c r="G4942">
        <v>2537</v>
      </c>
      <c r="H4942" t="s">
        <v>11</v>
      </c>
      <c r="I4942">
        <f t="shared" si="79"/>
        <v>127</v>
      </c>
    </row>
    <row r="4943" spans="1:9" ht="15" hidden="1" customHeight="1">
      <c r="A4943" t="s">
        <v>5022</v>
      </c>
      <c r="B4943" t="s">
        <v>5023</v>
      </c>
      <c r="C4943">
        <v>2081</v>
      </c>
      <c r="D4943" t="s">
        <v>12</v>
      </c>
      <c r="E4943">
        <v>1553</v>
      </c>
      <c r="F4943">
        <v>1681</v>
      </c>
      <c r="G4943">
        <v>6997</v>
      </c>
      <c r="H4943" t="s">
        <v>13</v>
      </c>
      <c r="I4943">
        <f t="shared" si="79"/>
        <v>129</v>
      </c>
    </row>
    <row r="4944" spans="1:9" ht="15" hidden="1" customHeight="1">
      <c r="A4944" t="s">
        <v>5022</v>
      </c>
      <c r="B4944" t="s">
        <v>5023</v>
      </c>
      <c r="C4944">
        <v>2081</v>
      </c>
      <c r="D4944" t="s">
        <v>122</v>
      </c>
      <c r="E4944">
        <v>792</v>
      </c>
      <c r="F4944">
        <v>935</v>
      </c>
      <c r="G4944">
        <v>257</v>
      </c>
      <c r="H4944" t="s">
        <v>122</v>
      </c>
      <c r="I4944">
        <f t="shared" si="79"/>
        <v>144</v>
      </c>
    </row>
    <row r="4945" spans="1:9" ht="15" hidden="1" customHeight="1">
      <c r="A4945" t="s">
        <v>5022</v>
      </c>
      <c r="B4945" t="s">
        <v>5023</v>
      </c>
      <c r="C4945">
        <v>2081</v>
      </c>
      <c r="D4945" t="s">
        <v>433</v>
      </c>
      <c r="E4945">
        <v>942</v>
      </c>
      <c r="F4945">
        <v>991</v>
      </c>
      <c r="G4945">
        <v>11</v>
      </c>
      <c r="H4945" t="s">
        <v>433</v>
      </c>
      <c r="I4945">
        <f t="shared" si="79"/>
        <v>50</v>
      </c>
    </row>
    <row r="4946" spans="1:9">
      <c r="A4946" t="s">
        <v>5024</v>
      </c>
      <c r="B4946" t="s">
        <v>5025</v>
      </c>
      <c r="C4946">
        <v>741</v>
      </c>
      <c r="D4946" t="s">
        <v>10</v>
      </c>
      <c r="E4946">
        <v>348</v>
      </c>
      <c r="F4946">
        <v>455</v>
      </c>
      <c r="G4946">
        <v>2537</v>
      </c>
      <c r="H4946" t="s">
        <v>11</v>
      </c>
      <c r="I4946">
        <f t="shared" si="79"/>
        <v>108</v>
      </c>
    </row>
    <row r="4947" spans="1:9" ht="15" hidden="1" customHeight="1">
      <c r="A4947" t="s">
        <v>5024</v>
      </c>
      <c r="B4947" t="s">
        <v>5025</v>
      </c>
      <c r="C4947">
        <v>741</v>
      </c>
      <c r="D4947" t="s">
        <v>12</v>
      </c>
      <c r="E4947">
        <v>482</v>
      </c>
      <c r="F4947">
        <v>604</v>
      </c>
      <c r="G4947">
        <v>6997</v>
      </c>
      <c r="H4947" t="s">
        <v>13</v>
      </c>
      <c r="I4947">
        <f t="shared" si="79"/>
        <v>123</v>
      </c>
    </row>
    <row r="4948" spans="1:9" ht="15" hidden="1" customHeight="1">
      <c r="A4948" t="s">
        <v>5024</v>
      </c>
      <c r="B4948" t="s">
        <v>5025</v>
      </c>
      <c r="C4948">
        <v>741</v>
      </c>
      <c r="D4948" t="s">
        <v>524</v>
      </c>
      <c r="E4948">
        <v>632</v>
      </c>
      <c r="F4948">
        <v>736</v>
      </c>
      <c r="G4948">
        <v>3603</v>
      </c>
      <c r="H4948" t="s">
        <v>525</v>
      </c>
      <c r="I4948">
        <f t="shared" si="79"/>
        <v>105</v>
      </c>
    </row>
    <row r="4949" spans="1:9" ht="15" hidden="1" customHeight="1">
      <c r="A4949" t="s">
        <v>5024</v>
      </c>
      <c r="B4949" t="s">
        <v>5025</v>
      </c>
      <c r="C4949">
        <v>741</v>
      </c>
      <c r="D4949" t="s">
        <v>274</v>
      </c>
      <c r="E4949">
        <v>11</v>
      </c>
      <c r="F4949">
        <v>184</v>
      </c>
      <c r="G4949">
        <v>80936</v>
      </c>
      <c r="H4949" t="s">
        <v>275</v>
      </c>
      <c r="I4949">
        <f t="shared" si="79"/>
        <v>174</v>
      </c>
    </row>
    <row r="4950" spans="1:9">
      <c r="A4950" t="s">
        <v>5026</v>
      </c>
      <c r="B4950" t="s">
        <v>5027</v>
      </c>
      <c r="C4950">
        <v>751</v>
      </c>
      <c r="D4950" t="s">
        <v>10</v>
      </c>
      <c r="E4950">
        <v>325</v>
      </c>
      <c r="F4950">
        <v>450</v>
      </c>
      <c r="G4950">
        <v>2537</v>
      </c>
      <c r="H4950" t="s">
        <v>11</v>
      </c>
      <c r="I4950">
        <f t="shared" si="79"/>
        <v>126</v>
      </c>
    </row>
    <row r="4951" spans="1:9" ht="15" hidden="1" customHeight="1">
      <c r="A4951" t="s">
        <v>5026</v>
      </c>
      <c r="B4951" t="s">
        <v>5027</v>
      </c>
      <c r="C4951">
        <v>751</v>
      </c>
      <c r="D4951" t="s">
        <v>12</v>
      </c>
      <c r="E4951">
        <v>479</v>
      </c>
      <c r="F4951">
        <v>600</v>
      </c>
      <c r="G4951">
        <v>6997</v>
      </c>
      <c r="H4951" t="s">
        <v>13</v>
      </c>
      <c r="I4951">
        <f t="shared" si="79"/>
        <v>122</v>
      </c>
    </row>
    <row r="4952" spans="1:9" ht="15" hidden="1" customHeight="1">
      <c r="A4952" t="s">
        <v>5026</v>
      </c>
      <c r="B4952" t="s">
        <v>5027</v>
      </c>
      <c r="C4952">
        <v>751</v>
      </c>
      <c r="D4952" t="s">
        <v>524</v>
      </c>
      <c r="E4952">
        <v>627</v>
      </c>
      <c r="F4952">
        <v>746</v>
      </c>
      <c r="G4952">
        <v>3603</v>
      </c>
      <c r="H4952" t="s">
        <v>525</v>
      </c>
      <c r="I4952">
        <f t="shared" si="79"/>
        <v>120</v>
      </c>
    </row>
    <row r="4953" spans="1:9" ht="15" hidden="1" customHeight="1">
      <c r="A4953" t="s">
        <v>5026</v>
      </c>
      <c r="B4953" t="s">
        <v>5027</v>
      </c>
      <c r="C4953">
        <v>751</v>
      </c>
      <c r="D4953" t="s">
        <v>274</v>
      </c>
      <c r="E4953">
        <v>10</v>
      </c>
      <c r="F4953">
        <v>183</v>
      </c>
      <c r="G4953">
        <v>80936</v>
      </c>
      <c r="H4953" t="s">
        <v>275</v>
      </c>
      <c r="I4953">
        <f t="shared" si="79"/>
        <v>174</v>
      </c>
    </row>
    <row r="4954" spans="1:9">
      <c r="A4954" t="s">
        <v>5028</v>
      </c>
      <c r="B4954" t="s">
        <v>5029</v>
      </c>
      <c r="C4954">
        <v>286</v>
      </c>
      <c r="D4954" t="s">
        <v>10</v>
      </c>
      <c r="E4954">
        <v>7</v>
      </c>
      <c r="F4954">
        <v>139</v>
      </c>
      <c r="G4954">
        <v>2537</v>
      </c>
      <c r="H4954" t="s">
        <v>11</v>
      </c>
      <c r="I4954">
        <f t="shared" si="79"/>
        <v>133</v>
      </c>
    </row>
    <row r="4955" spans="1:9" ht="15" hidden="1" customHeight="1">
      <c r="A4955" t="s">
        <v>5028</v>
      </c>
      <c r="B4955" t="s">
        <v>5029</v>
      </c>
      <c r="C4955">
        <v>286</v>
      </c>
      <c r="D4955" t="s">
        <v>12</v>
      </c>
      <c r="E4955">
        <v>160</v>
      </c>
      <c r="F4955">
        <v>278</v>
      </c>
      <c r="G4955">
        <v>6997</v>
      </c>
      <c r="H4955" t="s">
        <v>13</v>
      </c>
      <c r="I4955">
        <f t="shared" si="79"/>
        <v>119</v>
      </c>
    </row>
    <row r="4956" spans="1:9">
      <c r="A4956" t="s">
        <v>5030</v>
      </c>
      <c r="B4956" t="s">
        <v>5031</v>
      </c>
      <c r="C4956">
        <v>148</v>
      </c>
      <c r="D4956" t="s">
        <v>10</v>
      </c>
      <c r="E4956">
        <v>5</v>
      </c>
      <c r="F4956">
        <v>139</v>
      </c>
      <c r="G4956">
        <v>2537</v>
      </c>
      <c r="H4956" t="s">
        <v>11</v>
      </c>
      <c r="I4956">
        <f t="shared" si="79"/>
        <v>135</v>
      </c>
    </row>
    <row r="4957" spans="1:9">
      <c r="A4957" t="s">
        <v>5032</v>
      </c>
      <c r="B4957" t="s">
        <v>5033</v>
      </c>
      <c r="C4957">
        <v>286</v>
      </c>
      <c r="D4957" t="s">
        <v>10</v>
      </c>
      <c r="E4957">
        <v>7</v>
      </c>
      <c r="F4957">
        <v>139</v>
      </c>
      <c r="G4957">
        <v>2537</v>
      </c>
      <c r="H4957" t="s">
        <v>11</v>
      </c>
      <c r="I4957">
        <f t="shared" si="79"/>
        <v>133</v>
      </c>
    </row>
    <row r="4958" spans="1:9" ht="15" hidden="1" customHeight="1">
      <c r="A4958" t="s">
        <v>5032</v>
      </c>
      <c r="B4958" t="s">
        <v>5033</v>
      </c>
      <c r="C4958">
        <v>286</v>
      </c>
      <c r="D4958" t="s">
        <v>12</v>
      </c>
      <c r="E4958">
        <v>160</v>
      </c>
      <c r="F4958">
        <v>281</v>
      </c>
      <c r="G4958">
        <v>6997</v>
      </c>
      <c r="H4958" t="s">
        <v>13</v>
      </c>
      <c r="I4958">
        <f t="shared" si="79"/>
        <v>122</v>
      </c>
    </row>
    <row r="4959" spans="1:9">
      <c r="A4959" t="s">
        <v>5034</v>
      </c>
      <c r="B4959" t="s">
        <v>5035</v>
      </c>
      <c r="C4959">
        <v>285</v>
      </c>
      <c r="D4959" t="s">
        <v>10</v>
      </c>
      <c r="E4959">
        <v>47</v>
      </c>
      <c r="F4959">
        <v>145</v>
      </c>
      <c r="G4959">
        <v>2537</v>
      </c>
      <c r="H4959" t="s">
        <v>11</v>
      </c>
      <c r="I4959">
        <f t="shared" si="79"/>
        <v>99</v>
      </c>
    </row>
    <row r="4960" spans="1:9">
      <c r="A4960" t="s">
        <v>5036</v>
      </c>
      <c r="B4960" t="s">
        <v>5037</v>
      </c>
      <c r="C4960">
        <v>286</v>
      </c>
      <c r="D4960" t="s">
        <v>10</v>
      </c>
      <c r="E4960">
        <v>11</v>
      </c>
      <c r="F4960">
        <v>138</v>
      </c>
      <c r="G4960">
        <v>2537</v>
      </c>
      <c r="H4960" t="s">
        <v>11</v>
      </c>
      <c r="I4960">
        <f t="shared" si="79"/>
        <v>128</v>
      </c>
    </row>
    <row r="4961" spans="1:9" ht="15" hidden="1" customHeight="1">
      <c r="A4961" t="s">
        <v>5036</v>
      </c>
      <c r="B4961" t="s">
        <v>5037</v>
      </c>
      <c r="C4961">
        <v>286</v>
      </c>
      <c r="D4961" t="s">
        <v>12</v>
      </c>
      <c r="E4961">
        <v>161</v>
      </c>
      <c r="F4961">
        <v>281</v>
      </c>
      <c r="G4961">
        <v>6997</v>
      </c>
      <c r="H4961" t="s">
        <v>13</v>
      </c>
      <c r="I4961">
        <f t="shared" si="79"/>
        <v>121</v>
      </c>
    </row>
    <row r="4962" spans="1:9">
      <c r="A4962" t="s">
        <v>5038</v>
      </c>
      <c r="B4962" t="s">
        <v>5039</v>
      </c>
      <c r="C4962">
        <v>725</v>
      </c>
      <c r="D4962" t="s">
        <v>10</v>
      </c>
      <c r="E4962">
        <v>321</v>
      </c>
      <c r="F4962">
        <v>445</v>
      </c>
      <c r="G4962">
        <v>2537</v>
      </c>
      <c r="H4962" t="s">
        <v>11</v>
      </c>
      <c r="I4962">
        <f t="shared" si="79"/>
        <v>125</v>
      </c>
    </row>
    <row r="4963" spans="1:9" ht="15" hidden="1" customHeight="1">
      <c r="A4963" t="s">
        <v>5038</v>
      </c>
      <c r="B4963" t="s">
        <v>5039</v>
      </c>
      <c r="C4963">
        <v>725</v>
      </c>
      <c r="D4963" t="s">
        <v>12</v>
      </c>
      <c r="E4963">
        <v>473</v>
      </c>
      <c r="F4963">
        <v>594</v>
      </c>
      <c r="G4963">
        <v>6997</v>
      </c>
      <c r="H4963" t="s">
        <v>13</v>
      </c>
      <c r="I4963">
        <f t="shared" si="79"/>
        <v>122</v>
      </c>
    </row>
    <row r="4964" spans="1:9" ht="15" hidden="1" customHeight="1">
      <c r="A4964" t="s">
        <v>5038</v>
      </c>
      <c r="B4964" t="s">
        <v>5039</v>
      </c>
      <c r="C4964">
        <v>725</v>
      </c>
      <c r="D4964" t="s">
        <v>524</v>
      </c>
      <c r="E4964">
        <v>619</v>
      </c>
      <c r="F4964">
        <v>720</v>
      </c>
      <c r="G4964">
        <v>3603</v>
      </c>
      <c r="H4964" t="s">
        <v>525</v>
      </c>
      <c r="I4964">
        <f t="shared" si="79"/>
        <v>102</v>
      </c>
    </row>
    <row r="4965" spans="1:9" ht="15" hidden="1" customHeight="1">
      <c r="A4965" t="s">
        <v>5038</v>
      </c>
      <c r="B4965" t="s">
        <v>5039</v>
      </c>
      <c r="C4965">
        <v>725</v>
      </c>
      <c r="D4965" t="s">
        <v>274</v>
      </c>
      <c r="E4965">
        <v>10</v>
      </c>
      <c r="F4965">
        <v>183</v>
      </c>
      <c r="G4965">
        <v>80936</v>
      </c>
      <c r="H4965" t="s">
        <v>275</v>
      </c>
      <c r="I4965">
        <f t="shared" si="79"/>
        <v>174</v>
      </c>
    </row>
    <row r="4966" spans="1:9">
      <c r="A4966" t="s">
        <v>5040</v>
      </c>
      <c r="B4966" t="s">
        <v>5041</v>
      </c>
      <c r="C4966">
        <v>735</v>
      </c>
      <c r="D4966" t="s">
        <v>10</v>
      </c>
      <c r="E4966">
        <v>326</v>
      </c>
      <c r="F4966">
        <v>451</v>
      </c>
      <c r="G4966">
        <v>2537</v>
      </c>
      <c r="H4966" t="s">
        <v>11</v>
      </c>
      <c r="I4966">
        <f t="shared" si="79"/>
        <v>126</v>
      </c>
    </row>
    <row r="4967" spans="1:9" ht="15" hidden="1" customHeight="1">
      <c r="A4967" t="s">
        <v>5040</v>
      </c>
      <c r="B4967" t="s">
        <v>5041</v>
      </c>
      <c r="C4967">
        <v>735</v>
      </c>
      <c r="D4967" t="s">
        <v>12</v>
      </c>
      <c r="E4967">
        <v>479</v>
      </c>
      <c r="F4967">
        <v>600</v>
      </c>
      <c r="G4967">
        <v>6997</v>
      </c>
      <c r="H4967" t="s">
        <v>13</v>
      </c>
      <c r="I4967">
        <f t="shared" si="79"/>
        <v>122</v>
      </c>
    </row>
    <row r="4968" spans="1:9" ht="15" hidden="1" customHeight="1">
      <c r="A4968" t="s">
        <v>5040</v>
      </c>
      <c r="B4968" t="s">
        <v>5041</v>
      </c>
      <c r="C4968">
        <v>735</v>
      </c>
      <c r="D4968" t="s">
        <v>524</v>
      </c>
      <c r="E4968">
        <v>627</v>
      </c>
      <c r="F4968">
        <v>730</v>
      </c>
      <c r="G4968">
        <v>3603</v>
      </c>
      <c r="H4968" t="s">
        <v>525</v>
      </c>
      <c r="I4968">
        <f t="shared" si="79"/>
        <v>104</v>
      </c>
    </row>
    <row r="4969" spans="1:9" ht="15" hidden="1" customHeight="1">
      <c r="A4969" t="s">
        <v>5040</v>
      </c>
      <c r="B4969" t="s">
        <v>5041</v>
      </c>
      <c r="C4969">
        <v>735</v>
      </c>
      <c r="D4969" t="s">
        <v>274</v>
      </c>
      <c r="E4969">
        <v>10</v>
      </c>
      <c r="F4969">
        <v>183</v>
      </c>
      <c r="G4969">
        <v>80936</v>
      </c>
      <c r="H4969" t="s">
        <v>275</v>
      </c>
      <c r="I4969">
        <f t="shared" si="79"/>
        <v>174</v>
      </c>
    </row>
    <row r="4970" spans="1:9">
      <c r="A4970" t="s">
        <v>5042</v>
      </c>
      <c r="B4970" t="s">
        <v>5043</v>
      </c>
      <c r="C4970">
        <v>150</v>
      </c>
      <c r="D4970" t="s">
        <v>10</v>
      </c>
      <c r="E4970">
        <v>9</v>
      </c>
      <c r="F4970">
        <v>139</v>
      </c>
      <c r="G4970">
        <v>2537</v>
      </c>
      <c r="H4970" t="s">
        <v>11</v>
      </c>
      <c r="I4970">
        <f t="shared" si="79"/>
        <v>131</v>
      </c>
    </row>
    <row r="4971" spans="1:9">
      <c r="A4971" t="s">
        <v>5044</v>
      </c>
      <c r="B4971" t="s">
        <v>5045</v>
      </c>
      <c r="C4971">
        <v>280</v>
      </c>
      <c r="D4971" t="s">
        <v>10</v>
      </c>
      <c r="E4971">
        <v>26</v>
      </c>
      <c r="F4971">
        <v>139</v>
      </c>
      <c r="G4971">
        <v>2537</v>
      </c>
      <c r="H4971" t="s">
        <v>11</v>
      </c>
      <c r="I4971">
        <f t="shared" si="79"/>
        <v>114</v>
      </c>
    </row>
    <row r="4972" spans="1:9" ht="15" hidden="1" customHeight="1">
      <c r="A4972" t="s">
        <v>5044</v>
      </c>
      <c r="B4972" t="s">
        <v>5045</v>
      </c>
      <c r="C4972">
        <v>280</v>
      </c>
      <c r="D4972" t="s">
        <v>12</v>
      </c>
      <c r="E4972">
        <v>158</v>
      </c>
      <c r="F4972">
        <v>272</v>
      </c>
      <c r="G4972">
        <v>6997</v>
      </c>
      <c r="H4972" t="s">
        <v>13</v>
      </c>
      <c r="I4972">
        <f t="shared" si="79"/>
        <v>115</v>
      </c>
    </row>
    <row r="4973" spans="1:9">
      <c r="A4973" t="s">
        <v>5046</v>
      </c>
      <c r="B4973" t="s">
        <v>5047</v>
      </c>
      <c r="C4973">
        <v>288</v>
      </c>
      <c r="D4973" t="s">
        <v>10</v>
      </c>
      <c r="E4973">
        <v>6</v>
      </c>
      <c r="F4973">
        <v>135</v>
      </c>
      <c r="G4973">
        <v>2537</v>
      </c>
      <c r="H4973" t="s">
        <v>11</v>
      </c>
      <c r="I4973">
        <f t="shared" si="79"/>
        <v>130</v>
      </c>
    </row>
    <row r="4974" spans="1:9" ht="15" hidden="1" customHeight="1">
      <c r="A4974" t="s">
        <v>5046</v>
      </c>
      <c r="B4974" t="s">
        <v>5047</v>
      </c>
      <c r="C4974">
        <v>288</v>
      </c>
      <c r="D4974" t="s">
        <v>12</v>
      </c>
      <c r="E4974">
        <v>157</v>
      </c>
      <c r="F4974">
        <v>276</v>
      </c>
      <c r="G4974">
        <v>6997</v>
      </c>
      <c r="H4974" t="s">
        <v>13</v>
      </c>
      <c r="I4974">
        <f t="shared" si="79"/>
        <v>120</v>
      </c>
    </row>
    <row r="4975" spans="1:9">
      <c r="A4975" t="s">
        <v>5048</v>
      </c>
      <c r="B4975" t="s">
        <v>5049</v>
      </c>
      <c r="C4975">
        <v>181</v>
      </c>
      <c r="D4975" t="s">
        <v>10</v>
      </c>
      <c r="E4975">
        <v>21</v>
      </c>
      <c r="F4975">
        <v>170</v>
      </c>
      <c r="G4975">
        <v>2537</v>
      </c>
      <c r="H4975" t="s">
        <v>11</v>
      </c>
      <c r="I4975">
        <f t="shared" si="79"/>
        <v>150</v>
      </c>
    </row>
    <row r="4976" spans="1:9">
      <c r="A4976" t="s">
        <v>5050</v>
      </c>
      <c r="B4976" t="s">
        <v>5051</v>
      </c>
      <c r="C4976">
        <v>176</v>
      </c>
      <c r="D4976" t="s">
        <v>10</v>
      </c>
      <c r="E4976">
        <v>19</v>
      </c>
      <c r="F4976">
        <v>163</v>
      </c>
      <c r="G4976">
        <v>2537</v>
      </c>
      <c r="H4976" t="s">
        <v>11</v>
      </c>
      <c r="I4976">
        <f t="shared" si="79"/>
        <v>145</v>
      </c>
    </row>
    <row r="4977" spans="1:9">
      <c r="A4977" t="s">
        <v>5052</v>
      </c>
      <c r="B4977" t="s">
        <v>5053</v>
      </c>
      <c r="C4977">
        <v>161</v>
      </c>
      <c r="D4977" t="s">
        <v>10</v>
      </c>
      <c r="E4977">
        <v>8</v>
      </c>
      <c r="F4977">
        <v>153</v>
      </c>
      <c r="G4977">
        <v>2537</v>
      </c>
      <c r="H4977" t="s">
        <v>11</v>
      </c>
      <c r="I4977">
        <f t="shared" si="79"/>
        <v>146</v>
      </c>
    </row>
    <row r="4978" spans="1:9">
      <c r="A4978" t="s">
        <v>5054</v>
      </c>
      <c r="B4978" t="s">
        <v>5055</v>
      </c>
      <c r="C4978">
        <v>286</v>
      </c>
      <c r="D4978" t="s">
        <v>10</v>
      </c>
      <c r="E4978">
        <v>8</v>
      </c>
      <c r="F4978">
        <v>139</v>
      </c>
      <c r="G4978">
        <v>2537</v>
      </c>
      <c r="H4978" t="s">
        <v>11</v>
      </c>
      <c r="I4978">
        <f t="shared" si="79"/>
        <v>132</v>
      </c>
    </row>
    <row r="4979" spans="1:9" ht="15" hidden="1" customHeight="1">
      <c r="A4979" t="s">
        <v>5054</v>
      </c>
      <c r="B4979" t="s">
        <v>5055</v>
      </c>
      <c r="C4979">
        <v>286</v>
      </c>
      <c r="D4979" t="s">
        <v>12</v>
      </c>
      <c r="E4979">
        <v>161</v>
      </c>
      <c r="F4979">
        <v>276</v>
      </c>
      <c r="G4979">
        <v>6997</v>
      </c>
      <c r="H4979" t="s">
        <v>13</v>
      </c>
      <c r="I4979">
        <f t="shared" si="79"/>
        <v>116</v>
      </c>
    </row>
    <row r="4980" spans="1:9" ht="15" hidden="1" customHeight="1">
      <c r="A4980" t="s">
        <v>5056</v>
      </c>
      <c r="B4980" t="s">
        <v>5057</v>
      </c>
      <c r="C4980">
        <v>317</v>
      </c>
      <c r="D4980" t="s">
        <v>43</v>
      </c>
      <c r="E4980">
        <v>234</v>
      </c>
      <c r="F4980">
        <v>297</v>
      </c>
      <c r="G4980">
        <v>1861</v>
      </c>
      <c r="H4980" t="s">
        <v>44</v>
      </c>
      <c r="I4980">
        <f t="shared" si="79"/>
        <v>64</v>
      </c>
    </row>
    <row r="4981" spans="1:9">
      <c r="A4981" t="s">
        <v>5056</v>
      </c>
      <c r="B4981" t="s">
        <v>5057</v>
      </c>
      <c r="C4981">
        <v>317</v>
      </c>
      <c r="D4981" t="s">
        <v>10</v>
      </c>
      <c r="E4981">
        <v>14</v>
      </c>
      <c r="F4981">
        <v>157</v>
      </c>
      <c r="G4981">
        <v>2537</v>
      </c>
      <c r="H4981" t="s">
        <v>11</v>
      </c>
      <c r="I4981">
        <f t="shared" si="79"/>
        <v>144</v>
      </c>
    </row>
    <row r="4982" spans="1:9" ht="15" hidden="1" customHeight="1">
      <c r="A4982" t="s">
        <v>5058</v>
      </c>
      <c r="B4982" t="s">
        <v>5059</v>
      </c>
      <c r="C4982">
        <v>2046</v>
      </c>
      <c r="D4982" t="s">
        <v>118</v>
      </c>
      <c r="E4982">
        <v>1659</v>
      </c>
      <c r="F4982">
        <v>2033</v>
      </c>
      <c r="G4982">
        <v>13987</v>
      </c>
      <c r="H4982" t="s">
        <v>119</v>
      </c>
      <c r="I4982">
        <f t="shared" si="79"/>
        <v>375</v>
      </c>
    </row>
    <row r="4983" spans="1:9" ht="15" hidden="1" customHeight="1">
      <c r="A4983" t="s">
        <v>5058</v>
      </c>
      <c r="B4983" t="s">
        <v>5059</v>
      </c>
      <c r="C4983">
        <v>2046</v>
      </c>
      <c r="D4983" t="s">
        <v>120</v>
      </c>
      <c r="E4983">
        <v>1017</v>
      </c>
      <c r="F4983">
        <v>1073</v>
      </c>
      <c r="G4983">
        <v>433</v>
      </c>
      <c r="H4983" t="s">
        <v>121</v>
      </c>
      <c r="I4983">
        <f t="shared" si="79"/>
        <v>57</v>
      </c>
    </row>
    <row r="4984" spans="1:9">
      <c r="A4984" t="s">
        <v>5058</v>
      </c>
      <c r="B4984" t="s">
        <v>5059</v>
      </c>
      <c r="C4984">
        <v>2046</v>
      </c>
      <c r="D4984" t="s">
        <v>10</v>
      </c>
      <c r="E4984">
        <v>1278</v>
      </c>
      <c r="F4984">
        <v>1402</v>
      </c>
      <c r="G4984">
        <v>2537</v>
      </c>
      <c r="H4984" t="s">
        <v>11</v>
      </c>
      <c r="I4984">
        <f t="shared" si="79"/>
        <v>125</v>
      </c>
    </row>
    <row r="4985" spans="1:9" ht="15" hidden="1" customHeight="1">
      <c r="A4985" t="s">
        <v>5058</v>
      </c>
      <c r="B4985" t="s">
        <v>5059</v>
      </c>
      <c r="C4985">
        <v>2046</v>
      </c>
      <c r="D4985" t="s">
        <v>12</v>
      </c>
      <c r="E4985">
        <v>1518</v>
      </c>
      <c r="F4985">
        <v>1646</v>
      </c>
      <c r="G4985">
        <v>6997</v>
      </c>
      <c r="H4985" t="s">
        <v>13</v>
      </c>
      <c r="I4985">
        <f t="shared" si="79"/>
        <v>129</v>
      </c>
    </row>
    <row r="4986" spans="1:9">
      <c r="A4986" t="s">
        <v>5060</v>
      </c>
      <c r="B4986" t="s">
        <v>5061</v>
      </c>
      <c r="C4986">
        <v>286</v>
      </c>
      <c r="D4986" t="s">
        <v>10</v>
      </c>
      <c r="E4986">
        <v>7</v>
      </c>
      <c r="F4986">
        <v>139</v>
      </c>
      <c r="G4986">
        <v>2537</v>
      </c>
      <c r="H4986" t="s">
        <v>11</v>
      </c>
      <c r="I4986">
        <f t="shared" si="79"/>
        <v>133</v>
      </c>
    </row>
    <row r="4987" spans="1:9" ht="15" hidden="1" customHeight="1">
      <c r="A4987" t="s">
        <v>5060</v>
      </c>
      <c r="B4987" t="s">
        <v>5061</v>
      </c>
      <c r="C4987">
        <v>286</v>
      </c>
      <c r="D4987" t="s">
        <v>12</v>
      </c>
      <c r="E4987">
        <v>160</v>
      </c>
      <c r="F4987">
        <v>278</v>
      </c>
      <c r="G4987">
        <v>6997</v>
      </c>
      <c r="H4987" t="s">
        <v>13</v>
      </c>
      <c r="I4987">
        <f t="shared" si="79"/>
        <v>119</v>
      </c>
    </row>
    <row r="4988" spans="1:9">
      <c r="A4988" t="s">
        <v>5062</v>
      </c>
      <c r="B4988" t="s">
        <v>5063</v>
      </c>
      <c r="C4988">
        <v>724</v>
      </c>
      <c r="D4988" t="s">
        <v>10</v>
      </c>
      <c r="E4988">
        <v>330</v>
      </c>
      <c r="F4988">
        <v>446</v>
      </c>
      <c r="G4988">
        <v>2537</v>
      </c>
      <c r="H4988" t="s">
        <v>11</v>
      </c>
      <c r="I4988">
        <f t="shared" si="79"/>
        <v>117</v>
      </c>
    </row>
    <row r="4989" spans="1:9" ht="15" hidden="1" customHeight="1">
      <c r="A4989" t="s">
        <v>5062</v>
      </c>
      <c r="B4989" t="s">
        <v>5063</v>
      </c>
      <c r="C4989">
        <v>724</v>
      </c>
      <c r="D4989" t="s">
        <v>12</v>
      </c>
      <c r="E4989">
        <v>471</v>
      </c>
      <c r="F4989">
        <v>592</v>
      </c>
      <c r="G4989">
        <v>6997</v>
      </c>
      <c r="H4989" t="s">
        <v>13</v>
      </c>
      <c r="I4989">
        <f t="shared" si="79"/>
        <v>122</v>
      </c>
    </row>
    <row r="4990" spans="1:9" ht="15" hidden="1" customHeight="1">
      <c r="A4990" t="s">
        <v>5062</v>
      </c>
      <c r="B4990" t="s">
        <v>5063</v>
      </c>
      <c r="C4990">
        <v>724</v>
      </c>
      <c r="D4990" t="s">
        <v>524</v>
      </c>
      <c r="E4990">
        <v>617</v>
      </c>
      <c r="F4990">
        <v>719</v>
      </c>
      <c r="G4990">
        <v>3603</v>
      </c>
      <c r="H4990" t="s">
        <v>525</v>
      </c>
      <c r="I4990">
        <f t="shared" si="79"/>
        <v>103</v>
      </c>
    </row>
    <row r="4991" spans="1:9" ht="15" hidden="1" customHeight="1">
      <c r="A4991" t="s">
        <v>5062</v>
      </c>
      <c r="B4991" t="s">
        <v>5063</v>
      </c>
      <c r="C4991">
        <v>724</v>
      </c>
      <c r="D4991" t="s">
        <v>274</v>
      </c>
      <c r="E4991">
        <v>17</v>
      </c>
      <c r="F4991">
        <v>189</v>
      </c>
      <c r="G4991">
        <v>80936</v>
      </c>
      <c r="H4991" t="s">
        <v>275</v>
      </c>
      <c r="I4991">
        <f t="shared" si="79"/>
        <v>173</v>
      </c>
    </row>
    <row r="4992" spans="1:9">
      <c r="A4992" t="s">
        <v>5064</v>
      </c>
      <c r="B4992" t="s">
        <v>5065</v>
      </c>
      <c r="C4992">
        <v>310</v>
      </c>
      <c r="D4992" t="s">
        <v>10</v>
      </c>
      <c r="E4992">
        <v>5</v>
      </c>
      <c r="F4992">
        <v>146</v>
      </c>
      <c r="G4992">
        <v>2537</v>
      </c>
      <c r="H4992" t="s">
        <v>11</v>
      </c>
      <c r="I4992">
        <f t="shared" si="79"/>
        <v>142</v>
      </c>
    </row>
    <row r="4993" spans="1:9" ht="15" hidden="1" customHeight="1">
      <c r="A4993" t="s">
        <v>5064</v>
      </c>
      <c r="B4993" t="s">
        <v>5065</v>
      </c>
      <c r="C4993">
        <v>310</v>
      </c>
      <c r="D4993" t="s">
        <v>12</v>
      </c>
      <c r="E4993">
        <v>169</v>
      </c>
      <c r="F4993">
        <v>289</v>
      </c>
      <c r="G4993">
        <v>6997</v>
      </c>
      <c r="H4993" t="s">
        <v>13</v>
      </c>
      <c r="I4993">
        <f t="shared" si="79"/>
        <v>121</v>
      </c>
    </row>
    <row r="4994" spans="1:9" ht="15" hidden="1" customHeight="1">
      <c r="A4994" t="s">
        <v>5066</v>
      </c>
      <c r="B4994" t="s">
        <v>5067</v>
      </c>
      <c r="C4994">
        <v>2092</v>
      </c>
      <c r="D4994" t="s">
        <v>118</v>
      </c>
      <c r="E4994">
        <v>1694</v>
      </c>
      <c r="F4994">
        <v>2069</v>
      </c>
      <c r="G4994">
        <v>13987</v>
      </c>
      <c r="H4994" t="s">
        <v>119</v>
      </c>
      <c r="I4994">
        <f t="shared" si="79"/>
        <v>376</v>
      </c>
    </row>
    <row r="4995" spans="1:9" ht="15" hidden="1" customHeight="1">
      <c r="A4995" t="s">
        <v>5066</v>
      </c>
      <c r="B4995" t="s">
        <v>5067</v>
      </c>
      <c r="C4995">
        <v>2092</v>
      </c>
      <c r="D4995" t="s">
        <v>120</v>
      </c>
      <c r="E4995">
        <v>1032</v>
      </c>
      <c r="F4995">
        <v>1088</v>
      </c>
      <c r="G4995">
        <v>433</v>
      </c>
      <c r="H4995" t="s">
        <v>121</v>
      </c>
      <c r="I4995">
        <f t="shared" si="79"/>
        <v>57</v>
      </c>
    </row>
    <row r="4996" spans="1:9">
      <c r="A4996" t="s">
        <v>5066</v>
      </c>
      <c r="B4996" t="s">
        <v>5067</v>
      </c>
      <c r="C4996">
        <v>2092</v>
      </c>
      <c r="D4996" t="s">
        <v>10</v>
      </c>
      <c r="E4996">
        <v>1304</v>
      </c>
      <c r="F4996">
        <v>1430</v>
      </c>
      <c r="G4996">
        <v>2537</v>
      </c>
      <c r="H4996" t="s">
        <v>11</v>
      </c>
      <c r="I4996">
        <f t="shared" si="79"/>
        <v>127</v>
      </c>
    </row>
    <row r="4997" spans="1:9" ht="15" hidden="1" customHeight="1">
      <c r="A4997" t="s">
        <v>5066</v>
      </c>
      <c r="B4997" t="s">
        <v>5067</v>
      </c>
      <c r="C4997">
        <v>2092</v>
      </c>
      <c r="D4997" t="s">
        <v>12</v>
      </c>
      <c r="E4997">
        <v>1549</v>
      </c>
      <c r="F4997">
        <v>1680</v>
      </c>
      <c r="G4997">
        <v>6997</v>
      </c>
      <c r="H4997" t="s">
        <v>13</v>
      </c>
      <c r="I4997">
        <f t="shared" si="79"/>
        <v>132</v>
      </c>
    </row>
    <row r="4998" spans="1:9" ht="15" hidden="1" customHeight="1">
      <c r="A4998" t="s">
        <v>5066</v>
      </c>
      <c r="B4998" t="s">
        <v>5067</v>
      </c>
      <c r="C4998">
        <v>2092</v>
      </c>
      <c r="D4998" t="s">
        <v>754</v>
      </c>
      <c r="E4998">
        <v>101</v>
      </c>
      <c r="F4998">
        <v>329</v>
      </c>
      <c r="G4998">
        <v>126</v>
      </c>
      <c r="H4998" t="s">
        <v>754</v>
      </c>
      <c r="I4998">
        <f t="shared" si="79"/>
        <v>229</v>
      </c>
    </row>
    <row r="4999" spans="1:9" ht="15" hidden="1" customHeight="1">
      <c r="A4999" t="s">
        <v>5068</v>
      </c>
      <c r="B4999" t="s">
        <v>5069</v>
      </c>
      <c r="C4999">
        <v>311</v>
      </c>
      <c r="D4999" t="s">
        <v>43</v>
      </c>
      <c r="E4999">
        <v>234</v>
      </c>
      <c r="F4999">
        <v>297</v>
      </c>
      <c r="G4999">
        <v>1861</v>
      </c>
      <c r="H4999" t="s">
        <v>44</v>
      </c>
      <c r="I4999">
        <f t="shared" si="79"/>
        <v>64</v>
      </c>
    </row>
    <row r="5000" spans="1:9">
      <c r="A5000" t="s">
        <v>5068</v>
      </c>
      <c r="B5000" t="s">
        <v>5069</v>
      </c>
      <c r="C5000">
        <v>311</v>
      </c>
      <c r="D5000" t="s">
        <v>10</v>
      </c>
      <c r="E5000">
        <v>19</v>
      </c>
      <c r="F5000">
        <v>160</v>
      </c>
      <c r="G5000">
        <v>2537</v>
      </c>
      <c r="H5000" t="s">
        <v>11</v>
      </c>
      <c r="I5000">
        <f t="shared" ref="I5000:I5063" si="80">F5000-E5000+1</f>
        <v>142</v>
      </c>
    </row>
    <row r="5001" spans="1:9">
      <c r="A5001" t="s">
        <v>5070</v>
      </c>
      <c r="B5001" t="s">
        <v>5071</v>
      </c>
      <c r="C5001">
        <v>286</v>
      </c>
      <c r="D5001" t="s">
        <v>10</v>
      </c>
      <c r="E5001">
        <v>7</v>
      </c>
      <c r="F5001">
        <v>139</v>
      </c>
      <c r="G5001">
        <v>2537</v>
      </c>
      <c r="H5001" t="s">
        <v>11</v>
      </c>
      <c r="I5001">
        <f t="shared" si="80"/>
        <v>133</v>
      </c>
    </row>
    <row r="5002" spans="1:9" ht="15" hidden="1" customHeight="1">
      <c r="A5002" t="s">
        <v>5070</v>
      </c>
      <c r="B5002" t="s">
        <v>5071</v>
      </c>
      <c r="C5002">
        <v>286</v>
      </c>
      <c r="D5002" t="s">
        <v>12</v>
      </c>
      <c r="E5002">
        <v>160</v>
      </c>
      <c r="F5002">
        <v>278</v>
      </c>
      <c r="G5002">
        <v>6997</v>
      </c>
      <c r="H5002" t="s">
        <v>13</v>
      </c>
      <c r="I5002">
        <f t="shared" si="80"/>
        <v>119</v>
      </c>
    </row>
    <row r="5003" spans="1:9">
      <c r="A5003" t="s">
        <v>5072</v>
      </c>
      <c r="B5003" t="s">
        <v>5073</v>
      </c>
      <c r="C5003">
        <v>290</v>
      </c>
      <c r="D5003" t="s">
        <v>10</v>
      </c>
      <c r="E5003">
        <v>6</v>
      </c>
      <c r="F5003">
        <v>135</v>
      </c>
      <c r="G5003">
        <v>2537</v>
      </c>
      <c r="H5003" t="s">
        <v>11</v>
      </c>
      <c r="I5003">
        <f t="shared" si="80"/>
        <v>130</v>
      </c>
    </row>
    <row r="5004" spans="1:9" ht="15" hidden="1" customHeight="1">
      <c r="A5004" t="s">
        <v>5072</v>
      </c>
      <c r="B5004" t="s">
        <v>5073</v>
      </c>
      <c r="C5004">
        <v>290</v>
      </c>
      <c r="D5004" t="s">
        <v>12</v>
      </c>
      <c r="E5004">
        <v>157</v>
      </c>
      <c r="F5004">
        <v>278</v>
      </c>
      <c r="G5004">
        <v>6997</v>
      </c>
      <c r="H5004" t="s">
        <v>13</v>
      </c>
      <c r="I5004">
        <f t="shared" si="80"/>
        <v>122</v>
      </c>
    </row>
    <row r="5005" spans="1:9">
      <c r="A5005" t="s">
        <v>5074</v>
      </c>
      <c r="B5005" t="s">
        <v>5075</v>
      </c>
      <c r="C5005">
        <v>280</v>
      </c>
      <c r="D5005" t="s">
        <v>10</v>
      </c>
      <c r="E5005">
        <v>29</v>
      </c>
      <c r="F5005">
        <v>138</v>
      </c>
      <c r="G5005">
        <v>2537</v>
      </c>
      <c r="H5005" t="s">
        <v>11</v>
      </c>
      <c r="I5005">
        <f t="shared" si="80"/>
        <v>110</v>
      </c>
    </row>
    <row r="5006" spans="1:9" ht="15" hidden="1" customHeight="1">
      <c r="A5006" t="s">
        <v>5074</v>
      </c>
      <c r="B5006" t="s">
        <v>5075</v>
      </c>
      <c r="C5006">
        <v>280</v>
      </c>
      <c r="D5006" t="s">
        <v>12</v>
      </c>
      <c r="E5006">
        <v>158</v>
      </c>
      <c r="F5006">
        <v>275</v>
      </c>
      <c r="G5006">
        <v>6997</v>
      </c>
      <c r="H5006" t="s">
        <v>13</v>
      </c>
      <c r="I5006">
        <f t="shared" si="80"/>
        <v>118</v>
      </c>
    </row>
    <row r="5007" spans="1:9">
      <c r="A5007" t="s">
        <v>5076</v>
      </c>
      <c r="B5007" t="s">
        <v>5077</v>
      </c>
      <c r="C5007">
        <v>287</v>
      </c>
      <c r="D5007" t="s">
        <v>10</v>
      </c>
      <c r="E5007">
        <v>12</v>
      </c>
      <c r="F5007">
        <v>138</v>
      </c>
      <c r="G5007">
        <v>2537</v>
      </c>
      <c r="H5007" t="s">
        <v>11</v>
      </c>
      <c r="I5007">
        <f t="shared" si="80"/>
        <v>127</v>
      </c>
    </row>
    <row r="5008" spans="1:9" ht="15" hidden="1" customHeight="1">
      <c r="A5008" t="s">
        <v>5076</v>
      </c>
      <c r="B5008" t="s">
        <v>5077</v>
      </c>
      <c r="C5008">
        <v>287</v>
      </c>
      <c r="D5008" t="s">
        <v>12</v>
      </c>
      <c r="E5008">
        <v>161</v>
      </c>
      <c r="F5008">
        <v>280</v>
      </c>
      <c r="G5008">
        <v>6997</v>
      </c>
      <c r="H5008" t="s">
        <v>13</v>
      </c>
      <c r="I5008">
        <f t="shared" si="80"/>
        <v>120</v>
      </c>
    </row>
    <row r="5009" spans="1:9">
      <c r="A5009" t="s">
        <v>5078</v>
      </c>
      <c r="B5009" t="s">
        <v>5079</v>
      </c>
      <c r="C5009">
        <v>155</v>
      </c>
      <c r="D5009" t="s">
        <v>10</v>
      </c>
      <c r="E5009">
        <v>16</v>
      </c>
      <c r="F5009">
        <v>142</v>
      </c>
      <c r="G5009">
        <v>2537</v>
      </c>
      <c r="H5009" t="s">
        <v>11</v>
      </c>
      <c r="I5009">
        <f t="shared" si="80"/>
        <v>127</v>
      </c>
    </row>
    <row r="5010" spans="1:9">
      <c r="A5010" t="s">
        <v>5080</v>
      </c>
      <c r="B5010" t="s">
        <v>5081</v>
      </c>
      <c r="C5010">
        <v>149</v>
      </c>
      <c r="D5010" t="s">
        <v>10</v>
      </c>
      <c r="E5010">
        <v>23</v>
      </c>
      <c r="F5010">
        <v>141</v>
      </c>
      <c r="G5010">
        <v>2537</v>
      </c>
      <c r="H5010" t="s">
        <v>11</v>
      </c>
      <c r="I5010">
        <f t="shared" si="80"/>
        <v>119</v>
      </c>
    </row>
    <row r="5011" spans="1:9">
      <c r="A5011" t="s">
        <v>5082</v>
      </c>
      <c r="B5011" t="s">
        <v>5083</v>
      </c>
      <c r="C5011">
        <v>276</v>
      </c>
      <c r="D5011" t="s">
        <v>10</v>
      </c>
      <c r="E5011">
        <v>22</v>
      </c>
      <c r="F5011">
        <v>137</v>
      </c>
      <c r="G5011">
        <v>2537</v>
      </c>
      <c r="H5011" t="s">
        <v>11</v>
      </c>
      <c r="I5011">
        <f t="shared" si="80"/>
        <v>116</v>
      </c>
    </row>
    <row r="5012" spans="1:9">
      <c r="A5012" t="s">
        <v>5084</v>
      </c>
      <c r="B5012" t="s">
        <v>5085</v>
      </c>
      <c r="C5012">
        <v>149</v>
      </c>
      <c r="D5012" t="s">
        <v>10</v>
      </c>
      <c r="E5012">
        <v>23</v>
      </c>
      <c r="F5012">
        <v>141</v>
      </c>
      <c r="G5012">
        <v>2537</v>
      </c>
      <c r="H5012" t="s">
        <v>11</v>
      </c>
      <c r="I5012">
        <f t="shared" si="80"/>
        <v>119</v>
      </c>
    </row>
    <row r="5013" spans="1:9">
      <c r="A5013" t="s">
        <v>5086</v>
      </c>
      <c r="B5013" t="s">
        <v>5087</v>
      </c>
      <c r="C5013">
        <v>288</v>
      </c>
      <c r="D5013" t="s">
        <v>10</v>
      </c>
      <c r="E5013">
        <v>5</v>
      </c>
      <c r="F5013">
        <v>135</v>
      </c>
      <c r="G5013">
        <v>2537</v>
      </c>
      <c r="H5013" t="s">
        <v>11</v>
      </c>
      <c r="I5013">
        <f t="shared" si="80"/>
        <v>131</v>
      </c>
    </row>
    <row r="5014" spans="1:9" ht="15" hidden="1" customHeight="1">
      <c r="A5014" t="s">
        <v>5086</v>
      </c>
      <c r="B5014" t="s">
        <v>5087</v>
      </c>
      <c r="C5014">
        <v>288</v>
      </c>
      <c r="D5014" t="s">
        <v>12</v>
      </c>
      <c r="E5014">
        <v>157</v>
      </c>
      <c r="F5014">
        <v>277</v>
      </c>
      <c r="G5014">
        <v>6997</v>
      </c>
      <c r="H5014" t="s">
        <v>13</v>
      </c>
      <c r="I5014">
        <f t="shared" si="80"/>
        <v>121</v>
      </c>
    </row>
    <row r="5015" spans="1:9">
      <c r="A5015" t="s">
        <v>5088</v>
      </c>
      <c r="B5015" t="s">
        <v>5089</v>
      </c>
      <c r="C5015">
        <v>155</v>
      </c>
      <c r="D5015" t="s">
        <v>10</v>
      </c>
      <c r="E5015">
        <v>16</v>
      </c>
      <c r="F5015">
        <v>142</v>
      </c>
      <c r="G5015">
        <v>2537</v>
      </c>
      <c r="H5015" t="s">
        <v>11</v>
      </c>
      <c r="I5015">
        <f t="shared" si="80"/>
        <v>127</v>
      </c>
    </row>
    <row r="5016" spans="1:9">
      <c r="A5016" t="s">
        <v>5090</v>
      </c>
      <c r="B5016" t="s">
        <v>5091</v>
      </c>
      <c r="C5016">
        <v>161</v>
      </c>
      <c r="D5016" t="s">
        <v>10</v>
      </c>
      <c r="E5016">
        <v>24</v>
      </c>
      <c r="F5016">
        <v>151</v>
      </c>
      <c r="G5016">
        <v>2537</v>
      </c>
      <c r="H5016" t="s">
        <v>11</v>
      </c>
      <c r="I5016">
        <f t="shared" si="80"/>
        <v>128</v>
      </c>
    </row>
    <row r="5017" spans="1:9">
      <c r="A5017" t="s">
        <v>5092</v>
      </c>
      <c r="B5017" t="s">
        <v>5093</v>
      </c>
      <c r="C5017">
        <v>282</v>
      </c>
      <c r="D5017" t="s">
        <v>10</v>
      </c>
      <c r="E5017">
        <v>37</v>
      </c>
      <c r="F5017">
        <v>143</v>
      </c>
      <c r="G5017">
        <v>2537</v>
      </c>
      <c r="H5017" t="s">
        <v>11</v>
      </c>
      <c r="I5017">
        <f t="shared" si="80"/>
        <v>107</v>
      </c>
    </row>
    <row r="5018" spans="1:9">
      <c r="A5018" t="s">
        <v>5094</v>
      </c>
      <c r="B5018" t="s">
        <v>5095</v>
      </c>
      <c r="C5018">
        <v>291</v>
      </c>
      <c r="D5018" t="s">
        <v>10</v>
      </c>
      <c r="E5018">
        <v>43</v>
      </c>
      <c r="F5018">
        <v>142</v>
      </c>
      <c r="G5018">
        <v>2537</v>
      </c>
      <c r="H5018" t="s">
        <v>11</v>
      </c>
      <c r="I5018">
        <f t="shared" si="80"/>
        <v>100</v>
      </c>
    </row>
    <row r="5019" spans="1:9" ht="15" hidden="1" customHeight="1">
      <c r="A5019" t="s">
        <v>5094</v>
      </c>
      <c r="B5019" t="s">
        <v>5095</v>
      </c>
      <c r="C5019">
        <v>291</v>
      </c>
      <c r="D5019" t="s">
        <v>12</v>
      </c>
      <c r="E5019">
        <v>166</v>
      </c>
      <c r="F5019">
        <v>286</v>
      </c>
      <c r="G5019">
        <v>6997</v>
      </c>
      <c r="H5019" t="s">
        <v>13</v>
      </c>
      <c r="I5019">
        <f t="shared" si="80"/>
        <v>121</v>
      </c>
    </row>
    <row r="5020" spans="1:9">
      <c r="A5020" t="s">
        <v>5096</v>
      </c>
      <c r="B5020" t="s">
        <v>5097</v>
      </c>
      <c r="C5020">
        <v>287</v>
      </c>
      <c r="D5020" t="s">
        <v>10</v>
      </c>
      <c r="E5020">
        <v>7</v>
      </c>
      <c r="F5020">
        <v>135</v>
      </c>
      <c r="G5020">
        <v>2537</v>
      </c>
      <c r="H5020" t="s">
        <v>11</v>
      </c>
      <c r="I5020">
        <f t="shared" si="80"/>
        <v>129</v>
      </c>
    </row>
    <row r="5021" spans="1:9" ht="15" hidden="1" customHeight="1">
      <c r="A5021" t="s">
        <v>5096</v>
      </c>
      <c r="B5021" t="s">
        <v>5097</v>
      </c>
      <c r="C5021">
        <v>287</v>
      </c>
      <c r="D5021" t="s">
        <v>12</v>
      </c>
      <c r="E5021">
        <v>159</v>
      </c>
      <c r="F5021">
        <v>281</v>
      </c>
      <c r="G5021">
        <v>6997</v>
      </c>
      <c r="H5021" t="s">
        <v>13</v>
      </c>
      <c r="I5021">
        <f t="shared" si="80"/>
        <v>123</v>
      </c>
    </row>
    <row r="5022" spans="1:9">
      <c r="A5022" t="s">
        <v>5098</v>
      </c>
      <c r="B5022" t="s">
        <v>5099</v>
      </c>
      <c r="C5022">
        <v>165</v>
      </c>
      <c r="D5022" t="s">
        <v>10</v>
      </c>
      <c r="E5022">
        <v>27</v>
      </c>
      <c r="F5022">
        <v>155</v>
      </c>
      <c r="G5022">
        <v>2537</v>
      </c>
      <c r="H5022" t="s">
        <v>11</v>
      </c>
      <c r="I5022">
        <f t="shared" si="80"/>
        <v>129</v>
      </c>
    </row>
    <row r="5023" spans="1:9">
      <c r="A5023" t="s">
        <v>5100</v>
      </c>
      <c r="B5023" t="s">
        <v>5101</v>
      </c>
      <c r="C5023">
        <v>276</v>
      </c>
      <c r="D5023" t="s">
        <v>10</v>
      </c>
      <c r="E5023">
        <v>20</v>
      </c>
      <c r="F5023">
        <v>137</v>
      </c>
      <c r="G5023">
        <v>2537</v>
      </c>
      <c r="H5023" t="s">
        <v>11</v>
      </c>
      <c r="I5023">
        <f t="shared" si="80"/>
        <v>118</v>
      </c>
    </row>
    <row r="5024" spans="1:9">
      <c r="A5024" t="s">
        <v>5102</v>
      </c>
      <c r="B5024" t="s">
        <v>5103</v>
      </c>
      <c r="C5024">
        <v>288</v>
      </c>
      <c r="D5024" t="s">
        <v>10</v>
      </c>
      <c r="E5024">
        <v>5</v>
      </c>
      <c r="F5024">
        <v>135</v>
      </c>
      <c r="G5024">
        <v>2537</v>
      </c>
      <c r="H5024" t="s">
        <v>11</v>
      </c>
      <c r="I5024">
        <f t="shared" si="80"/>
        <v>131</v>
      </c>
    </row>
    <row r="5025" spans="1:9" ht="15" hidden="1" customHeight="1">
      <c r="A5025" t="s">
        <v>5102</v>
      </c>
      <c r="B5025" t="s">
        <v>5103</v>
      </c>
      <c r="C5025">
        <v>288</v>
      </c>
      <c r="D5025" t="s">
        <v>12</v>
      </c>
      <c r="E5025">
        <v>157</v>
      </c>
      <c r="F5025">
        <v>277</v>
      </c>
      <c r="G5025">
        <v>6997</v>
      </c>
      <c r="H5025" t="s">
        <v>13</v>
      </c>
      <c r="I5025">
        <f t="shared" si="80"/>
        <v>121</v>
      </c>
    </row>
    <row r="5026" spans="1:9">
      <c r="A5026" t="s">
        <v>5104</v>
      </c>
      <c r="B5026" t="s">
        <v>5105</v>
      </c>
      <c r="C5026">
        <v>149</v>
      </c>
      <c r="D5026" t="s">
        <v>10</v>
      </c>
      <c r="E5026">
        <v>23</v>
      </c>
      <c r="F5026">
        <v>141</v>
      </c>
      <c r="G5026">
        <v>2537</v>
      </c>
      <c r="H5026" t="s">
        <v>11</v>
      </c>
      <c r="I5026">
        <f t="shared" si="80"/>
        <v>119</v>
      </c>
    </row>
    <row r="5027" spans="1:9">
      <c r="A5027" t="s">
        <v>5106</v>
      </c>
      <c r="B5027" t="s">
        <v>5107</v>
      </c>
      <c r="C5027">
        <v>155</v>
      </c>
      <c r="D5027" t="s">
        <v>10</v>
      </c>
      <c r="E5027">
        <v>16</v>
      </c>
      <c r="F5027">
        <v>142</v>
      </c>
      <c r="G5027">
        <v>2537</v>
      </c>
      <c r="H5027" t="s">
        <v>11</v>
      </c>
      <c r="I5027">
        <f t="shared" si="80"/>
        <v>127</v>
      </c>
    </row>
    <row r="5028" spans="1:9">
      <c r="A5028" t="s">
        <v>5108</v>
      </c>
      <c r="B5028" t="s">
        <v>5109</v>
      </c>
      <c r="C5028">
        <v>291</v>
      </c>
      <c r="D5028" t="s">
        <v>10</v>
      </c>
      <c r="E5028">
        <v>16</v>
      </c>
      <c r="F5028">
        <v>142</v>
      </c>
      <c r="G5028">
        <v>2537</v>
      </c>
      <c r="H5028" t="s">
        <v>11</v>
      </c>
      <c r="I5028">
        <f t="shared" si="80"/>
        <v>127</v>
      </c>
    </row>
    <row r="5029" spans="1:9" ht="15" hidden="1" customHeight="1">
      <c r="A5029" t="s">
        <v>5108</v>
      </c>
      <c r="B5029" t="s">
        <v>5109</v>
      </c>
      <c r="C5029">
        <v>291</v>
      </c>
      <c r="D5029" t="s">
        <v>12</v>
      </c>
      <c r="E5029">
        <v>165</v>
      </c>
      <c r="F5029">
        <v>284</v>
      </c>
      <c r="G5029">
        <v>6997</v>
      </c>
      <c r="H5029" t="s">
        <v>13</v>
      </c>
      <c r="I5029">
        <f t="shared" si="80"/>
        <v>120</v>
      </c>
    </row>
    <row r="5030" spans="1:9">
      <c r="A5030" t="s">
        <v>5110</v>
      </c>
      <c r="B5030" t="s">
        <v>5111</v>
      </c>
      <c r="C5030">
        <v>161</v>
      </c>
      <c r="D5030" t="s">
        <v>10</v>
      </c>
      <c r="E5030">
        <v>24</v>
      </c>
      <c r="F5030">
        <v>151</v>
      </c>
      <c r="G5030">
        <v>2537</v>
      </c>
      <c r="H5030" t="s">
        <v>11</v>
      </c>
      <c r="I5030">
        <f t="shared" si="80"/>
        <v>128</v>
      </c>
    </row>
    <row r="5031" spans="1:9">
      <c r="A5031" t="s">
        <v>5112</v>
      </c>
      <c r="B5031" t="s">
        <v>5113</v>
      </c>
      <c r="C5031">
        <v>282</v>
      </c>
      <c r="D5031" t="s">
        <v>10</v>
      </c>
      <c r="E5031">
        <v>37</v>
      </c>
      <c r="F5031">
        <v>143</v>
      </c>
      <c r="G5031">
        <v>2537</v>
      </c>
      <c r="H5031" t="s">
        <v>11</v>
      </c>
      <c r="I5031">
        <f t="shared" si="80"/>
        <v>107</v>
      </c>
    </row>
    <row r="5032" spans="1:9">
      <c r="A5032" t="s">
        <v>5114</v>
      </c>
      <c r="B5032" t="s">
        <v>5115</v>
      </c>
      <c r="C5032">
        <v>341</v>
      </c>
      <c r="D5032" t="s">
        <v>10</v>
      </c>
      <c r="E5032">
        <v>93</v>
      </c>
      <c r="F5032">
        <v>192</v>
      </c>
      <c r="G5032">
        <v>2537</v>
      </c>
      <c r="H5032" t="s">
        <v>11</v>
      </c>
      <c r="I5032">
        <f t="shared" si="80"/>
        <v>100</v>
      </c>
    </row>
    <row r="5033" spans="1:9" ht="15" hidden="1" customHeight="1">
      <c r="A5033" t="s">
        <v>5114</v>
      </c>
      <c r="B5033" t="s">
        <v>5115</v>
      </c>
      <c r="C5033">
        <v>341</v>
      </c>
      <c r="D5033" t="s">
        <v>12</v>
      </c>
      <c r="E5033">
        <v>216</v>
      </c>
      <c r="F5033">
        <v>336</v>
      </c>
      <c r="G5033">
        <v>6997</v>
      </c>
      <c r="H5033" t="s">
        <v>13</v>
      </c>
      <c r="I5033">
        <f t="shared" si="80"/>
        <v>121</v>
      </c>
    </row>
    <row r="5034" spans="1:9">
      <c r="A5034" t="s">
        <v>5116</v>
      </c>
      <c r="B5034" t="s">
        <v>5117</v>
      </c>
      <c r="C5034">
        <v>285</v>
      </c>
      <c r="D5034" t="s">
        <v>10</v>
      </c>
      <c r="E5034">
        <v>7</v>
      </c>
      <c r="F5034">
        <v>138</v>
      </c>
      <c r="G5034">
        <v>2537</v>
      </c>
      <c r="H5034" t="s">
        <v>11</v>
      </c>
      <c r="I5034">
        <f t="shared" si="80"/>
        <v>132</v>
      </c>
    </row>
    <row r="5035" spans="1:9" ht="15" hidden="1" customHeight="1">
      <c r="A5035" t="s">
        <v>5116</v>
      </c>
      <c r="B5035" t="s">
        <v>5117</v>
      </c>
      <c r="C5035">
        <v>285</v>
      </c>
      <c r="D5035" t="s">
        <v>12</v>
      </c>
      <c r="E5035">
        <v>159</v>
      </c>
      <c r="F5035">
        <v>275</v>
      </c>
      <c r="G5035">
        <v>6997</v>
      </c>
      <c r="H5035" t="s">
        <v>13</v>
      </c>
      <c r="I5035">
        <f t="shared" si="80"/>
        <v>117</v>
      </c>
    </row>
    <row r="5036" spans="1:9" ht="15" hidden="1" customHeight="1">
      <c r="A5036" t="s">
        <v>5118</v>
      </c>
      <c r="B5036" t="s">
        <v>5119</v>
      </c>
      <c r="C5036">
        <v>316</v>
      </c>
      <c r="D5036" t="s">
        <v>43</v>
      </c>
      <c r="E5036">
        <v>231</v>
      </c>
      <c r="F5036">
        <v>294</v>
      </c>
      <c r="G5036">
        <v>1861</v>
      </c>
      <c r="H5036" t="s">
        <v>44</v>
      </c>
      <c r="I5036">
        <f t="shared" si="80"/>
        <v>64</v>
      </c>
    </row>
    <row r="5037" spans="1:9">
      <c r="A5037" t="s">
        <v>5118</v>
      </c>
      <c r="B5037" t="s">
        <v>5119</v>
      </c>
      <c r="C5037">
        <v>316</v>
      </c>
      <c r="D5037" t="s">
        <v>10</v>
      </c>
      <c r="E5037">
        <v>17</v>
      </c>
      <c r="F5037">
        <v>149</v>
      </c>
      <c r="G5037">
        <v>2537</v>
      </c>
      <c r="H5037" t="s">
        <v>11</v>
      </c>
      <c r="I5037">
        <f t="shared" si="80"/>
        <v>133</v>
      </c>
    </row>
    <row r="5038" spans="1:9">
      <c r="A5038" t="s">
        <v>5120</v>
      </c>
      <c r="B5038" t="s">
        <v>5121</v>
      </c>
      <c r="C5038">
        <v>159</v>
      </c>
      <c r="D5038" t="s">
        <v>10</v>
      </c>
      <c r="E5038">
        <v>7</v>
      </c>
      <c r="F5038">
        <v>146</v>
      </c>
      <c r="G5038">
        <v>2537</v>
      </c>
      <c r="H5038" t="s">
        <v>11</v>
      </c>
      <c r="I5038">
        <f t="shared" si="80"/>
        <v>140</v>
      </c>
    </row>
    <row r="5039" spans="1:9">
      <c r="A5039" t="s">
        <v>5122</v>
      </c>
      <c r="B5039" t="s">
        <v>5123</v>
      </c>
      <c r="C5039">
        <v>283</v>
      </c>
      <c r="D5039" t="s">
        <v>10</v>
      </c>
      <c r="E5039">
        <v>34</v>
      </c>
      <c r="F5039">
        <v>145</v>
      </c>
      <c r="G5039">
        <v>2537</v>
      </c>
      <c r="H5039" t="s">
        <v>11</v>
      </c>
      <c r="I5039">
        <f t="shared" si="80"/>
        <v>112</v>
      </c>
    </row>
    <row r="5040" spans="1:9">
      <c r="A5040" t="s">
        <v>5124</v>
      </c>
      <c r="B5040" t="s">
        <v>5125</v>
      </c>
      <c r="C5040">
        <v>291</v>
      </c>
      <c r="D5040" t="s">
        <v>10</v>
      </c>
      <c r="E5040">
        <v>7</v>
      </c>
      <c r="F5040">
        <v>140</v>
      </c>
      <c r="G5040">
        <v>2537</v>
      </c>
      <c r="H5040" t="s">
        <v>11</v>
      </c>
      <c r="I5040">
        <f t="shared" si="80"/>
        <v>134</v>
      </c>
    </row>
    <row r="5041" spans="1:9" ht="15" hidden="1" customHeight="1">
      <c r="A5041" t="s">
        <v>5124</v>
      </c>
      <c r="B5041" t="s">
        <v>5125</v>
      </c>
      <c r="C5041">
        <v>291</v>
      </c>
      <c r="D5041" t="s">
        <v>12</v>
      </c>
      <c r="E5041">
        <v>166</v>
      </c>
      <c r="F5041">
        <v>286</v>
      </c>
      <c r="G5041">
        <v>6997</v>
      </c>
      <c r="H5041" t="s">
        <v>13</v>
      </c>
      <c r="I5041">
        <f t="shared" si="80"/>
        <v>121</v>
      </c>
    </row>
    <row r="5042" spans="1:9">
      <c r="A5042" t="s">
        <v>5126</v>
      </c>
      <c r="B5042" t="s">
        <v>5127</v>
      </c>
      <c r="C5042">
        <v>347</v>
      </c>
      <c r="D5042" t="s">
        <v>10</v>
      </c>
      <c r="E5042">
        <v>69</v>
      </c>
      <c r="F5042">
        <v>200</v>
      </c>
      <c r="G5042">
        <v>2537</v>
      </c>
      <c r="H5042" t="s">
        <v>11</v>
      </c>
      <c r="I5042">
        <f t="shared" si="80"/>
        <v>132</v>
      </c>
    </row>
    <row r="5043" spans="1:9" ht="15" hidden="1" customHeight="1">
      <c r="A5043" t="s">
        <v>5126</v>
      </c>
      <c r="B5043" t="s">
        <v>5127</v>
      </c>
      <c r="C5043">
        <v>347</v>
      </c>
      <c r="D5043" t="s">
        <v>12</v>
      </c>
      <c r="E5043">
        <v>221</v>
      </c>
      <c r="F5043">
        <v>342</v>
      </c>
      <c r="G5043">
        <v>6997</v>
      </c>
      <c r="H5043" t="s">
        <v>13</v>
      </c>
      <c r="I5043">
        <f t="shared" si="80"/>
        <v>122</v>
      </c>
    </row>
    <row r="5044" spans="1:9">
      <c r="A5044" t="s">
        <v>5128</v>
      </c>
      <c r="B5044" t="s">
        <v>5129</v>
      </c>
      <c r="C5044">
        <v>725</v>
      </c>
      <c r="D5044" t="s">
        <v>10</v>
      </c>
      <c r="E5044">
        <v>321</v>
      </c>
      <c r="F5044">
        <v>445</v>
      </c>
      <c r="G5044">
        <v>2537</v>
      </c>
      <c r="H5044" t="s">
        <v>11</v>
      </c>
      <c r="I5044">
        <f t="shared" si="80"/>
        <v>125</v>
      </c>
    </row>
    <row r="5045" spans="1:9" ht="15" hidden="1" customHeight="1">
      <c r="A5045" t="s">
        <v>5128</v>
      </c>
      <c r="B5045" t="s">
        <v>5129</v>
      </c>
      <c r="C5045">
        <v>725</v>
      </c>
      <c r="D5045" t="s">
        <v>12</v>
      </c>
      <c r="E5045">
        <v>473</v>
      </c>
      <c r="F5045">
        <v>594</v>
      </c>
      <c r="G5045">
        <v>6997</v>
      </c>
      <c r="H5045" t="s">
        <v>13</v>
      </c>
      <c r="I5045">
        <f t="shared" si="80"/>
        <v>122</v>
      </c>
    </row>
    <row r="5046" spans="1:9" ht="15" hidden="1" customHeight="1">
      <c r="A5046" t="s">
        <v>5128</v>
      </c>
      <c r="B5046" t="s">
        <v>5129</v>
      </c>
      <c r="C5046">
        <v>725</v>
      </c>
      <c r="D5046" t="s">
        <v>524</v>
      </c>
      <c r="E5046">
        <v>619</v>
      </c>
      <c r="F5046">
        <v>720</v>
      </c>
      <c r="G5046">
        <v>3603</v>
      </c>
      <c r="H5046" t="s">
        <v>525</v>
      </c>
      <c r="I5046">
        <f t="shared" si="80"/>
        <v>102</v>
      </c>
    </row>
    <row r="5047" spans="1:9" ht="15" hidden="1" customHeight="1">
      <c r="A5047" t="s">
        <v>5128</v>
      </c>
      <c r="B5047" t="s">
        <v>5129</v>
      </c>
      <c r="C5047">
        <v>725</v>
      </c>
      <c r="D5047" t="s">
        <v>274</v>
      </c>
      <c r="E5047">
        <v>10</v>
      </c>
      <c r="F5047">
        <v>183</v>
      </c>
      <c r="G5047">
        <v>80936</v>
      </c>
      <c r="H5047" t="s">
        <v>275</v>
      </c>
      <c r="I5047">
        <f t="shared" si="80"/>
        <v>174</v>
      </c>
    </row>
    <row r="5048" spans="1:9">
      <c r="A5048" t="s">
        <v>5130</v>
      </c>
      <c r="B5048" t="s">
        <v>5131</v>
      </c>
      <c r="C5048">
        <v>149</v>
      </c>
      <c r="D5048" t="s">
        <v>10</v>
      </c>
      <c r="E5048">
        <v>4</v>
      </c>
      <c r="F5048">
        <v>133</v>
      </c>
      <c r="G5048">
        <v>2537</v>
      </c>
      <c r="H5048" t="s">
        <v>11</v>
      </c>
      <c r="I5048">
        <f t="shared" si="80"/>
        <v>130</v>
      </c>
    </row>
    <row r="5049" spans="1:9">
      <c r="A5049" t="s">
        <v>5132</v>
      </c>
      <c r="B5049" t="s">
        <v>5133</v>
      </c>
      <c r="C5049">
        <v>150</v>
      </c>
      <c r="D5049" t="s">
        <v>10</v>
      </c>
      <c r="E5049">
        <v>9</v>
      </c>
      <c r="F5049">
        <v>139</v>
      </c>
      <c r="G5049">
        <v>2537</v>
      </c>
      <c r="H5049" t="s">
        <v>11</v>
      </c>
      <c r="I5049">
        <f t="shared" si="80"/>
        <v>131</v>
      </c>
    </row>
    <row r="5050" spans="1:9">
      <c r="A5050" t="s">
        <v>5134</v>
      </c>
      <c r="B5050" t="s">
        <v>5135</v>
      </c>
      <c r="C5050">
        <v>278</v>
      </c>
      <c r="D5050" t="s">
        <v>10</v>
      </c>
      <c r="E5050">
        <v>10</v>
      </c>
      <c r="F5050">
        <v>141</v>
      </c>
      <c r="G5050">
        <v>2537</v>
      </c>
      <c r="H5050" t="s">
        <v>11</v>
      </c>
      <c r="I5050">
        <f t="shared" si="80"/>
        <v>132</v>
      </c>
    </row>
    <row r="5051" spans="1:9" ht="15" hidden="1" customHeight="1">
      <c r="A5051" t="s">
        <v>5136</v>
      </c>
      <c r="B5051" t="s">
        <v>5137</v>
      </c>
      <c r="C5051">
        <v>1893</v>
      </c>
      <c r="D5051" t="s">
        <v>118</v>
      </c>
      <c r="E5051">
        <v>1667</v>
      </c>
      <c r="F5051">
        <v>1891</v>
      </c>
      <c r="G5051">
        <v>13987</v>
      </c>
      <c r="H5051" t="s">
        <v>119</v>
      </c>
      <c r="I5051">
        <f t="shared" si="80"/>
        <v>225</v>
      </c>
    </row>
    <row r="5052" spans="1:9" ht="15" hidden="1" customHeight="1">
      <c r="A5052" t="s">
        <v>5136</v>
      </c>
      <c r="B5052" t="s">
        <v>5137</v>
      </c>
      <c r="C5052">
        <v>1893</v>
      </c>
      <c r="D5052" t="s">
        <v>120</v>
      </c>
      <c r="E5052">
        <v>1026</v>
      </c>
      <c r="F5052">
        <v>1082</v>
      </c>
      <c r="G5052">
        <v>433</v>
      </c>
      <c r="H5052" t="s">
        <v>121</v>
      </c>
      <c r="I5052">
        <f t="shared" si="80"/>
        <v>57</v>
      </c>
    </row>
    <row r="5053" spans="1:9">
      <c r="A5053" t="s">
        <v>5136</v>
      </c>
      <c r="B5053" t="s">
        <v>5137</v>
      </c>
      <c r="C5053">
        <v>1893</v>
      </c>
      <c r="D5053" t="s">
        <v>10</v>
      </c>
      <c r="E5053">
        <v>1293</v>
      </c>
      <c r="F5053">
        <v>1410</v>
      </c>
      <c r="G5053">
        <v>2537</v>
      </c>
      <c r="H5053" t="s">
        <v>11</v>
      </c>
      <c r="I5053">
        <f t="shared" si="80"/>
        <v>118</v>
      </c>
    </row>
    <row r="5054" spans="1:9" ht="15" hidden="1" customHeight="1">
      <c r="A5054" t="s">
        <v>5136</v>
      </c>
      <c r="B5054" t="s">
        <v>5137</v>
      </c>
      <c r="C5054">
        <v>1893</v>
      </c>
      <c r="D5054" t="s">
        <v>12</v>
      </c>
      <c r="E5054">
        <v>1523</v>
      </c>
      <c r="F5054">
        <v>1653</v>
      </c>
      <c r="G5054">
        <v>6997</v>
      </c>
      <c r="H5054" t="s">
        <v>13</v>
      </c>
      <c r="I5054">
        <f t="shared" si="80"/>
        <v>131</v>
      </c>
    </row>
    <row r="5055" spans="1:9" ht="15" hidden="1" customHeight="1">
      <c r="A5055" t="s">
        <v>5136</v>
      </c>
      <c r="B5055" t="s">
        <v>5137</v>
      </c>
      <c r="C5055">
        <v>1893</v>
      </c>
      <c r="D5055" t="s">
        <v>4968</v>
      </c>
      <c r="E5055">
        <v>1</v>
      </c>
      <c r="F5055">
        <v>129</v>
      </c>
      <c r="G5055">
        <v>6</v>
      </c>
      <c r="H5055" t="s">
        <v>4968</v>
      </c>
      <c r="I5055">
        <f t="shared" si="80"/>
        <v>129</v>
      </c>
    </row>
    <row r="5056" spans="1:9" ht="15" hidden="1" customHeight="1">
      <c r="A5056" t="s">
        <v>5136</v>
      </c>
      <c r="B5056" t="s">
        <v>5137</v>
      </c>
      <c r="C5056">
        <v>1893</v>
      </c>
      <c r="D5056" t="s">
        <v>4668</v>
      </c>
      <c r="E5056">
        <v>451</v>
      </c>
      <c r="F5056">
        <v>539</v>
      </c>
      <c r="G5056">
        <v>5</v>
      </c>
      <c r="H5056" t="s">
        <v>4668</v>
      </c>
      <c r="I5056">
        <f t="shared" si="80"/>
        <v>89</v>
      </c>
    </row>
    <row r="5057" spans="1:9" ht="15" hidden="1" customHeight="1">
      <c r="A5057" t="s">
        <v>5136</v>
      </c>
      <c r="B5057" t="s">
        <v>5137</v>
      </c>
      <c r="C5057">
        <v>1893</v>
      </c>
      <c r="D5057" t="s">
        <v>4969</v>
      </c>
      <c r="E5057">
        <v>541</v>
      </c>
      <c r="F5057">
        <v>609</v>
      </c>
      <c r="G5057">
        <v>2</v>
      </c>
      <c r="H5057" t="s">
        <v>4969</v>
      </c>
      <c r="I5057">
        <f t="shared" si="80"/>
        <v>69</v>
      </c>
    </row>
    <row r="5058" spans="1:9" ht="15" hidden="1" customHeight="1">
      <c r="A5058" t="s">
        <v>5138</v>
      </c>
      <c r="B5058" t="s">
        <v>5139</v>
      </c>
      <c r="C5058">
        <v>1888</v>
      </c>
      <c r="D5058" t="s">
        <v>118</v>
      </c>
      <c r="E5058">
        <v>1516</v>
      </c>
      <c r="F5058">
        <v>1879</v>
      </c>
      <c r="G5058">
        <v>13987</v>
      </c>
      <c r="H5058" t="s">
        <v>119</v>
      </c>
      <c r="I5058">
        <f t="shared" si="80"/>
        <v>364</v>
      </c>
    </row>
    <row r="5059" spans="1:9" ht="15" hidden="1" customHeight="1">
      <c r="A5059" t="s">
        <v>5138</v>
      </c>
      <c r="B5059" t="s">
        <v>5139</v>
      </c>
      <c r="C5059">
        <v>1888</v>
      </c>
      <c r="D5059" t="s">
        <v>120</v>
      </c>
      <c r="E5059">
        <v>866</v>
      </c>
      <c r="F5059">
        <v>922</v>
      </c>
      <c r="G5059">
        <v>433</v>
      </c>
      <c r="H5059" t="s">
        <v>121</v>
      </c>
      <c r="I5059">
        <f t="shared" si="80"/>
        <v>57</v>
      </c>
    </row>
    <row r="5060" spans="1:9">
      <c r="A5060" t="s">
        <v>5138</v>
      </c>
      <c r="B5060" t="s">
        <v>5139</v>
      </c>
      <c r="C5060">
        <v>1888</v>
      </c>
      <c r="D5060" t="s">
        <v>10</v>
      </c>
      <c r="E5060">
        <v>1130</v>
      </c>
      <c r="F5060">
        <v>1256</v>
      </c>
      <c r="G5060">
        <v>2537</v>
      </c>
      <c r="H5060" t="s">
        <v>11</v>
      </c>
      <c r="I5060">
        <f t="shared" si="80"/>
        <v>127</v>
      </c>
    </row>
    <row r="5061" spans="1:9" ht="15" hidden="1" customHeight="1">
      <c r="A5061" t="s">
        <v>5138</v>
      </c>
      <c r="B5061" t="s">
        <v>5139</v>
      </c>
      <c r="C5061">
        <v>1888</v>
      </c>
      <c r="D5061" t="s">
        <v>12</v>
      </c>
      <c r="E5061">
        <v>1383</v>
      </c>
      <c r="F5061">
        <v>1502</v>
      </c>
      <c r="G5061">
        <v>6997</v>
      </c>
      <c r="H5061" t="s">
        <v>13</v>
      </c>
      <c r="I5061">
        <f t="shared" si="80"/>
        <v>120</v>
      </c>
    </row>
    <row r="5062" spans="1:9" ht="15" hidden="1" customHeight="1">
      <c r="A5062" t="s">
        <v>5138</v>
      </c>
      <c r="B5062" t="s">
        <v>5139</v>
      </c>
      <c r="C5062">
        <v>1888</v>
      </c>
      <c r="D5062" t="s">
        <v>122</v>
      </c>
      <c r="E5062">
        <v>612</v>
      </c>
      <c r="F5062">
        <v>724</v>
      </c>
      <c r="G5062">
        <v>257</v>
      </c>
      <c r="H5062" t="s">
        <v>122</v>
      </c>
      <c r="I5062">
        <f t="shared" si="80"/>
        <v>113</v>
      </c>
    </row>
    <row r="5063" spans="1:9">
      <c r="A5063" t="s">
        <v>5140</v>
      </c>
      <c r="B5063" t="s">
        <v>5141</v>
      </c>
      <c r="C5063">
        <v>152</v>
      </c>
      <c r="D5063" t="s">
        <v>10</v>
      </c>
      <c r="E5063">
        <v>53</v>
      </c>
      <c r="F5063">
        <v>148</v>
      </c>
      <c r="G5063">
        <v>2537</v>
      </c>
      <c r="H5063" t="s">
        <v>11</v>
      </c>
      <c r="I5063">
        <f t="shared" si="80"/>
        <v>96</v>
      </c>
    </row>
    <row r="5064" spans="1:9">
      <c r="A5064" t="s">
        <v>5142</v>
      </c>
      <c r="B5064" t="s">
        <v>5143</v>
      </c>
      <c r="C5064">
        <v>276</v>
      </c>
      <c r="D5064" t="s">
        <v>10</v>
      </c>
      <c r="E5064">
        <v>8</v>
      </c>
      <c r="F5064">
        <v>139</v>
      </c>
      <c r="G5064">
        <v>2537</v>
      </c>
      <c r="H5064" t="s">
        <v>11</v>
      </c>
      <c r="I5064">
        <f t="shared" ref="I5064:I5127" si="81">F5064-E5064+1</f>
        <v>132</v>
      </c>
    </row>
    <row r="5065" spans="1:9" ht="15" hidden="1" customHeight="1">
      <c r="A5065" t="s">
        <v>5144</v>
      </c>
      <c r="B5065" t="s">
        <v>5145</v>
      </c>
      <c r="C5065">
        <v>2049</v>
      </c>
      <c r="D5065" t="s">
        <v>118</v>
      </c>
      <c r="E5065">
        <v>1662</v>
      </c>
      <c r="F5065">
        <v>2036</v>
      </c>
      <c r="G5065">
        <v>13987</v>
      </c>
      <c r="H5065" t="s">
        <v>119</v>
      </c>
      <c r="I5065">
        <f t="shared" si="81"/>
        <v>375</v>
      </c>
    </row>
    <row r="5066" spans="1:9" ht="15" hidden="1" customHeight="1">
      <c r="A5066" t="s">
        <v>5144</v>
      </c>
      <c r="B5066" t="s">
        <v>5145</v>
      </c>
      <c r="C5066">
        <v>2049</v>
      </c>
      <c r="D5066" t="s">
        <v>120</v>
      </c>
      <c r="E5066">
        <v>1020</v>
      </c>
      <c r="F5066">
        <v>1076</v>
      </c>
      <c r="G5066">
        <v>433</v>
      </c>
      <c r="H5066" t="s">
        <v>121</v>
      </c>
      <c r="I5066">
        <f t="shared" si="81"/>
        <v>57</v>
      </c>
    </row>
    <row r="5067" spans="1:9">
      <c r="A5067" t="s">
        <v>5144</v>
      </c>
      <c r="B5067" t="s">
        <v>5145</v>
      </c>
      <c r="C5067">
        <v>2049</v>
      </c>
      <c r="D5067" t="s">
        <v>10</v>
      </c>
      <c r="E5067">
        <v>1280</v>
      </c>
      <c r="F5067">
        <v>1405</v>
      </c>
      <c r="G5067">
        <v>2537</v>
      </c>
      <c r="H5067" t="s">
        <v>11</v>
      </c>
      <c r="I5067">
        <f t="shared" si="81"/>
        <v>126</v>
      </c>
    </row>
    <row r="5068" spans="1:9" ht="15" hidden="1" customHeight="1">
      <c r="A5068" t="s">
        <v>5144</v>
      </c>
      <c r="B5068" t="s">
        <v>5145</v>
      </c>
      <c r="C5068">
        <v>2049</v>
      </c>
      <c r="D5068" t="s">
        <v>12</v>
      </c>
      <c r="E5068">
        <v>1521</v>
      </c>
      <c r="F5068">
        <v>1649</v>
      </c>
      <c r="G5068">
        <v>6997</v>
      </c>
      <c r="H5068" t="s">
        <v>13</v>
      </c>
      <c r="I5068">
        <f t="shared" si="81"/>
        <v>129</v>
      </c>
    </row>
    <row r="5069" spans="1:9">
      <c r="A5069" t="s">
        <v>5146</v>
      </c>
      <c r="B5069" t="s">
        <v>5147</v>
      </c>
      <c r="C5069">
        <v>725</v>
      </c>
      <c r="D5069" t="s">
        <v>10</v>
      </c>
      <c r="E5069">
        <v>321</v>
      </c>
      <c r="F5069">
        <v>445</v>
      </c>
      <c r="G5069">
        <v>2537</v>
      </c>
      <c r="H5069" t="s">
        <v>11</v>
      </c>
      <c r="I5069">
        <f t="shared" si="81"/>
        <v>125</v>
      </c>
    </row>
    <row r="5070" spans="1:9" ht="15" hidden="1" customHeight="1">
      <c r="A5070" t="s">
        <v>5146</v>
      </c>
      <c r="B5070" t="s">
        <v>5147</v>
      </c>
      <c r="C5070">
        <v>725</v>
      </c>
      <c r="D5070" t="s">
        <v>12</v>
      </c>
      <c r="E5070">
        <v>473</v>
      </c>
      <c r="F5070">
        <v>594</v>
      </c>
      <c r="G5070">
        <v>6997</v>
      </c>
      <c r="H5070" t="s">
        <v>13</v>
      </c>
      <c r="I5070">
        <f t="shared" si="81"/>
        <v>122</v>
      </c>
    </row>
    <row r="5071" spans="1:9" ht="15" hidden="1" customHeight="1">
      <c r="A5071" t="s">
        <v>5146</v>
      </c>
      <c r="B5071" t="s">
        <v>5147</v>
      </c>
      <c r="C5071">
        <v>725</v>
      </c>
      <c r="D5071" t="s">
        <v>524</v>
      </c>
      <c r="E5071">
        <v>619</v>
      </c>
      <c r="F5071">
        <v>720</v>
      </c>
      <c r="G5071">
        <v>3603</v>
      </c>
      <c r="H5071" t="s">
        <v>525</v>
      </c>
      <c r="I5071">
        <f t="shared" si="81"/>
        <v>102</v>
      </c>
    </row>
    <row r="5072" spans="1:9" ht="15" hidden="1" customHeight="1">
      <c r="A5072" t="s">
        <v>5146</v>
      </c>
      <c r="B5072" t="s">
        <v>5147</v>
      </c>
      <c r="C5072">
        <v>725</v>
      </c>
      <c r="D5072" t="s">
        <v>274</v>
      </c>
      <c r="E5072">
        <v>10</v>
      </c>
      <c r="F5072">
        <v>183</v>
      </c>
      <c r="G5072">
        <v>80936</v>
      </c>
      <c r="H5072" t="s">
        <v>275</v>
      </c>
      <c r="I5072">
        <f t="shared" si="81"/>
        <v>174</v>
      </c>
    </row>
    <row r="5073" spans="1:9">
      <c r="A5073" t="s">
        <v>5148</v>
      </c>
      <c r="B5073" t="s">
        <v>5149</v>
      </c>
      <c r="C5073">
        <v>265</v>
      </c>
      <c r="D5073" t="s">
        <v>10</v>
      </c>
      <c r="E5073">
        <v>6</v>
      </c>
      <c r="F5073">
        <v>134</v>
      </c>
      <c r="G5073">
        <v>2537</v>
      </c>
      <c r="H5073" t="s">
        <v>11</v>
      </c>
      <c r="I5073">
        <f t="shared" si="81"/>
        <v>129</v>
      </c>
    </row>
    <row r="5074" spans="1:9">
      <c r="A5074" t="s">
        <v>5150</v>
      </c>
      <c r="B5074" t="s">
        <v>5151</v>
      </c>
      <c r="C5074">
        <v>300</v>
      </c>
      <c r="D5074" t="s">
        <v>10</v>
      </c>
      <c r="E5074">
        <v>49</v>
      </c>
      <c r="F5074">
        <v>158</v>
      </c>
      <c r="G5074">
        <v>2537</v>
      </c>
      <c r="H5074" t="s">
        <v>11</v>
      </c>
      <c r="I5074">
        <f t="shared" si="81"/>
        <v>110</v>
      </c>
    </row>
    <row r="5075" spans="1:9" ht="15" hidden="1" customHeight="1">
      <c r="A5075" t="s">
        <v>5150</v>
      </c>
      <c r="B5075" t="s">
        <v>5151</v>
      </c>
      <c r="C5075">
        <v>300</v>
      </c>
      <c r="D5075" t="s">
        <v>12</v>
      </c>
      <c r="E5075">
        <v>180</v>
      </c>
      <c r="F5075">
        <v>294</v>
      </c>
      <c r="G5075">
        <v>6997</v>
      </c>
      <c r="H5075" t="s">
        <v>13</v>
      </c>
      <c r="I5075">
        <f t="shared" si="81"/>
        <v>115</v>
      </c>
    </row>
    <row r="5076" spans="1:9">
      <c r="A5076" t="s">
        <v>5152</v>
      </c>
      <c r="B5076" t="s">
        <v>5153</v>
      </c>
      <c r="C5076">
        <v>275</v>
      </c>
      <c r="D5076" t="s">
        <v>10</v>
      </c>
      <c r="E5076">
        <v>9</v>
      </c>
      <c r="F5076">
        <v>137</v>
      </c>
      <c r="G5076">
        <v>2537</v>
      </c>
      <c r="H5076" t="s">
        <v>11</v>
      </c>
      <c r="I5076">
        <f t="shared" si="81"/>
        <v>129</v>
      </c>
    </row>
    <row r="5077" spans="1:9">
      <c r="A5077" t="s">
        <v>5154</v>
      </c>
      <c r="B5077" t="s">
        <v>5155</v>
      </c>
      <c r="C5077">
        <v>333</v>
      </c>
      <c r="D5077" t="s">
        <v>10</v>
      </c>
      <c r="E5077">
        <v>44</v>
      </c>
      <c r="F5077">
        <v>173</v>
      </c>
      <c r="G5077">
        <v>2537</v>
      </c>
      <c r="H5077" t="s">
        <v>11</v>
      </c>
      <c r="I5077">
        <f t="shared" si="81"/>
        <v>130</v>
      </c>
    </row>
    <row r="5078" spans="1:9" ht="15" hidden="1" customHeight="1">
      <c r="A5078" t="s">
        <v>5154</v>
      </c>
      <c r="B5078" t="s">
        <v>5155</v>
      </c>
      <c r="C5078">
        <v>333</v>
      </c>
      <c r="D5078" t="s">
        <v>12</v>
      </c>
      <c r="E5078">
        <v>195</v>
      </c>
      <c r="F5078">
        <v>317</v>
      </c>
      <c r="G5078">
        <v>6997</v>
      </c>
      <c r="H5078" t="s">
        <v>13</v>
      </c>
      <c r="I5078">
        <f t="shared" si="81"/>
        <v>123</v>
      </c>
    </row>
    <row r="5079" spans="1:9">
      <c r="A5079" t="s">
        <v>5156</v>
      </c>
      <c r="B5079" t="s">
        <v>5157</v>
      </c>
      <c r="C5079">
        <v>288</v>
      </c>
      <c r="D5079" t="s">
        <v>10</v>
      </c>
      <c r="E5079">
        <v>11</v>
      </c>
      <c r="F5079">
        <v>138</v>
      </c>
      <c r="G5079">
        <v>2537</v>
      </c>
      <c r="H5079" t="s">
        <v>11</v>
      </c>
      <c r="I5079">
        <f t="shared" si="81"/>
        <v>128</v>
      </c>
    </row>
    <row r="5080" spans="1:9" ht="15" hidden="1" customHeight="1">
      <c r="A5080" t="s">
        <v>5156</v>
      </c>
      <c r="B5080" t="s">
        <v>5157</v>
      </c>
      <c r="C5080">
        <v>288</v>
      </c>
      <c r="D5080" t="s">
        <v>12</v>
      </c>
      <c r="E5080">
        <v>161</v>
      </c>
      <c r="F5080">
        <v>278</v>
      </c>
      <c r="G5080">
        <v>6997</v>
      </c>
      <c r="H5080" t="s">
        <v>13</v>
      </c>
      <c r="I5080">
        <f t="shared" si="81"/>
        <v>118</v>
      </c>
    </row>
    <row r="5081" spans="1:9">
      <c r="A5081" t="s">
        <v>5158</v>
      </c>
      <c r="B5081" t="s">
        <v>5159</v>
      </c>
      <c r="C5081">
        <v>901</v>
      </c>
      <c r="D5081" t="s">
        <v>10</v>
      </c>
      <c r="E5081">
        <v>620</v>
      </c>
      <c r="F5081">
        <v>748</v>
      </c>
      <c r="G5081">
        <v>2537</v>
      </c>
      <c r="H5081" t="s">
        <v>11</v>
      </c>
      <c r="I5081">
        <f t="shared" si="81"/>
        <v>129</v>
      </c>
    </row>
    <row r="5082" spans="1:9" ht="15" hidden="1" customHeight="1">
      <c r="A5082" t="s">
        <v>5158</v>
      </c>
      <c r="B5082" t="s">
        <v>5159</v>
      </c>
      <c r="C5082">
        <v>901</v>
      </c>
      <c r="D5082" t="s">
        <v>12</v>
      </c>
      <c r="E5082">
        <v>774</v>
      </c>
      <c r="F5082">
        <v>890</v>
      </c>
      <c r="G5082">
        <v>6997</v>
      </c>
      <c r="H5082" t="s">
        <v>13</v>
      </c>
      <c r="I5082">
        <f t="shared" si="81"/>
        <v>117</v>
      </c>
    </row>
    <row r="5083" spans="1:9" ht="15" hidden="1" customHeight="1">
      <c r="A5083" t="s">
        <v>5158</v>
      </c>
      <c r="B5083" t="s">
        <v>5159</v>
      </c>
      <c r="C5083">
        <v>901</v>
      </c>
      <c r="D5083" t="s">
        <v>2796</v>
      </c>
      <c r="E5083">
        <v>205</v>
      </c>
      <c r="F5083">
        <v>253</v>
      </c>
      <c r="G5083">
        <v>13</v>
      </c>
      <c r="H5083" t="s">
        <v>2796</v>
      </c>
      <c r="I5083">
        <f t="shared" si="81"/>
        <v>49</v>
      </c>
    </row>
    <row r="5084" spans="1:9" ht="15" hidden="1" customHeight="1">
      <c r="A5084" t="s">
        <v>5158</v>
      </c>
      <c r="B5084" t="s">
        <v>5159</v>
      </c>
      <c r="C5084">
        <v>901</v>
      </c>
      <c r="D5084" t="s">
        <v>274</v>
      </c>
      <c r="E5084">
        <v>10</v>
      </c>
      <c r="F5084">
        <v>187</v>
      </c>
      <c r="G5084">
        <v>80936</v>
      </c>
      <c r="H5084" t="s">
        <v>275</v>
      </c>
      <c r="I5084">
        <f t="shared" si="81"/>
        <v>178</v>
      </c>
    </row>
    <row r="5085" spans="1:9" ht="15" hidden="1" customHeight="1">
      <c r="A5085" t="s">
        <v>5158</v>
      </c>
      <c r="B5085" t="s">
        <v>5159</v>
      </c>
      <c r="C5085">
        <v>901</v>
      </c>
      <c r="D5085" t="s">
        <v>274</v>
      </c>
      <c r="E5085">
        <v>318</v>
      </c>
      <c r="F5085">
        <v>480</v>
      </c>
      <c r="G5085">
        <v>80936</v>
      </c>
      <c r="H5085" t="s">
        <v>275</v>
      </c>
      <c r="I5085">
        <f t="shared" si="81"/>
        <v>163</v>
      </c>
    </row>
    <row r="5086" spans="1:9" ht="15" hidden="1" customHeight="1">
      <c r="A5086" t="s">
        <v>5160</v>
      </c>
      <c r="B5086" t="s">
        <v>5161</v>
      </c>
      <c r="C5086">
        <v>2060</v>
      </c>
      <c r="D5086" t="s">
        <v>118</v>
      </c>
      <c r="E5086">
        <v>1671</v>
      </c>
      <c r="F5086">
        <v>2046</v>
      </c>
      <c r="G5086">
        <v>13987</v>
      </c>
      <c r="H5086" t="s">
        <v>119</v>
      </c>
      <c r="I5086">
        <f t="shared" si="81"/>
        <v>376</v>
      </c>
    </row>
    <row r="5087" spans="1:9" ht="15" hidden="1" customHeight="1">
      <c r="A5087" t="s">
        <v>5160</v>
      </c>
      <c r="B5087" t="s">
        <v>5161</v>
      </c>
      <c r="C5087">
        <v>2060</v>
      </c>
      <c r="D5087" t="s">
        <v>120</v>
      </c>
      <c r="E5087">
        <v>1021</v>
      </c>
      <c r="F5087">
        <v>1077</v>
      </c>
      <c r="G5087">
        <v>433</v>
      </c>
      <c r="H5087" t="s">
        <v>121</v>
      </c>
      <c r="I5087">
        <f t="shared" si="81"/>
        <v>57</v>
      </c>
    </row>
    <row r="5088" spans="1:9">
      <c r="A5088" t="s">
        <v>5160</v>
      </c>
      <c r="B5088" t="s">
        <v>5161</v>
      </c>
      <c r="C5088">
        <v>2060</v>
      </c>
      <c r="D5088" t="s">
        <v>10</v>
      </c>
      <c r="E5088">
        <v>1286</v>
      </c>
      <c r="F5088">
        <v>1412</v>
      </c>
      <c r="G5088">
        <v>2537</v>
      </c>
      <c r="H5088" t="s">
        <v>11</v>
      </c>
      <c r="I5088">
        <f t="shared" si="81"/>
        <v>127</v>
      </c>
    </row>
    <row r="5089" spans="1:9" ht="15" hidden="1" customHeight="1">
      <c r="A5089" t="s">
        <v>5160</v>
      </c>
      <c r="B5089" t="s">
        <v>5161</v>
      </c>
      <c r="C5089">
        <v>2060</v>
      </c>
      <c r="D5089" t="s">
        <v>12</v>
      </c>
      <c r="E5089">
        <v>1528</v>
      </c>
      <c r="F5089">
        <v>1657</v>
      </c>
      <c r="G5089">
        <v>6997</v>
      </c>
      <c r="H5089" t="s">
        <v>13</v>
      </c>
      <c r="I5089">
        <f t="shared" si="81"/>
        <v>130</v>
      </c>
    </row>
    <row r="5090" spans="1:9" ht="15" hidden="1" customHeight="1">
      <c r="A5090" t="s">
        <v>5160</v>
      </c>
      <c r="B5090" t="s">
        <v>5161</v>
      </c>
      <c r="C5090">
        <v>2060</v>
      </c>
      <c r="D5090" t="s">
        <v>231</v>
      </c>
      <c r="E5090">
        <v>583</v>
      </c>
      <c r="F5090">
        <v>886</v>
      </c>
      <c r="G5090">
        <v>5886</v>
      </c>
      <c r="H5090" t="s">
        <v>232</v>
      </c>
      <c r="I5090">
        <f t="shared" si="81"/>
        <v>304</v>
      </c>
    </row>
    <row r="5091" spans="1:9">
      <c r="A5091" t="s">
        <v>5162</v>
      </c>
      <c r="B5091" t="s">
        <v>5163</v>
      </c>
      <c r="C5091">
        <v>1015</v>
      </c>
      <c r="D5091" t="s">
        <v>10</v>
      </c>
      <c r="E5091">
        <v>589</v>
      </c>
      <c r="F5091">
        <v>717</v>
      </c>
      <c r="G5091">
        <v>2537</v>
      </c>
      <c r="H5091" t="s">
        <v>11</v>
      </c>
      <c r="I5091">
        <f t="shared" si="81"/>
        <v>129</v>
      </c>
    </row>
    <row r="5092" spans="1:9" ht="15" hidden="1" customHeight="1">
      <c r="A5092" t="s">
        <v>5162</v>
      </c>
      <c r="B5092" t="s">
        <v>5163</v>
      </c>
      <c r="C5092">
        <v>1015</v>
      </c>
      <c r="D5092" t="s">
        <v>12</v>
      </c>
      <c r="E5092">
        <v>742</v>
      </c>
      <c r="F5092">
        <v>864</v>
      </c>
      <c r="G5092">
        <v>6997</v>
      </c>
      <c r="H5092" t="s">
        <v>13</v>
      </c>
      <c r="I5092">
        <f t="shared" si="81"/>
        <v>123</v>
      </c>
    </row>
    <row r="5093" spans="1:9" ht="15" hidden="1" customHeight="1">
      <c r="A5093" t="s">
        <v>5162</v>
      </c>
      <c r="B5093" t="s">
        <v>5163</v>
      </c>
      <c r="C5093">
        <v>1015</v>
      </c>
      <c r="D5093" t="s">
        <v>524</v>
      </c>
      <c r="E5093">
        <v>900</v>
      </c>
      <c r="F5093">
        <v>1007</v>
      </c>
      <c r="G5093">
        <v>3603</v>
      </c>
      <c r="H5093" t="s">
        <v>525</v>
      </c>
      <c r="I5093">
        <f t="shared" si="81"/>
        <v>108</v>
      </c>
    </row>
    <row r="5094" spans="1:9" ht="15" hidden="1" customHeight="1">
      <c r="A5094" t="s">
        <v>5162</v>
      </c>
      <c r="B5094" t="s">
        <v>5163</v>
      </c>
      <c r="C5094">
        <v>1015</v>
      </c>
      <c r="D5094" t="s">
        <v>274</v>
      </c>
      <c r="E5094">
        <v>25</v>
      </c>
      <c r="F5094">
        <v>142</v>
      </c>
      <c r="G5094">
        <v>80936</v>
      </c>
      <c r="H5094" t="s">
        <v>275</v>
      </c>
      <c r="I5094">
        <f t="shared" si="81"/>
        <v>118</v>
      </c>
    </row>
    <row r="5095" spans="1:9" ht="15" hidden="1" customHeight="1">
      <c r="A5095" t="s">
        <v>5162</v>
      </c>
      <c r="B5095" t="s">
        <v>5163</v>
      </c>
      <c r="C5095">
        <v>1015</v>
      </c>
      <c r="D5095" t="s">
        <v>274</v>
      </c>
      <c r="E5095">
        <v>275</v>
      </c>
      <c r="F5095">
        <v>448</v>
      </c>
      <c r="G5095">
        <v>80936</v>
      </c>
      <c r="H5095" t="s">
        <v>275</v>
      </c>
      <c r="I5095">
        <f t="shared" si="81"/>
        <v>174</v>
      </c>
    </row>
    <row r="5096" spans="1:9">
      <c r="A5096" t="s">
        <v>5164</v>
      </c>
      <c r="B5096" t="s">
        <v>5165</v>
      </c>
      <c r="C5096">
        <v>198</v>
      </c>
      <c r="D5096" t="s">
        <v>10</v>
      </c>
      <c r="E5096">
        <v>11</v>
      </c>
      <c r="F5096">
        <v>139</v>
      </c>
      <c r="G5096">
        <v>2537</v>
      </c>
      <c r="H5096" t="s">
        <v>11</v>
      </c>
      <c r="I5096">
        <f t="shared" si="81"/>
        <v>129</v>
      </c>
    </row>
    <row r="5097" spans="1:9" ht="15" hidden="1" customHeight="1">
      <c r="A5097" t="s">
        <v>5166</v>
      </c>
      <c r="B5097" t="s">
        <v>5167</v>
      </c>
      <c r="C5097">
        <v>1914</v>
      </c>
      <c r="D5097" t="s">
        <v>118</v>
      </c>
      <c r="E5097">
        <v>1547</v>
      </c>
      <c r="F5097">
        <v>1902</v>
      </c>
      <c r="G5097">
        <v>13987</v>
      </c>
      <c r="H5097" t="s">
        <v>119</v>
      </c>
      <c r="I5097">
        <f t="shared" si="81"/>
        <v>356</v>
      </c>
    </row>
    <row r="5098" spans="1:9" ht="15" hidden="1" customHeight="1">
      <c r="A5098" t="s">
        <v>5166</v>
      </c>
      <c r="B5098" t="s">
        <v>5167</v>
      </c>
      <c r="C5098">
        <v>1914</v>
      </c>
      <c r="D5098" t="s">
        <v>120</v>
      </c>
      <c r="E5098">
        <v>886</v>
      </c>
      <c r="F5098">
        <v>942</v>
      </c>
      <c r="G5098">
        <v>433</v>
      </c>
      <c r="H5098" t="s">
        <v>121</v>
      </c>
      <c r="I5098">
        <f t="shared" si="81"/>
        <v>57</v>
      </c>
    </row>
    <row r="5099" spans="1:9">
      <c r="A5099" t="s">
        <v>5166</v>
      </c>
      <c r="B5099" t="s">
        <v>5167</v>
      </c>
      <c r="C5099">
        <v>1914</v>
      </c>
      <c r="D5099" t="s">
        <v>10</v>
      </c>
      <c r="E5099">
        <v>1148</v>
      </c>
      <c r="F5099">
        <v>1276</v>
      </c>
      <c r="G5099">
        <v>2537</v>
      </c>
      <c r="H5099" t="s">
        <v>11</v>
      </c>
      <c r="I5099">
        <f t="shared" si="81"/>
        <v>129</v>
      </c>
    </row>
    <row r="5100" spans="1:9" ht="15" hidden="1" customHeight="1">
      <c r="A5100" t="s">
        <v>5166</v>
      </c>
      <c r="B5100" t="s">
        <v>5167</v>
      </c>
      <c r="C5100">
        <v>1914</v>
      </c>
      <c r="D5100" t="s">
        <v>12</v>
      </c>
      <c r="E5100">
        <v>1397</v>
      </c>
      <c r="F5100">
        <v>1533</v>
      </c>
      <c r="G5100">
        <v>6997</v>
      </c>
      <c r="H5100" t="s">
        <v>13</v>
      </c>
      <c r="I5100">
        <f t="shared" si="81"/>
        <v>137</v>
      </c>
    </row>
    <row r="5101" spans="1:9" ht="15" hidden="1" customHeight="1">
      <c r="A5101" t="s">
        <v>5166</v>
      </c>
      <c r="B5101" t="s">
        <v>5167</v>
      </c>
      <c r="C5101">
        <v>1914</v>
      </c>
      <c r="D5101" t="s">
        <v>878</v>
      </c>
      <c r="E5101">
        <v>261</v>
      </c>
      <c r="F5101">
        <v>304</v>
      </c>
      <c r="G5101">
        <v>2</v>
      </c>
      <c r="H5101" t="s">
        <v>878</v>
      </c>
      <c r="I5101">
        <f t="shared" si="81"/>
        <v>44</v>
      </c>
    </row>
    <row r="5102" spans="1:9" ht="15" hidden="1" customHeight="1">
      <c r="A5102" t="s">
        <v>5166</v>
      </c>
      <c r="B5102" t="s">
        <v>5167</v>
      </c>
      <c r="C5102">
        <v>1914</v>
      </c>
      <c r="D5102" t="s">
        <v>237</v>
      </c>
      <c r="E5102">
        <v>662</v>
      </c>
      <c r="F5102">
        <v>718</v>
      </c>
      <c r="G5102">
        <v>10</v>
      </c>
      <c r="H5102" t="s">
        <v>237</v>
      </c>
      <c r="I5102">
        <f t="shared" si="81"/>
        <v>57</v>
      </c>
    </row>
    <row r="5103" spans="1:9" ht="15" hidden="1" customHeight="1">
      <c r="A5103" t="s">
        <v>5168</v>
      </c>
      <c r="B5103" t="s">
        <v>5169</v>
      </c>
      <c r="C5103">
        <v>2080</v>
      </c>
      <c r="D5103" t="s">
        <v>118</v>
      </c>
      <c r="E5103">
        <v>1682</v>
      </c>
      <c r="F5103">
        <v>2048</v>
      </c>
      <c r="G5103">
        <v>13987</v>
      </c>
      <c r="H5103" t="s">
        <v>119</v>
      </c>
      <c r="I5103">
        <f t="shared" si="81"/>
        <v>367</v>
      </c>
    </row>
    <row r="5104" spans="1:9" ht="15" hidden="1" customHeight="1">
      <c r="A5104" t="s">
        <v>5168</v>
      </c>
      <c r="B5104" t="s">
        <v>5169</v>
      </c>
      <c r="C5104">
        <v>2080</v>
      </c>
      <c r="D5104" t="s">
        <v>120</v>
      </c>
      <c r="E5104">
        <v>1021</v>
      </c>
      <c r="F5104">
        <v>1077</v>
      </c>
      <c r="G5104">
        <v>433</v>
      </c>
      <c r="H5104" t="s">
        <v>121</v>
      </c>
      <c r="I5104">
        <f t="shared" si="81"/>
        <v>57</v>
      </c>
    </row>
    <row r="5105" spans="1:9">
      <c r="A5105" t="s">
        <v>5168</v>
      </c>
      <c r="B5105" t="s">
        <v>5169</v>
      </c>
      <c r="C5105">
        <v>2080</v>
      </c>
      <c r="D5105" t="s">
        <v>10</v>
      </c>
      <c r="E5105">
        <v>1295</v>
      </c>
      <c r="F5105">
        <v>1417</v>
      </c>
      <c r="G5105">
        <v>2537</v>
      </c>
      <c r="H5105" t="s">
        <v>11</v>
      </c>
      <c r="I5105">
        <f t="shared" si="81"/>
        <v>123</v>
      </c>
    </row>
    <row r="5106" spans="1:9" ht="15" hidden="1" customHeight="1">
      <c r="A5106" t="s">
        <v>5168</v>
      </c>
      <c r="B5106" t="s">
        <v>5169</v>
      </c>
      <c r="C5106">
        <v>2080</v>
      </c>
      <c r="D5106" t="s">
        <v>12</v>
      </c>
      <c r="E5106">
        <v>1536</v>
      </c>
      <c r="F5106">
        <v>1668</v>
      </c>
      <c r="G5106">
        <v>6997</v>
      </c>
      <c r="H5106" t="s">
        <v>13</v>
      </c>
      <c r="I5106">
        <f t="shared" si="81"/>
        <v>133</v>
      </c>
    </row>
    <row r="5107" spans="1:9" ht="15" hidden="1" customHeight="1">
      <c r="A5107" t="s">
        <v>5168</v>
      </c>
      <c r="B5107" t="s">
        <v>5169</v>
      </c>
      <c r="C5107">
        <v>2080</v>
      </c>
      <c r="D5107" t="s">
        <v>122</v>
      </c>
      <c r="E5107">
        <v>760</v>
      </c>
      <c r="F5107">
        <v>907</v>
      </c>
      <c r="G5107">
        <v>257</v>
      </c>
      <c r="H5107" t="s">
        <v>122</v>
      </c>
      <c r="I5107">
        <f t="shared" si="81"/>
        <v>148</v>
      </c>
    </row>
    <row r="5108" spans="1:9" ht="15" hidden="1" customHeight="1">
      <c r="A5108" t="s">
        <v>5168</v>
      </c>
      <c r="B5108" t="s">
        <v>5169</v>
      </c>
      <c r="C5108">
        <v>2080</v>
      </c>
      <c r="D5108" t="s">
        <v>123</v>
      </c>
      <c r="E5108">
        <v>600</v>
      </c>
      <c r="F5108">
        <v>728</v>
      </c>
      <c r="G5108">
        <v>23</v>
      </c>
      <c r="H5108" t="s">
        <v>123</v>
      </c>
      <c r="I5108">
        <f t="shared" si="81"/>
        <v>129</v>
      </c>
    </row>
    <row r="5109" spans="1:9" ht="15" hidden="1" customHeight="1">
      <c r="A5109" t="s">
        <v>5168</v>
      </c>
      <c r="B5109" t="s">
        <v>5169</v>
      </c>
      <c r="C5109">
        <v>2080</v>
      </c>
      <c r="D5109" t="s">
        <v>754</v>
      </c>
      <c r="E5109">
        <v>146</v>
      </c>
      <c r="F5109">
        <v>319</v>
      </c>
      <c r="G5109">
        <v>126</v>
      </c>
      <c r="H5109" t="s">
        <v>754</v>
      </c>
      <c r="I5109">
        <f t="shared" si="81"/>
        <v>174</v>
      </c>
    </row>
    <row r="5110" spans="1:9">
      <c r="A5110" t="s">
        <v>5170</v>
      </c>
      <c r="B5110" t="s">
        <v>5171</v>
      </c>
      <c r="C5110">
        <v>142</v>
      </c>
      <c r="D5110" t="s">
        <v>10</v>
      </c>
      <c r="E5110">
        <v>6</v>
      </c>
      <c r="F5110">
        <v>129</v>
      </c>
      <c r="G5110">
        <v>2537</v>
      </c>
      <c r="H5110" t="s">
        <v>11</v>
      </c>
      <c r="I5110">
        <f t="shared" si="81"/>
        <v>124</v>
      </c>
    </row>
    <row r="5111" spans="1:9">
      <c r="A5111" t="s">
        <v>5172</v>
      </c>
      <c r="B5111" t="s">
        <v>5173</v>
      </c>
      <c r="C5111">
        <v>166</v>
      </c>
      <c r="D5111" t="s">
        <v>10</v>
      </c>
      <c r="E5111">
        <v>11</v>
      </c>
      <c r="F5111">
        <v>138</v>
      </c>
      <c r="G5111">
        <v>2537</v>
      </c>
      <c r="H5111" t="s">
        <v>11</v>
      </c>
      <c r="I5111">
        <f t="shared" si="81"/>
        <v>128</v>
      </c>
    </row>
    <row r="5112" spans="1:9">
      <c r="A5112" t="s">
        <v>5174</v>
      </c>
      <c r="B5112" t="s">
        <v>5175</v>
      </c>
      <c r="C5112">
        <v>159</v>
      </c>
      <c r="D5112" t="s">
        <v>10</v>
      </c>
      <c r="E5112">
        <v>6</v>
      </c>
      <c r="F5112">
        <v>138</v>
      </c>
      <c r="G5112">
        <v>2537</v>
      </c>
      <c r="H5112" t="s">
        <v>11</v>
      </c>
      <c r="I5112">
        <f t="shared" si="81"/>
        <v>133</v>
      </c>
    </row>
    <row r="5113" spans="1:9">
      <c r="A5113" t="s">
        <v>5176</v>
      </c>
      <c r="B5113" t="s">
        <v>5177</v>
      </c>
      <c r="C5113">
        <v>166</v>
      </c>
      <c r="D5113" t="s">
        <v>10</v>
      </c>
      <c r="E5113">
        <v>9</v>
      </c>
      <c r="F5113">
        <v>141</v>
      </c>
      <c r="G5113">
        <v>2537</v>
      </c>
      <c r="H5113" t="s">
        <v>11</v>
      </c>
      <c r="I5113">
        <f t="shared" si="81"/>
        <v>133</v>
      </c>
    </row>
    <row r="5114" spans="1:9">
      <c r="A5114" t="s">
        <v>5178</v>
      </c>
      <c r="B5114" t="s">
        <v>5179</v>
      </c>
      <c r="C5114">
        <v>152</v>
      </c>
      <c r="D5114" t="s">
        <v>10</v>
      </c>
      <c r="E5114">
        <v>6</v>
      </c>
      <c r="F5114">
        <v>138</v>
      </c>
      <c r="G5114">
        <v>2537</v>
      </c>
      <c r="H5114" t="s">
        <v>11</v>
      </c>
      <c r="I5114">
        <f t="shared" si="81"/>
        <v>133</v>
      </c>
    </row>
    <row r="5115" spans="1:9">
      <c r="A5115" t="s">
        <v>5180</v>
      </c>
      <c r="B5115" t="s">
        <v>5181</v>
      </c>
      <c r="C5115">
        <v>149</v>
      </c>
      <c r="D5115" t="s">
        <v>10</v>
      </c>
      <c r="E5115">
        <v>7</v>
      </c>
      <c r="F5115">
        <v>138</v>
      </c>
      <c r="G5115">
        <v>2537</v>
      </c>
      <c r="H5115" t="s">
        <v>11</v>
      </c>
      <c r="I5115">
        <f t="shared" si="81"/>
        <v>132</v>
      </c>
    </row>
    <row r="5116" spans="1:9">
      <c r="A5116" t="s">
        <v>5182</v>
      </c>
      <c r="B5116" t="s">
        <v>5183</v>
      </c>
      <c r="C5116">
        <v>149</v>
      </c>
      <c r="D5116" t="s">
        <v>10</v>
      </c>
      <c r="E5116">
        <v>7</v>
      </c>
      <c r="F5116">
        <v>139</v>
      </c>
      <c r="G5116">
        <v>2537</v>
      </c>
      <c r="H5116" t="s">
        <v>11</v>
      </c>
      <c r="I5116">
        <f t="shared" si="81"/>
        <v>133</v>
      </c>
    </row>
    <row r="5117" spans="1:9">
      <c r="A5117" t="s">
        <v>5184</v>
      </c>
      <c r="B5117" t="s">
        <v>5185</v>
      </c>
      <c r="C5117">
        <v>150</v>
      </c>
      <c r="D5117" t="s">
        <v>10</v>
      </c>
      <c r="E5117">
        <v>6</v>
      </c>
      <c r="F5117">
        <v>138</v>
      </c>
      <c r="G5117">
        <v>2537</v>
      </c>
      <c r="H5117" t="s">
        <v>11</v>
      </c>
      <c r="I5117">
        <f t="shared" si="81"/>
        <v>133</v>
      </c>
    </row>
    <row r="5118" spans="1:9">
      <c r="A5118" t="s">
        <v>5186</v>
      </c>
      <c r="B5118" t="s">
        <v>5187</v>
      </c>
      <c r="C5118">
        <v>174</v>
      </c>
      <c r="D5118" t="s">
        <v>10</v>
      </c>
      <c r="E5118">
        <v>9</v>
      </c>
      <c r="F5118">
        <v>141</v>
      </c>
      <c r="G5118">
        <v>2537</v>
      </c>
      <c r="H5118" t="s">
        <v>11</v>
      </c>
      <c r="I5118">
        <f t="shared" si="81"/>
        <v>133</v>
      </c>
    </row>
    <row r="5119" spans="1:9">
      <c r="A5119" t="s">
        <v>5188</v>
      </c>
      <c r="B5119" t="s">
        <v>5189</v>
      </c>
      <c r="C5119">
        <v>159</v>
      </c>
      <c r="D5119" t="s">
        <v>10</v>
      </c>
      <c r="E5119">
        <v>6</v>
      </c>
      <c r="F5119">
        <v>138</v>
      </c>
      <c r="G5119">
        <v>2537</v>
      </c>
      <c r="H5119" t="s">
        <v>11</v>
      </c>
      <c r="I5119">
        <f t="shared" si="81"/>
        <v>133</v>
      </c>
    </row>
    <row r="5120" spans="1:9">
      <c r="A5120" t="s">
        <v>5190</v>
      </c>
      <c r="B5120" t="s">
        <v>5191</v>
      </c>
      <c r="C5120">
        <v>167</v>
      </c>
      <c r="D5120" t="s">
        <v>10</v>
      </c>
      <c r="E5120">
        <v>11</v>
      </c>
      <c r="F5120">
        <v>138</v>
      </c>
      <c r="G5120">
        <v>2537</v>
      </c>
      <c r="H5120" t="s">
        <v>11</v>
      </c>
      <c r="I5120">
        <f t="shared" si="81"/>
        <v>128</v>
      </c>
    </row>
    <row r="5121" spans="1:9">
      <c r="A5121" t="s">
        <v>5192</v>
      </c>
      <c r="B5121" t="s">
        <v>5193</v>
      </c>
      <c r="C5121">
        <v>150</v>
      </c>
      <c r="D5121" t="s">
        <v>10</v>
      </c>
      <c r="E5121">
        <v>6</v>
      </c>
      <c r="F5121">
        <v>138</v>
      </c>
      <c r="G5121">
        <v>2537</v>
      </c>
      <c r="H5121" t="s">
        <v>11</v>
      </c>
      <c r="I5121">
        <f t="shared" si="81"/>
        <v>133</v>
      </c>
    </row>
    <row r="5122" spans="1:9">
      <c r="A5122" t="s">
        <v>5194</v>
      </c>
      <c r="B5122" t="s">
        <v>5195</v>
      </c>
      <c r="C5122">
        <v>150</v>
      </c>
      <c r="D5122" t="s">
        <v>10</v>
      </c>
      <c r="E5122">
        <v>6</v>
      </c>
      <c r="F5122">
        <v>138</v>
      </c>
      <c r="G5122">
        <v>2537</v>
      </c>
      <c r="H5122" t="s">
        <v>11</v>
      </c>
      <c r="I5122">
        <f t="shared" si="81"/>
        <v>133</v>
      </c>
    </row>
    <row r="5123" spans="1:9">
      <c r="A5123" t="s">
        <v>5196</v>
      </c>
      <c r="B5123" t="s">
        <v>5197</v>
      </c>
      <c r="C5123">
        <v>166</v>
      </c>
      <c r="D5123" t="s">
        <v>10</v>
      </c>
      <c r="E5123">
        <v>9</v>
      </c>
      <c r="F5123">
        <v>141</v>
      </c>
      <c r="G5123">
        <v>2537</v>
      </c>
      <c r="H5123" t="s">
        <v>11</v>
      </c>
      <c r="I5123">
        <f t="shared" si="81"/>
        <v>133</v>
      </c>
    </row>
    <row r="5124" spans="1:9">
      <c r="A5124" t="s">
        <v>5198</v>
      </c>
      <c r="B5124" t="s">
        <v>5199</v>
      </c>
      <c r="C5124">
        <v>166</v>
      </c>
      <c r="D5124" t="s">
        <v>10</v>
      </c>
      <c r="E5124">
        <v>9</v>
      </c>
      <c r="F5124">
        <v>141</v>
      </c>
      <c r="G5124">
        <v>2537</v>
      </c>
      <c r="H5124" t="s">
        <v>11</v>
      </c>
      <c r="I5124">
        <f t="shared" si="81"/>
        <v>133</v>
      </c>
    </row>
    <row r="5125" spans="1:9">
      <c r="A5125" t="s">
        <v>5200</v>
      </c>
      <c r="B5125" t="s">
        <v>5201</v>
      </c>
      <c r="C5125">
        <v>151</v>
      </c>
      <c r="D5125" t="s">
        <v>10</v>
      </c>
      <c r="E5125">
        <v>6</v>
      </c>
      <c r="F5125">
        <v>138</v>
      </c>
      <c r="G5125">
        <v>2537</v>
      </c>
      <c r="H5125" t="s">
        <v>11</v>
      </c>
      <c r="I5125">
        <f t="shared" si="81"/>
        <v>133</v>
      </c>
    </row>
    <row r="5126" spans="1:9">
      <c r="A5126" t="s">
        <v>5202</v>
      </c>
      <c r="B5126" t="s">
        <v>5203</v>
      </c>
      <c r="C5126">
        <v>158</v>
      </c>
      <c r="D5126" t="s">
        <v>10</v>
      </c>
      <c r="E5126">
        <v>6</v>
      </c>
      <c r="F5126">
        <v>138</v>
      </c>
      <c r="G5126">
        <v>2537</v>
      </c>
      <c r="H5126" t="s">
        <v>11</v>
      </c>
      <c r="I5126">
        <f t="shared" si="81"/>
        <v>133</v>
      </c>
    </row>
    <row r="5127" spans="1:9">
      <c r="A5127" t="s">
        <v>5204</v>
      </c>
      <c r="B5127" t="s">
        <v>5205</v>
      </c>
      <c r="C5127">
        <v>166</v>
      </c>
      <c r="D5127" t="s">
        <v>10</v>
      </c>
      <c r="E5127">
        <v>11</v>
      </c>
      <c r="F5127">
        <v>138</v>
      </c>
      <c r="G5127">
        <v>2537</v>
      </c>
      <c r="H5127" t="s">
        <v>11</v>
      </c>
      <c r="I5127">
        <f t="shared" si="81"/>
        <v>128</v>
      </c>
    </row>
    <row r="5128" spans="1:9">
      <c r="A5128" t="s">
        <v>5206</v>
      </c>
      <c r="B5128" t="s">
        <v>5207</v>
      </c>
      <c r="C5128">
        <v>158</v>
      </c>
      <c r="D5128" t="s">
        <v>10</v>
      </c>
      <c r="E5128">
        <v>6</v>
      </c>
      <c r="F5128">
        <v>138</v>
      </c>
      <c r="G5128">
        <v>2537</v>
      </c>
      <c r="H5128" t="s">
        <v>11</v>
      </c>
      <c r="I5128">
        <f>F5128-E5128+1</f>
        <v>133</v>
      </c>
    </row>
    <row r="5129" spans="1:9">
      <c r="A5129" t="s">
        <v>5208</v>
      </c>
      <c r="B5129" t="s">
        <v>5209</v>
      </c>
      <c r="C5129">
        <v>166</v>
      </c>
      <c r="D5129" t="s">
        <v>10</v>
      </c>
      <c r="E5129">
        <v>11</v>
      </c>
      <c r="F5129">
        <v>138</v>
      </c>
      <c r="G5129">
        <v>2537</v>
      </c>
      <c r="H5129" t="s">
        <v>11</v>
      </c>
      <c r="I5129">
        <f>F5129-E5129+1</f>
        <v>128</v>
      </c>
    </row>
    <row r="5130" spans="1:9">
      <c r="A5130" t="s">
        <v>5210</v>
      </c>
      <c r="B5130" t="s">
        <v>5211</v>
      </c>
      <c r="C5130">
        <v>156</v>
      </c>
      <c r="D5130" t="s">
        <v>10</v>
      </c>
      <c r="E5130">
        <v>6</v>
      </c>
      <c r="F5130">
        <v>138</v>
      </c>
      <c r="G5130">
        <v>2537</v>
      </c>
      <c r="H5130" t="s">
        <v>11</v>
      </c>
      <c r="I5130">
        <f>F5130-E5130+1</f>
        <v>133</v>
      </c>
    </row>
    <row r="5131" spans="1:9">
      <c r="A5131" t="s">
        <v>5212</v>
      </c>
      <c r="B5131" t="s">
        <v>5213</v>
      </c>
      <c r="C5131">
        <v>140</v>
      </c>
      <c r="D5131" t="s">
        <v>10</v>
      </c>
      <c r="E5131">
        <v>2</v>
      </c>
      <c r="F5131">
        <v>129</v>
      </c>
      <c r="G5131">
        <v>2537</v>
      </c>
      <c r="H5131" t="s">
        <v>11</v>
      </c>
      <c r="I5131">
        <f>F5131-E5131+1</f>
        <v>128</v>
      </c>
    </row>
    <row r="5132" spans="1:9">
      <c r="A5132" t="s">
        <v>5214</v>
      </c>
      <c r="B5132" t="s">
        <v>5215</v>
      </c>
      <c r="C5132">
        <v>140</v>
      </c>
      <c r="D5132" t="s">
        <v>10</v>
      </c>
      <c r="E5132">
        <v>2</v>
      </c>
      <c r="F5132">
        <v>129</v>
      </c>
      <c r="G5132">
        <v>2537</v>
      </c>
      <c r="H5132" t="s">
        <v>11</v>
      </c>
      <c r="I5132">
        <f>F5132-E5132+1</f>
        <v>128</v>
      </c>
    </row>
  </sheetData>
  <autoFilter ref="A1:I5132">
    <filterColumn colId="3">
      <filters>
        <filter val="PF13452"/>
      </filters>
    </filterColumn>
  </autoFilter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A2:DY2539"/>
  <sheetViews>
    <sheetView topLeftCell="CT2487" workbookViewId="0">
      <selection activeCell="A2521" sqref="A2521"/>
    </sheetView>
  </sheetViews>
  <sheetFormatPr baseColWidth="10" defaultRowHeight="15" x14ac:dyDescent="0"/>
  <cols>
    <col min="1" max="1" width="9.83203125" customWidth="1"/>
    <col min="2" max="99" width="9.5" customWidth="1"/>
    <col min="100" max="102" width="8.1640625" customWidth="1"/>
    <col min="103" max="103" width="8.1640625" bestFit="1" customWidth="1"/>
    <col min="104" max="116" width="8.1640625" customWidth="1"/>
    <col min="117" max="117" width="8.1640625" bestFit="1" customWidth="1"/>
    <col min="118" max="119" width="8.1640625" customWidth="1"/>
    <col min="120" max="120" width="11.33203125" bestFit="1" customWidth="1"/>
    <col min="122" max="122" width="12.83203125" customWidth="1"/>
    <col min="123" max="123" width="12.6640625" customWidth="1"/>
    <col min="124" max="124" width="16.6640625" customWidth="1"/>
    <col min="125" max="125" width="14.33203125" customWidth="1"/>
    <col min="126" max="126" width="15.6640625" customWidth="1"/>
    <col min="127" max="127" width="16.33203125" customWidth="1"/>
    <col min="128" max="128" width="12.83203125" customWidth="1"/>
  </cols>
  <sheetData>
    <row r="2" spans="1:128" hidden="1">
      <c r="A2" s="1" t="s">
        <v>6194</v>
      </c>
      <c r="B2" s="5" t="s">
        <v>6195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5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6"/>
      <c r="DN2" s="3"/>
      <c r="DO2" s="3"/>
      <c r="DP2" s="13" t="s">
        <v>5217</v>
      </c>
      <c r="DQ2" s="8"/>
      <c r="DR2" s="8"/>
      <c r="DS2" s="8"/>
      <c r="DT2" s="8"/>
      <c r="DU2" s="8"/>
      <c r="DV2" s="8"/>
      <c r="DW2" s="9"/>
      <c r="DX2" s="24" t="s">
        <v>6197</v>
      </c>
    </row>
    <row r="3" spans="1:128" hidden="1">
      <c r="A3" s="5" t="s">
        <v>6196</v>
      </c>
      <c r="B3" s="3" t="s">
        <v>4589</v>
      </c>
      <c r="C3" s="3" t="s">
        <v>243</v>
      </c>
      <c r="D3" s="3" t="s">
        <v>949</v>
      </c>
      <c r="E3" s="3" t="s">
        <v>242</v>
      </c>
      <c r="F3" s="3" t="s">
        <v>2243</v>
      </c>
      <c r="G3" s="3" t="s">
        <v>3702</v>
      </c>
      <c r="H3" s="3" t="s">
        <v>760</v>
      </c>
      <c r="I3" s="3" t="s">
        <v>944</v>
      </c>
      <c r="J3" s="3" t="s">
        <v>607</v>
      </c>
      <c r="K3" s="3" t="s">
        <v>4580</v>
      </c>
      <c r="L3" s="3" t="s">
        <v>3803</v>
      </c>
      <c r="M3" s="3" t="s">
        <v>2843</v>
      </c>
      <c r="N3" s="3" t="s">
        <v>122</v>
      </c>
      <c r="O3" s="3" t="s">
        <v>960</v>
      </c>
      <c r="P3" s="3" t="s">
        <v>1409</v>
      </c>
      <c r="Q3" s="3" t="s">
        <v>4933</v>
      </c>
      <c r="R3" s="3" t="s">
        <v>578</v>
      </c>
      <c r="S3" s="3" t="s">
        <v>2256</v>
      </c>
      <c r="T3" s="3" t="s">
        <v>605</v>
      </c>
      <c r="U3" s="3" t="s">
        <v>754</v>
      </c>
      <c r="V3" s="3" t="s">
        <v>789</v>
      </c>
      <c r="W3" s="3" t="s">
        <v>1920</v>
      </c>
      <c r="X3" s="3" t="s">
        <v>672</v>
      </c>
      <c r="Y3" s="3" t="s">
        <v>608</v>
      </c>
      <c r="Z3" s="3" t="s">
        <v>3109</v>
      </c>
      <c r="AA3" s="3" t="s">
        <v>4701</v>
      </c>
      <c r="AB3" s="3" t="s">
        <v>4034</v>
      </c>
      <c r="AC3" s="3" t="s">
        <v>956</v>
      </c>
      <c r="AD3" s="3" t="s">
        <v>4556</v>
      </c>
      <c r="AE3" s="3" t="s">
        <v>1879</v>
      </c>
      <c r="AF3" s="3" t="s">
        <v>2036</v>
      </c>
      <c r="AG3" s="3" t="s">
        <v>757</v>
      </c>
      <c r="AH3" s="3" t="s">
        <v>753</v>
      </c>
      <c r="AI3" s="3" t="s">
        <v>2257</v>
      </c>
      <c r="AJ3" s="3" t="s">
        <v>957</v>
      </c>
      <c r="AK3" s="3" t="s">
        <v>1033</v>
      </c>
      <c r="AL3" s="3" t="s">
        <v>123</v>
      </c>
      <c r="AM3" s="3" t="s">
        <v>1082</v>
      </c>
      <c r="AN3" s="3" t="s">
        <v>2021</v>
      </c>
      <c r="AO3" s="3" t="s">
        <v>879</v>
      </c>
      <c r="AP3" s="3" t="s">
        <v>802</v>
      </c>
      <c r="AQ3" s="3" t="s">
        <v>606</v>
      </c>
      <c r="AR3" s="3" t="s">
        <v>655</v>
      </c>
      <c r="AS3" s="3" t="s">
        <v>1341</v>
      </c>
      <c r="AT3" s="3" t="s">
        <v>939</v>
      </c>
      <c r="AU3" s="3" t="s">
        <v>953</v>
      </c>
      <c r="AV3" s="3" t="s">
        <v>1641</v>
      </c>
      <c r="AW3" s="3" t="s">
        <v>2796</v>
      </c>
      <c r="AX3" s="3" t="s">
        <v>319</v>
      </c>
      <c r="AY3" s="3" t="s">
        <v>433</v>
      </c>
      <c r="AZ3" s="3" t="s">
        <v>4559</v>
      </c>
      <c r="BA3" s="3" t="s">
        <v>237</v>
      </c>
      <c r="BB3" s="3" t="s">
        <v>20</v>
      </c>
      <c r="BC3" s="3" t="s">
        <v>430</v>
      </c>
      <c r="BD3" s="3" t="s">
        <v>1858</v>
      </c>
      <c r="BE3" s="3" t="s">
        <v>934</v>
      </c>
      <c r="BF3" s="3" t="s">
        <v>3002</v>
      </c>
      <c r="BG3" s="3" t="s">
        <v>4968</v>
      </c>
      <c r="BH3" s="3" t="s">
        <v>318</v>
      </c>
      <c r="BI3" s="3" t="s">
        <v>1209</v>
      </c>
      <c r="BJ3" s="3" t="s">
        <v>1889</v>
      </c>
      <c r="BK3" s="3" t="s">
        <v>4668</v>
      </c>
      <c r="BL3" s="3" t="s">
        <v>1886</v>
      </c>
      <c r="BM3" s="3" t="s">
        <v>4161</v>
      </c>
      <c r="BN3" s="3" t="s">
        <v>1492</v>
      </c>
      <c r="BO3" s="3" t="s">
        <v>1028</v>
      </c>
      <c r="BP3" s="3" t="s">
        <v>233</v>
      </c>
      <c r="BQ3" s="3" t="s">
        <v>1210</v>
      </c>
      <c r="BR3" s="3" t="s">
        <v>111</v>
      </c>
      <c r="BS3" s="3" t="s">
        <v>236</v>
      </c>
      <c r="BT3" s="3" t="s">
        <v>216</v>
      </c>
      <c r="BU3" s="3" t="s">
        <v>4557</v>
      </c>
      <c r="BV3" s="3" t="s">
        <v>4884</v>
      </c>
      <c r="BW3" s="3" t="s">
        <v>4385</v>
      </c>
      <c r="BX3" s="3" t="s">
        <v>3344</v>
      </c>
      <c r="BY3" s="3" t="s">
        <v>2502</v>
      </c>
      <c r="BZ3" s="3" t="s">
        <v>1634</v>
      </c>
      <c r="CA3" s="3" t="s">
        <v>807</v>
      </c>
      <c r="CB3" s="3" t="s">
        <v>4153</v>
      </c>
      <c r="CC3" s="3" t="s">
        <v>4154</v>
      </c>
      <c r="CD3" s="3" t="s">
        <v>1577</v>
      </c>
      <c r="CE3" s="3" t="s">
        <v>878</v>
      </c>
      <c r="CF3" s="3" t="s">
        <v>950</v>
      </c>
      <c r="CG3" s="3" t="s">
        <v>951</v>
      </c>
      <c r="CH3" s="3" t="s">
        <v>1356</v>
      </c>
      <c r="CI3" s="3" t="s">
        <v>1257</v>
      </c>
      <c r="CJ3" s="3" t="s">
        <v>1260</v>
      </c>
      <c r="CK3" s="3" t="s">
        <v>1043</v>
      </c>
      <c r="CL3" s="3" t="s">
        <v>4558</v>
      </c>
      <c r="CM3" s="3" t="s">
        <v>1338</v>
      </c>
      <c r="CN3" s="3" t="s">
        <v>1034</v>
      </c>
      <c r="CO3" s="3" t="s">
        <v>4969</v>
      </c>
      <c r="CP3" s="3" t="s">
        <v>1261</v>
      </c>
      <c r="CQ3" s="3" t="s">
        <v>961</v>
      </c>
      <c r="CR3" s="3" t="s">
        <v>4194</v>
      </c>
      <c r="CS3" s="3" t="s">
        <v>3421</v>
      </c>
      <c r="CT3" s="3" t="s">
        <v>2557</v>
      </c>
      <c r="CU3" s="3" t="s">
        <v>952</v>
      </c>
      <c r="CV3" s="3" t="s">
        <v>274</v>
      </c>
      <c r="CW3" s="3" t="s">
        <v>611</v>
      </c>
      <c r="CX3" s="3" t="s">
        <v>118</v>
      </c>
      <c r="CY3" s="5" t="s">
        <v>12</v>
      </c>
      <c r="CZ3" s="3" t="s">
        <v>601</v>
      </c>
      <c r="DA3" s="3" t="s">
        <v>43</v>
      </c>
      <c r="DB3" s="3" t="s">
        <v>554</v>
      </c>
      <c r="DC3" s="3" t="s">
        <v>524</v>
      </c>
      <c r="DD3" s="3" t="s">
        <v>1083</v>
      </c>
      <c r="DE3" s="3" t="s">
        <v>603</v>
      </c>
      <c r="DF3" s="3" t="s">
        <v>231</v>
      </c>
      <c r="DG3" s="3" t="s">
        <v>558</v>
      </c>
      <c r="DH3" s="3" t="s">
        <v>1080</v>
      </c>
      <c r="DI3" s="3" t="s">
        <v>120</v>
      </c>
      <c r="DJ3" s="3" t="s">
        <v>412</v>
      </c>
      <c r="DK3" s="3" t="s">
        <v>552</v>
      </c>
      <c r="DL3" s="3" t="s">
        <v>1884</v>
      </c>
      <c r="DM3" s="15" t="s">
        <v>10</v>
      </c>
      <c r="DN3" s="3" t="s">
        <v>609</v>
      </c>
      <c r="DO3" s="3"/>
      <c r="DP3" s="10"/>
      <c r="DQ3" s="11"/>
      <c r="DR3" s="11"/>
      <c r="DS3" s="11"/>
      <c r="DT3" s="11"/>
      <c r="DU3" s="11"/>
      <c r="DV3" s="11"/>
      <c r="DW3" s="12"/>
      <c r="DX3" s="25"/>
    </row>
    <row r="4" spans="1:128">
      <c r="A4" s="4" t="s">
        <v>9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19">
        <v>1</v>
      </c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19">
        <v>1</v>
      </c>
      <c r="DN4" s="2"/>
      <c r="DO4" s="14"/>
      <c r="DP4" t="str">
        <f>VLOOKUP($A4,taxonomy!$A:$I,2,1)</f>
        <v>Eukaryota</v>
      </c>
      <c r="DQ4" t="str">
        <f>VLOOKUP($A4,taxonomy!$A:$I,3,1)</f>
        <v xml:space="preserve"> Alveolata</v>
      </c>
      <c r="DR4" t="str">
        <f>VLOOKUP($A4,taxonomy!$A:$I,4,1)</f>
        <v xml:space="preserve"> Ciliophora</v>
      </c>
      <c r="DS4" t="str">
        <f>VLOOKUP($A4,taxonomy!$A:$I,5,1)</f>
        <v xml:space="preserve"> Intramacronucleata</v>
      </c>
      <c r="DT4" t="str">
        <f>VLOOKUP($A4,taxonomy!$A:$I,6,1)</f>
        <v>Oligohymenophorea</v>
      </c>
      <c r="DU4" t="str">
        <f>VLOOKUP($A4,taxonomy!$A:$I,7,1)</f>
        <v xml:space="preserve"> Peniculida</v>
      </c>
      <c r="DV4" t="str">
        <f>VLOOKUP($A4,taxonomy!$A:$I,8,1)</f>
        <v xml:space="preserve"> Parameciidae</v>
      </c>
      <c r="DW4" t="str">
        <f>VLOOKUP($A4,taxonomy!$A:$I,9,1)</f>
        <v xml:space="preserve"> Paramecium.</v>
      </c>
      <c r="DX4" s="7">
        <v>135</v>
      </c>
    </row>
    <row r="5" spans="1:128">
      <c r="A5" s="4" t="s">
        <v>15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19">
        <v>1</v>
      </c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19">
        <v>1</v>
      </c>
      <c r="DN5" s="2"/>
      <c r="DO5" s="21" t="s">
        <v>6198</v>
      </c>
      <c r="DP5" t="str">
        <f>VLOOKUP($A5,taxonomy!$A:$I,2,1)</f>
        <v>Eukaryota</v>
      </c>
      <c r="DQ5" t="str">
        <f>VLOOKUP($A5,taxonomy!$A:$I,3,1)</f>
        <v xml:space="preserve"> Alveolata</v>
      </c>
      <c r="DR5" t="str">
        <f>VLOOKUP($A5,taxonomy!$A:$I,4,1)</f>
        <v xml:space="preserve"> Ciliophora</v>
      </c>
      <c r="DS5" t="str">
        <f>VLOOKUP($A5,taxonomy!$A:$I,5,1)</f>
        <v xml:space="preserve"> Intramacronucleata</v>
      </c>
      <c r="DT5" t="str">
        <f>VLOOKUP($A5,taxonomy!$A:$I,6,1)</f>
        <v>Oligohymenophorea</v>
      </c>
      <c r="DU5" t="str">
        <f>VLOOKUP($A5,taxonomy!$A:$I,7,1)</f>
        <v xml:space="preserve"> Peniculida</v>
      </c>
      <c r="DV5" t="str">
        <f>VLOOKUP($A5,taxonomy!$A:$I,8,1)</f>
        <v xml:space="preserve"> Parameciidae</v>
      </c>
      <c r="DW5" t="str">
        <f>VLOOKUP($A5,taxonomy!$A:$I,9,1)</f>
        <v xml:space="preserve"> Paramecium.</v>
      </c>
      <c r="DX5" s="7">
        <v>134</v>
      </c>
    </row>
    <row r="6" spans="1:128">
      <c r="A6" s="4" t="s">
        <v>17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17">
        <v>1</v>
      </c>
      <c r="DN6" s="2"/>
      <c r="DO6" s="14"/>
      <c r="DP6" t="str">
        <f>VLOOKUP($A6,taxonomy!$A:$I,2,1)</f>
        <v>Bacteria</v>
      </c>
      <c r="DQ6" t="str">
        <f>VLOOKUP($A6,taxonomy!$A:$I,3,1)</f>
        <v xml:space="preserve"> Actinobacteria</v>
      </c>
      <c r="DR6" t="str">
        <f>VLOOKUP($A6,taxonomy!$A:$I,4,1)</f>
        <v xml:space="preserve"> Actinobacteridae</v>
      </c>
      <c r="DS6" t="str">
        <f>VLOOKUP($A6,taxonomy!$A:$I,5,1)</f>
        <v xml:space="preserve"> Actinomycetales</v>
      </c>
      <c r="DT6" t="str">
        <f>VLOOKUP($A6,taxonomy!$A:$I,6,1)</f>
        <v>Micrococcineae</v>
      </c>
      <c r="DU6" t="str">
        <f>VLOOKUP($A6,taxonomy!$A:$I,7,1)</f>
        <v xml:space="preserve"> Micrococcaceae</v>
      </c>
      <c r="DV6" t="str">
        <f>VLOOKUP($A6,taxonomy!$A:$I,8,1)</f>
        <v xml:space="preserve"> Arthrobacter.</v>
      </c>
      <c r="DW6">
        <f>VLOOKUP($A6,taxonomy!$A:$I,9,1)</f>
        <v>0</v>
      </c>
      <c r="DX6" s="7">
        <v>128</v>
      </c>
    </row>
    <row r="7" spans="1:128" hidden="1">
      <c r="A7" s="4" t="s">
        <v>19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>
        <v>1</v>
      </c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>
        <v>1</v>
      </c>
      <c r="DN7" s="2"/>
      <c r="DO7" s="14"/>
      <c r="DP7" t="str">
        <f>VLOOKUP($A7,taxonomy!$A:$I,2,1)</f>
        <v>Bacteria</v>
      </c>
      <c r="DQ7" t="str">
        <f>VLOOKUP($A7,taxonomy!$A:$I,3,1)</f>
        <v xml:space="preserve"> Proteobacteria</v>
      </c>
      <c r="DR7" t="str">
        <f>VLOOKUP($A7,taxonomy!$A:$I,4,1)</f>
        <v xml:space="preserve"> Betaproteobacteria</v>
      </c>
      <c r="DS7" t="str">
        <f>VLOOKUP($A7,taxonomy!$A:$I,5,1)</f>
        <v xml:space="preserve"> Burkholderiales</v>
      </c>
      <c r="DT7" t="str">
        <f>VLOOKUP($A7,taxonomy!$A:$I,6,1)</f>
        <v>Burkholderiaceae</v>
      </c>
      <c r="DU7" t="str">
        <f>VLOOKUP($A7,taxonomy!$A:$I,7,1)</f>
        <v xml:space="preserve"> Burkholderia</v>
      </c>
      <c r="DV7" t="str">
        <f>VLOOKUP($A7,taxonomy!$A:$I,8,1)</f>
        <v xml:space="preserve"> Burkholderia cepacia complex.</v>
      </c>
      <c r="DW7">
        <f>VLOOKUP($A7,taxonomy!$A:$I,9,1)</f>
        <v>0</v>
      </c>
      <c r="DX7" s="7">
        <v>95</v>
      </c>
    </row>
    <row r="8" spans="1:128" hidden="1">
      <c r="A8" s="4" t="s">
        <v>22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19">
        <v>1</v>
      </c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19">
        <v>1</v>
      </c>
      <c r="DN8" s="2"/>
      <c r="DO8" s="14"/>
      <c r="DP8" t="str">
        <f>VLOOKUP($A8,taxonomy!$A:$I,2,1)</f>
        <v>Bacteria</v>
      </c>
      <c r="DQ8" t="str">
        <f>VLOOKUP($A8,taxonomy!$A:$I,3,1)</f>
        <v xml:space="preserve"> Proteobacteria</v>
      </c>
      <c r="DR8" t="str">
        <f>VLOOKUP($A8,taxonomy!$A:$I,4,1)</f>
        <v xml:space="preserve"> Gammaproteobacteria</v>
      </c>
      <c r="DS8" t="str">
        <f>VLOOKUP($A8,taxonomy!$A:$I,5,1)</f>
        <v xml:space="preserve"> Alteromonadales</v>
      </c>
      <c r="DT8" t="str">
        <f>VLOOKUP($A8,taxonomy!$A:$I,6,1)</f>
        <v>Shewanellaceae</v>
      </c>
      <c r="DU8" t="str">
        <f>VLOOKUP($A8,taxonomy!$A:$I,7,1)</f>
        <v xml:space="preserve"> Shewanella.</v>
      </c>
      <c r="DV8">
        <f>VLOOKUP($A8,taxonomy!$A:$I,8,1)</f>
        <v>0</v>
      </c>
      <c r="DW8">
        <f>VLOOKUP($A8,taxonomy!$A:$I,9,1)</f>
        <v>0</v>
      </c>
      <c r="DX8" s="7">
        <v>109</v>
      </c>
    </row>
    <row r="9" spans="1:128">
      <c r="A9" s="4" t="s">
        <v>24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17">
        <v>1</v>
      </c>
      <c r="DN9" s="2"/>
      <c r="DO9" s="14"/>
      <c r="DP9" t="str">
        <f>VLOOKUP($A9,taxonomy!$A:$I,2,1)</f>
        <v>Bacteria</v>
      </c>
      <c r="DQ9" t="str">
        <f>VLOOKUP($A9,taxonomy!$A:$I,3,1)</f>
        <v xml:space="preserve"> Actinobacteria</v>
      </c>
      <c r="DR9" t="str">
        <f>VLOOKUP($A9,taxonomy!$A:$I,4,1)</f>
        <v xml:space="preserve"> Actinobacteridae</v>
      </c>
      <c r="DS9" t="str">
        <f>VLOOKUP($A9,taxonomy!$A:$I,5,1)</f>
        <v xml:space="preserve"> Actinomycetales</v>
      </c>
      <c r="DT9" t="str">
        <f>VLOOKUP($A9,taxonomy!$A:$I,6,1)</f>
        <v>Frankineae</v>
      </c>
      <c r="DU9" t="str">
        <f>VLOOKUP($A9,taxonomy!$A:$I,7,1)</f>
        <v xml:space="preserve"> Acidothermaceae</v>
      </c>
      <c r="DV9" t="str">
        <f>VLOOKUP($A9,taxonomy!$A:$I,8,1)</f>
        <v xml:space="preserve"> Acidothermus.</v>
      </c>
      <c r="DW9">
        <f>VLOOKUP($A9,taxonomy!$A:$I,9,1)</f>
        <v>0</v>
      </c>
      <c r="DX9" s="7">
        <v>131</v>
      </c>
    </row>
    <row r="10" spans="1:128">
      <c r="A10" s="4" t="s">
        <v>26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17">
        <v>1</v>
      </c>
      <c r="DN10" s="2"/>
      <c r="DO10" s="14"/>
      <c r="DP10" t="str">
        <f>VLOOKUP($A10,taxonomy!$A:$I,2,1)</f>
        <v>Bacteria</v>
      </c>
      <c r="DQ10" t="str">
        <f>VLOOKUP($A10,taxonomy!$A:$I,3,1)</f>
        <v xml:space="preserve"> Proteobacteria</v>
      </c>
      <c r="DR10" t="str">
        <f>VLOOKUP($A10,taxonomy!$A:$I,4,1)</f>
        <v xml:space="preserve"> Alphaproteobacteria</v>
      </c>
      <c r="DS10" t="str">
        <f>VLOOKUP($A10,taxonomy!$A:$I,5,1)</f>
        <v xml:space="preserve"> Rhodobacterales</v>
      </c>
      <c r="DT10" t="str">
        <f>VLOOKUP($A10,taxonomy!$A:$I,6,1)</f>
        <v>Rhodobacteraceae</v>
      </c>
      <c r="DU10" t="str">
        <f>VLOOKUP($A10,taxonomy!$A:$I,7,1)</f>
        <v xml:space="preserve"> Labrenzia.</v>
      </c>
      <c r="DV10">
        <f>VLOOKUP($A10,taxonomy!$A:$I,8,1)</f>
        <v>0</v>
      </c>
      <c r="DW10">
        <f>VLOOKUP($A10,taxonomy!$A:$I,9,1)</f>
        <v>0</v>
      </c>
      <c r="DX10" s="7">
        <v>131</v>
      </c>
    </row>
    <row r="11" spans="1:128">
      <c r="A11" s="4" t="s">
        <v>28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17">
        <v>1</v>
      </c>
      <c r="DN11" s="2"/>
      <c r="DO11" s="14"/>
      <c r="DP11" t="str">
        <f>VLOOKUP($A11,taxonomy!$A:$I,2,1)</f>
        <v>Bacteria</v>
      </c>
      <c r="DQ11" t="str">
        <f>VLOOKUP($A11,taxonomy!$A:$I,3,1)</f>
        <v xml:space="preserve"> Actinobacteria</v>
      </c>
      <c r="DR11" t="str">
        <f>VLOOKUP($A11,taxonomy!$A:$I,4,1)</f>
        <v xml:space="preserve"> Actinobacteridae</v>
      </c>
      <c r="DS11" t="str">
        <f>VLOOKUP($A11,taxonomy!$A:$I,5,1)</f>
        <v xml:space="preserve"> Actinomycetales</v>
      </c>
      <c r="DT11" t="str">
        <f>VLOOKUP($A11,taxonomy!$A:$I,6,1)</f>
        <v>Corynebacterineae</v>
      </c>
      <c r="DU11" t="str">
        <f>VLOOKUP($A11,taxonomy!$A:$I,7,1)</f>
        <v xml:space="preserve"> Mycobacteriaceae</v>
      </c>
      <c r="DV11" t="str">
        <f>VLOOKUP($A11,taxonomy!$A:$I,8,1)</f>
        <v xml:space="preserve"> Mycobacterium.</v>
      </c>
      <c r="DW11">
        <f>VLOOKUP($A11,taxonomy!$A:$I,9,1)</f>
        <v>0</v>
      </c>
      <c r="DX11" s="7">
        <v>133</v>
      </c>
    </row>
    <row r="12" spans="1:128">
      <c r="A12" s="4" t="s">
        <v>30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17">
        <v>1</v>
      </c>
      <c r="DN12" s="2"/>
      <c r="DO12" s="14"/>
      <c r="DP12" t="str">
        <f>VLOOKUP($A12,taxonomy!$A:$I,2,1)</f>
        <v>Bacteria</v>
      </c>
      <c r="DQ12" t="str">
        <f>VLOOKUP($A12,taxonomy!$A:$I,3,1)</f>
        <v xml:space="preserve"> Actinobacteria</v>
      </c>
      <c r="DR12" t="str">
        <f>VLOOKUP($A12,taxonomy!$A:$I,4,1)</f>
        <v xml:space="preserve"> Actinobacteridae</v>
      </c>
      <c r="DS12" t="str">
        <f>VLOOKUP($A12,taxonomy!$A:$I,5,1)</f>
        <v xml:space="preserve"> Actinomycetales</v>
      </c>
      <c r="DT12" t="str">
        <f>VLOOKUP($A12,taxonomy!$A:$I,6,1)</f>
        <v>Corynebacterineae</v>
      </c>
      <c r="DU12" t="str">
        <f>VLOOKUP($A12,taxonomy!$A:$I,7,1)</f>
        <v xml:space="preserve"> Mycobacteriaceae</v>
      </c>
      <c r="DV12" t="str">
        <f>VLOOKUP($A12,taxonomy!$A:$I,8,1)</f>
        <v xml:space="preserve"> Mycobacterium.</v>
      </c>
      <c r="DW12">
        <f>VLOOKUP($A12,taxonomy!$A:$I,9,1)</f>
        <v>0</v>
      </c>
      <c r="DX12" s="7">
        <v>129</v>
      </c>
    </row>
    <row r="13" spans="1:128">
      <c r="A13" s="4" t="s">
        <v>32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19">
        <v>1</v>
      </c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19">
        <v>1</v>
      </c>
      <c r="DN13" s="2"/>
      <c r="DO13" s="14"/>
      <c r="DP13" t="str">
        <f>VLOOKUP($A13,taxonomy!$A:$I,2,1)</f>
        <v>Bacteria</v>
      </c>
      <c r="DQ13" t="str">
        <f>VLOOKUP($A13,taxonomy!$A:$I,3,1)</f>
        <v xml:space="preserve"> Actinobacteria</v>
      </c>
      <c r="DR13" t="str">
        <f>VLOOKUP($A13,taxonomy!$A:$I,4,1)</f>
        <v xml:space="preserve"> Actinobacteridae</v>
      </c>
      <c r="DS13" t="str">
        <f>VLOOKUP($A13,taxonomy!$A:$I,5,1)</f>
        <v xml:space="preserve"> Actinomycetales</v>
      </c>
      <c r="DT13" t="str">
        <f>VLOOKUP($A13,taxonomy!$A:$I,6,1)</f>
        <v>Corynebacterineae</v>
      </c>
      <c r="DU13" t="str">
        <f>VLOOKUP($A13,taxonomy!$A:$I,7,1)</f>
        <v xml:space="preserve"> Mycobacteriaceae</v>
      </c>
      <c r="DV13" t="str">
        <f>VLOOKUP($A13,taxonomy!$A:$I,8,1)</f>
        <v xml:space="preserve"> Mycobacterium.</v>
      </c>
      <c r="DW13">
        <f>VLOOKUP($A13,taxonomy!$A:$I,9,1)</f>
        <v>0</v>
      </c>
      <c r="DX13" s="7">
        <v>130</v>
      </c>
    </row>
    <row r="14" spans="1:128" hidden="1">
      <c r="A14" s="4" t="s">
        <v>34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17">
        <v>1</v>
      </c>
      <c r="DN14" s="2"/>
      <c r="DO14" s="14"/>
      <c r="DP14" t="str">
        <f>VLOOKUP($A14,taxonomy!$A:$I,2,1)</f>
        <v>Bacteria</v>
      </c>
      <c r="DQ14" t="str">
        <f>VLOOKUP($A14,taxonomy!$A:$I,3,1)</f>
        <v xml:space="preserve"> Actinobacteria</v>
      </c>
      <c r="DR14" t="str">
        <f>VLOOKUP($A14,taxonomy!$A:$I,4,1)</f>
        <v xml:space="preserve"> Actinobacteridae</v>
      </c>
      <c r="DS14" t="str">
        <f>VLOOKUP($A14,taxonomy!$A:$I,5,1)</f>
        <v xml:space="preserve"> Actinomycetales</v>
      </c>
      <c r="DT14" t="str">
        <f>VLOOKUP($A14,taxonomy!$A:$I,6,1)</f>
        <v>Corynebacterineae</v>
      </c>
      <c r="DU14" t="str">
        <f>VLOOKUP($A14,taxonomy!$A:$I,7,1)</f>
        <v xml:space="preserve"> Mycobacteriaceae</v>
      </c>
      <c r="DV14" t="str">
        <f>VLOOKUP($A14,taxonomy!$A:$I,8,1)</f>
        <v xml:space="preserve"> Mycobacterium.</v>
      </c>
      <c r="DW14">
        <f>VLOOKUP($A14,taxonomy!$A:$I,9,1)</f>
        <v>0</v>
      </c>
      <c r="DX14" s="7">
        <v>150</v>
      </c>
    </row>
    <row r="15" spans="1:128" hidden="1">
      <c r="A15" s="4" t="s">
        <v>36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19">
        <v>1</v>
      </c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19">
        <v>1</v>
      </c>
      <c r="DN15" s="2"/>
      <c r="DO15" s="14"/>
      <c r="DP15" t="str">
        <f>VLOOKUP($A15,taxonomy!$A:$I,2,1)</f>
        <v>Bacteria</v>
      </c>
      <c r="DQ15" t="str">
        <f>VLOOKUP($A15,taxonomy!$A:$I,3,1)</f>
        <v xml:space="preserve"> Actinobacteria</v>
      </c>
      <c r="DR15" t="str">
        <f>VLOOKUP($A15,taxonomy!$A:$I,4,1)</f>
        <v xml:space="preserve"> Actinobacteridae</v>
      </c>
      <c r="DS15" t="str">
        <f>VLOOKUP($A15,taxonomy!$A:$I,5,1)</f>
        <v xml:space="preserve"> Actinomycetales</v>
      </c>
      <c r="DT15" t="str">
        <f>VLOOKUP($A15,taxonomy!$A:$I,6,1)</f>
        <v>Corynebacterineae</v>
      </c>
      <c r="DU15" t="str">
        <f>VLOOKUP($A15,taxonomy!$A:$I,7,1)</f>
        <v xml:space="preserve"> Mycobacteriaceae</v>
      </c>
      <c r="DV15" t="str">
        <f>VLOOKUP($A15,taxonomy!$A:$I,8,1)</f>
        <v xml:space="preserve"> Mycobacterium.</v>
      </c>
      <c r="DW15">
        <f>VLOOKUP($A15,taxonomy!$A:$I,9,1)</f>
        <v>0</v>
      </c>
      <c r="DX15" s="7">
        <v>116</v>
      </c>
    </row>
    <row r="16" spans="1:128" hidden="1">
      <c r="A16" s="4" t="s">
        <v>38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17">
        <v>1</v>
      </c>
      <c r="DN16" s="2"/>
      <c r="DO16" s="14"/>
      <c r="DP16" t="str">
        <f>VLOOKUP($A16,taxonomy!$A:$I,2,1)</f>
        <v>Bacteria</v>
      </c>
      <c r="DQ16" t="str">
        <f>VLOOKUP($A16,taxonomy!$A:$I,3,1)</f>
        <v xml:space="preserve"> Actinobacteria</v>
      </c>
      <c r="DR16" t="str">
        <f>VLOOKUP($A16,taxonomy!$A:$I,4,1)</f>
        <v xml:space="preserve"> Actinobacteridae</v>
      </c>
      <c r="DS16" t="str">
        <f>VLOOKUP($A16,taxonomy!$A:$I,5,1)</f>
        <v xml:space="preserve"> Actinomycetales</v>
      </c>
      <c r="DT16" t="str">
        <f>VLOOKUP($A16,taxonomy!$A:$I,6,1)</f>
        <v>Corynebacterineae</v>
      </c>
      <c r="DU16" t="str">
        <f>VLOOKUP($A16,taxonomy!$A:$I,7,1)</f>
        <v xml:space="preserve"> Mycobacteriaceae</v>
      </c>
      <c r="DV16" t="str">
        <f>VLOOKUP($A16,taxonomy!$A:$I,8,1)</f>
        <v xml:space="preserve"> Mycobacterium.</v>
      </c>
      <c r="DW16">
        <f>VLOOKUP($A16,taxonomy!$A:$I,9,1)</f>
        <v>0</v>
      </c>
      <c r="DX16" s="7">
        <v>145</v>
      </c>
    </row>
    <row r="17" spans="1:128">
      <c r="A17" s="4" t="s">
        <v>40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19">
        <v>1</v>
      </c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19">
        <v>1</v>
      </c>
      <c r="DN17" s="2"/>
      <c r="DO17" s="14"/>
      <c r="DP17" t="str">
        <f>VLOOKUP($A17,taxonomy!$A:$I,2,1)</f>
        <v>Bacteria</v>
      </c>
      <c r="DQ17" t="str">
        <f>VLOOKUP($A17,taxonomy!$A:$I,3,1)</f>
        <v xml:space="preserve"> Actinobacteria</v>
      </c>
      <c r="DR17" t="str">
        <f>VLOOKUP($A17,taxonomy!$A:$I,4,1)</f>
        <v xml:space="preserve"> Actinobacteridae</v>
      </c>
      <c r="DS17" t="str">
        <f>VLOOKUP($A17,taxonomy!$A:$I,5,1)</f>
        <v xml:space="preserve"> Actinomycetales</v>
      </c>
      <c r="DT17" t="str">
        <f>VLOOKUP($A17,taxonomy!$A:$I,6,1)</f>
        <v>Corynebacterineae</v>
      </c>
      <c r="DU17" t="str">
        <f>VLOOKUP($A17,taxonomy!$A:$I,7,1)</f>
        <v xml:space="preserve"> Mycobacteriaceae</v>
      </c>
      <c r="DV17" t="str">
        <f>VLOOKUP($A17,taxonomy!$A:$I,8,1)</f>
        <v xml:space="preserve"> Mycobacterium.</v>
      </c>
      <c r="DW17">
        <f>VLOOKUP($A17,taxonomy!$A:$I,9,1)</f>
        <v>0</v>
      </c>
      <c r="DX17" s="7">
        <v>132</v>
      </c>
    </row>
    <row r="18" spans="1:128" hidden="1">
      <c r="A18" s="4" t="s">
        <v>42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>
        <v>1</v>
      </c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>
        <v>1</v>
      </c>
      <c r="DN18" s="2"/>
      <c r="DO18" s="14"/>
      <c r="DP18" t="str">
        <f>VLOOKUP($A18,taxonomy!$A:$I,2,1)</f>
        <v>Bacteria</v>
      </c>
      <c r="DQ18" t="str">
        <f>VLOOKUP($A18,taxonomy!$A:$I,3,1)</f>
        <v xml:space="preserve"> Actinobacteria</v>
      </c>
      <c r="DR18" t="str">
        <f>VLOOKUP($A18,taxonomy!$A:$I,4,1)</f>
        <v xml:space="preserve"> Actinobacteridae</v>
      </c>
      <c r="DS18" t="str">
        <f>VLOOKUP($A18,taxonomy!$A:$I,5,1)</f>
        <v xml:space="preserve"> Actinomycetales</v>
      </c>
      <c r="DT18" t="str">
        <f>VLOOKUP($A18,taxonomy!$A:$I,6,1)</f>
        <v>Corynebacterineae</v>
      </c>
      <c r="DU18" t="str">
        <f>VLOOKUP($A18,taxonomy!$A:$I,7,1)</f>
        <v xml:space="preserve"> Mycobacteriaceae</v>
      </c>
      <c r="DV18" t="str">
        <f>VLOOKUP($A18,taxonomy!$A:$I,8,1)</f>
        <v xml:space="preserve"> Mycobacterium.</v>
      </c>
      <c r="DW18">
        <f>VLOOKUP($A18,taxonomy!$A:$I,9,1)</f>
        <v>0</v>
      </c>
      <c r="DX18" s="7">
        <v>143</v>
      </c>
    </row>
    <row r="19" spans="1:128">
      <c r="A19" s="4" t="s">
        <v>46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17">
        <v>1</v>
      </c>
      <c r="DN19" s="2"/>
      <c r="DO19" s="14"/>
      <c r="DP19" t="str">
        <f>VLOOKUP($A19,taxonomy!$A:$I,2,1)</f>
        <v>Bacteria</v>
      </c>
      <c r="DQ19" t="str">
        <f>VLOOKUP($A19,taxonomy!$A:$I,3,1)</f>
        <v xml:space="preserve"> Actinobacteria</v>
      </c>
      <c r="DR19" t="str">
        <f>VLOOKUP($A19,taxonomy!$A:$I,4,1)</f>
        <v xml:space="preserve"> Actinobacteridae</v>
      </c>
      <c r="DS19" t="str">
        <f>VLOOKUP($A19,taxonomy!$A:$I,5,1)</f>
        <v xml:space="preserve"> Actinomycetales</v>
      </c>
      <c r="DT19" t="str">
        <f>VLOOKUP($A19,taxonomy!$A:$I,6,1)</f>
        <v>Corynebacterineae</v>
      </c>
      <c r="DU19" t="str">
        <f>VLOOKUP($A19,taxonomy!$A:$I,7,1)</f>
        <v xml:space="preserve"> Mycobacteriaceae</v>
      </c>
      <c r="DV19" t="str">
        <f>VLOOKUP($A19,taxonomy!$A:$I,8,1)</f>
        <v xml:space="preserve"> Mycobacterium.</v>
      </c>
      <c r="DW19">
        <f>VLOOKUP($A19,taxonomy!$A:$I,9,1)</f>
        <v>0</v>
      </c>
      <c r="DX19" s="7">
        <v>133</v>
      </c>
    </row>
    <row r="20" spans="1:128" hidden="1">
      <c r="A20" s="4" t="s">
        <v>48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>
        <v>1</v>
      </c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>
        <v>1</v>
      </c>
      <c r="DN20" s="2"/>
      <c r="DO20" s="14"/>
      <c r="DP20" t="str">
        <f>VLOOKUP($A20,taxonomy!$A:$I,2,1)</f>
        <v>Bacteria</v>
      </c>
      <c r="DQ20" t="str">
        <f>VLOOKUP($A20,taxonomy!$A:$I,3,1)</f>
        <v xml:space="preserve"> Actinobacteria</v>
      </c>
      <c r="DR20" t="str">
        <f>VLOOKUP($A20,taxonomy!$A:$I,4,1)</f>
        <v xml:space="preserve"> Actinobacteridae</v>
      </c>
      <c r="DS20" t="str">
        <f>VLOOKUP($A20,taxonomy!$A:$I,5,1)</f>
        <v xml:space="preserve"> Actinomycetales</v>
      </c>
      <c r="DT20" t="str">
        <f>VLOOKUP($A20,taxonomy!$A:$I,6,1)</f>
        <v>Corynebacterineae</v>
      </c>
      <c r="DU20" t="str">
        <f>VLOOKUP($A20,taxonomy!$A:$I,7,1)</f>
        <v xml:space="preserve"> Mycobacteriaceae</v>
      </c>
      <c r="DV20" t="str">
        <f>VLOOKUP($A20,taxonomy!$A:$I,8,1)</f>
        <v xml:space="preserve"> Mycobacterium</v>
      </c>
      <c r="DW20" t="str">
        <f>VLOOKUP($A20,taxonomy!$A:$I,9,1)</f>
        <v>Mycobacterium avium complex (MAC).</v>
      </c>
      <c r="DX20" s="7">
        <v>144</v>
      </c>
    </row>
    <row r="21" spans="1:128">
      <c r="A21" s="4" t="s">
        <v>50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19">
        <v>1</v>
      </c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19">
        <v>1</v>
      </c>
      <c r="DN21" s="2"/>
      <c r="DO21" s="14"/>
      <c r="DP21" t="str">
        <f>VLOOKUP($A21,taxonomy!$A:$I,2,1)</f>
        <v>Bacteria</v>
      </c>
      <c r="DQ21" t="str">
        <f>VLOOKUP($A21,taxonomy!$A:$I,3,1)</f>
        <v xml:space="preserve"> Actinobacteria</v>
      </c>
      <c r="DR21" t="str">
        <f>VLOOKUP($A21,taxonomy!$A:$I,4,1)</f>
        <v xml:space="preserve"> Actinobacteridae</v>
      </c>
      <c r="DS21" t="str">
        <f>VLOOKUP($A21,taxonomy!$A:$I,5,1)</f>
        <v xml:space="preserve"> Actinomycetales</v>
      </c>
      <c r="DT21" t="str">
        <f>VLOOKUP($A21,taxonomy!$A:$I,6,1)</f>
        <v>Corynebacterineae</v>
      </c>
      <c r="DU21" t="str">
        <f>VLOOKUP($A21,taxonomy!$A:$I,7,1)</f>
        <v xml:space="preserve"> Mycobacteriaceae</v>
      </c>
      <c r="DV21" t="str">
        <f>VLOOKUP($A21,taxonomy!$A:$I,8,1)</f>
        <v xml:space="preserve"> Mycobacterium</v>
      </c>
      <c r="DW21" t="str">
        <f>VLOOKUP($A21,taxonomy!$A:$I,9,1)</f>
        <v>Mycobacterium avium complex (MAC).</v>
      </c>
      <c r="DX21" s="7">
        <v>132</v>
      </c>
    </row>
    <row r="22" spans="1:128" hidden="1">
      <c r="A22" s="4" t="s">
        <v>52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17">
        <v>1</v>
      </c>
      <c r="DN22" s="2"/>
      <c r="DO22" s="14"/>
      <c r="DP22" t="str">
        <f>VLOOKUP($A22,taxonomy!$A:$I,2,1)</f>
        <v>Bacteria</v>
      </c>
      <c r="DQ22" t="str">
        <f>VLOOKUP($A22,taxonomy!$A:$I,3,1)</f>
        <v xml:space="preserve"> Actinobacteria</v>
      </c>
      <c r="DR22" t="str">
        <f>VLOOKUP($A22,taxonomy!$A:$I,4,1)</f>
        <v xml:space="preserve"> Actinobacteridae</v>
      </c>
      <c r="DS22" t="str">
        <f>VLOOKUP($A22,taxonomy!$A:$I,5,1)</f>
        <v xml:space="preserve"> Actinomycetales</v>
      </c>
      <c r="DT22" t="str">
        <f>VLOOKUP($A22,taxonomy!$A:$I,6,1)</f>
        <v>Corynebacterineae</v>
      </c>
      <c r="DU22" t="str">
        <f>VLOOKUP($A22,taxonomy!$A:$I,7,1)</f>
        <v xml:space="preserve"> Mycobacteriaceae</v>
      </c>
      <c r="DV22" t="str">
        <f>VLOOKUP($A22,taxonomy!$A:$I,8,1)</f>
        <v xml:space="preserve"> Mycobacterium</v>
      </c>
      <c r="DW22" t="str">
        <f>VLOOKUP($A22,taxonomy!$A:$I,9,1)</f>
        <v>Mycobacterium avium complex (MAC).</v>
      </c>
      <c r="DX22" s="7">
        <v>145</v>
      </c>
    </row>
    <row r="23" spans="1:128">
      <c r="A23" s="4" t="s">
        <v>54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17">
        <v>1</v>
      </c>
      <c r="DN23" s="2"/>
      <c r="DO23" s="14"/>
      <c r="DP23" t="str">
        <f>VLOOKUP($A23,taxonomy!$A:$I,2,1)</f>
        <v>Bacteria</v>
      </c>
      <c r="DQ23" t="str">
        <f>VLOOKUP($A23,taxonomy!$A:$I,3,1)</f>
        <v xml:space="preserve"> Actinobacteria</v>
      </c>
      <c r="DR23" t="str">
        <f>VLOOKUP($A23,taxonomy!$A:$I,4,1)</f>
        <v xml:space="preserve"> Actinobacteridae</v>
      </c>
      <c r="DS23" t="str">
        <f>VLOOKUP($A23,taxonomy!$A:$I,5,1)</f>
        <v xml:space="preserve"> Actinomycetales</v>
      </c>
      <c r="DT23" t="str">
        <f>VLOOKUP($A23,taxonomy!$A:$I,6,1)</f>
        <v>Corynebacterineae</v>
      </c>
      <c r="DU23" t="str">
        <f>VLOOKUP($A23,taxonomy!$A:$I,7,1)</f>
        <v xml:space="preserve"> Mycobacteriaceae</v>
      </c>
      <c r="DV23" t="str">
        <f>VLOOKUP($A23,taxonomy!$A:$I,8,1)</f>
        <v xml:space="preserve"> Mycobacterium</v>
      </c>
      <c r="DW23" t="str">
        <f>VLOOKUP($A23,taxonomy!$A:$I,9,1)</f>
        <v>Mycobacterium avium complex (MAC).</v>
      </c>
      <c r="DX23" s="7">
        <v>136</v>
      </c>
    </row>
    <row r="24" spans="1:128" hidden="1">
      <c r="A24" s="4" t="s">
        <v>56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17">
        <v>1</v>
      </c>
      <c r="DN24" s="2"/>
      <c r="DO24" s="14"/>
      <c r="DP24" t="str">
        <f>VLOOKUP($A24,taxonomy!$A:$I,2,1)</f>
        <v>Bacteria</v>
      </c>
      <c r="DQ24" t="str">
        <f>VLOOKUP($A24,taxonomy!$A:$I,3,1)</f>
        <v xml:space="preserve"> Actinobacteria</v>
      </c>
      <c r="DR24" t="str">
        <f>VLOOKUP($A24,taxonomy!$A:$I,4,1)</f>
        <v xml:space="preserve"> Actinobacteridae</v>
      </c>
      <c r="DS24" t="str">
        <f>VLOOKUP($A24,taxonomy!$A:$I,5,1)</f>
        <v xml:space="preserve"> Actinomycetales</v>
      </c>
      <c r="DT24" t="str">
        <f>VLOOKUP($A24,taxonomy!$A:$I,6,1)</f>
        <v>Corynebacterineae</v>
      </c>
      <c r="DU24" t="str">
        <f>VLOOKUP($A24,taxonomy!$A:$I,7,1)</f>
        <v xml:space="preserve"> Mycobacteriaceae</v>
      </c>
      <c r="DV24" t="str">
        <f>VLOOKUP($A24,taxonomy!$A:$I,8,1)</f>
        <v xml:space="preserve"> Mycobacterium</v>
      </c>
      <c r="DW24" t="str">
        <f>VLOOKUP($A24,taxonomy!$A:$I,9,1)</f>
        <v>Mycobacterium avium complex (MAC).</v>
      </c>
      <c r="DX24" s="7">
        <v>124</v>
      </c>
    </row>
    <row r="25" spans="1:128" hidden="1">
      <c r="A25" s="4" t="s">
        <v>58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17">
        <v>1</v>
      </c>
      <c r="DN25" s="2"/>
      <c r="DO25" s="14"/>
      <c r="DP25" t="str">
        <f>VLOOKUP($A25,taxonomy!$A:$I,2,1)</f>
        <v>Bacteria</v>
      </c>
      <c r="DQ25" t="str">
        <f>VLOOKUP($A25,taxonomy!$A:$I,3,1)</f>
        <v xml:space="preserve"> Actinobacteria</v>
      </c>
      <c r="DR25" t="str">
        <f>VLOOKUP($A25,taxonomy!$A:$I,4,1)</f>
        <v xml:space="preserve"> Actinobacteridae</v>
      </c>
      <c r="DS25" t="str">
        <f>VLOOKUP($A25,taxonomy!$A:$I,5,1)</f>
        <v xml:space="preserve"> Actinomycetales</v>
      </c>
      <c r="DT25" t="str">
        <f>VLOOKUP($A25,taxonomy!$A:$I,6,1)</f>
        <v>Corynebacterineae</v>
      </c>
      <c r="DU25" t="str">
        <f>VLOOKUP($A25,taxonomy!$A:$I,7,1)</f>
        <v xml:space="preserve"> Mycobacteriaceae</v>
      </c>
      <c r="DV25" t="str">
        <f>VLOOKUP($A25,taxonomy!$A:$I,8,1)</f>
        <v xml:space="preserve"> Mycobacterium</v>
      </c>
      <c r="DW25" t="str">
        <f>VLOOKUP($A25,taxonomy!$A:$I,9,1)</f>
        <v>Mycobacterium avium complex (MAC).</v>
      </c>
      <c r="DX25" s="7">
        <v>145</v>
      </c>
    </row>
    <row r="26" spans="1:128">
      <c r="A26" s="4" t="s">
        <v>60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17">
        <v>1</v>
      </c>
      <c r="DN26" s="2"/>
      <c r="DO26" s="14"/>
      <c r="DP26" t="str">
        <f>VLOOKUP($A26,taxonomy!$A:$I,2,1)</f>
        <v>Bacteria</v>
      </c>
      <c r="DQ26" t="str">
        <f>VLOOKUP($A26,taxonomy!$A:$I,3,1)</f>
        <v xml:space="preserve"> Actinobacteria</v>
      </c>
      <c r="DR26" t="str">
        <f>VLOOKUP($A26,taxonomy!$A:$I,4,1)</f>
        <v xml:space="preserve"> Actinobacteridae</v>
      </c>
      <c r="DS26" t="str">
        <f>VLOOKUP($A26,taxonomy!$A:$I,5,1)</f>
        <v xml:space="preserve"> Actinomycetales</v>
      </c>
      <c r="DT26" t="str">
        <f>VLOOKUP($A26,taxonomy!$A:$I,6,1)</f>
        <v>Corynebacterineae</v>
      </c>
      <c r="DU26" t="str">
        <f>VLOOKUP($A26,taxonomy!$A:$I,7,1)</f>
        <v xml:space="preserve"> Mycobacteriaceae</v>
      </c>
      <c r="DV26" t="str">
        <f>VLOOKUP($A26,taxonomy!$A:$I,8,1)</f>
        <v xml:space="preserve"> Mycobacterium</v>
      </c>
      <c r="DW26" t="str">
        <f>VLOOKUP($A26,taxonomy!$A:$I,9,1)</f>
        <v>Mycobacterium avium complex (MAC).</v>
      </c>
      <c r="DX26" s="7">
        <v>126</v>
      </c>
    </row>
    <row r="27" spans="1:128" hidden="1">
      <c r="A27" s="4" t="s">
        <v>62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17">
        <v>1</v>
      </c>
      <c r="DN27" s="2"/>
      <c r="DO27" s="14"/>
      <c r="DP27" t="str">
        <f>VLOOKUP($A27,taxonomy!$A:$I,2,1)</f>
        <v>Bacteria</v>
      </c>
      <c r="DQ27" t="str">
        <f>VLOOKUP($A27,taxonomy!$A:$I,3,1)</f>
        <v xml:space="preserve"> Actinobacteria</v>
      </c>
      <c r="DR27" t="str">
        <f>VLOOKUP($A27,taxonomy!$A:$I,4,1)</f>
        <v xml:space="preserve"> Actinobacteridae</v>
      </c>
      <c r="DS27" t="str">
        <f>VLOOKUP($A27,taxonomy!$A:$I,5,1)</f>
        <v xml:space="preserve"> Actinomycetales</v>
      </c>
      <c r="DT27" t="str">
        <f>VLOOKUP($A27,taxonomy!$A:$I,6,1)</f>
        <v>Corynebacterineae</v>
      </c>
      <c r="DU27" t="str">
        <f>VLOOKUP($A27,taxonomy!$A:$I,7,1)</f>
        <v xml:space="preserve"> Mycobacteriaceae</v>
      </c>
      <c r="DV27" t="str">
        <f>VLOOKUP($A27,taxonomy!$A:$I,8,1)</f>
        <v xml:space="preserve"> Mycobacterium</v>
      </c>
      <c r="DW27" t="str">
        <f>VLOOKUP($A27,taxonomy!$A:$I,9,1)</f>
        <v>Mycobacterium avium complex (MAC).</v>
      </c>
      <c r="DX27" s="7">
        <v>146</v>
      </c>
    </row>
    <row r="28" spans="1:128">
      <c r="A28" s="4" t="s">
        <v>64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19">
        <v>1</v>
      </c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19">
        <v>1</v>
      </c>
      <c r="DN28" s="2"/>
      <c r="DO28" s="14"/>
      <c r="DP28" t="str">
        <f>VLOOKUP($A28,taxonomy!$A:$I,2,1)</f>
        <v>Bacteria</v>
      </c>
      <c r="DQ28" t="str">
        <f>VLOOKUP($A28,taxonomy!$A:$I,3,1)</f>
        <v xml:space="preserve"> Actinobacteria</v>
      </c>
      <c r="DR28" t="str">
        <f>VLOOKUP($A28,taxonomy!$A:$I,4,1)</f>
        <v xml:space="preserve"> Actinobacteridae</v>
      </c>
      <c r="DS28" t="str">
        <f>VLOOKUP($A28,taxonomy!$A:$I,5,1)</f>
        <v xml:space="preserve"> Actinomycetales</v>
      </c>
      <c r="DT28" t="str">
        <f>VLOOKUP($A28,taxonomy!$A:$I,6,1)</f>
        <v>Corynebacterineae</v>
      </c>
      <c r="DU28" t="str">
        <f>VLOOKUP($A28,taxonomy!$A:$I,7,1)</f>
        <v xml:space="preserve"> Mycobacteriaceae</v>
      </c>
      <c r="DV28" t="str">
        <f>VLOOKUP($A28,taxonomy!$A:$I,8,1)</f>
        <v xml:space="preserve"> Mycobacterium</v>
      </c>
      <c r="DW28" t="str">
        <f>VLOOKUP($A28,taxonomy!$A:$I,9,1)</f>
        <v>Mycobacterium avium complex (MAC).</v>
      </c>
      <c r="DX28" s="7">
        <v>130</v>
      </c>
    </row>
    <row r="29" spans="1:128">
      <c r="A29" s="4" t="s">
        <v>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17">
        <v>1</v>
      </c>
      <c r="DN29" s="2"/>
      <c r="DO29" s="14"/>
      <c r="DP29" t="str">
        <f>VLOOKUP($A29,taxonomy!$A:$I,2,1)</f>
        <v>Bacteria</v>
      </c>
      <c r="DQ29" t="str">
        <f>VLOOKUP($A29,taxonomy!$A:$I,3,1)</f>
        <v xml:space="preserve"> Actinobacteria</v>
      </c>
      <c r="DR29" t="str">
        <f>VLOOKUP($A29,taxonomy!$A:$I,4,1)</f>
        <v xml:space="preserve"> Actinobacteridae</v>
      </c>
      <c r="DS29" t="str">
        <f>VLOOKUP($A29,taxonomy!$A:$I,5,1)</f>
        <v xml:space="preserve"> Actinomycetales</v>
      </c>
      <c r="DT29" t="str">
        <f>VLOOKUP($A29,taxonomy!$A:$I,6,1)</f>
        <v>Corynebacterineae</v>
      </c>
      <c r="DU29" t="str">
        <f>VLOOKUP($A29,taxonomy!$A:$I,7,1)</f>
        <v xml:space="preserve"> Mycobacteriaceae</v>
      </c>
      <c r="DV29" t="str">
        <f>VLOOKUP($A29,taxonomy!$A:$I,8,1)</f>
        <v xml:space="preserve"> Mycobacterium</v>
      </c>
      <c r="DW29" t="str">
        <f>VLOOKUP($A29,taxonomy!$A:$I,9,1)</f>
        <v>Mycobacterium avium complex (MAC).</v>
      </c>
      <c r="DX29" s="7">
        <v>128</v>
      </c>
    </row>
    <row r="30" spans="1:128">
      <c r="A30" s="4" t="s">
        <v>68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17">
        <v>1</v>
      </c>
      <c r="DN30" s="2"/>
      <c r="DO30" s="14"/>
      <c r="DP30" t="str">
        <f>VLOOKUP($A30,taxonomy!$A:$I,2,1)</f>
        <v>Bacteria</v>
      </c>
      <c r="DQ30" t="str">
        <f>VLOOKUP($A30,taxonomy!$A:$I,3,1)</f>
        <v xml:space="preserve"> Actinobacteria</v>
      </c>
      <c r="DR30" t="str">
        <f>VLOOKUP($A30,taxonomy!$A:$I,4,1)</f>
        <v xml:space="preserve"> Actinobacteridae</v>
      </c>
      <c r="DS30" t="str">
        <f>VLOOKUP($A30,taxonomy!$A:$I,5,1)</f>
        <v xml:space="preserve"> Actinomycetales</v>
      </c>
      <c r="DT30" t="str">
        <f>VLOOKUP($A30,taxonomy!$A:$I,6,1)</f>
        <v>Corynebacterineae</v>
      </c>
      <c r="DU30" t="str">
        <f>VLOOKUP($A30,taxonomy!$A:$I,7,1)</f>
        <v xml:space="preserve"> Mycobacteriaceae</v>
      </c>
      <c r="DV30" t="str">
        <f>VLOOKUP($A30,taxonomy!$A:$I,8,1)</f>
        <v xml:space="preserve"> Mycobacterium</v>
      </c>
      <c r="DW30" t="str">
        <f>VLOOKUP($A30,taxonomy!$A:$I,9,1)</f>
        <v>Mycobacterium avium complex (MAC).</v>
      </c>
      <c r="DX30" s="7">
        <v>133</v>
      </c>
    </row>
    <row r="31" spans="1:128">
      <c r="A31" s="4" t="s">
        <v>70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17">
        <v>1</v>
      </c>
      <c r="DN31" s="2"/>
      <c r="DO31" s="14"/>
      <c r="DP31" t="str">
        <f>VLOOKUP($A31,taxonomy!$A:$I,2,1)</f>
        <v>Bacteria</v>
      </c>
      <c r="DQ31" t="str">
        <f>VLOOKUP($A31,taxonomy!$A:$I,3,1)</f>
        <v xml:space="preserve"> Actinobacteria</v>
      </c>
      <c r="DR31" t="str">
        <f>VLOOKUP($A31,taxonomy!$A:$I,4,1)</f>
        <v xml:space="preserve"> Actinobacteridae</v>
      </c>
      <c r="DS31" t="str">
        <f>VLOOKUP($A31,taxonomy!$A:$I,5,1)</f>
        <v xml:space="preserve"> Actinomycetales</v>
      </c>
      <c r="DT31" t="str">
        <f>VLOOKUP($A31,taxonomy!$A:$I,6,1)</f>
        <v>Corynebacterineae</v>
      </c>
      <c r="DU31" t="str">
        <f>VLOOKUP($A31,taxonomy!$A:$I,7,1)</f>
        <v xml:space="preserve"> Mycobacteriaceae</v>
      </c>
      <c r="DV31" t="str">
        <f>VLOOKUP($A31,taxonomy!$A:$I,8,1)</f>
        <v xml:space="preserve"> Mycobacterium</v>
      </c>
      <c r="DW31" t="str">
        <f>VLOOKUP($A31,taxonomy!$A:$I,9,1)</f>
        <v>Mycobacterium avium complex (MAC).</v>
      </c>
      <c r="DX31" s="7">
        <v>133</v>
      </c>
    </row>
    <row r="32" spans="1:128" hidden="1">
      <c r="A32" s="4" t="s">
        <v>72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19">
        <v>1</v>
      </c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19">
        <v>1</v>
      </c>
      <c r="DN32" s="2"/>
      <c r="DO32" s="14"/>
      <c r="DP32" t="str">
        <f>VLOOKUP($A32,taxonomy!$A:$I,2,1)</f>
        <v>Bacteria</v>
      </c>
      <c r="DQ32" t="str">
        <f>VLOOKUP($A32,taxonomy!$A:$I,3,1)</f>
        <v xml:space="preserve"> Actinobacteria</v>
      </c>
      <c r="DR32" t="str">
        <f>VLOOKUP($A32,taxonomy!$A:$I,4,1)</f>
        <v xml:space="preserve"> Actinobacteridae</v>
      </c>
      <c r="DS32" t="str">
        <f>VLOOKUP($A32,taxonomy!$A:$I,5,1)</f>
        <v xml:space="preserve"> Actinomycetales</v>
      </c>
      <c r="DT32" t="str">
        <f>VLOOKUP($A32,taxonomy!$A:$I,6,1)</f>
        <v>Corynebacterineae</v>
      </c>
      <c r="DU32" t="str">
        <f>VLOOKUP($A32,taxonomy!$A:$I,7,1)</f>
        <v xml:space="preserve"> Mycobacteriaceae</v>
      </c>
      <c r="DV32" t="str">
        <f>VLOOKUP($A32,taxonomy!$A:$I,8,1)</f>
        <v xml:space="preserve"> Mycobacterium</v>
      </c>
      <c r="DW32" t="str">
        <f>VLOOKUP($A32,taxonomy!$A:$I,9,1)</f>
        <v>Mycobacterium avium complex (MAC).</v>
      </c>
      <c r="DX32" s="7">
        <v>115</v>
      </c>
    </row>
    <row r="33" spans="1:129" hidden="1">
      <c r="A33" s="4" t="s">
        <v>74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19">
        <v>1</v>
      </c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19">
        <v>1</v>
      </c>
      <c r="DN33" s="2"/>
      <c r="DO33" s="14"/>
      <c r="DP33" t="str">
        <f>VLOOKUP($A33,taxonomy!$A:$I,2,1)</f>
        <v>Bacteria</v>
      </c>
      <c r="DQ33" t="str">
        <f>VLOOKUP($A33,taxonomy!$A:$I,3,1)</f>
        <v xml:space="preserve"> Actinobacteria</v>
      </c>
      <c r="DR33" t="str">
        <f>VLOOKUP($A33,taxonomy!$A:$I,4,1)</f>
        <v xml:space="preserve"> Actinobacteridae</v>
      </c>
      <c r="DS33" t="str">
        <f>VLOOKUP($A33,taxonomy!$A:$I,5,1)</f>
        <v xml:space="preserve"> Actinomycetales</v>
      </c>
      <c r="DT33" t="str">
        <f>VLOOKUP($A33,taxonomy!$A:$I,6,1)</f>
        <v>Corynebacterineae</v>
      </c>
      <c r="DU33" t="str">
        <f>VLOOKUP($A33,taxonomy!$A:$I,7,1)</f>
        <v xml:space="preserve"> Mycobacteriaceae</v>
      </c>
      <c r="DV33" t="str">
        <f>VLOOKUP($A33,taxonomy!$A:$I,8,1)</f>
        <v xml:space="preserve"> Mycobacterium.</v>
      </c>
      <c r="DW33">
        <f>VLOOKUP($A33,taxonomy!$A:$I,9,1)</f>
        <v>0</v>
      </c>
      <c r="DX33" s="7">
        <v>115</v>
      </c>
    </row>
    <row r="34" spans="1:129">
      <c r="A34" s="4" t="s">
        <v>76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17">
        <v>1</v>
      </c>
      <c r="DN34" s="2"/>
      <c r="DO34" s="14"/>
      <c r="DP34" t="str">
        <f>VLOOKUP($A34,taxonomy!$A:$I,2,1)</f>
        <v>Bacteria</v>
      </c>
      <c r="DQ34" t="str">
        <f>VLOOKUP($A34,taxonomy!$A:$I,3,1)</f>
        <v xml:space="preserve"> Actinobacteria</v>
      </c>
      <c r="DR34" t="str">
        <f>VLOOKUP($A34,taxonomy!$A:$I,4,1)</f>
        <v xml:space="preserve"> Actinobacteridae</v>
      </c>
      <c r="DS34" t="str">
        <f>VLOOKUP($A34,taxonomy!$A:$I,5,1)</f>
        <v xml:space="preserve"> Actinomycetales</v>
      </c>
      <c r="DT34" t="str">
        <f>VLOOKUP($A34,taxonomy!$A:$I,6,1)</f>
        <v>Corynebacterineae</v>
      </c>
      <c r="DU34" t="str">
        <f>VLOOKUP($A34,taxonomy!$A:$I,7,1)</f>
        <v xml:space="preserve"> Mycobacteriaceae</v>
      </c>
      <c r="DV34" t="str">
        <f>VLOOKUP($A34,taxonomy!$A:$I,8,1)</f>
        <v xml:space="preserve"> Mycobacterium.</v>
      </c>
      <c r="DW34">
        <f>VLOOKUP($A34,taxonomy!$A:$I,9,1)</f>
        <v>0</v>
      </c>
      <c r="DX34" s="7">
        <v>133</v>
      </c>
    </row>
    <row r="35" spans="1:129">
      <c r="A35" s="4" t="s">
        <v>78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17">
        <v>1</v>
      </c>
      <c r="DN35" s="2"/>
      <c r="DO35" s="14"/>
      <c r="DP35" t="str">
        <f>VLOOKUP($A35,taxonomy!$A:$I,2,1)</f>
        <v>Bacteria</v>
      </c>
      <c r="DQ35" t="str">
        <f>VLOOKUP($A35,taxonomy!$A:$I,3,1)</f>
        <v xml:space="preserve"> Actinobacteria</v>
      </c>
      <c r="DR35" t="str">
        <f>VLOOKUP($A35,taxonomy!$A:$I,4,1)</f>
        <v xml:space="preserve"> Actinobacteridae</v>
      </c>
      <c r="DS35" t="str">
        <f>VLOOKUP($A35,taxonomy!$A:$I,5,1)</f>
        <v xml:space="preserve"> Actinomycetales</v>
      </c>
      <c r="DT35" t="str">
        <f>VLOOKUP($A35,taxonomy!$A:$I,6,1)</f>
        <v>Corynebacterineae</v>
      </c>
      <c r="DU35" t="str">
        <f>VLOOKUP($A35,taxonomy!$A:$I,7,1)</f>
        <v xml:space="preserve"> Mycobacteriaceae</v>
      </c>
      <c r="DV35" t="str">
        <f>VLOOKUP($A35,taxonomy!$A:$I,8,1)</f>
        <v xml:space="preserve"> Mycobacterium.</v>
      </c>
      <c r="DW35">
        <f>VLOOKUP($A35,taxonomy!$A:$I,9,1)</f>
        <v>0</v>
      </c>
      <c r="DX35" s="7">
        <v>133</v>
      </c>
    </row>
    <row r="36" spans="1:129">
      <c r="A36" s="4" t="s">
        <v>80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17">
        <v>1</v>
      </c>
      <c r="DN36" s="2"/>
      <c r="DO36" s="14"/>
      <c r="DP36" t="str">
        <f>VLOOKUP($A36,taxonomy!$A:$I,2,1)</f>
        <v>Bacteria</v>
      </c>
      <c r="DQ36" t="str">
        <f>VLOOKUP($A36,taxonomy!$A:$I,3,1)</f>
        <v xml:space="preserve"> Actinobacteria</v>
      </c>
      <c r="DR36" t="str">
        <f>VLOOKUP($A36,taxonomy!$A:$I,4,1)</f>
        <v xml:space="preserve"> Actinobacteridae</v>
      </c>
      <c r="DS36" t="str">
        <f>VLOOKUP($A36,taxonomy!$A:$I,5,1)</f>
        <v xml:space="preserve"> Actinomycetales</v>
      </c>
      <c r="DT36" t="str">
        <f>VLOOKUP($A36,taxonomy!$A:$I,6,1)</f>
        <v>Corynebacterineae</v>
      </c>
      <c r="DU36" t="str">
        <f>VLOOKUP($A36,taxonomy!$A:$I,7,1)</f>
        <v xml:space="preserve"> Mycobacteriaceae</v>
      </c>
      <c r="DV36" t="str">
        <f>VLOOKUP($A36,taxonomy!$A:$I,8,1)</f>
        <v xml:space="preserve"> Mycobacterium.</v>
      </c>
      <c r="DW36">
        <f>VLOOKUP($A36,taxonomy!$A:$I,9,1)</f>
        <v>0</v>
      </c>
      <c r="DX36" s="7">
        <v>131</v>
      </c>
    </row>
    <row r="37" spans="1:129" hidden="1">
      <c r="A37" s="4" t="s">
        <v>82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19">
        <v>1</v>
      </c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19">
        <v>1</v>
      </c>
      <c r="DN37" s="2"/>
      <c r="DO37" s="14"/>
      <c r="DP37" t="str">
        <f>VLOOKUP($A37,taxonomy!$A:$I,2,1)</f>
        <v>Bacteria</v>
      </c>
      <c r="DQ37" t="str">
        <f>VLOOKUP($A37,taxonomy!$A:$I,3,1)</f>
        <v xml:space="preserve"> Actinobacteria</v>
      </c>
      <c r="DR37" t="str">
        <f>VLOOKUP($A37,taxonomy!$A:$I,4,1)</f>
        <v xml:space="preserve"> Actinobacteridae</v>
      </c>
      <c r="DS37" t="str">
        <f>VLOOKUP($A37,taxonomy!$A:$I,5,1)</f>
        <v xml:space="preserve"> Actinomycetales</v>
      </c>
      <c r="DT37" t="str">
        <f>VLOOKUP($A37,taxonomy!$A:$I,6,1)</f>
        <v>Corynebacterineae</v>
      </c>
      <c r="DU37" t="str">
        <f>VLOOKUP($A37,taxonomy!$A:$I,7,1)</f>
        <v xml:space="preserve"> Mycobacteriaceae</v>
      </c>
      <c r="DV37" t="str">
        <f>VLOOKUP($A37,taxonomy!$A:$I,8,1)</f>
        <v xml:space="preserve"> Mycobacterium.</v>
      </c>
      <c r="DW37">
        <f>VLOOKUP($A37,taxonomy!$A:$I,9,1)</f>
        <v>0</v>
      </c>
      <c r="DX37" s="7">
        <v>104</v>
      </c>
    </row>
    <row r="38" spans="1:129">
      <c r="A38" s="4" t="s">
        <v>84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19">
        <v>1</v>
      </c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19">
        <v>1</v>
      </c>
      <c r="DN38" s="2"/>
      <c r="DO38" s="14"/>
      <c r="DP38" t="str">
        <f>VLOOKUP($A38,taxonomy!$A:$I,2,1)</f>
        <v>Bacteria</v>
      </c>
      <c r="DQ38" t="str">
        <f>VLOOKUP($A38,taxonomy!$A:$I,3,1)</f>
        <v xml:space="preserve"> Actinobacteria</v>
      </c>
      <c r="DR38" t="str">
        <f>VLOOKUP($A38,taxonomy!$A:$I,4,1)</f>
        <v xml:space="preserve"> Actinobacteridae</v>
      </c>
      <c r="DS38" t="str">
        <f>VLOOKUP($A38,taxonomy!$A:$I,5,1)</f>
        <v xml:space="preserve"> Actinomycetales</v>
      </c>
      <c r="DT38" t="str">
        <f>VLOOKUP($A38,taxonomy!$A:$I,6,1)</f>
        <v>Corynebacterineae</v>
      </c>
      <c r="DU38" t="str">
        <f>VLOOKUP($A38,taxonomy!$A:$I,7,1)</f>
        <v xml:space="preserve"> Mycobacteriaceae</v>
      </c>
      <c r="DV38" t="str">
        <f>VLOOKUP($A38,taxonomy!$A:$I,8,1)</f>
        <v xml:space="preserve"> Mycobacterium.</v>
      </c>
      <c r="DW38">
        <f>VLOOKUP($A38,taxonomy!$A:$I,9,1)</f>
        <v>0</v>
      </c>
      <c r="DX38" s="7">
        <v>133</v>
      </c>
    </row>
    <row r="39" spans="1:129" hidden="1">
      <c r="A39" s="4" t="s">
        <v>86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>
        <v>1</v>
      </c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>
        <v>1</v>
      </c>
      <c r="DN39" s="2"/>
      <c r="DO39" s="14"/>
      <c r="DP39" t="str">
        <f>VLOOKUP($A39,taxonomy!$A:$I,2,1)</f>
        <v>Bacteria</v>
      </c>
      <c r="DQ39" t="str">
        <f>VLOOKUP($A39,taxonomy!$A:$I,3,1)</f>
        <v xml:space="preserve"> Actinobacteria</v>
      </c>
      <c r="DR39" t="str">
        <f>VLOOKUP($A39,taxonomy!$A:$I,4,1)</f>
        <v xml:space="preserve"> Actinobacteridae</v>
      </c>
      <c r="DS39" t="str">
        <f>VLOOKUP($A39,taxonomy!$A:$I,5,1)</f>
        <v xml:space="preserve"> Actinomycetales</v>
      </c>
      <c r="DT39" t="str">
        <f>VLOOKUP($A39,taxonomy!$A:$I,6,1)</f>
        <v>Corynebacterineae</v>
      </c>
      <c r="DU39" t="str">
        <f>VLOOKUP($A39,taxonomy!$A:$I,7,1)</f>
        <v xml:space="preserve"> Mycobacteriaceae</v>
      </c>
      <c r="DV39" t="str">
        <f>VLOOKUP($A39,taxonomy!$A:$I,8,1)</f>
        <v xml:space="preserve"> Mycobacterium.</v>
      </c>
      <c r="DW39">
        <f>VLOOKUP($A39,taxonomy!$A:$I,9,1)</f>
        <v>0</v>
      </c>
      <c r="DX39" s="7">
        <v>144</v>
      </c>
    </row>
    <row r="40" spans="1:129">
      <c r="A40" s="4" t="s">
        <v>88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19">
        <v>1</v>
      </c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19">
        <v>1</v>
      </c>
      <c r="DN40" s="2"/>
      <c r="DO40" s="14"/>
      <c r="DP40" t="str">
        <f>VLOOKUP($A40,taxonomy!$A:$I,2,1)</f>
        <v>Bacteria</v>
      </c>
      <c r="DQ40" t="str">
        <f>VLOOKUP($A40,taxonomy!$A:$I,3,1)</f>
        <v xml:space="preserve"> Actinobacteria</v>
      </c>
      <c r="DR40" t="str">
        <f>VLOOKUP($A40,taxonomy!$A:$I,4,1)</f>
        <v xml:space="preserve"> Actinobacteridae</v>
      </c>
      <c r="DS40" t="str">
        <f>VLOOKUP($A40,taxonomy!$A:$I,5,1)</f>
        <v xml:space="preserve"> Actinomycetales</v>
      </c>
      <c r="DT40" t="str">
        <f>VLOOKUP($A40,taxonomy!$A:$I,6,1)</f>
        <v>Corynebacterineae</v>
      </c>
      <c r="DU40" t="str">
        <f>VLOOKUP($A40,taxonomy!$A:$I,7,1)</f>
        <v xml:space="preserve"> Mycobacteriaceae</v>
      </c>
      <c r="DV40" t="str">
        <f>VLOOKUP($A40,taxonomy!$A:$I,8,1)</f>
        <v xml:space="preserve"> Mycobacterium.</v>
      </c>
      <c r="DW40">
        <f>VLOOKUP($A40,taxonomy!$A:$I,9,1)</f>
        <v>0</v>
      </c>
      <c r="DX40" s="7">
        <v>131</v>
      </c>
    </row>
    <row r="41" spans="1:129">
      <c r="A41" s="4" t="s">
        <v>90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17">
        <v>1</v>
      </c>
      <c r="DN41" s="2"/>
      <c r="DO41" s="14"/>
      <c r="DP41" t="str">
        <f>VLOOKUP($A41,taxonomy!$A:$I,2,1)</f>
        <v>Bacteria</v>
      </c>
      <c r="DQ41" t="str">
        <f>VLOOKUP($A41,taxonomy!$A:$I,3,1)</f>
        <v xml:space="preserve"> Proteobacteria</v>
      </c>
      <c r="DR41" t="str">
        <f>VLOOKUP($A41,taxonomy!$A:$I,4,1)</f>
        <v xml:space="preserve"> Gammaproteobacteria</v>
      </c>
      <c r="DS41" t="str">
        <f>VLOOKUP($A41,taxonomy!$A:$I,5,1)</f>
        <v xml:space="preserve"> OMG group</v>
      </c>
      <c r="DT41" t="str">
        <f>VLOOKUP($A41,taxonomy!$A:$I,6,1)</f>
        <v xml:space="preserve"> BD1-7 clade.</v>
      </c>
      <c r="DU41">
        <f>VLOOKUP($A41,taxonomy!$A:$I,7,1)</f>
        <v>0</v>
      </c>
      <c r="DV41">
        <f>VLOOKUP($A41,taxonomy!$A:$I,8,1)</f>
        <v>0</v>
      </c>
      <c r="DW41">
        <f>VLOOKUP($A41,taxonomy!$A:$I,9,1)</f>
        <v>0</v>
      </c>
      <c r="DX41" s="7">
        <v>134</v>
      </c>
    </row>
    <row r="42" spans="1:129" hidden="1">
      <c r="A42" s="4" t="s">
        <v>92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19">
        <v>1</v>
      </c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19">
        <v>1</v>
      </c>
      <c r="DN42" s="2"/>
      <c r="DO42" s="14"/>
      <c r="DP42" t="str">
        <f>VLOOKUP($A42,taxonomy!$A:$I,2,1)</f>
        <v>Bacteria</v>
      </c>
      <c r="DQ42" t="str">
        <f>VLOOKUP($A42,taxonomy!$A:$I,3,1)</f>
        <v xml:space="preserve"> Proteobacteria</v>
      </c>
      <c r="DR42" t="str">
        <f>VLOOKUP($A42,taxonomy!$A:$I,4,1)</f>
        <v xml:space="preserve"> Gammaproteobacteria</v>
      </c>
      <c r="DS42" t="str">
        <f>VLOOKUP($A42,taxonomy!$A:$I,5,1)</f>
        <v xml:space="preserve"> OMG group</v>
      </c>
      <c r="DT42" t="str">
        <f>VLOOKUP($A42,taxonomy!$A:$I,6,1)</f>
        <v xml:space="preserve"> BD1-7 clade.</v>
      </c>
      <c r="DU42">
        <f>VLOOKUP($A42,taxonomy!$A:$I,7,1)</f>
        <v>0</v>
      </c>
      <c r="DV42">
        <f>VLOOKUP($A42,taxonomy!$A:$I,8,1)</f>
        <v>0</v>
      </c>
      <c r="DW42">
        <f>VLOOKUP($A42,taxonomy!$A:$I,9,1)</f>
        <v>0</v>
      </c>
      <c r="DX42" s="7">
        <v>112</v>
      </c>
    </row>
    <row r="43" spans="1:129">
      <c r="A43" s="4" t="s">
        <v>94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17">
        <v>1</v>
      </c>
      <c r="DN43" s="2"/>
      <c r="DO43" s="14"/>
      <c r="DP43" t="str">
        <f>VLOOKUP($A43,taxonomy!$A:$I,2,1)</f>
        <v>Bacteria</v>
      </c>
      <c r="DQ43" t="str">
        <f>VLOOKUP($A43,taxonomy!$A:$I,3,1)</f>
        <v xml:space="preserve"> Proteobacteria</v>
      </c>
      <c r="DR43" t="str">
        <f>VLOOKUP($A43,taxonomy!$A:$I,4,1)</f>
        <v xml:space="preserve"> Gammaproteobacteria</v>
      </c>
      <c r="DS43" t="str">
        <f>VLOOKUP($A43,taxonomy!$A:$I,5,1)</f>
        <v xml:space="preserve"> OMG group</v>
      </c>
      <c r="DT43" t="str">
        <f>VLOOKUP($A43,taxonomy!$A:$I,6,1)</f>
        <v xml:space="preserve"> BD1-7 clade.</v>
      </c>
      <c r="DU43">
        <f>VLOOKUP($A43,taxonomy!$A:$I,7,1)</f>
        <v>0</v>
      </c>
      <c r="DV43">
        <f>VLOOKUP($A43,taxonomy!$A:$I,8,1)</f>
        <v>0</v>
      </c>
      <c r="DW43">
        <f>VLOOKUP($A43,taxonomy!$A:$I,9,1)</f>
        <v>0</v>
      </c>
      <c r="DX43" s="7">
        <v>134</v>
      </c>
    </row>
    <row r="44" spans="1:129" hidden="1">
      <c r="A44" s="4" t="s">
        <v>96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18">
        <v>2</v>
      </c>
      <c r="DN44" s="2"/>
      <c r="DO44" s="14"/>
      <c r="DP44" t="str">
        <f>VLOOKUP($A44,taxonomy!$A:$I,2,1)</f>
        <v>Bacteria</v>
      </c>
      <c r="DQ44" t="str">
        <f>VLOOKUP($A44,taxonomy!$A:$I,3,1)</f>
        <v xml:space="preserve"> Proteobacteria</v>
      </c>
      <c r="DR44" t="str">
        <f>VLOOKUP($A44,taxonomy!$A:$I,4,1)</f>
        <v xml:space="preserve"> Gammaproteobacteria</v>
      </c>
      <c r="DS44" t="str">
        <f>VLOOKUP($A44,taxonomy!$A:$I,5,1)</f>
        <v xml:space="preserve"> OMG group</v>
      </c>
      <c r="DT44" t="str">
        <f>VLOOKUP($A44,taxonomy!$A:$I,6,1)</f>
        <v xml:space="preserve"> BD1-7 clade.</v>
      </c>
      <c r="DU44">
        <f>VLOOKUP($A44,taxonomy!$A:$I,7,1)</f>
        <v>0</v>
      </c>
      <c r="DV44">
        <f>VLOOKUP($A44,taxonomy!$A:$I,8,1)</f>
        <v>0</v>
      </c>
      <c r="DW44">
        <f>VLOOKUP($A44,taxonomy!$A:$I,9,1)</f>
        <v>0</v>
      </c>
      <c r="DX44" s="7">
        <v>70</v>
      </c>
      <c r="DY44">
        <v>76</v>
      </c>
    </row>
    <row r="45" spans="1:129">
      <c r="A45" s="4" t="s">
        <v>98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17">
        <v>1</v>
      </c>
      <c r="DN45" s="2"/>
      <c r="DO45" s="14"/>
      <c r="DP45" t="str">
        <f>VLOOKUP($A45,taxonomy!$A:$I,2,1)</f>
        <v>Bacteria</v>
      </c>
      <c r="DQ45" t="str">
        <f>VLOOKUP($A45,taxonomy!$A:$I,3,1)</f>
        <v xml:space="preserve"> Proteobacteria</v>
      </c>
      <c r="DR45" t="str">
        <f>VLOOKUP($A45,taxonomy!$A:$I,4,1)</f>
        <v xml:space="preserve"> Gammaproteobacteria</v>
      </c>
      <c r="DS45" t="str">
        <f>VLOOKUP($A45,taxonomy!$A:$I,5,1)</f>
        <v xml:space="preserve"> OMG group</v>
      </c>
      <c r="DT45" t="str">
        <f>VLOOKUP($A45,taxonomy!$A:$I,6,1)</f>
        <v xml:space="preserve"> OM60 clade.</v>
      </c>
      <c r="DU45">
        <f>VLOOKUP($A45,taxonomy!$A:$I,7,1)</f>
        <v>0</v>
      </c>
      <c r="DV45">
        <f>VLOOKUP($A45,taxonomy!$A:$I,8,1)</f>
        <v>0</v>
      </c>
      <c r="DW45">
        <f>VLOOKUP($A45,taxonomy!$A:$I,9,1)</f>
        <v>0</v>
      </c>
      <c r="DX45" s="7">
        <v>130</v>
      </c>
    </row>
    <row r="46" spans="1:129" hidden="1">
      <c r="A46" s="4" t="s">
        <v>100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17">
        <v>1</v>
      </c>
      <c r="DN46" s="2"/>
      <c r="DO46" s="14"/>
      <c r="DP46" t="str">
        <f>VLOOKUP($A46,taxonomy!$A:$I,2,1)</f>
        <v>Bacteria</v>
      </c>
      <c r="DQ46" t="str">
        <f>VLOOKUP($A46,taxonomy!$A:$I,3,1)</f>
        <v xml:space="preserve"> Proteobacteria</v>
      </c>
      <c r="DR46" t="str">
        <f>VLOOKUP($A46,taxonomy!$A:$I,4,1)</f>
        <v xml:space="preserve"> Gammaproteobacteria</v>
      </c>
      <c r="DS46" t="str">
        <f>VLOOKUP($A46,taxonomy!$A:$I,5,1)</f>
        <v xml:space="preserve"> OMG group</v>
      </c>
      <c r="DT46" t="str">
        <f>VLOOKUP($A46,taxonomy!$A:$I,6,1)</f>
        <v xml:space="preserve"> OM60 clade.</v>
      </c>
      <c r="DU46">
        <f>VLOOKUP($A46,taxonomy!$A:$I,7,1)</f>
        <v>0</v>
      </c>
      <c r="DV46">
        <f>VLOOKUP($A46,taxonomy!$A:$I,8,1)</f>
        <v>0</v>
      </c>
      <c r="DW46">
        <f>VLOOKUP($A46,taxonomy!$A:$I,9,1)</f>
        <v>0</v>
      </c>
      <c r="DX46" s="7">
        <v>148</v>
      </c>
    </row>
    <row r="47" spans="1:129" hidden="1">
      <c r="A47" s="4" t="s">
        <v>102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17">
        <v>1</v>
      </c>
      <c r="DN47" s="2"/>
      <c r="DO47" s="14"/>
      <c r="DP47" t="str">
        <f>VLOOKUP($A47,taxonomy!$A:$I,2,1)</f>
        <v>Bacteria</v>
      </c>
      <c r="DQ47" t="str">
        <f>VLOOKUP($A47,taxonomy!$A:$I,3,1)</f>
        <v xml:space="preserve"> Proteobacteria</v>
      </c>
      <c r="DR47" t="str">
        <f>VLOOKUP($A47,taxonomy!$A:$I,4,1)</f>
        <v xml:space="preserve"> Gammaproteobacteria</v>
      </c>
      <c r="DS47" t="str">
        <f>VLOOKUP($A47,taxonomy!$A:$I,5,1)</f>
        <v xml:space="preserve"> OMG group</v>
      </c>
      <c r="DT47" t="str">
        <f>VLOOKUP($A47,taxonomy!$A:$I,6,1)</f>
        <v xml:space="preserve"> OM60 clade.</v>
      </c>
      <c r="DU47">
        <f>VLOOKUP($A47,taxonomy!$A:$I,7,1)</f>
        <v>0</v>
      </c>
      <c r="DV47">
        <f>VLOOKUP($A47,taxonomy!$A:$I,8,1)</f>
        <v>0</v>
      </c>
      <c r="DW47">
        <f>VLOOKUP($A47,taxonomy!$A:$I,9,1)</f>
        <v>0</v>
      </c>
      <c r="DX47" s="7">
        <v>123</v>
      </c>
    </row>
    <row r="48" spans="1:129" hidden="1">
      <c r="A48" s="4" t="s">
        <v>104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17">
        <v>1</v>
      </c>
      <c r="DN48" s="2"/>
      <c r="DO48" s="14"/>
      <c r="DP48" t="str">
        <f>VLOOKUP($A48,taxonomy!$A:$I,2,1)</f>
        <v>Bacteria</v>
      </c>
      <c r="DQ48" t="str">
        <f>VLOOKUP($A48,taxonomy!$A:$I,3,1)</f>
        <v xml:space="preserve"> Proteobacteria</v>
      </c>
      <c r="DR48" t="str">
        <f>VLOOKUP($A48,taxonomy!$A:$I,4,1)</f>
        <v xml:space="preserve"> Gammaproteobacteria</v>
      </c>
      <c r="DS48" t="str">
        <f>VLOOKUP($A48,taxonomy!$A:$I,5,1)</f>
        <v xml:space="preserve"> OMG group</v>
      </c>
      <c r="DT48" t="str">
        <f>VLOOKUP($A48,taxonomy!$A:$I,6,1)</f>
        <v xml:space="preserve"> OM60 clade.</v>
      </c>
      <c r="DU48">
        <f>VLOOKUP($A48,taxonomy!$A:$I,7,1)</f>
        <v>0</v>
      </c>
      <c r="DV48">
        <f>VLOOKUP($A48,taxonomy!$A:$I,8,1)</f>
        <v>0</v>
      </c>
      <c r="DW48">
        <f>VLOOKUP($A48,taxonomy!$A:$I,9,1)</f>
        <v>0</v>
      </c>
      <c r="DX48" s="7">
        <v>117</v>
      </c>
    </row>
    <row r="49" spans="1:128">
      <c r="A49" s="4" t="s">
        <v>106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17">
        <v>1</v>
      </c>
      <c r="DN49" s="2"/>
      <c r="DO49" s="14"/>
      <c r="DP49" t="str">
        <f>VLOOKUP($A49,taxonomy!$A:$I,2,1)</f>
        <v>Bacteria</v>
      </c>
      <c r="DQ49" t="str">
        <f>VLOOKUP($A49,taxonomy!$A:$I,3,1)</f>
        <v xml:space="preserve"> Proteobacteria</v>
      </c>
      <c r="DR49" t="str">
        <f>VLOOKUP($A49,taxonomy!$A:$I,4,1)</f>
        <v xml:space="preserve"> Gammaproteobacteria</v>
      </c>
      <c r="DS49" t="str">
        <f>VLOOKUP($A49,taxonomy!$A:$I,5,1)</f>
        <v xml:space="preserve"> OMG group</v>
      </c>
      <c r="DT49" t="str">
        <f>VLOOKUP($A49,taxonomy!$A:$I,6,1)</f>
        <v xml:space="preserve"> OM60 clade.</v>
      </c>
      <c r="DU49">
        <f>VLOOKUP($A49,taxonomy!$A:$I,7,1)</f>
        <v>0</v>
      </c>
      <c r="DV49">
        <f>VLOOKUP($A49,taxonomy!$A:$I,8,1)</f>
        <v>0</v>
      </c>
      <c r="DW49">
        <f>VLOOKUP($A49,taxonomy!$A:$I,9,1)</f>
        <v>0</v>
      </c>
      <c r="DX49" s="7">
        <v>134</v>
      </c>
    </row>
    <row r="50" spans="1:128" hidden="1">
      <c r="A50" s="4" t="s">
        <v>108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17">
        <v>1</v>
      </c>
      <c r="DN50" s="2"/>
      <c r="DO50" s="14"/>
      <c r="DP50" t="str">
        <f>VLOOKUP($A50,taxonomy!$A:$I,2,1)</f>
        <v>Bacteria</v>
      </c>
      <c r="DQ50" t="str">
        <f>VLOOKUP($A50,taxonomy!$A:$I,3,1)</f>
        <v xml:space="preserve"> Proteobacteria</v>
      </c>
      <c r="DR50" t="str">
        <f>VLOOKUP($A50,taxonomy!$A:$I,4,1)</f>
        <v xml:space="preserve"> Alphaproteobacteria</v>
      </c>
      <c r="DS50" t="str">
        <f>VLOOKUP($A50,taxonomy!$A:$I,5,1)</f>
        <v xml:space="preserve"> Rhodobacterales</v>
      </c>
      <c r="DT50" t="str">
        <f>VLOOKUP($A50,taxonomy!$A:$I,6,1)</f>
        <v>Rhodobacteraceae</v>
      </c>
      <c r="DU50" t="str">
        <f>VLOOKUP($A50,taxonomy!$A:$I,7,1)</f>
        <v xml:space="preserve"> Paracoccus.</v>
      </c>
      <c r="DV50">
        <f>VLOOKUP($A50,taxonomy!$A:$I,8,1)</f>
        <v>0</v>
      </c>
      <c r="DW50">
        <f>VLOOKUP($A50,taxonomy!$A:$I,9,1)</f>
        <v>0</v>
      </c>
      <c r="DX50" s="7">
        <v>98</v>
      </c>
    </row>
    <row r="51" spans="1:128">
      <c r="A51" s="4" t="s">
        <v>110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>
        <v>1</v>
      </c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>
        <v>1</v>
      </c>
      <c r="DN51" s="2"/>
      <c r="DO51" s="14"/>
      <c r="DP51" t="str">
        <f>VLOOKUP($A51,taxonomy!$A:$I,2,1)</f>
        <v>Bacteria</v>
      </c>
      <c r="DQ51" t="str">
        <f>VLOOKUP($A51,taxonomy!$A:$I,3,1)</f>
        <v xml:space="preserve"> Proteobacteria</v>
      </c>
      <c r="DR51" t="str">
        <f>VLOOKUP($A51,taxonomy!$A:$I,4,1)</f>
        <v xml:space="preserve"> Alphaproteobacteria</v>
      </c>
      <c r="DS51" t="str">
        <f>VLOOKUP($A51,taxonomy!$A:$I,5,1)</f>
        <v xml:space="preserve"> Rhodobacterales</v>
      </c>
      <c r="DT51" t="str">
        <f>VLOOKUP($A51,taxonomy!$A:$I,6,1)</f>
        <v>Rhodobacteraceae</v>
      </c>
      <c r="DU51" t="str">
        <f>VLOOKUP($A51,taxonomy!$A:$I,7,1)</f>
        <v xml:space="preserve"> Paracoccus.</v>
      </c>
      <c r="DV51">
        <f>VLOOKUP($A51,taxonomy!$A:$I,8,1)</f>
        <v>0</v>
      </c>
      <c r="DW51">
        <f>VLOOKUP($A51,taxonomy!$A:$I,9,1)</f>
        <v>0</v>
      </c>
      <c r="DX51" s="7">
        <v>132</v>
      </c>
    </row>
    <row r="52" spans="1:128">
      <c r="A52" s="4" t="s">
        <v>113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17">
        <v>1</v>
      </c>
      <c r="DN52" s="2"/>
      <c r="DO52" s="14"/>
      <c r="DP52" t="str">
        <f>VLOOKUP($A52,taxonomy!$A:$I,2,1)</f>
        <v>Bacteria</v>
      </c>
      <c r="DQ52" t="str">
        <f>VLOOKUP($A52,taxonomy!$A:$I,3,1)</f>
        <v xml:space="preserve"> Proteobacteria</v>
      </c>
      <c r="DR52" t="str">
        <f>VLOOKUP($A52,taxonomy!$A:$I,4,1)</f>
        <v xml:space="preserve"> Alphaproteobacteria</v>
      </c>
      <c r="DS52" t="str">
        <f>VLOOKUP($A52,taxonomy!$A:$I,5,1)</f>
        <v xml:space="preserve"> Rhodobacterales</v>
      </c>
      <c r="DT52" t="str">
        <f>VLOOKUP($A52,taxonomy!$A:$I,6,1)</f>
        <v>Rhodobacteraceae</v>
      </c>
      <c r="DU52" t="str">
        <f>VLOOKUP($A52,taxonomy!$A:$I,7,1)</f>
        <v xml:space="preserve"> Paracoccus.</v>
      </c>
      <c r="DV52">
        <f>VLOOKUP($A52,taxonomy!$A:$I,8,1)</f>
        <v>0</v>
      </c>
      <c r="DW52">
        <f>VLOOKUP($A52,taxonomy!$A:$I,9,1)</f>
        <v>0</v>
      </c>
      <c r="DX52" s="7">
        <v>132</v>
      </c>
    </row>
    <row r="53" spans="1:128" hidden="1">
      <c r="A53" s="4" t="s">
        <v>115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19">
        <v>1</v>
      </c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19">
        <v>1</v>
      </c>
      <c r="DN53" s="2"/>
      <c r="DO53" s="14"/>
      <c r="DP53" t="str">
        <f>VLOOKUP($A53,taxonomy!$A:$I,2,1)</f>
        <v>Eukaryota</v>
      </c>
      <c r="DQ53" t="str">
        <f>VLOOKUP($A53,taxonomy!$A:$I,3,1)</f>
        <v xml:space="preserve"> Fungi</v>
      </c>
      <c r="DR53" t="str">
        <f>VLOOKUP($A53,taxonomy!$A:$I,4,1)</f>
        <v xml:space="preserve"> Dikarya</v>
      </c>
      <c r="DS53" t="str">
        <f>VLOOKUP($A53,taxonomy!$A:$I,5,1)</f>
        <v xml:space="preserve"> Ascomycota</v>
      </c>
      <c r="DT53" t="str">
        <f>VLOOKUP($A53,taxonomy!$A:$I,6,1)</f>
        <v xml:space="preserve"> Pezizomycotina</v>
      </c>
      <c r="DU53" t="str">
        <f>VLOOKUP($A53,taxonomy!$A:$I,7,1)</f>
        <v xml:space="preserve"> Eurotiomycetes</v>
      </c>
      <c r="DV53" t="str">
        <f>VLOOKUP($A53,taxonomy!$A:$I,8,1)</f>
        <v>Eurotiomycetidae</v>
      </c>
      <c r="DW53" t="str">
        <f>VLOOKUP($A53,taxonomy!$A:$I,9,1)</f>
        <v xml:space="preserve"> Eurotiales</v>
      </c>
      <c r="DX53" s="7">
        <v>142</v>
      </c>
    </row>
    <row r="54" spans="1:128">
      <c r="A54" s="4" t="s">
        <v>117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>
        <v>1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>
        <v>1</v>
      </c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>
        <v>1</v>
      </c>
      <c r="CY54" s="18">
        <v>1</v>
      </c>
      <c r="CZ54" s="2"/>
      <c r="DA54" s="2"/>
      <c r="DB54" s="2"/>
      <c r="DC54" s="2"/>
      <c r="DD54" s="2"/>
      <c r="DE54" s="2"/>
      <c r="DF54" s="2"/>
      <c r="DG54" s="2"/>
      <c r="DH54" s="2"/>
      <c r="DI54" s="2">
        <v>1</v>
      </c>
      <c r="DJ54" s="2"/>
      <c r="DK54" s="2"/>
      <c r="DL54" s="2"/>
      <c r="DM54" s="2">
        <v>1</v>
      </c>
      <c r="DN54" s="2"/>
      <c r="DO54" s="14"/>
      <c r="DP54" t="str">
        <f>VLOOKUP($A54,taxonomy!$A:$I,2,1)</f>
        <v>Eukaryota</v>
      </c>
      <c r="DQ54" t="str">
        <f>VLOOKUP($A54,taxonomy!$A:$I,3,1)</f>
        <v xml:space="preserve"> Fungi</v>
      </c>
      <c r="DR54" t="str">
        <f>VLOOKUP($A54,taxonomy!$A:$I,4,1)</f>
        <v xml:space="preserve"> Dikarya</v>
      </c>
      <c r="DS54" t="str">
        <f>VLOOKUP($A54,taxonomy!$A:$I,5,1)</f>
        <v xml:space="preserve"> Ascomycota</v>
      </c>
      <c r="DT54" t="str">
        <f>VLOOKUP($A54,taxonomy!$A:$I,6,1)</f>
        <v xml:space="preserve"> Pezizomycotina</v>
      </c>
      <c r="DU54" t="str">
        <f>VLOOKUP($A54,taxonomy!$A:$I,7,1)</f>
        <v xml:space="preserve"> Eurotiomycetes</v>
      </c>
      <c r="DV54" t="str">
        <f>VLOOKUP($A54,taxonomy!$A:$I,8,1)</f>
        <v>Eurotiomycetidae</v>
      </c>
      <c r="DW54" t="str">
        <f>VLOOKUP($A54,taxonomy!$A:$I,9,1)</f>
        <v xml:space="preserve"> Eurotiales</v>
      </c>
      <c r="DX54" s="7">
        <v>127</v>
      </c>
    </row>
    <row r="55" spans="1:128">
      <c r="A55" s="4" t="s">
        <v>125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>
        <v>1</v>
      </c>
      <c r="CY55" s="18">
        <v>1</v>
      </c>
      <c r="CZ55" s="2"/>
      <c r="DA55" s="2"/>
      <c r="DB55" s="2"/>
      <c r="DC55" s="2"/>
      <c r="DD55" s="2"/>
      <c r="DE55" s="2"/>
      <c r="DF55" s="2"/>
      <c r="DG55" s="2"/>
      <c r="DH55" s="2"/>
      <c r="DI55" s="2">
        <v>1</v>
      </c>
      <c r="DJ55" s="2"/>
      <c r="DK55" s="2"/>
      <c r="DL55" s="2"/>
      <c r="DM55" s="2">
        <v>1</v>
      </c>
      <c r="DN55" s="2"/>
      <c r="DO55" s="14"/>
      <c r="DP55" t="str">
        <f>VLOOKUP($A55,taxonomy!$A:$I,2,1)</f>
        <v>Eukaryota</v>
      </c>
      <c r="DQ55" t="str">
        <f>VLOOKUP($A55,taxonomy!$A:$I,3,1)</f>
        <v xml:space="preserve"> Fungi</v>
      </c>
      <c r="DR55" t="str">
        <f>VLOOKUP($A55,taxonomy!$A:$I,4,1)</f>
        <v xml:space="preserve"> Dikarya</v>
      </c>
      <c r="DS55" t="str">
        <f>VLOOKUP($A55,taxonomy!$A:$I,5,1)</f>
        <v xml:space="preserve"> Ascomycota</v>
      </c>
      <c r="DT55" t="str">
        <f>VLOOKUP($A55,taxonomy!$A:$I,6,1)</f>
        <v xml:space="preserve"> Pezizomycotina</v>
      </c>
      <c r="DU55" t="str">
        <f>VLOOKUP($A55,taxonomy!$A:$I,7,1)</f>
        <v xml:space="preserve"> Eurotiomycetes</v>
      </c>
      <c r="DV55" t="str">
        <f>VLOOKUP($A55,taxonomy!$A:$I,8,1)</f>
        <v>Eurotiomycetidae</v>
      </c>
      <c r="DW55" t="str">
        <f>VLOOKUP($A55,taxonomy!$A:$I,9,1)</f>
        <v xml:space="preserve"> Eurotiales</v>
      </c>
      <c r="DX55" s="7">
        <v>126</v>
      </c>
    </row>
    <row r="56" spans="1:128" hidden="1">
      <c r="A56" s="4" t="s">
        <v>127</v>
      </c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19">
        <v>1</v>
      </c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19">
        <v>1</v>
      </c>
      <c r="DN56" s="2"/>
      <c r="DO56" s="14"/>
      <c r="DP56" t="str">
        <f>VLOOKUP($A56,taxonomy!$A:$I,2,1)</f>
        <v>Eukaryota</v>
      </c>
      <c r="DQ56" t="str">
        <f>VLOOKUP($A56,taxonomy!$A:$I,3,1)</f>
        <v xml:space="preserve"> Fungi</v>
      </c>
      <c r="DR56" t="str">
        <f>VLOOKUP($A56,taxonomy!$A:$I,4,1)</f>
        <v xml:space="preserve"> Dikarya</v>
      </c>
      <c r="DS56" t="str">
        <f>VLOOKUP($A56,taxonomy!$A:$I,5,1)</f>
        <v xml:space="preserve"> Ascomycota</v>
      </c>
      <c r="DT56" t="str">
        <f>VLOOKUP($A56,taxonomy!$A:$I,6,1)</f>
        <v xml:space="preserve"> Pezizomycotina</v>
      </c>
      <c r="DU56" t="str">
        <f>VLOOKUP($A56,taxonomy!$A:$I,7,1)</f>
        <v xml:space="preserve"> Eurotiomycetes</v>
      </c>
      <c r="DV56" t="str">
        <f>VLOOKUP($A56,taxonomy!$A:$I,8,1)</f>
        <v>Eurotiomycetidae</v>
      </c>
      <c r="DW56" t="str">
        <f>VLOOKUP($A56,taxonomy!$A:$I,9,1)</f>
        <v xml:space="preserve"> Eurotiales</v>
      </c>
      <c r="DX56" s="7">
        <v>141</v>
      </c>
    </row>
    <row r="57" spans="1:128">
      <c r="A57" s="4" t="s">
        <v>129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>
        <v>1</v>
      </c>
      <c r="CY57" s="18">
        <v>1</v>
      </c>
      <c r="CZ57" s="2"/>
      <c r="DA57" s="2"/>
      <c r="DB57" s="2"/>
      <c r="DC57" s="2"/>
      <c r="DD57" s="2"/>
      <c r="DE57" s="2"/>
      <c r="DF57" s="2"/>
      <c r="DG57" s="2"/>
      <c r="DH57" s="2"/>
      <c r="DI57" s="2">
        <v>1</v>
      </c>
      <c r="DJ57" s="2"/>
      <c r="DK57" s="2"/>
      <c r="DL57" s="2"/>
      <c r="DM57" s="2">
        <v>1</v>
      </c>
      <c r="DN57" s="2"/>
      <c r="DO57" s="14"/>
      <c r="DP57" t="str">
        <f>VLOOKUP($A57,taxonomy!$A:$I,2,1)</f>
        <v>Eukaryota</v>
      </c>
      <c r="DQ57" t="str">
        <f>VLOOKUP($A57,taxonomy!$A:$I,3,1)</f>
        <v xml:space="preserve"> Fungi</v>
      </c>
      <c r="DR57" t="str">
        <f>VLOOKUP($A57,taxonomy!$A:$I,4,1)</f>
        <v xml:space="preserve"> Dikarya</v>
      </c>
      <c r="DS57" t="str">
        <f>VLOOKUP($A57,taxonomy!$A:$I,5,1)</f>
        <v xml:space="preserve"> Ascomycota</v>
      </c>
      <c r="DT57" t="str">
        <f>VLOOKUP($A57,taxonomy!$A:$I,6,1)</f>
        <v xml:space="preserve"> Pezizomycotina</v>
      </c>
      <c r="DU57" t="str">
        <f>VLOOKUP($A57,taxonomy!$A:$I,7,1)</f>
        <v xml:space="preserve"> Eurotiomycetes</v>
      </c>
      <c r="DV57" t="str">
        <f>VLOOKUP($A57,taxonomy!$A:$I,8,1)</f>
        <v>Eurotiomycetidae</v>
      </c>
      <c r="DW57" t="str">
        <f>VLOOKUP($A57,taxonomy!$A:$I,9,1)</f>
        <v xml:space="preserve"> Eurotiales</v>
      </c>
      <c r="DX57" s="7">
        <v>127</v>
      </c>
    </row>
    <row r="58" spans="1:128" hidden="1">
      <c r="A58" s="4" t="s">
        <v>131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19">
        <v>1</v>
      </c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19">
        <v>1</v>
      </c>
      <c r="DN58" s="2"/>
      <c r="DO58" s="14"/>
      <c r="DP58" t="str">
        <f>VLOOKUP($A58,taxonomy!$A:$I,2,1)</f>
        <v>Bacteria</v>
      </c>
      <c r="DQ58" t="str">
        <f>VLOOKUP($A58,taxonomy!$A:$I,3,1)</f>
        <v xml:space="preserve"> Actinobacteria</v>
      </c>
      <c r="DR58" t="str">
        <f>VLOOKUP($A58,taxonomy!$A:$I,4,1)</f>
        <v xml:space="preserve"> Actinobacteridae</v>
      </c>
      <c r="DS58" t="str">
        <f>VLOOKUP($A58,taxonomy!$A:$I,5,1)</f>
        <v xml:space="preserve"> Actinomycetales</v>
      </c>
      <c r="DT58" t="str">
        <f>VLOOKUP($A58,taxonomy!$A:$I,6,1)</f>
        <v>Corynebacterineae</v>
      </c>
      <c r="DU58" t="str">
        <f>VLOOKUP($A58,taxonomy!$A:$I,7,1)</f>
        <v xml:space="preserve"> Mycobacteriaceae</v>
      </c>
      <c r="DV58" t="str">
        <f>VLOOKUP($A58,taxonomy!$A:$I,8,1)</f>
        <v xml:space="preserve"> Mycobacterium</v>
      </c>
      <c r="DW58" t="str">
        <f>VLOOKUP($A58,taxonomy!$A:$I,9,1)</f>
        <v>Mycobacterium tuberculosis complex.</v>
      </c>
      <c r="DX58" s="7">
        <v>110</v>
      </c>
    </row>
    <row r="59" spans="1:128">
      <c r="A59" s="4" t="s">
        <v>133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17">
        <v>1</v>
      </c>
      <c r="DN59" s="2"/>
      <c r="DO59" s="14"/>
      <c r="DP59" t="str">
        <f>VLOOKUP($A59,taxonomy!$A:$I,2,1)</f>
        <v>Bacteria</v>
      </c>
      <c r="DQ59" t="str">
        <f>VLOOKUP($A59,taxonomy!$A:$I,3,1)</f>
        <v xml:space="preserve"> Actinobacteria</v>
      </c>
      <c r="DR59" t="str">
        <f>VLOOKUP($A59,taxonomy!$A:$I,4,1)</f>
        <v xml:space="preserve"> Actinobacteridae</v>
      </c>
      <c r="DS59" t="str">
        <f>VLOOKUP($A59,taxonomy!$A:$I,5,1)</f>
        <v xml:space="preserve"> Actinomycetales</v>
      </c>
      <c r="DT59" t="str">
        <f>VLOOKUP($A59,taxonomy!$A:$I,6,1)</f>
        <v>Corynebacterineae</v>
      </c>
      <c r="DU59" t="str">
        <f>VLOOKUP($A59,taxonomy!$A:$I,7,1)</f>
        <v xml:space="preserve"> Mycobacteriaceae</v>
      </c>
      <c r="DV59" t="str">
        <f>VLOOKUP($A59,taxonomy!$A:$I,8,1)</f>
        <v xml:space="preserve"> Mycobacterium</v>
      </c>
      <c r="DW59" t="str">
        <f>VLOOKUP($A59,taxonomy!$A:$I,9,1)</f>
        <v>Mycobacterium tuberculosis complex.</v>
      </c>
      <c r="DX59" s="7">
        <v>133</v>
      </c>
    </row>
    <row r="60" spans="1:128">
      <c r="A60" s="4" t="s">
        <v>135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17">
        <v>1</v>
      </c>
      <c r="DN60" s="2"/>
      <c r="DO60" s="14"/>
      <c r="DP60" t="str">
        <f>VLOOKUP($A60,taxonomy!$A:$I,2,1)</f>
        <v>Bacteria</v>
      </c>
      <c r="DQ60" t="str">
        <f>VLOOKUP($A60,taxonomy!$A:$I,3,1)</f>
        <v xml:space="preserve"> Actinobacteria</v>
      </c>
      <c r="DR60" t="str">
        <f>VLOOKUP($A60,taxonomy!$A:$I,4,1)</f>
        <v xml:space="preserve"> Actinobacteridae</v>
      </c>
      <c r="DS60" t="str">
        <f>VLOOKUP($A60,taxonomy!$A:$I,5,1)</f>
        <v xml:space="preserve"> Actinomycetales</v>
      </c>
      <c r="DT60" t="str">
        <f>VLOOKUP($A60,taxonomy!$A:$I,6,1)</f>
        <v>Corynebacterineae</v>
      </c>
      <c r="DU60" t="str">
        <f>VLOOKUP($A60,taxonomy!$A:$I,7,1)</f>
        <v xml:space="preserve"> Mycobacteriaceae</v>
      </c>
      <c r="DV60" t="str">
        <f>VLOOKUP($A60,taxonomy!$A:$I,8,1)</f>
        <v xml:space="preserve"> Mycobacterium</v>
      </c>
      <c r="DW60" t="str">
        <f>VLOOKUP($A60,taxonomy!$A:$I,9,1)</f>
        <v>Mycobacterium tuberculosis complex.</v>
      </c>
      <c r="DX60" s="7">
        <v>133</v>
      </c>
    </row>
    <row r="61" spans="1:128">
      <c r="A61" s="4" t="s">
        <v>137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17">
        <v>1</v>
      </c>
      <c r="DN61" s="2"/>
      <c r="DO61" s="14"/>
      <c r="DP61" t="str">
        <f>VLOOKUP($A61,taxonomy!$A:$I,2,1)</f>
        <v>Bacteria</v>
      </c>
      <c r="DQ61" t="str">
        <f>VLOOKUP($A61,taxonomy!$A:$I,3,1)</f>
        <v xml:space="preserve"> Actinobacteria</v>
      </c>
      <c r="DR61" t="str">
        <f>VLOOKUP($A61,taxonomy!$A:$I,4,1)</f>
        <v xml:space="preserve"> Actinobacteridae</v>
      </c>
      <c r="DS61" t="str">
        <f>VLOOKUP($A61,taxonomy!$A:$I,5,1)</f>
        <v xml:space="preserve"> Actinomycetales</v>
      </c>
      <c r="DT61" t="str">
        <f>VLOOKUP($A61,taxonomy!$A:$I,6,1)</f>
        <v>Corynebacterineae</v>
      </c>
      <c r="DU61" t="str">
        <f>VLOOKUP($A61,taxonomy!$A:$I,7,1)</f>
        <v xml:space="preserve"> Mycobacteriaceae</v>
      </c>
      <c r="DV61" t="str">
        <f>VLOOKUP($A61,taxonomy!$A:$I,8,1)</f>
        <v xml:space="preserve"> Mycobacterium</v>
      </c>
      <c r="DW61" t="str">
        <f>VLOOKUP($A61,taxonomy!$A:$I,9,1)</f>
        <v>Mycobacterium tuberculosis complex.</v>
      </c>
      <c r="DX61" s="7">
        <v>128</v>
      </c>
    </row>
    <row r="62" spans="1:128">
      <c r="A62" s="4" t="s">
        <v>139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19">
        <v>1</v>
      </c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19">
        <v>1</v>
      </c>
      <c r="DN62" s="2"/>
      <c r="DO62" s="14"/>
      <c r="DP62" t="str">
        <f>VLOOKUP($A62,taxonomy!$A:$I,2,1)</f>
        <v>Bacteria</v>
      </c>
      <c r="DQ62" t="str">
        <f>VLOOKUP($A62,taxonomy!$A:$I,3,1)</f>
        <v xml:space="preserve"> Actinobacteria</v>
      </c>
      <c r="DR62" t="str">
        <f>VLOOKUP($A62,taxonomy!$A:$I,4,1)</f>
        <v xml:space="preserve"> Actinobacteridae</v>
      </c>
      <c r="DS62" t="str">
        <f>VLOOKUP($A62,taxonomy!$A:$I,5,1)</f>
        <v xml:space="preserve"> Actinomycetales</v>
      </c>
      <c r="DT62" t="str">
        <f>VLOOKUP($A62,taxonomy!$A:$I,6,1)</f>
        <v>Corynebacterineae</v>
      </c>
      <c r="DU62" t="str">
        <f>VLOOKUP($A62,taxonomy!$A:$I,7,1)</f>
        <v xml:space="preserve"> Mycobacteriaceae</v>
      </c>
      <c r="DV62" t="str">
        <f>VLOOKUP($A62,taxonomy!$A:$I,8,1)</f>
        <v xml:space="preserve"> Mycobacterium</v>
      </c>
      <c r="DW62" t="str">
        <f>VLOOKUP($A62,taxonomy!$A:$I,9,1)</f>
        <v>Mycobacterium tuberculosis complex.</v>
      </c>
      <c r="DX62" s="7">
        <v>130</v>
      </c>
    </row>
    <row r="63" spans="1:128">
      <c r="A63" s="4" t="s">
        <v>141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19">
        <v>1</v>
      </c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19">
        <v>1</v>
      </c>
      <c r="DN63" s="2"/>
      <c r="DO63" s="14"/>
      <c r="DP63" t="str">
        <f>VLOOKUP($A63,taxonomy!$A:$I,2,1)</f>
        <v>Bacteria</v>
      </c>
      <c r="DQ63" t="str">
        <f>VLOOKUP($A63,taxonomy!$A:$I,3,1)</f>
        <v xml:space="preserve"> Actinobacteria</v>
      </c>
      <c r="DR63" t="str">
        <f>VLOOKUP($A63,taxonomy!$A:$I,4,1)</f>
        <v xml:space="preserve"> Actinobacteridae</v>
      </c>
      <c r="DS63" t="str">
        <f>VLOOKUP($A63,taxonomy!$A:$I,5,1)</f>
        <v xml:space="preserve"> Actinomycetales</v>
      </c>
      <c r="DT63" t="str">
        <f>VLOOKUP($A63,taxonomy!$A:$I,6,1)</f>
        <v>Corynebacterineae</v>
      </c>
      <c r="DU63" t="str">
        <f>VLOOKUP($A63,taxonomy!$A:$I,7,1)</f>
        <v xml:space="preserve"> Mycobacteriaceae</v>
      </c>
      <c r="DV63" t="str">
        <f>VLOOKUP($A63,taxonomy!$A:$I,8,1)</f>
        <v xml:space="preserve"> Mycobacterium</v>
      </c>
      <c r="DW63" t="str">
        <f>VLOOKUP($A63,taxonomy!$A:$I,9,1)</f>
        <v>Mycobacterium tuberculosis complex.</v>
      </c>
      <c r="DX63" s="7">
        <v>133</v>
      </c>
    </row>
    <row r="64" spans="1:128" hidden="1">
      <c r="A64" s="4" t="s">
        <v>143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>
        <v>1</v>
      </c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>
        <v>1</v>
      </c>
      <c r="DN64" s="2"/>
      <c r="DO64" s="14"/>
      <c r="DP64" t="str">
        <f>VLOOKUP($A64,taxonomy!$A:$I,2,1)</f>
        <v>Bacteria</v>
      </c>
      <c r="DQ64" t="str">
        <f>VLOOKUP($A64,taxonomy!$A:$I,3,1)</f>
        <v xml:space="preserve"> Actinobacteria</v>
      </c>
      <c r="DR64" t="str">
        <f>VLOOKUP($A64,taxonomy!$A:$I,4,1)</f>
        <v xml:space="preserve"> Actinobacteridae</v>
      </c>
      <c r="DS64" t="str">
        <f>VLOOKUP($A64,taxonomy!$A:$I,5,1)</f>
        <v xml:space="preserve"> Actinomycetales</v>
      </c>
      <c r="DT64" t="str">
        <f>VLOOKUP($A64,taxonomy!$A:$I,6,1)</f>
        <v>Corynebacterineae</v>
      </c>
      <c r="DU64" t="str">
        <f>VLOOKUP($A64,taxonomy!$A:$I,7,1)</f>
        <v xml:space="preserve"> Mycobacteriaceae</v>
      </c>
      <c r="DV64" t="str">
        <f>VLOOKUP($A64,taxonomy!$A:$I,8,1)</f>
        <v xml:space="preserve"> Mycobacterium</v>
      </c>
      <c r="DW64" t="str">
        <f>VLOOKUP($A64,taxonomy!$A:$I,9,1)</f>
        <v>Mycobacterium tuberculosis complex.</v>
      </c>
      <c r="DX64" s="7">
        <v>142</v>
      </c>
    </row>
    <row r="65" spans="1:128">
      <c r="A65" s="4" t="s">
        <v>145</v>
      </c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17">
        <v>1</v>
      </c>
      <c r="DN65" s="2"/>
      <c r="DO65" s="14"/>
      <c r="DP65" t="str">
        <f>VLOOKUP($A65,taxonomy!$A:$I,2,1)</f>
        <v>Bacteria</v>
      </c>
      <c r="DQ65" t="str">
        <f>VLOOKUP($A65,taxonomy!$A:$I,3,1)</f>
        <v xml:space="preserve"> Actinobacteria</v>
      </c>
      <c r="DR65" t="str">
        <f>VLOOKUP($A65,taxonomy!$A:$I,4,1)</f>
        <v xml:space="preserve"> Actinobacteridae</v>
      </c>
      <c r="DS65" t="str">
        <f>VLOOKUP($A65,taxonomy!$A:$I,5,1)</f>
        <v xml:space="preserve"> Actinomycetales</v>
      </c>
      <c r="DT65" t="str">
        <f>VLOOKUP($A65,taxonomy!$A:$I,6,1)</f>
        <v>Micrococcineae</v>
      </c>
      <c r="DU65" t="str">
        <f>VLOOKUP($A65,taxonomy!$A:$I,7,1)</f>
        <v xml:space="preserve"> Micrococcaceae</v>
      </c>
      <c r="DV65" t="str">
        <f>VLOOKUP($A65,taxonomy!$A:$I,8,1)</f>
        <v xml:space="preserve"> Arthrobacter.</v>
      </c>
      <c r="DW65">
        <f>VLOOKUP($A65,taxonomy!$A:$I,9,1)</f>
        <v>0</v>
      </c>
      <c r="DX65" s="7">
        <v>132</v>
      </c>
    </row>
    <row r="66" spans="1:128" hidden="1">
      <c r="A66" s="4" t="s">
        <v>147</v>
      </c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19">
        <v>1</v>
      </c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19">
        <v>1</v>
      </c>
      <c r="DN66" s="2"/>
      <c r="DO66" s="14"/>
      <c r="DP66" t="str">
        <f>VLOOKUP($A66,taxonomy!$A:$I,2,1)</f>
        <v>Bacteria</v>
      </c>
      <c r="DQ66" t="str">
        <f>VLOOKUP($A66,taxonomy!$A:$I,3,1)</f>
        <v xml:space="preserve"> Proteobacteria</v>
      </c>
      <c r="DR66" t="str">
        <f>VLOOKUP($A66,taxonomy!$A:$I,4,1)</f>
        <v xml:space="preserve"> Gammaproteobacteria</v>
      </c>
      <c r="DS66" t="str">
        <f>VLOOKUP($A66,taxonomy!$A:$I,5,1)</f>
        <v xml:space="preserve"> Alteromonadales</v>
      </c>
      <c r="DT66" t="str">
        <f>VLOOKUP($A66,taxonomy!$A:$I,6,1)</f>
        <v>Shewanellaceae</v>
      </c>
      <c r="DU66" t="str">
        <f>VLOOKUP($A66,taxonomy!$A:$I,7,1)</f>
        <v xml:space="preserve"> Shewanella.</v>
      </c>
      <c r="DV66">
        <f>VLOOKUP($A66,taxonomy!$A:$I,8,1)</f>
        <v>0</v>
      </c>
      <c r="DW66">
        <f>VLOOKUP($A66,taxonomy!$A:$I,9,1)</f>
        <v>0</v>
      </c>
      <c r="DX66" s="7">
        <v>112</v>
      </c>
    </row>
    <row r="67" spans="1:128" hidden="1">
      <c r="A67" s="4" t="s">
        <v>149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19">
        <v>1</v>
      </c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19">
        <v>1</v>
      </c>
      <c r="DN67" s="2"/>
      <c r="DO67" s="14"/>
      <c r="DP67" t="str">
        <f>VLOOKUP($A67,taxonomy!$A:$I,2,1)</f>
        <v>Bacteria</v>
      </c>
      <c r="DQ67" t="str">
        <f>VLOOKUP($A67,taxonomy!$A:$I,3,1)</f>
        <v xml:space="preserve"> Proteobacteria</v>
      </c>
      <c r="DR67" t="str">
        <f>VLOOKUP($A67,taxonomy!$A:$I,4,1)</f>
        <v xml:space="preserve"> Gammaproteobacteria</v>
      </c>
      <c r="DS67" t="str">
        <f>VLOOKUP($A67,taxonomy!$A:$I,5,1)</f>
        <v xml:space="preserve"> Alteromonadales</v>
      </c>
      <c r="DT67" t="str">
        <f>VLOOKUP($A67,taxonomy!$A:$I,6,1)</f>
        <v>Shewanellaceae</v>
      </c>
      <c r="DU67" t="str">
        <f>VLOOKUP($A67,taxonomy!$A:$I,7,1)</f>
        <v xml:space="preserve"> Shewanella.</v>
      </c>
      <c r="DV67">
        <f>VLOOKUP($A67,taxonomy!$A:$I,8,1)</f>
        <v>0</v>
      </c>
      <c r="DW67">
        <f>VLOOKUP($A67,taxonomy!$A:$I,9,1)</f>
        <v>0</v>
      </c>
      <c r="DX67" s="7">
        <v>103</v>
      </c>
    </row>
    <row r="68" spans="1:128" hidden="1">
      <c r="A68" s="4" t="s">
        <v>151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17">
        <v>1</v>
      </c>
      <c r="DN68" s="2"/>
      <c r="DO68" s="14"/>
      <c r="DP68" t="str">
        <f>VLOOKUP($A68,taxonomy!$A:$I,2,1)</f>
        <v>Bacteria</v>
      </c>
      <c r="DQ68" t="str">
        <f>VLOOKUP($A68,taxonomy!$A:$I,3,1)</f>
        <v xml:space="preserve"> Actinobacteria</v>
      </c>
      <c r="DR68" t="str">
        <f>VLOOKUP($A68,taxonomy!$A:$I,4,1)</f>
        <v xml:space="preserve"> Actinobacteridae</v>
      </c>
      <c r="DS68" t="str">
        <f>VLOOKUP($A68,taxonomy!$A:$I,5,1)</f>
        <v xml:space="preserve"> Actinomycetales</v>
      </c>
      <c r="DT68" t="str">
        <f>VLOOKUP($A68,taxonomy!$A:$I,6,1)</f>
        <v>Propionibacterineae</v>
      </c>
      <c r="DU68" t="str">
        <f>VLOOKUP($A68,taxonomy!$A:$I,7,1)</f>
        <v xml:space="preserve"> Nocardioidaceae</v>
      </c>
      <c r="DV68" t="str">
        <f>VLOOKUP($A68,taxonomy!$A:$I,8,1)</f>
        <v xml:space="preserve"> Nocardioides.</v>
      </c>
      <c r="DW68">
        <f>VLOOKUP($A68,taxonomy!$A:$I,9,1)</f>
        <v>0</v>
      </c>
      <c r="DX68" s="7">
        <v>117</v>
      </c>
    </row>
    <row r="69" spans="1:128">
      <c r="A69" s="4" t="s">
        <v>153</v>
      </c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19">
        <v>1</v>
      </c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19">
        <v>1</v>
      </c>
      <c r="DN69" s="2"/>
      <c r="DO69" s="20" t="s">
        <v>6198</v>
      </c>
      <c r="DP69" t="str">
        <f>VLOOKUP($A69,taxonomy!$A:$I,2,1)</f>
        <v>Bacteria</v>
      </c>
      <c r="DQ69" t="str">
        <f>VLOOKUP($A69,taxonomy!$A:$I,3,1)</f>
        <v xml:space="preserve"> Actinobacteria</v>
      </c>
      <c r="DR69" t="str">
        <f>VLOOKUP($A69,taxonomy!$A:$I,4,1)</f>
        <v xml:space="preserve"> Actinobacteridae</v>
      </c>
      <c r="DS69" t="str">
        <f>VLOOKUP($A69,taxonomy!$A:$I,5,1)</f>
        <v xml:space="preserve"> Actinomycetales</v>
      </c>
      <c r="DT69" t="str">
        <f>VLOOKUP($A69,taxonomy!$A:$I,6,1)</f>
        <v>Propionibacterineae</v>
      </c>
      <c r="DU69" t="str">
        <f>VLOOKUP($A69,taxonomy!$A:$I,7,1)</f>
        <v xml:space="preserve"> Nocardioidaceae</v>
      </c>
      <c r="DV69" t="str">
        <f>VLOOKUP($A69,taxonomy!$A:$I,8,1)</f>
        <v xml:space="preserve"> Nocardioides.</v>
      </c>
      <c r="DW69">
        <f>VLOOKUP($A69,taxonomy!$A:$I,9,1)</f>
        <v>0</v>
      </c>
      <c r="DX69" s="7">
        <v>127</v>
      </c>
    </row>
    <row r="70" spans="1:128" hidden="1">
      <c r="A70" s="4" t="s">
        <v>155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17">
        <v>1</v>
      </c>
      <c r="DN70" s="2"/>
      <c r="DO70" s="14"/>
      <c r="DP70" t="str">
        <f>VLOOKUP($A70,taxonomy!$A:$I,2,1)</f>
        <v>Bacteria</v>
      </c>
      <c r="DQ70" t="str">
        <f>VLOOKUP($A70,taxonomy!$A:$I,3,1)</f>
        <v xml:space="preserve"> Actinobacteria</v>
      </c>
      <c r="DR70" t="str">
        <f>VLOOKUP($A70,taxonomy!$A:$I,4,1)</f>
        <v xml:space="preserve"> Actinobacteridae</v>
      </c>
      <c r="DS70" t="str">
        <f>VLOOKUP($A70,taxonomy!$A:$I,5,1)</f>
        <v xml:space="preserve"> Actinomycetales</v>
      </c>
      <c r="DT70" t="str">
        <f>VLOOKUP($A70,taxonomy!$A:$I,6,1)</f>
        <v>Propionibacterineae</v>
      </c>
      <c r="DU70" t="str">
        <f>VLOOKUP($A70,taxonomy!$A:$I,7,1)</f>
        <v xml:space="preserve"> Nocardioidaceae</v>
      </c>
      <c r="DV70" t="str">
        <f>VLOOKUP($A70,taxonomy!$A:$I,8,1)</f>
        <v xml:space="preserve"> Nocardioides.</v>
      </c>
      <c r="DW70">
        <f>VLOOKUP($A70,taxonomy!$A:$I,9,1)</f>
        <v>0</v>
      </c>
      <c r="DX70" s="7">
        <v>140</v>
      </c>
    </row>
    <row r="71" spans="1:128" hidden="1">
      <c r="A71" s="4" t="s">
        <v>157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19">
        <v>1</v>
      </c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19">
        <v>1</v>
      </c>
      <c r="DN71" s="2"/>
      <c r="DO71" s="14"/>
      <c r="DP71" t="str">
        <f>VLOOKUP($A71,taxonomy!$A:$I,2,1)</f>
        <v>Bacteria</v>
      </c>
      <c r="DQ71" t="str">
        <f>VLOOKUP($A71,taxonomy!$A:$I,3,1)</f>
        <v xml:space="preserve"> Actinobacteria</v>
      </c>
      <c r="DR71" t="str">
        <f>VLOOKUP($A71,taxonomy!$A:$I,4,1)</f>
        <v xml:space="preserve"> Actinobacteridae</v>
      </c>
      <c r="DS71" t="str">
        <f>VLOOKUP($A71,taxonomy!$A:$I,5,1)</f>
        <v xml:space="preserve"> Actinomycetales</v>
      </c>
      <c r="DT71" t="str">
        <f>VLOOKUP($A71,taxonomy!$A:$I,6,1)</f>
        <v>Propionibacterineae</v>
      </c>
      <c r="DU71" t="str">
        <f>VLOOKUP($A71,taxonomy!$A:$I,7,1)</f>
        <v xml:space="preserve"> Nocardioidaceae</v>
      </c>
      <c r="DV71" t="str">
        <f>VLOOKUP($A71,taxonomy!$A:$I,8,1)</f>
        <v xml:space="preserve"> Nocardioides.</v>
      </c>
      <c r="DW71">
        <f>VLOOKUP($A71,taxonomy!$A:$I,9,1)</f>
        <v>0</v>
      </c>
      <c r="DX71" s="7">
        <v>114</v>
      </c>
    </row>
    <row r="72" spans="1:128" hidden="1">
      <c r="A72" s="4" t="s">
        <v>159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17">
        <v>1</v>
      </c>
      <c r="DN72" s="2"/>
      <c r="DO72" s="14"/>
      <c r="DP72" t="str">
        <f>VLOOKUP($A72,taxonomy!$A:$I,2,1)</f>
        <v>Bacteria</v>
      </c>
      <c r="DQ72" t="str">
        <f>VLOOKUP($A72,taxonomy!$A:$I,3,1)</f>
        <v xml:space="preserve"> Actinobacteria</v>
      </c>
      <c r="DR72" t="str">
        <f>VLOOKUP($A72,taxonomy!$A:$I,4,1)</f>
        <v xml:space="preserve"> Actinobacteridae</v>
      </c>
      <c r="DS72" t="str">
        <f>VLOOKUP($A72,taxonomy!$A:$I,5,1)</f>
        <v xml:space="preserve"> Actinomycetales</v>
      </c>
      <c r="DT72" t="str">
        <f>VLOOKUP($A72,taxonomy!$A:$I,6,1)</f>
        <v>Propionibacterineae</v>
      </c>
      <c r="DU72" t="str">
        <f>VLOOKUP($A72,taxonomy!$A:$I,7,1)</f>
        <v xml:space="preserve"> Nocardioidaceae</v>
      </c>
      <c r="DV72" t="str">
        <f>VLOOKUP($A72,taxonomy!$A:$I,8,1)</f>
        <v xml:space="preserve"> Nocardioides.</v>
      </c>
      <c r="DW72">
        <f>VLOOKUP($A72,taxonomy!$A:$I,9,1)</f>
        <v>0</v>
      </c>
      <c r="DX72" s="7">
        <v>143</v>
      </c>
    </row>
    <row r="73" spans="1:128" hidden="1">
      <c r="A73" s="4" t="s">
        <v>161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19">
        <v>1</v>
      </c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19">
        <v>1</v>
      </c>
      <c r="DN73" s="2"/>
      <c r="DO73" s="14"/>
      <c r="DP73" t="str">
        <f>VLOOKUP($A73,taxonomy!$A:$I,2,1)</f>
        <v>Bacteria</v>
      </c>
      <c r="DQ73" t="str">
        <f>VLOOKUP($A73,taxonomy!$A:$I,3,1)</f>
        <v xml:space="preserve"> Actinobacteria</v>
      </c>
      <c r="DR73" t="str">
        <f>VLOOKUP($A73,taxonomy!$A:$I,4,1)</f>
        <v xml:space="preserve"> Actinobacteridae</v>
      </c>
      <c r="DS73" t="str">
        <f>VLOOKUP($A73,taxonomy!$A:$I,5,1)</f>
        <v xml:space="preserve"> Actinomycetales</v>
      </c>
      <c r="DT73" t="str">
        <f>VLOOKUP($A73,taxonomy!$A:$I,6,1)</f>
        <v>Corynebacterineae</v>
      </c>
      <c r="DU73" t="str">
        <f>VLOOKUP($A73,taxonomy!$A:$I,7,1)</f>
        <v xml:space="preserve"> Mycobacteriaceae</v>
      </c>
      <c r="DV73" t="str">
        <f>VLOOKUP($A73,taxonomy!$A:$I,8,1)</f>
        <v xml:space="preserve"> Mycobacterium.</v>
      </c>
      <c r="DW73">
        <f>VLOOKUP($A73,taxonomy!$A:$I,9,1)</f>
        <v>0</v>
      </c>
      <c r="DX73" s="7">
        <v>112</v>
      </c>
    </row>
    <row r="74" spans="1:128" hidden="1">
      <c r="A74" s="4" t="s">
        <v>163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17">
        <v>1</v>
      </c>
      <c r="DN74" s="2"/>
      <c r="DO74" s="14"/>
      <c r="DP74" t="str">
        <f>VLOOKUP($A74,taxonomy!$A:$I,2,1)</f>
        <v>Bacteria</v>
      </c>
      <c r="DQ74" t="str">
        <f>VLOOKUP($A74,taxonomy!$A:$I,3,1)</f>
        <v xml:space="preserve"> Actinobacteria</v>
      </c>
      <c r="DR74" t="str">
        <f>VLOOKUP($A74,taxonomy!$A:$I,4,1)</f>
        <v xml:space="preserve"> Actinobacteridae</v>
      </c>
      <c r="DS74" t="str">
        <f>VLOOKUP($A74,taxonomy!$A:$I,5,1)</f>
        <v xml:space="preserve"> Actinomycetales</v>
      </c>
      <c r="DT74" t="str">
        <f>VLOOKUP($A74,taxonomy!$A:$I,6,1)</f>
        <v>Corynebacterineae</v>
      </c>
      <c r="DU74" t="str">
        <f>VLOOKUP($A74,taxonomy!$A:$I,7,1)</f>
        <v xml:space="preserve"> Mycobacteriaceae</v>
      </c>
      <c r="DV74" t="str">
        <f>VLOOKUP($A74,taxonomy!$A:$I,8,1)</f>
        <v xml:space="preserve"> Mycobacterium.</v>
      </c>
      <c r="DW74">
        <f>VLOOKUP($A74,taxonomy!$A:$I,9,1)</f>
        <v>0</v>
      </c>
      <c r="DX74" s="7">
        <v>151</v>
      </c>
    </row>
    <row r="75" spans="1:128">
      <c r="A75" s="4" t="s">
        <v>165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17">
        <v>1</v>
      </c>
      <c r="DN75" s="2"/>
      <c r="DO75" s="14"/>
      <c r="DP75" t="str">
        <f>VLOOKUP($A75,taxonomy!$A:$I,2,1)</f>
        <v>Bacteria</v>
      </c>
      <c r="DQ75" t="str">
        <f>VLOOKUP($A75,taxonomy!$A:$I,3,1)</f>
        <v xml:space="preserve"> Actinobacteria</v>
      </c>
      <c r="DR75" t="str">
        <f>VLOOKUP($A75,taxonomy!$A:$I,4,1)</f>
        <v xml:space="preserve"> Actinobacteridae</v>
      </c>
      <c r="DS75" t="str">
        <f>VLOOKUP($A75,taxonomy!$A:$I,5,1)</f>
        <v xml:space="preserve"> Actinomycetales</v>
      </c>
      <c r="DT75" t="str">
        <f>VLOOKUP($A75,taxonomy!$A:$I,6,1)</f>
        <v>Corynebacterineae</v>
      </c>
      <c r="DU75" t="str">
        <f>VLOOKUP($A75,taxonomy!$A:$I,7,1)</f>
        <v xml:space="preserve"> Mycobacteriaceae</v>
      </c>
      <c r="DV75" t="str">
        <f>VLOOKUP($A75,taxonomy!$A:$I,8,1)</f>
        <v xml:space="preserve"> Mycobacterium.</v>
      </c>
      <c r="DW75">
        <f>VLOOKUP($A75,taxonomy!$A:$I,9,1)</f>
        <v>0</v>
      </c>
      <c r="DX75" s="7">
        <v>133</v>
      </c>
    </row>
    <row r="76" spans="1:128">
      <c r="A76" s="4" t="s">
        <v>167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17">
        <v>1</v>
      </c>
      <c r="DN76" s="2"/>
      <c r="DO76" s="14"/>
      <c r="DP76" t="str">
        <f>VLOOKUP($A76,taxonomy!$A:$I,2,1)</f>
        <v>Bacteria</v>
      </c>
      <c r="DQ76" t="str">
        <f>VLOOKUP($A76,taxonomy!$A:$I,3,1)</f>
        <v xml:space="preserve"> Actinobacteria</v>
      </c>
      <c r="DR76" t="str">
        <f>VLOOKUP($A76,taxonomy!$A:$I,4,1)</f>
        <v xml:space="preserve"> Actinobacteridae</v>
      </c>
      <c r="DS76" t="str">
        <f>VLOOKUP($A76,taxonomy!$A:$I,5,1)</f>
        <v xml:space="preserve"> Actinomycetales</v>
      </c>
      <c r="DT76" t="str">
        <f>VLOOKUP($A76,taxonomy!$A:$I,6,1)</f>
        <v>Corynebacterineae</v>
      </c>
      <c r="DU76" t="str">
        <f>VLOOKUP($A76,taxonomy!$A:$I,7,1)</f>
        <v xml:space="preserve"> Mycobacteriaceae</v>
      </c>
      <c r="DV76" t="str">
        <f>VLOOKUP($A76,taxonomy!$A:$I,8,1)</f>
        <v xml:space="preserve"> Mycobacterium.</v>
      </c>
      <c r="DW76">
        <f>VLOOKUP($A76,taxonomy!$A:$I,9,1)</f>
        <v>0</v>
      </c>
      <c r="DX76" s="7">
        <v>133</v>
      </c>
    </row>
    <row r="77" spans="1:128">
      <c r="A77" s="4" t="s">
        <v>169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17">
        <v>1</v>
      </c>
      <c r="DN77" s="2"/>
      <c r="DO77" s="14"/>
      <c r="DP77" t="str">
        <f>VLOOKUP($A77,taxonomy!$A:$I,2,1)</f>
        <v>Bacteria</v>
      </c>
      <c r="DQ77" t="str">
        <f>VLOOKUP($A77,taxonomy!$A:$I,3,1)</f>
        <v xml:space="preserve"> Actinobacteria</v>
      </c>
      <c r="DR77" t="str">
        <f>VLOOKUP($A77,taxonomy!$A:$I,4,1)</f>
        <v xml:space="preserve"> Actinobacteridae</v>
      </c>
      <c r="DS77" t="str">
        <f>VLOOKUP($A77,taxonomy!$A:$I,5,1)</f>
        <v xml:space="preserve"> Actinomycetales</v>
      </c>
      <c r="DT77" t="str">
        <f>VLOOKUP($A77,taxonomy!$A:$I,6,1)</f>
        <v>Corynebacterineae</v>
      </c>
      <c r="DU77" t="str">
        <f>VLOOKUP($A77,taxonomy!$A:$I,7,1)</f>
        <v xml:space="preserve"> Mycobacteriaceae</v>
      </c>
      <c r="DV77" t="str">
        <f>VLOOKUP($A77,taxonomy!$A:$I,8,1)</f>
        <v xml:space="preserve"> Mycobacterium.</v>
      </c>
      <c r="DW77">
        <f>VLOOKUP($A77,taxonomy!$A:$I,9,1)</f>
        <v>0</v>
      </c>
      <c r="DX77" s="7">
        <v>130</v>
      </c>
    </row>
    <row r="78" spans="1:128">
      <c r="A78" s="4" t="s">
        <v>171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19">
        <v>1</v>
      </c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19">
        <v>1</v>
      </c>
      <c r="DN78" s="2"/>
      <c r="DO78" s="14"/>
      <c r="DP78" t="str">
        <f>VLOOKUP($A78,taxonomy!$A:$I,2,1)</f>
        <v>Bacteria</v>
      </c>
      <c r="DQ78" t="str">
        <f>VLOOKUP($A78,taxonomy!$A:$I,3,1)</f>
        <v xml:space="preserve"> Actinobacteria</v>
      </c>
      <c r="DR78" t="str">
        <f>VLOOKUP($A78,taxonomy!$A:$I,4,1)</f>
        <v xml:space="preserve"> Actinobacteridae</v>
      </c>
      <c r="DS78" t="str">
        <f>VLOOKUP($A78,taxonomy!$A:$I,5,1)</f>
        <v xml:space="preserve"> Actinomycetales</v>
      </c>
      <c r="DT78" t="str">
        <f>VLOOKUP($A78,taxonomy!$A:$I,6,1)</f>
        <v>Corynebacterineae</v>
      </c>
      <c r="DU78" t="str">
        <f>VLOOKUP($A78,taxonomy!$A:$I,7,1)</f>
        <v xml:space="preserve"> Mycobacteriaceae</v>
      </c>
      <c r="DV78" t="str">
        <f>VLOOKUP($A78,taxonomy!$A:$I,8,1)</f>
        <v xml:space="preserve"> Mycobacterium.</v>
      </c>
      <c r="DW78">
        <f>VLOOKUP($A78,taxonomy!$A:$I,9,1)</f>
        <v>0</v>
      </c>
      <c r="DX78" s="7">
        <v>130</v>
      </c>
    </row>
    <row r="79" spans="1:128" hidden="1">
      <c r="A79" s="4" t="s">
        <v>173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19">
        <v>1</v>
      </c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19">
        <v>1</v>
      </c>
      <c r="DN79" s="2"/>
      <c r="DO79" s="20"/>
      <c r="DP79" t="str">
        <f>VLOOKUP($A79,taxonomy!$A:$I,2,1)</f>
        <v>Bacteria</v>
      </c>
      <c r="DQ79" t="str">
        <f>VLOOKUP($A79,taxonomy!$A:$I,3,1)</f>
        <v xml:space="preserve"> Actinobacteria</v>
      </c>
      <c r="DR79" t="str">
        <f>VLOOKUP($A79,taxonomy!$A:$I,4,1)</f>
        <v xml:space="preserve"> Actinobacteridae</v>
      </c>
      <c r="DS79" t="str">
        <f>VLOOKUP($A79,taxonomy!$A:$I,5,1)</f>
        <v xml:space="preserve"> Actinomycetales</v>
      </c>
      <c r="DT79" t="str">
        <f>VLOOKUP($A79,taxonomy!$A:$I,6,1)</f>
        <v>Corynebacterineae</v>
      </c>
      <c r="DU79" t="str">
        <f>VLOOKUP($A79,taxonomy!$A:$I,7,1)</f>
        <v xml:space="preserve"> Mycobacteriaceae</v>
      </c>
      <c r="DV79" t="str">
        <f>VLOOKUP($A79,taxonomy!$A:$I,8,1)</f>
        <v xml:space="preserve"> Mycobacterium.</v>
      </c>
      <c r="DW79">
        <f>VLOOKUP($A79,taxonomy!$A:$I,9,1)</f>
        <v>0</v>
      </c>
      <c r="DX79" s="7">
        <v>122</v>
      </c>
    </row>
    <row r="80" spans="1:128">
      <c r="A80" s="4" t="s">
        <v>175</v>
      </c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17">
        <v>1</v>
      </c>
      <c r="DN80" s="2"/>
      <c r="DO80" s="14"/>
      <c r="DP80" t="str">
        <f>VLOOKUP($A80,taxonomy!$A:$I,2,1)</f>
        <v>Bacteria</v>
      </c>
      <c r="DQ80" t="str">
        <f>VLOOKUP($A80,taxonomy!$A:$I,3,1)</f>
        <v xml:space="preserve"> Actinobacteria</v>
      </c>
      <c r="DR80" t="str">
        <f>VLOOKUP($A80,taxonomy!$A:$I,4,1)</f>
        <v xml:space="preserve"> Actinobacteridae</v>
      </c>
      <c r="DS80" t="str">
        <f>VLOOKUP($A80,taxonomy!$A:$I,5,1)</f>
        <v xml:space="preserve"> Actinomycetales</v>
      </c>
      <c r="DT80" t="str">
        <f>VLOOKUP($A80,taxonomy!$A:$I,6,1)</f>
        <v>Corynebacterineae</v>
      </c>
      <c r="DU80" t="str">
        <f>VLOOKUP($A80,taxonomy!$A:$I,7,1)</f>
        <v xml:space="preserve"> Mycobacteriaceae</v>
      </c>
      <c r="DV80" t="str">
        <f>VLOOKUP($A80,taxonomy!$A:$I,8,1)</f>
        <v xml:space="preserve"> Mycobacterium.</v>
      </c>
      <c r="DW80">
        <f>VLOOKUP($A80,taxonomy!$A:$I,9,1)</f>
        <v>0</v>
      </c>
      <c r="DX80" s="7">
        <v>134</v>
      </c>
    </row>
    <row r="81" spans="1:128">
      <c r="A81" s="4" t="s">
        <v>177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19">
        <v>1</v>
      </c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19">
        <v>1</v>
      </c>
      <c r="DN81" s="2"/>
      <c r="DO81" s="14"/>
      <c r="DP81" t="str">
        <f>VLOOKUP($A81,taxonomy!$A:$I,2,1)</f>
        <v>Bacteria</v>
      </c>
      <c r="DQ81" t="str">
        <f>VLOOKUP($A81,taxonomy!$A:$I,3,1)</f>
        <v xml:space="preserve"> Actinobacteria</v>
      </c>
      <c r="DR81" t="str">
        <f>VLOOKUP($A81,taxonomy!$A:$I,4,1)</f>
        <v xml:space="preserve"> Actinobacteridae</v>
      </c>
      <c r="DS81" t="str">
        <f>VLOOKUP($A81,taxonomy!$A:$I,5,1)</f>
        <v xml:space="preserve"> Actinomycetales</v>
      </c>
      <c r="DT81" t="str">
        <f>VLOOKUP($A81,taxonomy!$A:$I,6,1)</f>
        <v>Corynebacterineae</v>
      </c>
      <c r="DU81" t="str">
        <f>VLOOKUP($A81,taxonomy!$A:$I,7,1)</f>
        <v xml:space="preserve"> Mycobacteriaceae</v>
      </c>
      <c r="DV81" t="str">
        <f>VLOOKUP($A81,taxonomy!$A:$I,8,1)</f>
        <v xml:space="preserve"> Mycobacterium.</v>
      </c>
      <c r="DW81">
        <f>VLOOKUP($A81,taxonomy!$A:$I,9,1)</f>
        <v>0</v>
      </c>
      <c r="DX81" s="7">
        <v>133</v>
      </c>
    </row>
    <row r="82" spans="1:128" hidden="1">
      <c r="A82" s="4" t="s">
        <v>179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>
        <v>1</v>
      </c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>
        <v>1</v>
      </c>
      <c r="DN82" s="2"/>
      <c r="DO82" s="14"/>
      <c r="DP82" t="str">
        <f>VLOOKUP($A82,taxonomy!$A:$I,2,1)</f>
        <v>Bacteria</v>
      </c>
      <c r="DQ82" t="str">
        <f>VLOOKUP($A82,taxonomy!$A:$I,3,1)</f>
        <v xml:space="preserve"> Actinobacteria</v>
      </c>
      <c r="DR82" t="str">
        <f>VLOOKUP($A82,taxonomy!$A:$I,4,1)</f>
        <v xml:space="preserve"> Actinobacteridae</v>
      </c>
      <c r="DS82" t="str">
        <f>VLOOKUP($A82,taxonomy!$A:$I,5,1)</f>
        <v xml:space="preserve"> Actinomycetales</v>
      </c>
      <c r="DT82" t="str">
        <f>VLOOKUP($A82,taxonomy!$A:$I,6,1)</f>
        <v>Corynebacterineae</v>
      </c>
      <c r="DU82" t="str">
        <f>VLOOKUP($A82,taxonomy!$A:$I,7,1)</f>
        <v xml:space="preserve"> Mycobacteriaceae</v>
      </c>
      <c r="DV82" t="str">
        <f>VLOOKUP($A82,taxonomy!$A:$I,8,1)</f>
        <v xml:space="preserve"> Mycobacterium.</v>
      </c>
      <c r="DW82">
        <f>VLOOKUP($A82,taxonomy!$A:$I,9,1)</f>
        <v>0</v>
      </c>
      <c r="DX82" s="7">
        <v>146</v>
      </c>
    </row>
    <row r="83" spans="1:128">
      <c r="A83" s="4" t="s">
        <v>181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19">
        <v>1</v>
      </c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19">
        <v>1</v>
      </c>
      <c r="DN83" s="2"/>
      <c r="DO83" s="14"/>
      <c r="DP83" t="str">
        <f>VLOOKUP($A83,taxonomy!$A:$I,2,1)</f>
        <v>Bacteria</v>
      </c>
      <c r="DQ83" t="str">
        <f>VLOOKUP($A83,taxonomy!$A:$I,3,1)</f>
        <v xml:space="preserve"> Actinobacteria</v>
      </c>
      <c r="DR83" t="str">
        <f>VLOOKUP($A83,taxonomy!$A:$I,4,1)</f>
        <v xml:space="preserve"> Actinobacteridae</v>
      </c>
      <c r="DS83" t="str">
        <f>VLOOKUP($A83,taxonomy!$A:$I,5,1)</f>
        <v xml:space="preserve"> Actinomycetales</v>
      </c>
      <c r="DT83" t="str">
        <f>VLOOKUP($A83,taxonomy!$A:$I,6,1)</f>
        <v>Corynebacterineae</v>
      </c>
      <c r="DU83" t="str">
        <f>VLOOKUP($A83,taxonomy!$A:$I,7,1)</f>
        <v xml:space="preserve"> Mycobacteriaceae</v>
      </c>
      <c r="DV83" t="str">
        <f>VLOOKUP($A83,taxonomy!$A:$I,8,1)</f>
        <v xml:space="preserve"> Mycobacterium.</v>
      </c>
      <c r="DW83">
        <f>VLOOKUP($A83,taxonomy!$A:$I,9,1)</f>
        <v>0</v>
      </c>
      <c r="DX83" s="7">
        <v>131</v>
      </c>
    </row>
    <row r="84" spans="1:128" hidden="1">
      <c r="A84" s="4" t="s">
        <v>183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19">
        <v>1</v>
      </c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19">
        <v>1</v>
      </c>
      <c r="DN84" s="2"/>
      <c r="DO84" s="14"/>
      <c r="DP84" t="str">
        <f>VLOOKUP($A84,taxonomy!$A:$I,2,1)</f>
        <v>Bacteria</v>
      </c>
      <c r="DQ84" t="str">
        <f>VLOOKUP($A84,taxonomy!$A:$I,3,1)</f>
        <v xml:space="preserve"> Proteobacteria</v>
      </c>
      <c r="DR84" t="str">
        <f>VLOOKUP($A84,taxonomy!$A:$I,4,1)</f>
        <v xml:space="preserve"> Gammaproteobacteria</v>
      </c>
      <c r="DS84" t="str">
        <f>VLOOKUP($A84,taxonomy!$A:$I,5,1)</f>
        <v xml:space="preserve"> Alteromonadales</v>
      </c>
      <c r="DT84" t="str">
        <f>VLOOKUP($A84,taxonomy!$A:$I,6,1)</f>
        <v>Alteromonadaceae</v>
      </c>
      <c r="DU84" t="str">
        <f>VLOOKUP($A84,taxonomy!$A:$I,7,1)</f>
        <v xml:space="preserve"> Marinobacter.</v>
      </c>
      <c r="DV84">
        <f>VLOOKUP($A84,taxonomy!$A:$I,8,1)</f>
        <v>0</v>
      </c>
      <c r="DW84">
        <f>VLOOKUP($A84,taxonomy!$A:$I,9,1)</f>
        <v>0</v>
      </c>
      <c r="DX84" s="7">
        <v>98</v>
      </c>
    </row>
    <row r="85" spans="1:128" hidden="1">
      <c r="A85" s="4" t="s">
        <v>185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19">
        <v>1</v>
      </c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19">
        <v>1</v>
      </c>
      <c r="DN85" s="2"/>
      <c r="DO85" s="14"/>
      <c r="DP85" t="str">
        <f>VLOOKUP($A85,taxonomy!$A:$I,2,1)</f>
        <v>Bacteria</v>
      </c>
      <c r="DQ85" t="str">
        <f>VLOOKUP($A85,taxonomy!$A:$I,3,1)</f>
        <v xml:space="preserve"> Actinobacteria</v>
      </c>
      <c r="DR85" t="str">
        <f>VLOOKUP($A85,taxonomy!$A:$I,4,1)</f>
        <v xml:space="preserve"> Actinobacteridae</v>
      </c>
      <c r="DS85" t="str">
        <f>VLOOKUP($A85,taxonomy!$A:$I,5,1)</f>
        <v xml:space="preserve"> Actinomycetales</v>
      </c>
      <c r="DT85" t="str">
        <f>VLOOKUP($A85,taxonomy!$A:$I,6,1)</f>
        <v>Corynebacterineae</v>
      </c>
      <c r="DU85" t="str">
        <f>VLOOKUP($A85,taxonomy!$A:$I,7,1)</f>
        <v xml:space="preserve"> Mycobacteriaceae</v>
      </c>
      <c r="DV85" t="str">
        <f>VLOOKUP($A85,taxonomy!$A:$I,8,1)</f>
        <v xml:space="preserve"> Mycobacterium.</v>
      </c>
      <c r="DW85">
        <f>VLOOKUP($A85,taxonomy!$A:$I,9,1)</f>
        <v>0</v>
      </c>
      <c r="DX85" s="7">
        <v>111</v>
      </c>
    </row>
    <row r="86" spans="1:128">
      <c r="A86" s="4" t="s">
        <v>187</v>
      </c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17">
        <v>1</v>
      </c>
      <c r="DN86" s="2"/>
      <c r="DO86" s="14"/>
      <c r="DP86" t="str">
        <f>VLOOKUP($A86,taxonomy!$A:$I,2,1)</f>
        <v>Bacteria</v>
      </c>
      <c r="DQ86" t="str">
        <f>VLOOKUP($A86,taxonomy!$A:$I,3,1)</f>
        <v xml:space="preserve"> Actinobacteria</v>
      </c>
      <c r="DR86" t="str">
        <f>VLOOKUP($A86,taxonomy!$A:$I,4,1)</f>
        <v xml:space="preserve"> Actinobacteridae</v>
      </c>
      <c r="DS86" t="str">
        <f>VLOOKUP($A86,taxonomy!$A:$I,5,1)</f>
        <v xml:space="preserve"> Actinomycetales</v>
      </c>
      <c r="DT86" t="str">
        <f>VLOOKUP($A86,taxonomy!$A:$I,6,1)</f>
        <v>Corynebacterineae</v>
      </c>
      <c r="DU86" t="str">
        <f>VLOOKUP($A86,taxonomy!$A:$I,7,1)</f>
        <v xml:space="preserve"> Mycobacteriaceae</v>
      </c>
      <c r="DV86" t="str">
        <f>VLOOKUP($A86,taxonomy!$A:$I,8,1)</f>
        <v xml:space="preserve"> Mycobacterium.</v>
      </c>
      <c r="DW86">
        <f>VLOOKUP($A86,taxonomy!$A:$I,9,1)</f>
        <v>0</v>
      </c>
      <c r="DX86" s="7">
        <v>133</v>
      </c>
    </row>
    <row r="87" spans="1:128">
      <c r="A87" s="4" t="s">
        <v>189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17">
        <v>1</v>
      </c>
      <c r="DN87" s="2"/>
      <c r="DO87" s="14"/>
      <c r="DP87" t="str">
        <f>VLOOKUP($A87,taxonomy!$A:$I,2,1)</f>
        <v>Bacteria</v>
      </c>
      <c r="DQ87" t="str">
        <f>VLOOKUP($A87,taxonomy!$A:$I,3,1)</f>
        <v xml:space="preserve"> Actinobacteria</v>
      </c>
      <c r="DR87" t="str">
        <f>VLOOKUP($A87,taxonomy!$A:$I,4,1)</f>
        <v xml:space="preserve"> Actinobacteridae</v>
      </c>
      <c r="DS87" t="str">
        <f>VLOOKUP($A87,taxonomy!$A:$I,5,1)</f>
        <v xml:space="preserve"> Actinomycetales</v>
      </c>
      <c r="DT87" t="str">
        <f>VLOOKUP($A87,taxonomy!$A:$I,6,1)</f>
        <v>Corynebacterineae</v>
      </c>
      <c r="DU87" t="str">
        <f>VLOOKUP($A87,taxonomy!$A:$I,7,1)</f>
        <v xml:space="preserve"> Mycobacteriaceae</v>
      </c>
      <c r="DV87" t="str">
        <f>VLOOKUP($A87,taxonomy!$A:$I,8,1)</f>
        <v xml:space="preserve"> Mycobacterium.</v>
      </c>
      <c r="DW87">
        <f>VLOOKUP($A87,taxonomy!$A:$I,9,1)</f>
        <v>0</v>
      </c>
      <c r="DX87" s="7">
        <v>133</v>
      </c>
    </row>
    <row r="88" spans="1:128">
      <c r="A88" s="4" t="s">
        <v>191</v>
      </c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17">
        <v>1</v>
      </c>
      <c r="DN88" s="2"/>
      <c r="DO88" s="14"/>
      <c r="DP88" t="str">
        <f>VLOOKUP($A88,taxonomy!$A:$I,2,1)</f>
        <v>Bacteria</v>
      </c>
      <c r="DQ88" t="str">
        <f>VLOOKUP($A88,taxonomy!$A:$I,3,1)</f>
        <v xml:space="preserve"> Actinobacteria</v>
      </c>
      <c r="DR88" t="str">
        <f>VLOOKUP($A88,taxonomy!$A:$I,4,1)</f>
        <v xml:space="preserve"> Actinobacteridae</v>
      </c>
      <c r="DS88" t="str">
        <f>VLOOKUP($A88,taxonomy!$A:$I,5,1)</f>
        <v xml:space="preserve"> Actinomycetales</v>
      </c>
      <c r="DT88" t="str">
        <f>VLOOKUP($A88,taxonomy!$A:$I,6,1)</f>
        <v>Corynebacterineae</v>
      </c>
      <c r="DU88" t="str">
        <f>VLOOKUP($A88,taxonomy!$A:$I,7,1)</f>
        <v xml:space="preserve"> Mycobacteriaceae</v>
      </c>
      <c r="DV88" t="str">
        <f>VLOOKUP($A88,taxonomy!$A:$I,8,1)</f>
        <v xml:space="preserve"> Mycobacterium.</v>
      </c>
      <c r="DW88">
        <f>VLOOKUP($A88,taxonomy!$A:$I,9,1)</f>
        <v>0</v>
      </c>
      <c r="DX88" s="7">
        <v>130</v>
      </c>
    </row>
    <row r="89" spans="1:128">
      <c r="A89" s="4" t="s">
        <v>193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19">
        <v>1</v>
      </c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19">
        <v>1</v>
      </c>
      <c r="DN89" s="2"/>
      <c r="DO89" s="14"/>
      <c r="DP89" t="str">
        <f>VLOOKUP($A89,taxonomy!$A:$I,2,1)</f>
        <v>Bacteria</v>
      </c>
      <c r="DQ89" t="str">
        <f>VLOOKUP($A89,taxonomy!$A:$I,3,1)</f>
        <v xml:space="preserve"> Actinobacteria</v>
      </c>
      <c r="DR89" t="str">
        <f>VLOOKUP($A89,taxonomy!$A:$I,4,1)</f>
        <v xml:space="preserve"> Actinobacteridae</v>
      </c>
      <c r="DS89" t="str">
        <f>VLOOKUP($A89,taxonomy!$A:$I,5,1)</f>
        <v xml:space="preserve"> Actinomycetales</v>
      </c>
      <c r="DT89" t="str">
        <f>VLOOKUP($A89,taxonomy!$A:$I,6,1)</f>
        <v>Corynebacterineae</v>
      </c>
      <c r="DU89" t="str">
        <f>VLOOKUP($A89,taxonomy!$A:$I,7,1)</f>
        <v xml:space="preserve"> Mycobacteriaceae</v>
      </c>
      <c r="DV89" t="str">
        <f>VLOOKUP($A89,taxonomy!$A:$I,8,1)</f>
        <v xml:space="preserve"> Mycobacterium.</v>
      </c>
      <c r="DW89">
        <f>VLOOKUP($A89,taxonomy!$A:$I,9,1)</f>
        <v>0</v>
      </c>
      <c r="DX89" s="7">
        <v>130</v>
      </c>
    </row>
    <row r="90" spans="1:128">
      <c r="A90" s="4" t="s">
        <v>195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17">
        <v>1</v>
      </c>
      <c r="DN90" s="2"/>
      <c r="DO90" s="14"/>
      <c r="DP90" t="str">
        <f>VLOOKUP($A90,taxonomy!$A:$I,2,1)</f>
        <v>Bacteria</v>
      </c>
      <c r="DQ90" t="str">
        <f>VLOOKUP($A90,taxonomy!$A:$I,3,1)</f>
        <v xml:space="preserve"> Actinobacteria</v>
      </c>
      <c r="DR90" t="str">
        <f>VLOOKUP($A90,taxonomy!$A:$I,4,1)</f>
        <v xml:space="preserve"> Actinobacteridae</v>
      </c>
      <c r="DS90" t="str">
        <f>VLOOKUP($A90,taxonomy!$A:$I,5,1)</f>
        <v xml:space="preserve"> Actinomycetales</v>
      </c>
      <c r="DT90" t="str">
        <f>VLOOKUP($A90,taxonomy!$A:$I,6,1)</f>
        <v>Corynebacterineae</v>
      </c>
      <c r="DU90" t="str">
        <f>VLOOKUP($A90,taxonomy!$A:$I,7,1)</f>
        <v xml:space="preserve"> Mycobacteriaceae</v>
      </c>
      <c r="DV90" t="str">
        <f>VLOOKUP($A90,taxonomy!$A:$I,8,1)</f>
        <v xml:space="preserve"> Mycobacterium.</v>
      </c>
      <c r="DW90">
        <f>VLOOKUP($A90,taxonomy!$A:$I,9,1)</f>
        <v>0</v>
      </c>
      <c r="DX90" s="7">
        <v>133</v>
      </c>
    </row>
    <row r="91" spans="1:128" hidden="1">
      <c r="A91" s="4" t="s">
        <v>197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17">
        <v>1</v>
      </c>
      <c r="DN91" s="2"/>
      <c r="DO91" s="14"/>
      <c r="DP91" t="str">
        <f>VLOOKUP($A91,taxonomy!$A:$I,2,1)</f>
        <v>Bacteria</v>
      </c>
      <c r="DQ91" t="str">
        <f>VLOOKUP($A91,taxonomy!$A:$I,3,1)</f>
        <v xml:space="preserve"> Actinobacteria</v>
      </c>
      <c r="DR91" t="str">
        <f>VLOOKUP($A91,taxonomy!$A:$I,4,1)</f>
        <v xml:space="preserve"> Actinobacteridae</v>
      </c>
      <c r="DS91" t="str">
        <f>VLOOKUP($A91,taxonomy!$A:$I,5,1)</f>
        <v xml:space="preserve"> Actinomycetales</v>
      </c>
      <c r="DT91" t="str">
        <f>VLOOKUP($A91,taxonomy!$A:$I,6,1)</f>
        <v>Corynebacterineae</v>
      </c>
      <c r="DU91" t="str">
        <f>VLOOKUP($A91,taxonomy!$A:$I,7,1)</f>
        <v xml:space="preserve"> Mycobacteriaceae</v>
      </c>
      <c r="DV91" t="str">
        <f>VLOOKUP($A91,taxonomy!$A:$I,8,1)</f>
        <v xml:space="preserve"> Mycobacterium.</v>
      </c>
      <c r="DW91">
        <f>VLOOKUP($A91,taxonomy!$A:$I,9,1)</f>
        <v>0</v>
      </c>
      <c r="DX91" s="7">
        <v>151</v>
      </c>
    </row>
    <row r="92" spans="1:128" hidden="1">
      <c r="A92" s="4" t="s">
        <v>199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17">
        <v>1</v>
      </c>
      <c r="DN92" s="2"/>
      <c r="DO92" s="14"/>
      <c r="DP92" t="str">
        <f>VLOOKUP($A92,taxonomy!$A:$I,2,1)</f>
        <v>Bacteria</v>
      </c>
      <c r="DQ92" t="str">
        <f>VLOOKUP($A92,taxonomy!$A:$I,3,1)</f>
        <v xml:space="preserve"> Actinobacteria</v>
      </c>
      <c r="DR92" t="str">
        <f>VLOOKUP($A92,taxonomy!$A:$I,4,1)</f>
        <v xml:space="preserve"> Actinobacteridae</v>
      </c>
      <c r="DS92" t="str">
        <f>VLOOKUP($A92,taxonomy!$A:$I,5,1)</f>
        <v xml:space="preserve"> Actinomycetales</v>
      </c>
      <c r="DT92" t="str">
        <f>VLOOKUP($A92,taxonomy!$A:$I,6,1)</f>
        <v>Corynebacterineae</v>
      </c>
      <c r="DU92" t="str">
        <f>VLOOKUP($A92,taxonomy!$A:$I,7,1)</f>
        <v xml:space="preserve"> Mycobacteriaceae</v>
      </c>
      <c r="DV92" t="str">
        <f>VLOOKUP($A92,taxonomy!$A:$I,8,1)</f>
        <v xml:space="preserve"> Mycobacterium.</v>
      </c>
      <c r="DW92">
        <f>VLOOKUP($A92,taxonomy!$A:$I,9,1)</f>
        <v>0</v>
      </c>
      <c r="DX92" s="7">
        <v>137</v>
      </c>
    </row>
    <row r="93" spans="1:128">
      <c r="A93" s="4" t="s">
        <v>201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17">
        <v>1</v>
      </c>
      <c r="DN93" s="2"/>
      <c r="DO93" s="14"/>
      <c r="DP93" t="str">
        <f>VLOOKUP($A93,taxonomy!$A:$I,2,1)</f>
        <v>Bacteria</v>
      </c>
      <c r="DQ93" t="str">
        <f>VLOOKUP($A93,taxonomy!$A:$I,3,1)</f>
        <v xml:space="preserve"> Actinobacteria</v>
      </c>
      <c r="DR93" t="str">
        <f>VLOOKUP($A93,taxonomy!$A:$I,4,1)</f>
        <v xml:space="preserve"> Actinobacteridae</v>
      </c>
      <c r="DS93" t="str">
        <f>VLOOKUP($A93,taxonomy!$A:$I,5,1)</f>
        <v xml:space="preserve"> Actinomycetales</v>
      </c>
      <c r="DT93" t="str">
        <f>VLOOKUP($A93,taxonomy!$A:$I,6,1)</f>
        <v>Corynebacterineae</v>
      </c>
      <c r="DU93" t="str">
        <f>VLOOKUP($A93,taxonomy!$A:$I,7,1)</f>
        <v xml:space="preserve"> Mycobacteriaceae</v>
      </c>
      <c r="DV93" t="str">
        <f>VLOOKUP($A93,taxonomy!$A:$I,8,1)</f>
        <v xml:space="preserve"> Mycobacterium.</v>
      </c>
      <c r="DW93">
        <f>VLOOKUP($A93,taxonomy!$A:$I,9,1)</f>
        <v>0</v>
      </c>
      <c r="DX93" s="7">
        <v>136</v>
      </c>
    </row>
    <row r="94" spans="1:128">
      <c r="A94" s="4" t="s">
        <v>203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19">
        <v>1</v>
      </c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19">
        <v>1</v>
      </c>
      <c r="DN94" s="2"/>
      <c r="DO94" s="14"/>
      <c r="DP94" t="str">
        <f>VLOOKUP($A94,taxonomy!$A:$I,2,1)</f>
        <v>Bacteria</v>
      </c>
      <c r="DQ94" t="str">
        <f>VLOOKUP($A94,taxonomy!$A:$I,3,1)</f>
        <v xml:space="preserve"> Actinobacteria</v>
      </c>
      <c r="DR94" t="str">
        <f>VLOOKUP($A94,taxonomy!$A:$I,4,1)</f>
        <v xml:space="preserve"> Actinobacteridae</v>
      </c>
      <c r="DS94" t="str">
        <f>VLOOKUP($A94,taxonomy!$A:$I,5,1)</f>
        <v xml:space="preserve"> Actinomycetales</v>
      </c>
      <c r="DT94" t="str">
        <f>VLOOKUP($A94,taxonomy!$A:$I,6,1)</f>
        <v>Corynebacterineae</v>
      </c>
      <c r="DU94" t="str">
        <f>VLOOKUP($A94,taxonomy!$A:$I,7,1)</f>
        <v xml:space="preserve"> Mycobacteriaceae</v>
      </c>
      <c r="DV94" t="str">
        <f>VLOOKUP($A94,taxonomy!$A:$I,8,1)</f>
        <v xml:space="preserve"> Mycobacterium.</v>
      </c>
      <c r="DW94">
        <f>VLOOKUP($A94,taxonomy!$A:$I,9,1)</f>
        <v>0</v>
      </c>
      <c r="DX94" s="7">
        <v>133</v>
      </c>
    </row>
    <row r="95" spans="1:128" hidden="1">
      <c r="A95" s="4" t="s">
        <v>205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>
        <v>1</v>
      </c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>
        <v>1</v>
      </c>
      <c r="DN95" s="2"/>
      <c r="DO95" s="14"/>
      <c r="DP95" t="str">
        <f>VLOOKUP($A95,taxonomy!$A:$I,2,1)</f>
        <v>Bacteria</v>
      </c>
      <c r="DQ95" t="str">
        <f>VLOOKUP($A95,taxonomy!$A:$I,3,1)</f>
        <v xml:space="preserve"> Actinobacteria</v>
      </c>
      <c r="DR95" t="str">
        <f>VLOOKUP($A95,taxonomy!$A:$I,4,1)</f>
        <v xml:space="preserve"> Actinobacteridae</v>
      </c>
      <c r="DS95" t="str">
        <f>VLOOKUP($A95,taxonomy!$A:$I,5,1)</f>
        <v xml:space="preserve"> Actinomycetales</v>
      </c>
      <c r="DT95" t="str">
        <f>VLOOKUP($A95,taxonomy!$A:$I,6,1)</f>
        <v>Corynebacterineae</v>
      </c>
      <c r="DU95" t="str">
        <f>VLOOKUP($A95,taxonomy!$A:$I,7,1)</f>
        <v xml:space="preserve"> Mycobacteriaceae</v>
      </c>
      <c r="DV95" t="str">
        <f>VLOOKUP($A95,taxonomy!$A:$I,8,1)</f>
        <v xml:space="preserve"> Mycobacterium.</v>
      </c>
      <c r="DW95">
        <f>VLOOKUP($A95,taxonomy!$A:$I,9,1)</f>
        <v>0</v>
      </c>
      <c r="DX95" s="7">
        <v>144</v>
      </c>
    </row>
    <row r="96" spans="1:128">
      <c r="A96" s="4" t="s">
        <v>207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19">
        <v>1</v>
      </c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19">
        <v>1</v>
      </c>
      <c r="DN96" s="2"/>
      <c r="DO96" s="14"/>
      <c r="DP96" t="str">
        <f>VLOOKUP($A96,taxonomy!$A:$I,2,1)</f>
        <v>Bacteria</v>
      </c>
      <c r="DQ96" t="str">
        <f>VLOOKUP($A96,taxonomy!$A:$I,3,1)</f>
        <v xml:space="preserve"> Actinobacteria</v>
      </c>
      <c r="DR96" t="str">
        <f>VLOOKUP($A96,taxonomy!$A:$I,4,1)</f>
        <v xml:space="preserve"> Actinobacteridae</v>
      </c>
      <c r="DS96" t="str">
        <f>VLOOKUP($A96,taxonomy!$A:$I,5,1)</f>
        <v xml:space="preserve"> Actinomycetales</v>
      </c>
      <c r="DT96" t="str">
        <f>VLOOKUP($A96,taxonomy!$A:$I,6,1)</f>
        <v>Corynebacterineae</v>
      </c>
      <c r="DU96" t="str">
        <f>VLOOKUP($A96,taxonomy!$A:$I,7,1)</f>
        <v xml:space="preserve"> Mycobacteriaceae</v>
      </c>
      <c r="DV96" t="str">
        <f>VLOOKUP($A96,taxonomy!$A:$I,8,1)</f>
        <v xml:space="preserve"> Mycobacterium.</v>
      </c>
      <c r="DW96">
        <f>VLOOKUP($A96,taxonomy!$A:$I,9,1)</f>
        <v>0</v>
      </c>
      <c r="DX96" s="7">
        <v>131</v>
      </c>
    </row>
    <row r="97" spans="1:128" hidden="1">
      <c r="A97" s="4" t="s">
        <v>209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17">
        <v>1</v>
      </c>
      <c r="DN97" s="2"/>
      <c r="DO97" s="14"/>
      <c r="DP97" t="str">
        <f>VLOOKUP($A97,taxonomy!$A:$I,2,1)</f>
        <v>Bacteria</v>
      </c>
      <c r="DQ97" t="str">
        <f>VLOOKUP($A97,taxonomy!$A:$I,3,1)</f>
        <v xml:space="preserve"> Actinobacteria</v>
      </c>
      <c r="DR97" t="str">
        <f>VLOOKUP($A97,taxonomy!$A:$I,4,1)</f>
        <v xml:space="preserve"> Actinobacteridae</v>
      </c>
      <c r="DS97" t="str">
        <f>VLOOKUP($A97,taxonomy!$A:$I,5,1)</f>
        <v xml:space="preserve"> Actinomycetales</v>
      </c>
      <c r="DT97" t="str">
        <f>VLOOKUP($A97,taxonomy!$A:$I,6,1)</f>
        <v>Corynebacterineae</v>
      </c>
      <c r="DU97" t="str">
        <f>VLOOKUP($A97,taxonomy!$A:$I,7,1)</f>
        <v xml:space="preserve"> Mycobacteriaceae</v>
      </c>
      <c r="DV97" t="str">
        <f>VLOOKUP($A97,taxonomy!$A:$I,8,1)</f>
        <v xml:space="preserve"> Mycobacterium.</v>
      </c>
      <c r="DW97">
        <f>VLOOKUP($A97,taxonomy!$A:$I,9,1)</f>
        <v>0</v>
      </c>
      <c r="DX97" s="7">
        <v>151</v>
      </c>
    </row>
    <row r="98" spans="1:128" hidden="1">
      <c r="A98" s="4" t="s">
        <v>211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17">
        <v>1</v>
      </c>
      <c r="DN98" s="2"/>
      <c r="DO98" s="14"/>
      <c r="DP98" t="str">
        <f>VLOOKUP($A98,taxonomy!$A:$I,2,1)</f>
        <v>Bacteria</v>
      </c>
      <c r="DQ98" t="str">
        <f>VLOOKUP($A98,taxonomy!$A:$I,3,1)</f>
        <v xml:space="preserve"> Actinobacteria</v>
      </c>
      <c r="DR98" t="str">
        <f>VLOOKUP($A98,taxonomy!$A:$I,4,1)</f>
        <v xml:space="preserve"> Actinobacteridae</v>
      </c>
      <c r="DS98" t="str">
        <f>VLOOKUP($A98,taxonomy!$A:$I,5,1)</f>
        <v xml:space="preserve"> Actinomycetales</v>
      </c>
      <c r="DT98" t="str">
        <f>VLOOKUP($A98,taxonomy!$A:$I,6,1)</f>
        <v>Corynebacterineae</v>
      </c>
      <c r="DU98" t="str">
        <f>VLOOKUP($A98,taxonomy!$A:$I,7,1)</f>
        <v xml:space="preserve"> Mycobacteriaceae</v>
      </c>
      <c r="DV98" t="str">
        <f>VLOOKUP($A98,taxonomy!$A:$I,8,1)</f>
        <v xml:space="preserve"> Mycobacterium.</v>
      </c>
      <c r="DW98">
        <f>VLOOKUP($A98,taxonomy!$A:$I,9,1)</f>
        <v>0</v>
      </c>
      <c r="DX98" s="7">
        <v>151</v>
      </c>
    </row>
    <row r="99" spans="1:128">
      <c r="A99" s="4" t="s">
        <v>213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19">
        <v>1</v>
      </c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19">
        <v>1</v>
      </c>
      <c r="DN99" s="2"/>
      <c r="DO99" s="14"/>
      <c r="DP99" t="str">
        <f>VLOOKUP($A99,taxonomy!$A:$I,2,1)</f>
        <v>Bacteria</v>
      </c>
      <c r="DQ99" t="str">
        <f>VLOOKUP($A99,taxonomy!$A:$I,3,1)</f>
        <v xml:space="preserve"> Proteobacteria</v>
      </c>
      <c r="DR99" t="str">
        <f>VLOOKUP($A99,taxonomy!$A:$I,4,1)</f>
        <v xml:space="preserve"> Betaproteobacteria</v>
      </c>
      <c r="DS99" t="str">
        <f>VLOOKUP($A99,taxonomy!$A:$I,5,1)</f>
        <v xml:space="preserve"> Burkholderiales</v>
      </c>
      <c r="DT99" t="str">
        <f>VLOOKUP($A99,taxonomy!$A:$I,6,1)</f>
        <v>Comamonadaceae</v>
      </c>
      <c r="DU99" t="str">
        <f>VLOOKUP($A99,taxonomy!$A:$I,7,1)</f>
        <v xml:space="preserve"> Polaromonas.</v>
      </c>
      <c r="DV99">
        <f>VLOOKUP($A99,taxonomy!$A:$I,8,1)</f>
        <v>0</v>
      </c>
      <c r="DW99">
        <f>VLOOKUP($A99,taxonomy!$A:$I,9,1)</f>
        <v>0</v>
      </c>
      <c r="DX99" s="7">
        <v>136</v>
      </c>
    </row>
    <row r="100" spans="1:128" hidden="1">
      <c r="A100" s="4" t="s">
        <v>215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>
        <v>1</v>
      </c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>
        <v>1</v>
      </c>
      <c r="DN100" s="2"/>
      <c r="DO100" s="14"/>
      <c r="DP100" t="str">
        <f>VLOOKUP($A100,taxonomy!$A:$I,2,1)</f>
        <v>Bacteria</v>
      </c>
      <c r="DQ100" t="str">
        <f>VLOOKUP($A100,taxonomy!$A:$I,3,1)</f>
        <v xml:space="preserve"> Proteobacteria</v>
      </c>
      <c r="DR100" t="str">
        <f>VLOOKUP($A100,taxonomy!$A:$I,4,1)</f>
        <v xml:space="preserve"> Betaproteobacteria</v>
      </c>
      <c r="DS100" t="str">
        <f>VLOOKUP($A100,taxonomy!$A:$I,5,1)</f>
        <v xml:space="preserve"> Burkholderiales</v>
      </c>
      <c r="DT100" t="str">
        <f>VLOOKUP($A100,taxonomy!$A:$I,6,1)</f>
        <v>Comamonadaceae</v>
      </c>
      <c r="DU100" t="str">
        <f>VLOOKUP($A100,taxonomy!$A:$I,7,1)</f>
        <v xml:space="preserve"> Polaromonas.</v>
      </c>
      <c r="DV100">
        <f>VLOOKUP($A100,taxonomy!$A:$I,8,1)</f>
        <v>0</v>
      </c>
      <c r="DW100">
        <f>VLOOKUP($A100,taxonomy!$A:$I,9,1)</f>
        <v>0</v>
      </c>
      <c r="DX100" s="7">
        <v>85</v>
      </c>
    </row>
    <row r="101" spans="1:128">
      <c r="A101" s="4" t="s">
        <v>218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17">
        <v>1</v>
      </c>
      <c r="DN101" s="2"/>
      <c r="DO101" s="14"/>
      <c r="DP101" t="str">
        <f>VLOOKUP($A101,taxonomy!$A:$I,2,1)</f>
        <v>Bacteria</v>
      </c>
      <c r="DQ101" t="str">
        <f>VLOOKUP($A101,taxonomy!$A:$I,3,1)</f>
        <v xml:space="preserve"> Proteobacteria</v>
      </c>
      <c r="DR101" t="str">
        <f>VLOOKUP($A101,taxonomy!$A:$I,4,1)</f>
        <v xml:space="preserve"> Betaproteobacteria</v>
      </c>
      <c r="DS101" t="str">
        <f>VLOOKUP($A101,taxonomy!$A:$I,5,1)</f>
        <v xml:space="preserve"> Burkholderiales</v>
      </c>
      <c r="DT101" t="str">
        <f>VLOOKUP($A101,taxonomy!$A:$I,6,1)</f>
        <v>Comamonadaceae</v>
      </c>
      <c r="DU101" t="str">
        <f>VLOOKUP($A101,taxonomy!$A:$I,7,1)</f>
        <v xml:space="preserve"> Acidovorax.</v>
      </c>
      <c r="DV101">
        <f>VLOOKUP($A101,taxonomy!$A:$I,8,1)</f>
        <v>0</v>
      </c>
      <c r="DW101">
        <f>VLOOKUP($A101,taxonomy!$A:$I,9,1)</f>
        <v>0</v>
      </c>
      <c r="DX101" s="7">
        <v>126</v>
      </c>
    </row>
    <row r="102" spans="1:128">
      <c r="A102" s="4" t="s">
        <v>220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17">
        <v>1</v>
      </c>
      <c r="DN102" s="2"/>
      <c r="DO102" s="14"/>
      <c r="DP102" t="str">
        <f>VLOOKUP($A102,taxonomy!$A:$I,2,1)</f>
        <v>Bacteria</v>
      </c>
      <c r="DQ102" t="str">
        <f>VLOOKUP($A102,taxonomy!$A:$I,3,1)</f>
        <v xml:space="preserve"> Proteobacteria</v>
      </c>
      <c r="DR102" t="str">
        <f>VLOOKUP($A102,taxonomy!$A:$I,4,1)</f>
        <v xml:space="preserve"> Betaproteobacteria</v>
      </c>
      <c r="DS102" t="str">
        <f>VLOOKUP($A102,taxonomy!$A:$I,5,1)</f>
        <v xml:space="preserve"> Burkholderiales</v>
      </c>
      <c r="DT102" t="str">
        <f>VLOOKUP($A102,taxonomy!$A:$I,6,1)</f>
        <v>Comamonadaceae</v>
      </c>
      <c r="DU102" t="str">
        <f>VLOOKUP($A102,taxonomy!$A:$I,7,1)</f>
        <v xml:space="preserve"> Acidovorax.</v>
      </c>
      <c r="DV102">
        <f>VLOOKUP($A102,taxonomy!$A:$I,8,1)</f>
        <v>0</v>
      </c>
      <c r="DW102">
        <f>VLOOKUP($A102,taxonomy!$A:$I,9,1)</f>
        <v>0</v>
      </c>
      <c r="DX102" s="7">
        <v>135</v>
      </c>
    </row>
    <row r="103" spans="1:128">
      <c r="A103" s="4" t="s">
        <v>222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19">
        <v>1</v>
      </c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19">
        <v>1</v>
      </c>
      <c r="DN103" s="2"/>
      <c r="DO103" s="14"/>
      <c r="DP103" t="str">
        <f>VLOOKUP($A103,taxonomy!$A:$I,2,1)</f>
        <v>Bacteria</v>
      </c>
      <c r="DQ103" t="str">
        <f>VLOOKUP($A103,taxonomy!$A:$I,3,1)</f>
        <v xml:space="preserve"> Proteobacteria</v>
      </c>
      <c r="DR103" t="str">
        <f>VLOOKUP($A103,taxonomy!$A:$I,4,1)</f>
        <v xml:space="preserve"> Betaproteobacteria</v>
      </c>
      <c r="DS103" t="str">
        <f>VLOOKUP($A103,taxonomy!$A:$I,5,1)</f>
        <v xml:space="preserve"> Burkholderiales</v>
      </c>
      <c r="DT103" t="str">
        <f>VLOOKUP($A103,taxonomy!$A:$I,6,1)</f>
        <v>Comamonadaceae</v>
      </c>
      <c r="DU103" t="str">
        <f>VLOOKUP($A103,taxonomy!$A:$I,7,1)</f>
        <v xml:space="preserve"> Acidovorax.</v>
      </c>
      <c r="DV103">
        <f>VLOOKUP($A103,taxonomy!$A:$I,8,1)</f>
        <v>0</v>
      </c>
      <c r="DW103">
        <f>VLOOKUP($A103,taxonomy!$A:$I,9,1)</f>
        <v>0</v>
      </c>
      <c r="DX103" s="7">
        <v>134</v>
      </c>
    </row>
    <row r="104" spans="1:128">
      <c r="A104" s="4" t="s">
        <v>224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17">
        <v>1</v>
      </c>
      <c r="DN104" s="2"/>
      <c r="DO104" s="14"/>
      <c r="DP104" t="str">
        <f>VLOOKUP($A104,taxonomy!$A:$I,2,1)</f>
        <v>Bacteria</v>
      </c>
      <c r="DQ104" t="str">
        <f>VLOOKUP($A104,taxonomy!$A:$I,3,1)</f>
        <v xml:space="preserve"> Proteobacteria</v>
      </c>
      <c r="DR104" t="str">
        <f>VLOOKUP($A104,taxonomy!$A:$I,4,1)</f>
        <v xml:space="preserve"> Betaproteobacteria</v>
      </c>
      <c r="DS104" t="str">
        <f>VLOOKUP($A104,taxonomy!$A:$I,5,1)</f>
        <v xml:space="preserve"> Burkholderiales</v>
      </c>
      <c r="DT104" t="str">
        <f>VLOOKUP($A104,taxonomy!$A:$I,6,1)</f>
        <v>Comamonadaceae</v>
      </c>
      <c r="DU104" t="str">
        <f>VLOOKUP($A104,taxonomy!$A:$I,7,1)</f>
        <v xml:space="preserve"> Verminephrobacter.</v>
      </c>
      <c r="DV104">
        <f>VLOOKUP($A104,taxonomy!$A:$I,8,1)</f>
        <v>0</v>
      </c>
      <c r="DW104">
        <f>VLOOKUP($A104,taxonomy!$A:$I,9,1)</f>
        <v>0</v>
      </c>
      <c r="DX104" s="7">
        <v>126</v>
      </c>
    </row>
    <row r="105" spans="1:128">
      <c r="A105" s="4" t="s">
        <v>226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17">
        <v>1</v>
      </c>
      <c r="DN105" s="2"/>
      <c r="DO105" s="14"/>
      <c r="DP105" t="str">
        <f>VLOOKUP($A105,taxonomy!$A:$I,2,1)</f>
        <v>Bacteria</v>
      </c>
      <c r="DQ105" t="str">
        <f>VLOOKUP($A105,taxonomy!$A:$I,3,1)</f>
        <v xml:space="preserve"> Proteobacteria</v>
      </c>
      <c r="DR105" t="str">
        <f>VLOOKUP($A105,taxonomy!$A:$I,4,1)</f>
        <v xml:space="preserve"> Betaproteobacteria</v>
      </c>
      <c r="DS105" t="str">
        <f>VLOOKUP($A105,taxonomy!$A:$I,5,1)</f>
        <v xml:space="preserve"> Burkholderiales</v>
      </c>
      <c r="DT105" t="str">
        <f>VLOOKUP($A105,taxonomy!$A:$I,6,1)</f>
        <v>Comamonadaceae</v>
      </c>
      <c r="DU105" t="str">
        <f>VLOOKUP($A105,taxonomy!$A:$I,7,1)</f>
        <v xml:space="preserve"> Verminephrobacter.</v>
      </c>
      <c r="DV105">
        <f>VLOOKUP($A105,taxonomy!$A:$I,8,1)</f>
        <v>0</v>
      </c>
      <c r="DW105">
        <f>VLOOKUP($A105,taxonomy!$A:$I,9,1)</f>
        <v>0</v>
      </c>
      <c r="DX105" s="7">
        <v>134</v>
      </c>
    </row>
    <row r="106" spans="1:128">
      <c r="A106" s="4" t="s">
        <v>228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17">
        <v>1</v>
      </c>
      <c r="DN106" s="2"/>
      <c r="DO106" s="14"/>
      <c r="DP106" t="str">
        <f>VLOOKUP($A106,taxonomy!$A:$I,2,1)</f>
        <v>Bacteria</v>
      </c>
      <c r="DQ106" t="str">
        <f>VLOOKUP($A106,taxonomy!$A:$I,3,1)</f>
        <v xml:space="preserve"> Proteobacteria</v>
      </c>
      <c r="DR106" t="str">
        <f>VLOOKUP($A106,taxonomy!$A:$I,4,1)</f>
        <v xml:space="preserve"> Betaproteobacteria</v>
      </c>
      <c r="DS106" t="str">
        <f>VLOOKUP($A106,taxonomy!$A:$I,5,1)</f>
        <v xml:space="preserve"> Burkholderiales</v>
      </c>
      <c r="DT106" t="str">
        <f>VLOOKUP($A106,taxonomy!$A:$I,6,1)</f>
        <v>Comamonadaceae</v>
      </c>
      <c r="DU106" t="str">
        <f>VLOOKUP($A106,taxonomy!$A:$I,7,1)</f>
        <v xml:space="preserve"> Verminephrobacter.</v>
      </c>
      <c r="DV106">
        <f>VLOOKUP($A106,taxonomy!$A:$I,8,1)</f>
        <v>0</v>
      </c>
      <c r="DW106">
        <f>VLOOKUP($A106,taxonomy!$A:$I,9,1)</f>
        <v>0</v>
      </c>
      <c r="DX106" s="7">
        <v>132</v>
      </c>
    </row>
    <row r="107" spans="1:128" hidden="1">
      <c r="A107" s="4" t="s">
        <v>230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>
        <v>1</v>
      </c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>
        <v>1</v>
      </c>
      <c r="CY107" s="18">
        <v>1</v>
      </c>
      <c r="CZ107" s="2"/>
      <c r="DA107" s="2"/>
      <c r="DB107" s="2"/>
      <c r="DC107" s="2"/>
      <c r="DD107" s="2"/>
      <c r="DE107" s="2"/>
      <c r="DF107" s="2">
        <v>1</v>
      </c>
      <c r="DG107" s="2"/>
      <c r="DH107" s="2"/>
      <c r="DI107" s="2">
        <v>1</v>
      </c>
      <c r="DJ107" s="2"/>
      <c r="DK107" s="2"/>
      <c r="DL107" s="2"/>
      <c r="DM107" s="2">
        <v>1</v>
      </c>
      <c r="DN107" s="2"/>
      <c r="DO107" s="14"/>
      <c r="DP107" t="str">
        <f>VLOOKUP($A107,taxonomy!$A:$I,2,1)</f>
        <v>Eukaryota</v>
      </c>
      <c r="DQ107" t="str">
        <f>VLOOKUP($A107,taxonomy!$A:$I,3,1)</f>
        <v xml:space="preserve"> Fungi</v>
      </c>
      <c r="DR107" t="str">
        <f>VLOOKUP($A107,taxonomy!$A:$I,4,1)</f>
        <v xml:space="preserve"> Dikarya</v>
      </c>
      <c r="DS107" t="str">
        <f>VLOOKUP($A107,taxonomy!$A:$I,5,1)</f>
        <v xml:space="preserve"> Ascomycota</v>
      </c>
      <c r="DT107" t="str">
        <f>VLOOKUP($A107,taxonomy!$A:$I,6,1)</f>
        <v xml:space="preserve"> Pezizomycotina</v>
      </c>
      <c r="DU107" t="str">
        <f>VLOOKUP($A107,taxonomy!$A:$I,7,1)</f>
        <v xml:space="preserve"> Eurotiomycetes</v>
      </c>
      <c r="DV107" t="str">
        <f>VLOOKUP($A107,taxonomy!$A:$I,8,1)</f>
        <v>Eurotiomycetidae</v>
      </c>
      <c r="DW107" t="str">
        <f>VLOOKUP($A107,taxonomy!$A:$I,9,1)</f>
        <v xml:space="preserve"> Eurotiales</v>
      </c>
      <c r="DX107" s="7">
        <v>105</v>
      </c>
    </row>
    <row r="108" spans="1:128" hidden="1">
      <c r="A108" s="4" t="s">
        <v>235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>
        <v>1</v>
      </c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>
        <v>1</v>
      </c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>
        <v>1</v>
      </c>
      <c r="CY108" s="18">
        <v>1</v>
      </c>
      <c r="CZ108" s="2"/>
      <c r="DA108" s="2"/>
      <c r="DB108" s="2"/>
      <c r="DC108" s="2"/>
      <c r="DD108" s="2"/>
      <c r="DE108" s="2"/>
      <c r="DF108" s="2"/>
      <c r="DG108" s="2"/>
      <c r="DH108" s="2"/>
      <c r="DI108" s="2">
        <v>1</v>
      </c>
      <c r="DJ108" s="2"/>
      <c r="DK108" s="2"/>
      <c r="DL108" s="2"/>
      <c r="DM108" s="2">
        <v>1</v>
      </c>
      <c r="DN108" s="2"/>
      <c r="DO108" s="14"/>
      <c r="DP108" t="str">
        <f>VLOOKUP($A108,taxonomy!$A:$I,2,1)</f>
        <v>Eukaryota</v>
      </c>
      <c r="DQ108" t="str">
        <f>VLOOKUP($A108,taxonomy!$A:$I,3,1)</f>
        <v xml:space="preserve"> Fungi</v>
      </c>
      <c r="DR108" t="str">
        <f>VLOOKUP($A108,taxonomy!$A:$I,4,1)</f>
        <v xml:space="preserve"> Dikarya</v>
      </c>
      <c r="DS108" t="str">
        <f>VLOOKUP($A108,taxonomy!$A:$I,5,1)</f>
        <v xml:space="preserve"> Ascomycota</v>
      </c>
      <c r="DT108" t="str">
        <f>VLOOKUP($A108,taxonomy!$A:$I,6,1)</f>
        <v xml:space="preserve"> Pezizomycotina</v>
      </c>
      <c r="DU108" t="str">
        <f>VLOOKUP($A108,taxonomy!$A:$I,7,1)</f>
        <v xml:space="preserve"> Eurotiomycetes</v>
      </c>
      <c r="DV108" t="str">
        <f>VLOOKUP($A108,taxonomy!$A:$I,8,1)</f>
        <v>Eurotiomycetidae</v>
      </c>
      <c r="DW108" t="str">
        <f>VLOOKUP($A108,taxonomy!$A:$I,9,1)</f>
        <v xml:space="preserve"> Eurotiales</v>
      </c>
      <c r="DX108" s="7">
        <v>125</v>
      </c>
    </row>
    <row r="109" spans="1:128" hidden="1">
      <c r="A109" s="4" t="s">
        <v>239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>
        <v>1</v>
      </c>
      <c r="CY109" s="18">
        <v>1</v>
      </c>
      <c r="CZ109" s="2"/>
      <c r="DA109" s="2"/>
      <c r="DB109" s="2"/>
      <c r="DC109" s="2"/>
      <c r="DD109" s="2"/>
      <c r="DE109" s="2"/>
      <c r="DF109" s="2"/>
      <c r="DG109" s="2"/>
      <c r="DH109" s="2"/>
      <c r="DI109" s="2">
        <v>1</v>
      </c>
      <c r="DJ109" s="2"/>
      <c r="DK109" s="2"/>
      <c r="DL109" s="2"/>
      <c r="DM109" s="2">
        <v>1</v>
      </c>
      <c r="DN109" s="2"/>
      <c r="DO109" s="14"/>
      <c r="DP109" t="str">
        <f>VLOOKUP($A109,taxonomy!$A:$I,2,1)</f>
        <v>Eukaryota</v>
      </c>
      <c r="DQ109" t="str">
        <f>VLOOKUP($A109,taxonomy!$A:$I,3,1)</f>
        <v xml:space="preserve"> Fungi</v>
      </c>
      <c r="DR109" t="str">
        <f>VLOOKUP($A109,taxonomy!$A:$I,4,1)</f>
        <v xml:space="preserve"> Dikarya</v>
      </c>
      <c r="DS109" t="str">
        <f>VLOOKUP($A109,taxonomy!$A:$I,5,1)</f>
        <v xml:space="preserve"> Ascomycota</v>
      </c>
      <c r="DT109" t="str">
        <f>VLOOKUP($A109,taxonomy!$A:$I,6,1)</f>
        <v xml:space="preserve"> Pezizomycotina</v>
      </c>
      <c r="DU109" t="str">
        <f>VLOOKUP($A109,taxonomy!$A:$I,7,1)</f>
        <v xml:space="preserve"> Eurotiomycetes</v>
      </c>
      <c r="DV109" t="str">
        <f>VLOOKUP($A109,taxonomy!$A:$I,8,1)</f>
        <v>Eurotiomycetidae</v>
      </c>
      <c r="DW109" t="str">
        <f>VLOOKUP($A109,taxonomy!$A:$I,9,1)</f>
        <v xml:space="preserve"> Eurotiales</v>
      </c>
      <c r="DX109" s="7">
        <v>123</v>
      </c>
    </row>
    <row r="110" spans="1:128" hidden="1">
      <c r="A110" s="4" t="s">
        <v>241</v>
      </c>
      <c r="B110" s="2"/>
      <c r="C110" s="2">
        <v>1</v>
      </c>
      <c r="D110" s="2"/>
      <c r="E110" s="2">
        <v>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>
        <v>1</v>
      </c>
      <c r="CY110" s="18">
        <v>1</v>
      </c>
      <c r="CZ110" s="2"/>
      <c r="DA110" s="2"/>
      <c r="DB110" s="2"/>
      <c r="DC110" s="2"/>
      <c r="DD110" s="2"/>
      <c r="DE110" s="2"/>
      <c r="DF110" s="2"/>
      <c r="DG110" s="2"/>
      <c r="DH110" s="2"/>
      <c r="DI110" s="2">
        <v>1</v>
      </c>
      <c r="DJ110" s="2"/>
      <c r="DK110" s="2"/>
      <c r="DL110" s="2"/>
      <c r="DM110" s="2">
        <v>1</v>
      </c>
      <c r="DN110" s="2"/>
      <c r="DO110" s="14"/>
      <c r="DP110" t="str">
        <f>VLOOKUP($A110,taxonomy!$A:$I,2,1)</f>
        <v>Eukaryota</v>
      </c>
      <c r="DQ110" t="str">
        <f>VLOOKUP($A110,taxonomy!$A:$I,3,1)</f>
        <v xml:space="preserve"> Fungi</v>
      </c>
      <c r="DR110" t="str">
        <f>VLOOKUP($A110,taxonomy!$A:$I,4,1)</f>
        <v xml:space="preserve"> Dikarya</v>
      </c>
      <c r="DS110" t="str">
        <f>VLOOKUP($A110,taxonomy!$A:$I,5,1)</f>
        <v xml:space="preserve"> Ascomycota</v>
      </c>
      <c r="DT110" t="str">
        <f>VLOOKUP($A110,taxonomy!$A:$I,6,1)</f>
        <v xml:space="preserve"> Pezizomycotina</v>
      </c>
      <c r="DU110" t="str">
        <f>VLOOKUP($A110,taxonomy!$A:$I,7,1)</f>
        <v xml:space="preserve"> Eurotiomycetes</v>
      </c>
      <c r="DV110" t="str">
        <f>VLOOKUP($A110,taxonomy!$A:$I,8,1)</f>
        <v>Eurotiomycetidae</v>
      </c>
      <c r="DW110" t="str">
        <f>VLOOKUP($A110,taxonomy!$A:$I,9,1)</f>
        <v xml:space="preserve"> Eurotiales</v>
      </c>
      <c r="DX110" s="7">
        <v>101</v>
      </c>
    </row>
    <row r="111" spans="1:128">
      <c r="A111" s="4" t="s">
        <v>245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17">
        <v>1</v>
      </c>
      <c r="DN111" s="2"/>
      <c r="DO111" s="14"/>
      <c r="DP111" t="str">
        <f>VLOOKUP($A111,taxonomy!$A:$I,2,1)</f>
        <v>Bacteria</v>
      </c>
      <c r="DQ111" t="str">
        <f>VLOOKUP($A111,taxonomy!$A:$I,3,1)</f>
        <v xml:space="preserve"> Actinobacteria</v>
      </c>
      <c r="DR111" t="str">
        <f>VLOOKUP($A111,taxonomy!$A:$I,4,1)</f>
        <v xml:space="preserve"> Actinobacteridae</v>
      </c>
      <c r="DS111" t="str">
        <f>VLOOKUP($A111,taxonomy!$A:$I,5,1)</f>
        <v xml:space="preserve"> Actinomycetales</v>
      </c>
      <c r="DT111" t="str">
        <f>VLOOKUP($A111,taxonomy!$A:$I,6,1)</f>
        <v>Corynebacterineae</v>
      </c>
      <c r="DU111" t="str">
        <f>VLOOKUP($A111,taxonomy!$A:$I,7,1)</f>
        <v xml:space="preserve"> Mycobacteriaceae</v>
      </c>
      <c r="DV111" t="str">
        <f>VLOOKUP($A111,taxonomy!$A:$I,8,1)</f>
        <v xml:space="preserve"> Mycobacterium</v>
      </c>
      <c r="DW111" t="str">
        <f>VLOOKUP($A111,taxonomy!$A:$I,9,1)</f>
        <v>Mycobacterium tuberculosis complex.</v>
      </c>
      <c r="DX111" s="7">
        <v>133</v>
      </c>
    </row>
    <row r="112" spans="1:128" hidden="1">
      <c r="A112" s="4" t="s">
        <v>247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19">
        <v>1</v>
      </c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19">
        <v>1</v>
      </c>
      <c r="DN112" s="2"/>
      <c r="DO112" s="14"/>
      <c r="DP112" t="str">
        <f>VLOOKUP($A112,taxonomy!$A:$I,2,1)</f>
        <v>Bacteria</v>
      </c>
      <c r="DQ112" t="str">
        <f>VLOOKUP($A112,taxonomy!$A:$I,3,1)</f>
        <v xml:space="preserve"> Actinobacteria</v>
      </c>
      <c r="DR112" t="str">
        <f>VLOOKUP($A112,taxonomy!$A:$I,4,1)</f>
        <v xml:space="preserve"> Actinobacteridae</v>
      </c>
      <c r="DS112" t="str">
        <f>VLOOKUP($A112,taxonomy!$A:$I,5,1)</f>
        <v xml:space="preserve"> Actinomycetales</v>
      </c>
      <c r="DT112" t="str">
        <f>VLOOKUP($A112,taxonomy!$A:$I,6,1)</f>
        <v>Corynebacterineae</v>
      </c>
      <c r="DU112" t="str">
        <f>VLOOKUP($A112,taxonomy!$A:$I,7,1)</f>
        <v xml:space="preserve"> Mycobacteriaceae</v>
      </c>
      <c r="DV112" t="str">
        <f>VLOOKUP($A112,taxonomy!$A:$I,8,1)</f>
        <v xml:space="preserve"> Mycobacterium</v>
      </c>
      <c r="DW112" t="str">
        <f>VLOOKUP($A112,taxonomy!$A:$I,9,1)</f>
        <v>Mycobacterium tuberculosis complex.</v>
      </c>
      <c r="DX112" s="7">
        <v>110</v>
      </c>
    </row>
    <row r="113" spans="1:128">
      <c r="A113" s="4" t="s">
        <v>249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19">
        <v>1</v>
      </c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19">
        <v>1</v>
      </c>
      <c r="DN113" s="2"/>
      <c r="DO113" s="14"/>
      <c r="DP113" t="str">
        <f>VLOOKUP($A113,taxonomy!$A:$I,2,1)</f>
        <v>Bacteria</v>
      </c>
      <c r="DQ113" t="str">
        <f>VLOOKUP($A113,taxonomy!$A:$I,3,1)</f>
        <v xml:space="preserve"> Actinobacteria</v>
      </c>
      <c r="DR113" t="str">
        <f>VLOOKUP($A113,taxonomy!$A:$I,4,1)</f>
        <v xml:space="preserve"> Actinobacteridae</v>
      </c>
      <c r="DS113" t="str">
        <f>VLOOKUP($A113,taxonomy!$A:$I,5,1)</f>
        <v xml:space="preserve"> Actinomycetales</v>
      </c>
      <c r="DT113" t="str">
        <f>VLOOKUP($A113,taxonomy!$A:$I,6,1)</f>
        <v>Corynebacterineae</v>
      </c>
      <c r="DU113" t="str">
        <f>VLOOKUP($A113,taxonomy!$A:$I,7,1)</f>
        <v xml:space="preserve"> Mycobacteriaceae</v>
      </c>
      <c r="DV113" t="str">
        <f>VLOOKUP($A113,taxonomy!$A:$I,8,1)</f>
        <v xml:space="preserve"> Mycobacterium</v>
      </c>
      <c r="DW113" t="str">
        <f>VLOOKUP($A113,taxonomy!$A:$I,9,1)</f>
        <v>Mycobacterium tuberculosis complex.</v>
      </c>
      <c r="DX113" s="7">
        <v>130</v>
      </c>
    </row>
    <row r="114" spans="1:128">
      <c r="A114" s="4" t="s">
        <v>251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19">
        <v>1</v>
      </c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19">
        <v>1</v>
      </c>
      <c r="DN114" s="2"/>
      <c r="DO114" s="14"/>
      <c r="DP114" t="str">
        <f>VLOOKUP($A114,taxonomy!$A:$I,2,1)</f>
        <v>Bacteria</v>
      </c>
      <c r="DQ114" t="str">
        <f>VLOOKUP($A114,taxonomy!$A:$I,3,1)</f>
        <v xml:space="preserve"> Actinobacteria</v>
      </c>
      <c r="DR114" t="str">
        <f>VLOOKUP($A114,taxonomy!$A:$I,4,1)</f>
        <v xml:space="preserve"> Actinobacteridae</v>
      </c>
      <c r="DS114" t="str">
        <f>VLOOKUP($A114,taxonomy!$A:$I,5,1)</f>
        <v xml:space="preserve"> Actinomycetales</v>
      </c>
      <c r="DT114" t="str">
        <f>VLOOKUP($A114,taxonomy!$A:$I,6,1)</f>
        <v>Corynebacterineae</v>
      </c>
      <c r="DU114" t="str">
        <f>VLOOKUP($A114,taxonomy!$A:$I,7,1)</f>
        <v xml:space="preserve"> Mycobacteriaceae</v>
      </c>
      <c r="DV114" t="str">
        <f>VLOOKUP($A114,taxonomy!$A:$I,8,1)</f>
        <v xml:space="preserve"> Mycobacterium</v>
      </c>
      <c r="DW114" t="str">
        <f>VLOOKUP($A114,taxonomy!$A:$I,9,1)</f>
        <v>Mycobacterium tuberculosis complex.</v>
      </c>
      <c r="DX114" s="7">
        <v>133</v>
      </c>
    </row>
    <row r="115" spans="1:128" hidden="1">
      <c r="A115" s="4" t="s">
        <v>253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>
        <v>1</v>
      </c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>
        <v>1</v>
      </c>
      <c r="DN115" s="2"/>
      <c r="DO115" s="14"/>
      <c r="DP115" t="str">
        <f>VLOOKUP($A115,taxonomy!$A:$I,2,1)</f>
        <v>Bacteria</v>
      </c>
      <c r="DQ115" t="str">
        <f>VLOOKUP($A115,taxonomy!$A:$I,3,1)</f>
        <v xml:space="preserve"> Actinobacteria</v>
      </c>
      <c r="DR115" t="str">
        <f>VLOOKUP($A115,taxonomy!$A:$I,4,1)</f>
        <v xml:space="preserve"> Actinobacteridae</v>
      </c>
      <c r="DS115" t="str">
        <f>VLOOKUP($A115,taxonomy!$A:$I,5,1)</f>
        <v xml:space="preserve"> Actinomycetales</v>
      </c>
      <c r="DT115" t="str">
        <f>VLOOKUP($A115,taxonomy!$A:$I,6,1)</f>
        <v>Corynebacterineae</v>
      </c>
      <c r="DU115" t="str">
        <f>VLOOKUP($A115,taxonomy!$A:$I,7,1)</f>
        <v xml:space="preserve"> Mycobacteriaceae</v>
      </c>
      <c r="DV115" t="str">
        <f>VLOOKUP($A115,taxonomy!$A:$I,8,1)</f>
        <v xml:space="preserve"> Mycobacterium</v>
      </c>
      <c r="DW115" t="str">
        <f>VLOOKUP($A115,taxonomy!$A:$I,9,1)</f>
        <v>Mycobacterium tuberculosis complex.</v>
      </c>
      <c r="DX115" s="7">
        <v>142</v>
      </c>
    </row>
    <row r="116" spans="1:128" hidden="1">
      <c r="A116" s="4" t="s">
        <v>255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>
        <v>1</v>
      </c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>
        <v>1</v>
      </c>
      <c r="DN116" s="2"/>
      <c r="DO116" s="14"/>
      <c r="DP116" t="str">
        <f>VLOOKUP($A116,taxonomy!$A:$I,2,1)</f>
        <v>Bacteria</v>
      </c>
      <c r="DQ116" t="str">
        <f>VLOOKUP($A116,taxonomy!$A:$I,3,1)</f>
        <v xml:space="preserve"> Proteobacteria</v>
      </c>
      <c r="DR116" t="str">
        <f>VLOOKUP($A116,taxonomy!$A:$I,4,1)</f>
        <v xml:space="preserve"> Betaproteobacteria</v>
      </c>
      <c r="DS116" t="str">
        <f>VLOOKUP($A116,taxonomy!$A:$I,5,1)</f>
        <v xml:space="preserve"> Burkholderiales</v>
      </c>
      <c r="DT116" t="str">
        <f>VLOOKUP($A116,taxonomy!$A:$I,6,1)</f>
        <v>Burkholderiaceae</v>
      </c>
      <c r="DU116" t="str">
        <f>VLOOKUP($A116,taxonomy!$A:$I,7,1)</f>
        <v xml:space="preserve"> Burkholderia</v>
      </c>
      <c r="DV116" t="str">
        <f>VLOOKUP($A116,taxonomy!$A:$I,8,1)</f>
        <v xml:space="preserve"> Burkholderia cepacia complex.</v>
      </c>
      <c r="DW116">
        <f>VLOOKUP($A116,taxonomy!$A:$I,9,1)</f>
        <v>0</v>
      </c>
      <c r="DX116" s="7">
        <v>125</v>
      </c>
    </row>
    <row r="117" spans="1:128" hidden="1">
      <c r="A117" s="4" t="s">
        <v>257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19">
        <v>1</v>
      </c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19">
        <v>1</v>
      </c>
      <c r="DN117" s="2"/>
      <c r="DO117" s="14"/>
      <c r="DP117" t="str">
        <f>VLOOKUP($A117,taxonomy!$A:$I,2,1)</f>
        <v>Bacteria</v>
      </c>
      <c r="DQ117" t="str">
        <f>VLOOKUP($A117,taxonomy!$A:$I,3,1)</f>
        <v xml:space="preserve"> Proteobacteria</v>
      </c>
      <c r="DR117" t="str">
        <f>VLOOKUP($A117,taxonomy!$A:$I,4,1)</f>
        <v xml:space="preserve"> Gammaproteobacteria</v>
      </c>
      <c r="DS117" t="str">
        <f>VLOOKUP($A117,taxonomy!$A:$I,5,1)</f>
        <v xml:space="preserve"> Alteromonadales</v>
      </c>
      <c r="DT117" t="str">
        <f>VLOOKUP($A117,taxonomy!$A:$I,6,1)</f>
        <v>Shewanellaceae</v>
      </c>
      <c r="DU117" t="str">
        <f>VLOOKUP($A117,taxonomy!$A:$I,7,1)</f>
        <v xml:space="preserve"> Shewanella.</v>
      </c>
      <c r="DV117">
        <f>VLOOKUP($A117,taxonomy!$A:$I,8,1)</f>
        <v>0</v>
      </c>
      <c r="DW117">
        <f>VLOOKUP($A117,taxonomy!$A:$I,9,1)</f>
        <v>0</v>
      </c>
      <c r="DX117" s="7">
        <v>112</v>
      </c>
    </row>
    <row r="118" spans="1:128" hidden="1">
      <c r="A118" s="4" t="s">
        <v>259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17">
        <v>1</v>
      </c>
      <c r="DN118" s="2"/>
      <c r="DO118" s="14"/>
      <c r="DP118" t="str">
        <f>VLOOKUP($A118,taxonomy!$A:$I,2,1)</f>
        <v>Bacteria</v>
      </c>
      <c r="DQ118" t="str">
        <f>VLOOKUP($A118,taxonomy!$A:$I,3,1)</f>
        <v xml:space="preserve"> Proteobacteria</v>
      </c>
      <c r="DR118" t="str">
        <f>VLOOKUP($A118,taxonomy!$A:$I,4,1)</f>
        <v xml:space="preserve"> Gammaproteobacteria</v>
      </c>
      <c r="DS118" t="str">
        <f>VLOOKUP($A118,taxonomy!$A:$I,5,1)</f>
        <v xml:space="preserve"> Alteromonadales</v>
      </c>
      <c r="DT118" t="str">
        <f>VLOOKUP($A118,taxonomy!$A:$I,6,1)</f>
        <v>Alteromonadaceae</v>
      </c>
      <c r="DU118" t="str">
        <f>VLOOKUP($A118,taxonomy!$A:$I,7,1)</f>
        <v xml:space="preserve"> Marinobacter.</v>
      </c>
      <c r="DV118">
        <f>VLOOKUP($A118,taxonomy!$A:$I,8,1)</f>
        <v>0</v>
      </c>
      <c r="DW118">
        <f>VLOOKUP($A118,taxonomy!$A:$I,9,1)</f>
        <v>0</v>
      </c>
      <c r="DX118" s="7">
        <v>81</v>
      </c>
    </row>
    <row r="119" spans="1:128" hidden="1">
      <c r="A119" s="4" t="s">
        <v>261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17">
        <v>1</v>
      </c>
      <c r="DN119" s="2"/>
      <c r="DO119" s="14"/>
      <c r="DP119" t="str">
        <f>VLOOKUP($A119,taxonomy!$A:$I,2,1)</f>
        <v>Bacteria</v>
      </c>
      <c r="DQ119" t="str">
        <f>VLOOKUP($A119,taxonomy!$A:$I,3,1)</f>
        <v xml:space="preserve"> Proteobacteria</v>
      </c>
      <c r="DR119" t="str">
        <f>VLOOKUP($A119,taxonomy!$A:$I,4,1)</f>
        <v xml:space="preserve"> Alphaproteobacteria</v>
      </c>
      <c r="DS119" t="str">
        <f>VLOOKUP($A119,taxonomy!$A:$I,5,1)</f>
        <v xml:space="preserve"> Rhodobacterales</v>
      </c>
      <c r="DT119" t="str">
        <f>VLOOKUP($A119,taxonomy!$A:$I,6,1)</f>
        <v>Rhodobacteraceae.</v>
      </c>
      <c r="DU119">
        <f>VLOOKUP($A119,taxonomy!$A:$I,7,1)</f>
        <v>0</v>
      </c>
      <c r="DV119">
        <f>VLOOKUP($A119,taxonomy!$A:$I,8,1)</f>
        <v>0</v>
      </c>
      <c r="DW119">
        <f>VLOOKUP($A119,taxonomy!$A:$I,9,1)</f>
        <v>0</v>
      </c>
      <c r="DX119" s="7">
        <v>94</v>
      </c>
    </row>
    <row r="120" spans="1:128" hidden="1">
      <c r="A120" s="4" t="s">
        <v>263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17">
        <v>1</v>
      </c>
      <c r="DN120" s="2"/>
      <c r="DO120" s="14"/>
      <c r="DP120" t="str">
        <f>VLOOKUP($A120,taxonomy!$A:$I,2,1)</f>
        <v>Bacteria</v>
      </c>
      <c r="DQ120" t="str">
        <f>VLOOKUP($A120,taxonomy!$A:$I,3,1)</f>
        <v xml:space="preserve"> Proteobacteria</v>
      </c>
      <c r="DR120" t="str">
        <f>VLOOKUP($A120,taxonomy!$A:$I,4,1)</f>
        <v xml:space="preserve"> Alphaproteobacteria</v>
      </c>
      <c r="DS120" t="str">
        <f>VLOOKUP($A120,taxonomy!$A:$I,5,1)</f>
        <v xml:space="preserve"> Rhodobacterales</v>
      </c>
      <c r="DT120" t="str">
        <f>VLOOKUP($A120,taxonomy!$A:$I,6,1)</f>
        <v>Rhodobacteraceae</v>
      </c>
      <c r="DU120" t="str">
        <f>VLOOKUP($A120,taxonomy!$A:$I,7,1)</f>
        <v xml:space="preserve"> Sagittula.</v>
      </c>
      <c r="DV120">
        <f>VLOOKUP($A120,taxonomy!$A:$I,8,1)</f>
        <v>0</v>
      </c>
      <c r="DW120">
        <f>VLOOKUP($A120,taxonomy!$A:$I,9,1)</f>
        <v>0</v>
      </c>
      <c r="DX120" s="7">
        <v>101</v>
      </c>
    </row>
    <row r="121" spans="1:128">
      <c r="A121" s="4" t="s">
        <v>265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17">
        <v>1</v>
      </c>
      <c r="DN121" s="2"/>
      <c r="DO121" s="14"/>
      <c r="DP121" t="str">
        <f>VLOOKUP($A121,taxonomy!$A:$I,2,1)</f>
        <v>Bacteria</v>
      </c>
      <c r="DQ121" t="str">
        <f>VLOOKUP($A121,taxonomy!$A:$I,3,1)</f>
        <v xml:space="preserve"> Proteobacteria</v>
      </c>
      <c r="DR121" t="str">
        <f>VLOOKUP($A121,taxonomy!$A:$I,4,1)</f>
        <v xml:space="preserve"> Alphaproteobacteria</v>
      </c>
      <c r="DS121" t="str">
        <f>VLOOKUP($A121,taxonomy!$A:$I,5,1)</f>
        <v xml:space="preserve"> Rhodobacterales</v>
      </c>
      <c r="DT121" t="str">
        <f>VLOOKUP($A121,taxonomy!$A:$I,6,1)</f>
        <v>Rhodobacteraceae</v>
      </c>
      <c r="DU121" t="str">
        <f>VLOOKUP($A121,taxonomy!$A:$I,7,1)</f>
        <v xml:space="preserve"> Sagittula.</v>
      </c>
      <c r="DV121">
        <f>VLOOKUP($A121,taxonomy!$A:$I,8,1)</f>
        <v>0</v>
      </c>
      <c r="DW121">
        <f>VLOOKUP($A121,taxonomy!$A:$I,9,1)</f>
        <v>0</v>
      </c>
      <c r="DX121" s="7">
        <v>129</v>
      </c>
    </row>
    <row r="122" spans="1:128" hidden="1">
      <c r="A122" s="4" t="s">
        <v>267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19">
        <v>1</v>
      </c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19">
        <v>1</v>
      </c>
      <c r="DN122" s="2"/>
      <c r="DO122" s="14"/>
      <c r="DP122" t="str">
        <f>VLOOKUP($A122,taxonomy!$A:$I,2,1)</f>
        <v>Bacteria</v>
      </c>
      <c r="DQ122" t="str">
        <f>VLOOKUP($A122,taxonomy!$A:$I,3,1)</f>
        <v xml:space="preserve"> Proteobacteria</v>
      </c>
      <c r="DR122" t="str">
        <f>VLOOKUP($A122,taxonomy!$A:$I,4,1)</f>
        <v xml:space="preserve"> Alphaproteobacteria</v>
      </c>
      <c r="DS122" t="str">
        <f>VLOOKUP($A122,taxonomy!$A:$I,5,1)</f>
        <v xml:space="preserve"> Rhodobacterales</v>
      </c>
      <c r="DT122" t="str">
        <f>VLOOKUP($A122,taxonomy!$A:$I,6,1)</f>
        <v>Rhodobacteraceae</v>
      </c>
      <c r="DU122" t="str">
        <f>VLOOKUP($A122,taxonomy!$A:$I,7,1)</f>
        <v xml:space="preserve"> Sagittula.</v>
      </c>
      <c r="DV122">
        <f>VLOOKUP($A122,taxonomy!$A:$I,8,1)</f>
        <v>0</v>
      </c>
      <c r="DW122">
        <f>VLOOKUP($A122,taxonomy!$A:$I,9,1)</f>
        <v>0</v>
      </c>
      <c r="DX122" s="7">
        <v>121</v>
      </c>
    </row>
    <row r="123" spans="1:128">
      <c r="A123" s="4" t="s">
        <v>269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17">
        <v>1</v>
      </c>
      <c r="DN123" s="2"/>
      <c r="DO123" s="14"/>
      <c r="DP123" t="str">
        <f>VLOOKUP($A123,taxonomy!$A:$I,2,1)</f>
        <v>Bacteria</v>
      </c>
      <c r="DQ123" t="str">
        <f>VLOOKUP($A123,taxonomy!$A:$I,3,1)</f>
        <v xml:space="preserve"> Proteobacteria</v>
      </c>
      <c r="DR123" t="str">
        <f>VLOOKUP($A123,taxonomy!$A:$I,4,1)</f>
        <v xml:space="preserve"> Alphaproteobacteria</v>
      </c>
      <c r="DS123" t="str">
        <f>VLOOKUP($A123,taxonomy!$A:$I,5,1)</f>
        <v xml:space="preserve"> Rhodobacterales</v>
      </c>
      <c r="DT123" t="str">
        <f>VLOOKUP($A123,taxonomy!$A:$I,6,1)</f>
        <v>Rhodobacteraceae</v>
      </c>
      <c r="DU123" t="str">
        <f>VLOOKUP($A123,taxonomy!$A:$I,7,1)</f>
        <v xml:space="preserve"> Sagittula.</v>
      </c>
      <c r="DV123">
        <f>VLOOKUP($A123,taxonomy!$A:$I,8,1)</f>
        <v>0</v>
      </c>
      <c r="DW123">
        <f>VLOOKUP($A123,taxonomy!$A:$I,9,1)</f>
        <v>0</v>
      </c>
      <c r="DX123" s="7">
        <v>129</v>
      </c>
    </row>
    <row r="124" spans="1:128">
      <c r="A124" s="4" t="s">
        <v>271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19">
        <v>1</v>
      </c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19">
        <v>1</v>
      </c>
      <c r="DN124" s="2"/>
      <c r="DO124" s="20" t="s">
        <v>6198</v>
      </c>
      <c r="DP124" t="str">
        <f>VLOOKUP($A124,taxonomy!$A:$I,2,1)</f>
        <v>Bacteria</v>
      </c>
      <c r="DQ124" t="str">
        <f>VLOOKUP($A124,taxonomy!$A:$I,3,1)</f>
        <v xml:space="preserve"> Proteobacteria</v>
      </c>
      <c r="DR124" t="str">
        <f>VLOOKUP($A124,taxonomy!$A:$I,4,1)</f>
        <v xml:space="preserve"> Alphaproteobacteria</v>
      </c>
      <c r="DS124" t="str">
        <f>VLOOKUP($A124,taxonomy!$A:$I,5,1)</f>
        <v xml:space="preserve"> Rhodobacterales</v>
      </c>
      <c r="DT124" t="str">
        <f>VLOOKUP($A124,taxonomy!$A:$I,6,1)</f>
        <v>Rhodobacteraceae</v>
      </c>
      <c r="DU124" t="str">
        <f>VLOOKUP($A124,taxonomy!$A:$I,7,1)</f>
        <v xml:space="preserve"> Sagittula.</v>
      </c>
      <c r="DV124">
        <f>VLOOKUP($A124,taxonomy!$A:$I,8,1)</f>
        <v>0</v>
      </c>
      <c r="DW124">
        <f>VLOOKUP($A124,taxonomy!$A:$I,9,1)</f>
        <v>0</v>
      </c>
      <c r="DX124" s="7">
        <v>128</v>
      </c>
    </row>
    <row r="125" spans="1:128" hidden="1">
      <c r="A125" s="4" t="s">
        <v>273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>
        <v>2</v>
      </c>
      <c r="CW125" s="2"/>
      <c r="CX125" s="2"/>
      <c r="CY125" s="18">
        <v>1</v>
      </c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>
        <v>1</v>
      </c>
      <c r="DN125" s="2"/>
      <c r="DO125" s="14"/>
      <c r="DP125" t="str">
        <f>VLOOKUP($A125,taxonomy!$A:$I,2,1)</f>
        <v>Eukaryota</v>
      </c>
      <c r="DQ125" t="str">
        <f>VLOOKUP($A125,taxonomy!$A:$I,3,1)</f>
        <v xml:space="preserve"> Fungi</v>
      </c>
      <c r="DR125" t="str">
        <f>VLOOKUP($A125,taxonomy!$A:$I,4,1)</f>
        <v xml:space="preserve"> Dikarya</v>
      </c>
      <c r="DS125" t="str">
        <f>VLOOKUP($A125,taxonomy!$A:$I,5,1)</f>
        <v xml:space="preserve"> Ascomycota</v>
      </c>
      <c r="DT125" t="str">
        <f>VLOOKUP($A125,taxonomy!$A:$I,6,1)</f>
        <v xml:space="preserve"> Saccharomycotina</v>
      </c>
      <c r="DU125" t="str">
        <f>VLOOKUP($A125,taxonomy!$A:$I,7,1)</f>
        <v>Saccharomycetes</v>
      </c>
      <c r="DV125" t="str">
        <f>VLOOKUP($A125,taxonomy!$A:$I,8,1)</f>
        <v xml:space="preserve"> Saccharomycetales</v>
      </c>
      <c r="DW125" t="str">
        <f>VLOOKUP($A125,taxonomy!$A:$I,9,1)</f>
        <v xml:space="preserve"> Debaryomycetaceae</v>
      </c>
      <c r="DX125" s="7">
        <v>122</v>
      </c>
    </row>
    <row r="126" spans="1:128">
      <c r="A126" s="4" t="s">
        <v>277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>
        <v>1</v>
      </c>
      <c r="CY126" s="18">
        <v>1</v>
      </c>
      <c r="CZ126" s="2"/>
      <c r="DA126" s="2"/>
      <c r="DB126" s="2"/>
      <c r="DC126" s="2"/>
      <c r="DD126" s="2"/>
      <c r="DE126" s="2"/>
      <c r="DF126" s="2"/>
      <c r="DG126" s="2"/>
      <c r="DH126" s="2"/>
      <c r="DI126" s="2">
        <v>1</v>
      </c>
      <c r="DJ126" s="2"/>
      <c r="DK126" s="2"/>
      <c r="DL126" s="2"/>
      <c r="DM126" s="2">
        <v>1</v>
      </c>
      <c r="DN126" s="2"/>
      <c r="DO126" s="14"/>
      <c r="DP126" t="str">
        <f>VLOOKUP($A126,taxonomy!$A:$I,2,1)</f>
        <v>Eukaryota</v>
      </c>
      <c r="DQ126" t="str">
        <f>VLOOKUP($A126,taxonomy!$A:$I,3,1)</f>
        <v xml:space="preserve"> Fungi</v>
      </c>
      <c r="DR126" t="str">
        <f>VLOOKUP($A126,taxonomy!$A:$I,4,1)</f>
        <v xml:space="preserve"> Dikarya</v>
      </c>
      <c r="DS126" t="str">
        <f>VLOOKUP($A126,taxonomy!$A:$I,5,1)</f>
        <v xml:space="preserve"> Ascomycota</v>
      </c>
      <c r="DT126" t="str">
        <f>VLOOKUP($A126,taxonomy!$A:$I,6,1)</f>
        <v xml:space="preserve"> Saccharomycotina</v>
      </c>
      <c r="DU126" t="str">
        <f>VLOOKUP($A126,taxonomy!$A:$I,7,1)</f>
        <v>Saccharomycetes</v>
      </c>
      <c r="DV126" t="str">
        <f>VLOOKUP($A126,taxonomy!$A:$I,8,1)</f>
        <v xml:space="preserve"> Saccharomycetales</v>
      </c>
      <c r="DW126" t="str">
        <f>VLOOKUP($A126,taxonomy!$A:$I,9,1)</f>
        <v xml:space="preserve"> Debaryomycetaceae</v>
      </c>
      <c r="DX126" s="7">
        <v>127</v>
      </c>
    </row>
    <row r="127" spans="1:128" hidden="1">
      <c r="A127" s="4" t="s">
        <v>279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19">
        <v>1</v>
      </c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19">
        <v>1</v>
      </c>
      <c r="DN127" s="2"/>
      <c r="DO127" s="14"/>
      <c r="DP127" t="str">
        <f>VLOOKUP($A127,taxonomy!$A:$I,2,1)</f>
        <v>Bacteria</v>
      </c>
      <c r="DQ127" t="str">
        <f>VLOOKUP($A127,taxonomy!$A:$I,3,1)</f>
        <v xml:space="preserve"> Actinobacteria</v>
      </c>
      <c r="DR127" t="str">
        <f>VLOOKUP($A127,taxonomy!$A:$I,4,1)</f>
        <v xml:space="preserve"> Actinobacteridae</v>
      </c>
      <c r="DS127" t="str">
        <f>VLOOKUP($A127,taxonomy!$A:$I,5,1)</f>
        <v xml:space="preserve"> Actinomycetales</v>
      </c>
      <c r="DT127" t="str">
        <f>VLOOKUP($A127,taxonomy!$A:$I,6,1)</f>
        <v>Corynebacterineae</v>
      </c>
      <c r="DU127" t="str">
        <f>VLOOKUP($A127,taxonomy!$A:$I,7,1)</f>
        <v xml:space="preserve"> Mycobacteriaceae</v>
      </c>
      <c r="DV127" t="str">
        <f>VLOOKUP($A127,taxonomy!$A:$I,8,1)</f>
        <v xml:space="preserve"> Mycobacterium.</v>
      </c>
      <c r="DW127">
        <f>VLOOKUP($A127,taxonomy!$A:$I,9,1)</f>
        <v>0</v>
      </c>
      <c r="DX127" s="7">
        <v>111</v>
      </c>
    </row>
    <row r="128" spans="1:128">
      <c r="A128" s="4" t="s">
        <v>281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17">
        <v>1</v>
      </c>
      <c r="DN128" s="2"/>
      <c r="DO128" s="14"/>
      <c r="DP128" t="str">
        <f>VLOOKUP($A128,taxonomy!$A:$I,2,1)</f>
        <v>Bacteria</v>
      </c>
      <c r="DQ128" t="str">
        <f>VLOOKUP($A128,taxonomy!$A:$I,3,1)</f>
        <v xml:space="preserve"> Actinobacteria</v>
      </c>
      <c r="DR128" t="str">
        <f>VLOOKUP($A128,taxonomy!$A:$I,4,1)</f>
        <v xml:space="preserve"> Actinobacteridae</v>
      </c>
      <c r="DS128" t="str">
        <f>VLOOKUP($A128,taxonomy!$A:$I,5,1)</f>
        <v xml:space="preserve"> Actinomycetales</v>
      </c>
      <c r="DT128" t="str">
        <f>VLOOKUP($A128,taxonomy!$A:$I,6,1)</f>
        <v>Corynebacterineae</v>
      </c>
      <c r="DU128" t="str">
        <f>VLOOKUP($A128,taxonomy!$A:$I,7,1)</f>
        <v xml:space="preserve"> Mycobacteriaceae</v>
      </c>
      <c r="DV128" t="str">
        <f>VLOOKUP($A128,taxonomy!$A:$I,8,1)</f>
        <v xml:space="preserve"> Mycobacterium.</v>
      </c>
      <c r="DW128">
        <f>VLOOKUP($A128,taxonomy!$A:$I,9,1)</f>
        <v>0</v>
      </c>
      <c r="DX128" s="7">
        <v>133</v>
      </c>
    </row>
    <row r="129" spans="1:128">
      <c r="A129" s="4" t="s">
        <v>283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17">
        <v>1</v>
      </c>
      <c r="DN129" s="2"/>
      <c r="DO129" s="14"/>
      <c r="DP129" t="str">
        <f>VLOOKUP($A129,taxonomy!$A:$I,2,1)</f>
        <v>Bacteria</v>
      </c>
      <c r="DQ129" t="str">
        <f>VLOOKUP($A129,taxonomy!$A:$I,3,1)</f>
        <v xml:space="preserve"> Actinobacteria</v>
      </c>
      <c r="DR129" t="str">
        <f>VLOOKUP($A129,taxonomy!$A:$I,4,1)</f>
        <v xml:space="preserve"> Actinobacteridae</v>
      </c>
      <c r="DS129" t="str">
        <f>VLOOKUP($A129,taxonomy!$A:$I,5,1)</f>
        <v xml:space="preserve"> Actinomycetales</v>
      </c>
      <c r="DT129" t="str">
        <f>VLOOKUP($A129,taxonomy!$A:$I,6,1)</f>
        <v>Corynebacterineae</v>
      </c>
      <c r="DU129" t="str">
        <f>VLOOKUP($A129,taxonomy!$A:$I,7,1)</f>
        <v xml:space="preserve"> Mycobacteriaceae</v>
      </c>
      <c r="DV129" t="str">
        <f>VLOOKUP($A129,taxonomy!$A:$I,8,1)</f>
        <v xml:space="preserve"> Mycobacterium.</v>
      </c>
      <c r="DW129">
        <f>VLOOKUP($A129,taxonomy!$A:$I,9,1)</f>
        <v>0</v>
      </c>
      <c r="DX129" s="7">
        <v>133</v>
      </c>
    </row>
    <row r="130" spans="1:128">
      <c r="A130" s="4" t="s">
        <v>285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17">
        <v>1</v>
      </c>
      <c r="DN130" s="2"/>
      <c r="DO130" s="14"/>
      <c r="DP130" t="str">
        <f>VLOOKUP($A130,taxonomy!$A:$I,2,1)</f>
        <v>Bacteria</v>
      </c>
      <c r="DQ130" t="str">
        <f>VLOOKUP($A130,taxonomy!$A:$I,3,1)</f>
        <v xml:space="preserve"> Actinobacteria</v>
      </c>
      <c r="DR130" t="str">
        <f>VLOOKUP($A130,taxonomy!$A:$I,4,1)</f>
        <v xml:space="preserve"> Actinobacteridae</v>
      </c>
      <c r="DS130" t="str">
        <f>VLOOKUP($A130,taxonomy!$A:$I,5,1)</f>
        <v xml:space="preserve"> Actinomycetales</v>
      </c>
      <c r="DT130" t="str">
        <f>VLOOKUP($A130,taxonomy!$A:$I,6,1)</f>
        <v>Corynebacterineae</v>
      </c>
      <c r="DU130" t="str">
        <f>VLOOKUP($A130,taxonomy!$A:$I,7,1)</f>
        <v xml:space="preserve"> Mycobacteriaceae</v>
      </c>
      <c r="DV130" t="str">
        <f>VLOOKUP($A130,taxonomy!$A:$I,8,1)</f>
        <v xml:space="preserve"> Mycobacterium.</v>
      </c>
      <c r="DW130">
        <f>VLOOKUP($A130,taxonomy!$A:$I,9,1)</f>
        <v>0</v>
      </c>
      <c r="DX130" s="7">
        <v>130</v>
      </c>
    </row>
    <row r="131" spans="1:128">
      <c r="A131" s="4" t="s">
        <v>287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19">
        <v>1</v>
      </c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19">
        <v>1</v>
      </c>
      <c r="DN131" s="2"/>
      <c r="DO131" s="14"/>
      <c r="DP131" t="str">
        <f>VLOOKUP($A131,taxonomy!$A:$I,2,1)</f>
        <v>Bacteria</v>
      </c>
      <c r="DQ131" t="str">
        <f>VLOOKUP($A131,taxonomy!$A:$I,3,1)</f>
        <v xml:space="preserve"> Actinobacteria</v>
      </c>
      <c r="DR131" t="str">
        <f>VLOOKUP($A131,taxonomy!$A:$I,4,1)</f>
        <v xml:space="preserve"> Actinobacteridae</v>
      </c>
      <c r="DS131" t="str">
        <f>VLOOKUP($A131,taxonomy!$A:$I,5,1)</f>
        <v xml:space="preserve"> Actinomycetales</v>
      </c>
      <c r="DT131" t="str">
        <f>VLOOKUP($A131,taxonomy!$A:$I,6,1)</f>
        <v>Corynebacterineae</v>
      </c>
      <c r="DU131" t="str">
        <f>VLOOKUP($A131,taxonomy!$A:$I,7,1)</f>
        <v xml:space="preserve"> Mycobacteriaceae</v>
      </c>
      <c r="DV131" t="str">
        <f>VLOOKUP($A131,taxonomy!$A:$I,8,1)</f>
        <v xml:space="preserve"> Mycobacterium.</v>
      </c>
      <c r="DW131">
        <f>VLOOKUP($A131,taxonomy!$A:$I,9,1)</f>
        <v>0</v>
      </c>
      <c r="DX131" s="7">
        <v>130</v>
      </c>
    </row>
    <row r="132" spans="1:128">
      <c r="A132" s="4" t="s">
        <v>289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17">
        <v>1</v>
      </c>
      <c r="DN132" s="2"/>
      <c r="DO132" s="14"/>
      <c r="DP132" t="str">
        <f>VLOOKUP($A132,taxonomy!$A:$I,2,1)</f>
        <v>Bacteria</v>
      </c>
      <c r="DQ132" t="str">
        <f>VLOOKUP($A132,taxonomy!$A:$I,3,1)</f>
        <v xml:space="preserve"> Actinobacteria</v>
      </c>
      <c r="DR132" t="str">
        <f>VLOOKUP($A132,taxonomy!$A:$I,4,1)</f>
        <v xml:space="preserve"> Actinobacteridae</v>
      </c>
      <c r="DS132" t="str">
        <f>VLOOKUP($A132,taxonomy!$A:$I,5,1)</f>
        <v xml:space="preserve"> Actinomycetales</v>
      </c>
      <c r="DT132" t="str">
        <f>VLOOKUP($A132,taxonomy!$A:$I,6,1)</f>
        <v>Corynebacterineae</v>
      </c>
      <c r="DU132" t="str">
        <f>VLOOKUP($A132,taxonomy!$A:$I,7,1)</f>
        <v xml:space="preserve"> Mycobacteriaceae</v>
      </c>
      <c r="DV132" t="str">
        <f>VLOOKUP($A132,taxonomy!$A:$I,8,1)</f>
        <v xml:space="preserve"> Mycobacterium.</v>
      </c>
      <c r="DW132">
        <f>VLOOKUP($A132,taxonomy!$A:$I,9,1)</f>
        <v>0</v>
      </c>
      <c r="DX132" s="7">
        <v>133</v>
      </c>
    </row>
    <row r="133" spans="1:128" hidden="1">
      <c r="A133" s="4" t="s">
        <v>291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17">
        <v>1</v>
      </c>
      <c r="DN133" s="2"/>
      <c r="DO133" s="14"/>
      <c r="DP133" t="str">
        <f>VLOOKUP($A133,taxonomy!$A:$I,2,1)</f>
        <v>Bacteria</v>
      </c>
      <c r="DQ133" t="str">
        <f>VLOOKUP($A133,taxonomy!$A:$I,3,1)</f>
        <v xml:space="preserve"> Actinobacteria</v>
      </c>
      <c r="DR133" t="str">
        <f>VLOOKUP($A133,taxonomy!$A:$I,4,1)</f>
        <v xml:space="preserve"> Actinobacteridae</v>
      </c>
      <c r="DS133" t="str">
        <f>VLOOKUP($A133,taxonomy!$A:$I,5,1)</f>
        <v xml:space="preserve"> Actinomycetales</v>
      </c>
      <c r="DT133" t="str">
        <f>VLOOKUP($A133,taxonomy!$A:$I,6,1)</f>
        <v>Corynebacterineae</v>
      </c>
      <c r="DU133" t="str">
        <f>VLOOKUP($A133,taxonomy!$A:$I,7,1)</f>
        <v xml:space="preserve"> Mycobacteriaceae</v>
      </c>
      <c r="DV133" t="str">
        <f>VLOOKUP($A133,taxonomy!$A:$I,8,1)</f>
        <v xml:space="preserve"> Mycobacterium.</v>
      </c>
      <c r="DW133">
        <f>VLOOKUP($A133,taxonomy!$A:$I,9,1)</f>
        <v>0</v>
      </c>
      <c r="DX133" s="7">
        <v>151</v>
      </c>
    </row>
    <row r="134" spans="1:128" hidden="1">
      <c r="A134" s="4" t="s">
        <v>293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17">
        <v>1</v>
      </c>
      <c r="DN134" s="2"/>
      <c r="DO134" s="14"/>
      <c r="DP134" t="str">
        <f>VLOOKUP($A134,taxonomy!$A:$I,2,1)</f>
        <v>Bacteria</v>
      </c>
      <c r="DQ134" t="str">
        <f>VLOOKUP($A134,taxonomy!$A:$I,3,1)</f>
        <v xml:space="preserve"> Actinobacteria</v>
      </c>
      <c r="DR134" t="str">
        <f>VLOOKUP($A134,taxonomy!$A:$I,4,1)</f>
        <v xml:space="preserve"> Actinobacteridae</v>
      </c>
      <c r="DS134" t="str">
        <f>VLOOKUP($A134,taxonomy!$A:$I,5,1)</f>
        <v xml:space="preserve"> Actinomycetales</v>
      </c>
      <c r="DT134" t="str">
        <f>VLOOKUP($A134,taxonomy!$A:$I,6,1)</f>
        <v>Corynebacterineae</v>
      </c>
      <c r="DU134" t="str">
        <f>VLOOKUP($A134,taxonomy!$A:$I,7,1)</f>
        <v xml:space="preserve"> Mycobacteriaceae</v>
      </c>
      <c r="DV134" t="str">
        <f>VLOOKUP($A134,taxonomy!$A:$I,8,1)</f>
        <v xml:space="preserve"> Mycobacterium.</v>
      </c>
      <c r="DW134">
        <f>VLOOKUP($A134,taxonomy!$A:$I,9,1)</f>
        <v>0</v>
      </c>
      <c r="DX134" s="7">
        <v>137</v>
      </c>
    </row>
    <row r="135" spans="1:128">
      <c r="A135" s="4" t="s">
        <v>295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17">
        <v>1</v>
      </c>
      <c r="DN135" s="2"/>
      <c r="DO135" s="14"/>
      <c r="DP135" t="str">
        <f>VLOOKUP($A135,taxonomy!$A:$I,2,1)</f>
        <v>Bacteria</v>
      </c>
      <c r="DQ135" t="str">
        <f>VLOOKUP($A135,taxonomy!$A:$I,3,1)</f>
        <v xml:space="preserve"> Actinobacteria</v>
      </c>
      <c r="DR135" t="str">
        <f>VLOOKUP($A135,taxonomy!$A:$I,4,1)</f>
        <v xml:space="preserve"> Actinobacteridae</v>
      </c>
      <c r="DS135" t="str">
        <f>VLOOKUP($A135,taxonomy!$A:$I,5,1)</f>
        <v xml:space="preserve"> Actinomycetales</v>
      </c>
      <c r="DT135" t="str">
        <f>VLOOKUP($A135,taxonomy!$A:$I,6,1)</f>
        <v>Corynebacterineae</v>
      </c>
      <c r="DU135" t="str">
        <f>VLOOKUP($A135,taxonomy!$A:$I,7,1)</f>
        <v xml:space="preserve"> Mycobacteriaceae</v>
      </c>
      <c r="DV135" t="str">
        <f>VLOOKUP($A135,taxonomy!$A:$I,8,1)</f>
        <v xml:space="preserve"> Mycobacterium.</v>
      </c>
      <c r="DW135">
        <f>VLOOKUP($A135,taxonomy!$A:$I,9,1)</f>
        <v>0</v>
      </c>
      <c r="DX135" s="7">
        <v>136</v>
      </c>
    </row>
    <row r="136" spans="1:128" hidden="1">
      <c r="A136" s="4" t="s">
        <v>297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17">
        <v>1</v>
      </c>
      <c r="DN136" s="2"/>
      <c r="DO136" s="14"/>
      <c r="DP136" t="str">
        <f>VLOOKUP($A136,taxonomy!$A:$I,2,1)</f>
        <v>Bacteria</v>
      </c>
      <c r="DQ136" t="str">
        <f>VLOOKUP($A136,taxonomy!$A:$I,3,1)</f>
        <v xml:space="preserve"> Actinobacteria</v>
      </c>
      <c r="DR136" t="str">
        <f>VLOOKUP($A136,taxonomy!$A:$I,4,1)</f>
        <v xml:space="preserve"> Actinobacteridae</v>
      </c>
      <c r="DS136" t="str">
        <f>VLOOKUP($A136,taxonomy!$A:$I,5,1)</f>
        <v xml:space="preserve"> Actinomycetales</v>
      </c>
      <c r="DT136" t="str">
        <f>VLOOKUP($A136,taxonomy!$A:$I,6,1)</f>
        <v>Corynebacterineae</v>
      </c>
      <c r="DU136" t="str">
        <f>VLOOKUP($A136,taxonomy!$A:$I,7,1)</f>
        <v xml:space="preserve"> Mycobacteriaceae</v>
      </c>
      <c r="DV136" t="str">
        <f>VLOOKUP($A136,taxonomy!$A:$I,8,1)</f>
        <v xml:space="preserve"> Mycobacterium.</v>
      </c>
      <c r="DW136">
        <f>VLOOKUP($A136,taxonomy!$A:$I,9,1)</f>
        <v>0</v>
      </c>
      <c r="DX136" s="7">
        <v>123</v>
      </c>
    </row>
    <row r="137" spans="1:128" hidden="1">
      <c r="A137" s="4" t="s">
        <v>299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17">
        <v>1</v>
      </c>
      <c r="DN137" s="2"/>
      <c r="DO137" s="14"/>
      <c r="DP137" t="str">
        <f>VLOOKUP($A137,taxonomy!$A:$I,2,1)</f>
        <v>Bacteria</v>
      </c>
      <c r="DQ137" t="str">
        <f>VLOOKUP($A137,taxonomy!$A:$I,3,1)</f>
        <v xml:space="preserve"> Actinobacteria</v>
      </c>
      <c r="DR137" t="str">
        <f>VLOOKUP($A137,taxonomy!$A:$I,4,1)</f>
        <v xml:space="preserve"> Actinobacteridae</v>
      </c>
      <c r="DS137" t="str">
        <f>VLOOKUP($A137,taxonomy!$A:$I,5,1)</f>
        <v xml:space="preserve"> Actinomycetales</v>
      </c>
      <c r="DT137" t="str">
        <f>VLOOKUP($A137,taxonomy!$A:$I,6,1)</f>
        <v>Corynebacterineae</v>
      </c>
      <c r="DU137" t="str">
        <f>VLOOKUP($A137,taxonomy!$A:$I,7,1)</f>
        <v xml:space="preserve"> Mycobacteriaceae</v>
      </c>
      <c r="DV137" t="str">
        <f>VLOOKUP($A137,taxonomy!$A:$I,8,1)</f>
        <v xml:space="preserve"> Mycobacterium.</v>
      </c>
      <c r="DW137">
        <f>VLOOKUP($A137,taxonomy!$A:$I,9,1)</f>
        <v>0</v>
      </c>
      <c r="DX137" s="7">
        <v>138</v>
      </c>
    </row>
    <row r="138" spans="1:128">
      <c r="A138" s="4" t="s">
        <v>301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19">
        <v>1</v>
      </c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19">
        <v>1</v>
      </c>
      <c r="DN138" s="2"/>
      <c r="DO138" s="14"/>
      <c r="DP138" t="str">
        <f>VLOOKUP($A138,taxonomy!$A:$I,2,1)</f>
        <v>Bacteria</v>
      </c>
      <c r="DQ138" t="str">
        <f>VLOOKUP($A138,taxonomy!$A:$I,3,1)</f>
        <v xml:space="preserve"> Actinobacteria</v>
      </c>
      <c r="DR138" t="str">
        <f>VLOOKUP($A138,taxonomy!$A:$I,4,1)</f>
        <v xml:space="preserve"> Actinobacteridae</v>
      </c>
      <c r="DS138" t="str">
        <f>VLOOKUP($A138,taxonomy!$A:$I,5,1)</f>
        <v xml:space="preserve"> Actinomycetales</v>
      </c>
      <c r="DT138" t="str">
        <f>VLOOKUP($A138,taxonomy!$A:$I,6,1)</f>
        <v>Corynebacterineae</v>
      </c>
      <c r="DU138" t="str">
        <f>VLOOKUP($A138,taxonomy!$A:$I,7,1)</f>
        <v xml:space="preserve"> Mycobacteriaceae</v>
      </c>
      <c r="DV138" t="str">
        <f>VLOOKUP($A138,taxonomy!$A:$I,8,1)</f>
        <v xml:space="preserve"> Mycobacterium.</v>
      </c>
      <c r="DW138">
        <f>VLOOKUP($A138,taxonomy!$A:$I,9,1)</f>
        <v>0</v>
      </c>
      <c r="DX138" s="7">
        <v>133</v>
      </c>
    </row>
    <row r="139" spans="1:128" hidden="1">
      <c r="A139" s="4" t="s">
        <v>303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>
        <v>1</v>
      </c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>
        <v>1</v>
      </c>
      <c r="DN139" s="2"/>
      <c r="DO139" s="14"/>
      <c r="DP139" t="str">
        <f>VLOOKUP($A139,taxonomy!$A:$I,2,1)</f>
        <v>Bacteria</v>
      </c>
      <c r="DQ139" t="str">
        <f>VLOOKUP($A139,taxonomy!$A:$I,3,1)</f>
        <v xml:space="preserve"> Actinobacteria</v>
      </c>
      <c r="DR139" t="str">
        <f>VLOOKUP($A139,taxonomy!$A:$I,4,1)</f>
        <v xml:space="preserve"> Actinobacteridae</v>
      </c>
      <c r="DS139" t="str">
        <f>VLOOKUP($A139,taxonomy!$A:$I,5,1)</f>
        <v xml:space="preserve"> Actinomycetales</v>
      </c>
      <c r="DT139" t="str">
        <f>VLOOKUP($A139,taxonomy!$A:$I,6,1)</f>
        <v>Corynebacterineae</v>
      </c>
      <c r="DU139" t="str">
        <f>VLOOKUP($A139,taxonomy!$A:$I,7,1)</f>
        <v xml:space="preserve"> Mycobacteriaceae</v>
      </c>
      <c r="DV139" t="str">
        <f>VLOOKUP($A139,taxonomy!$A:$I,8,1)</f>
        <v xml:space="preserve"> Mycobacterium.</v>
      </c>
      <c r="DW139">
        <f>VLOOKUP($A139,taxonomy!$A:$I,9,1)</f>
        <v>0</v>
      </c>
      <c r="DX139" s="7">
        <v>144</v>
      </c>
    </row>
    <row r="140" spans="1:128">
      <c r="A140" s="4" t="s">
        <v>305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19">
        <v>1</v>
      </c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19">
        <v>1</v>
      </c>
      <c r="DN140" s="2"/>
      <c r="DO140" s="14"/>
      <c r="DP140" t="str">
        <f>VLOOKUP($A140,taxonomy!$A:$I,2,1)</f>
        <v>Bacteria</v>
      </c>
      <c r="DQ140" t="str">
        <f>VLOOKUP($A140,taxonomy!$A:$I,3,1)</f>
        <v xml:space="preserve"> Actinobacteria</v>
      </c>
      <c r="DR140" t="str">
        <f>VLOOKUP($A140,taxonomy!$A:$I,4,1)</f>
        <v xml:space="preserve"> Actinobacteridae</v>
      </c>
      <c r="DS140" t="str">
        <f>VLOOKUP($A140,taxonomy!$A:$I,5,1)</f>
        <v xml:space="preserve"> Actinomycetales</v>
      </c>
      <c r="DT140" t="str">
        <f>VLOOKUP($A140,taxonomy!$A:$I,6,1)</f>
        <v>Corynebacterineae</v>
      </c>
      <c r="DU140" t="str">
        <f>VLOOKUP($A140,taxonomy!$A:$I,7,1)</f>
        <v xml:space="preserve"> Mycobacteriaceae</v>
      </c>
      <c r="DV140" t="str">
        <f>VLOOKUP($A140,taxonomy!$A:$I,8,1)</f>
        <v xml:space="preserve"> Mycobacterium.</v>
      </c>
      <c r="DW140">
        <f>VLOOKUP($A140,taxonomy!$A:$I,9,1)</f>
        <v>0</v>
      </c>
      <c r="DX140" s="7">
        <v>131</v>
      </c>
    </row>
    <row r="141" spans="1:128" hidden="1">
      <c r="A141" s="4" t="s">
        <v>307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19">
        <v>1</v>
      </c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19">
        <v>1</v>
      </c>
      <c r="DN141" s="2"/>
      <c r="DO141" s="14"/>
      <c r="DP141" t="str">
        <f>VLOOKUP($A141,taxonomy!$A:$I,2,1)</f>
        <v>Bacteria</v>
      </c>
      <c r="DQ141" t="str">
        <f>VLOOKUP($A141,taxonomy!$A:$I,3,1)</f>
        <v xml:space="preserve"> Proteobacteria</v>
      </c>
      <c r="DR141" t="str">
        <f>VLOOKUP($A141,taxonomy!$A:$I,4,1)</f>
        <v xml:space="preserve"> Betaproteobacteria</v>
      </c>
      <c r="DS141" t="str">
        <f>VLOOKUP($A141,taxonomy!$A:$I,5,1)</f>
        <v xml:space="preserve"> Burkholderiales</v>
      </c>
      <c r="DT141" t="str">
        <f>VLOOKUP($A141,taxonomy!$A:$I,6,1)</f>
        <v>Burkholderiaceae</v>
      </c>
      <c r="DU141" t="str">
        <f>VLOOKUP($A141,taxonomy!$A:$I,7,1)</f>
        <v xml:space="preserve"> Ralstonia.</v>
      </c>
      <c r="DV141">
        <f>VLOOKUP($A141,taxonomy!$A:$I,8,1)</f>
        <v>0</v>
      </c>
      <c r="DW141">
        <f>VLOOKUP($A141,taxonomy!$A:$I,9,1)</f>
        <v>0</v>
      </c>
      <c r="DX141" s="7">
        <v>109</v>
      </c>
    </row>
    <row r="142" spans="1:128">
      <c r="A142" s="4" t="s">
        <v>309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17">
        <v>1</v>
      </c>
      <c r="DN142" s="2"/>
      <c r="DO142" s="14"/>
      <c r="DP142" t="str">
        <f>VLOOKUP($A142,taxonomy!$A:$I,2,1)</f>
        <v>Bacteria</v>
      </c>
      <c r="DQ142" t="str">
        <f>VLOOKUP($A142,taxonomy!$A:$I,3,1)</f>
        <v xml:space="preserve"> Proteobacteria</v>
      </c>
      <c r="DR142" t="str">
        <f>VLOOKUP($A142,taxonomy!$A:$I,4,1)</f>
        <v xml:space="preserve"> Alphaproteobacteria</v>
      </c>
      <c r="DS142" t="str">
        <f>VLOOKUP($A142,taxonomy!$A:$I,5,1)</f>
        <v xml:space="preserve"> Rhodobacterales</v>
      </c>
      <c r="DT142" t="str">
        <f>VLOOKUP($A142,taxonomy!$A:$I,6,1)</f>
        <v>Rhodobacteraceae</v>
      </c>
      <c r="DU142" t="str">
        <f>VLOOKUP($A142,taxonomy!$A:$I,7,1)</f>
        <v xml:space="preserve"> Roseovarius.</v>
      </c>
      <c r="DV142">
        <f>VLOOKUP($A142,taxonomy!$A:$I,8,1)</f>
        <v>0</v>
      </c>
      <c r="DW142">
        <f>VLOOKUP($A142,taxonomy!$A:$I,9,1)</f>
        <v>0</v>
      </c>
      <c r="DX142" s="7">
        <v>128</v>
      </c>
    </row>
    <row r="143" spans="1:128">
      <c r="A143" s="4" t="s">
        <v>311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17">
        <v>1</v>
      </c>
      <c r="DN143" s="2"/>
      <c r="DO143" s="14"/>
      <c r="DP143" t="str">
        <f>VLOOKUP($A143,taxonomy!$A:$I,2,1)</f>
        <v>Bacteria</v>
      </c>
      <c r="DQ143" t="str">
        <f>VLOOKUP($A143,taxonomy!$A:$I,3,1)</f>
        <v xml:space="preserve"> Actinobacteria</v>
      </c>
      <c r="DR143" t="str">
        <f>VLOOKUP($A143,taxonomy!$A:$I,4,1)</f>
        <v xml:space="preserve"> Actinobacteridae</v>
      </c>
      <c r="DS143" t="str">
        <f>VLOOKUP($A143,taxonomy!$A:$I,5,1)</f>
        <v xml:space="preserve"> Actinomycetales</v>
      </c>
      <c r="DT143" t="str">
        <f>VLOOKUP($A143,taxonomy!$A:$I,6,1)</f>
        <v>Micrococcineae</v>
      </c>
      <c r="DU143" t="str">
        <f>VLOOKUP($A143,taxonomy!$A:$I,7,1)</f>
        <v xml:space="preserve"> Intrasporangiaceae</v>
      </c>
      <c r="DV143" t="str">
        <f>VLOOKUP($A143,taxonomy!$A:$I,8,1)</f>
        <v xml:space="preserve"> Janibacter.</v>
      </c>
      <c r="DW143">
        <f>VLOOKUP($A143,taxonomy!$A:$I,9,1)</f>
        <v>0</v>
      </c>
      <c r="DX143" s="7">
        <v>132</v>
      </c>
    </row>
    <row r="144" spans="1:128" hidden="1">
      <c r="A144" s="4" t="s">
        <v>313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19">
        <v>1</v>
      </c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19">
        <v>1</v>
      </c>
      <c r="DN144" s="2"/>
      <c r="DO144" s="14"/>
      <c r="DP144" t="str">
        <f>VLOOKUP($A144,taxonomy!$A:$I,2,1)</f>
        <v>Bacteria</v>
      </c>
      <c r="DQ144" t="str">
        <f>VLOOKUP($A144,taxonomy!$A:$I,3,1)</f>
        <v xml:space="preserve"> Actinobacteria</v>
      </c>
      <c r="DR144" t="str">
        <f>VLOOKUP($A144,taxonomy!$A:$I,4,1)</f>
        <v xml:space="preserve"> Actinobacteridae</v>
      </c>
      <c r="DS144" t="str">
        <f>VLOOKUP($A144,taxonomy!$A:$I,5,1)</f>
        <v xml:space="preserve"> Actinomycetales</v>
      </c>
      <c r="DT144" t="str">
        <f>VLOOKUP($A144,taxonomy!$A:$I,6,1)</f>
        <v>Micrococcineae</v>
      </c>
      <c r="DU144" t="str">
        <f>VLOOKUP($A144,taxonomy!$A:$I,7,1)</f>
        <v xml:space="preserve"> Intrasporangiaceae</v>
      </c>
      <c r="DV144" t="str">
        <f>VLOOKUP($A144,taxonomy!$A:$I,8,1)</f>
        <v xml:space="preserve"> Janibacter.</v>
      </c>
      <c r="DW144">
        <f>VLOOKUP($A144,taxonomy!$A:$I,9,1)</f>
        <v>0</v>
      </c>
      <c r="DX144" s="7">
        <v>87</v>
      </c>
    </row>
    <row r="145" spans="1:128" hidden="1">
      <c r="A145" s="4" t="s">
        <v>315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17">
        <v>1</v>
      </c>
      <c r="DN145" s="2"/>
      <c r="DO145" s="14"/>
      <c r="DP145" t="str">
        <f>VLOOKUP($A145,taxonomy!$A:$I,2,1)</f>
        <v>Bacteria</v>
      </c>
      <c r="DQ145" t="str">
        <f>VLOOKUP($A145,taxonomy!$A:$I,3,1)</f>
        <v xml:space="preserve"> Proteobacteria</v>
      </c>
      <c r="DR145" t="str">
        <f>VLOOKUP($A145,taxonomy!$A:$I,4,1)</f>
        <v xml:space="preserve"> Alphaproteobacteria</v>
      </c>
      <c r="DS145" t="str">
        <f>VLOOKUP($A145,taxonomy!$A:$I,5,1)</f>
        <v xml:space="preserve"> Rhodobacterales</v>
      </c>
      <c r="DT145" t="str">
        <f>VLOOKUP($A145,taxonomy!$A:$I,6,1)</f>
        <v>Rhodobacteraceae</v>
      </c>
      <c r="DU145" t="str">
        <f>VLOOKUP($A145,taxonomy!$A:$I,7,1)</f>
        <v xml:space="preserve"> Oceanicola.</v>
      </c>
      <c r="DV145">
        <f>VLOOKUP($A145,taxonomy!$A:$I,8,1)</f>
        <v>0</v>
      </c>
      <c r="DW145">
        <f>VLOOKUP($A145,taxonomy!$A:$I,9,1)</f>
        <v>0</v>
      </c>
      <c r="DX145" s="7">
        <v>112</v>
      </c>
    </row>
    <row r="146" spans="1:128">
      <c r="A146" s="4" t="s">
        <v>317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>
        <v>1</v>
      </c>
      <c r="AY146" s="2"/>
      <c r="AZ146" s="2"/>
      <c r="BA146" s="2"/>
      <c r="BB146" s="2"/>
      <c r="BC146" s="2"/>
      <c r="BD146" s="2"/>
      <c r="BE146" s="2"/>
      <c r="BF146" s="2"/>
      <c r="BG146" s="2"/>
      <c r="BH146" s="2">
        <v>1</v>
      </c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>
        <v>1</v>
      </c>
      <c r="DN146" s="2"/>
      <c r="DO146" s="14"/>
      <c r="DP146" t="str">
        <f>VLOOKUP($A146,taxonomy!$A:$I,2,1)</f>
        <v>Bacteria</v>
      </c>
      <c r="DQ146" t="str">
        <f>VLOOKUP($A146,taxonomy!$A:$I,3,1)</f>
        <v xml:space="preserve"> Proteobacteria</v>
      </c>
      <c r="DR146" t="str">
        <f>VLOOKUP($A146,taxonomy!$A:$I,4,1)</f>
        <v xml:space="preserve"> Alphaproteobacteria</v>
      </c>
      <c r="DS146" t="str">
        <f>VLOOKUP($A146,taxonomy!$A:$I,5,1)</f>
        <v xml:space="preserve"> Rhodobacterales</v>
      </c>
      <c r="DT146" t="str">
        <f>VLOOKUP($A146,taxonomy!$A:$I,6,1)</f>
        <v>Rhodobacteraceae</v>
      </c>
      <c r="DU146" t="str">
        <f>VLOOKUP($A146,taxonomy!$A:$I,7,1)</f>
        <v xml:space="preserve"> Oceanicola.</v>
      </c>
      <c r="DV146">
        <f>VLOOKUP($A146,taxonomy!$A:$I,8,1)</f>
        <v>0</v>
      </c>
      <c r="DW146">
        <f>VLOOKUP($A146,taxonomy!$A:$I,9,1)</f>
        <v>0</v>
      </c>
      <c r="DX146" s="7">
        <v>127</v>
      </c>
    </row>
    <row r="147" spans="1:128">
      <c r="A147" s="4" t="s">
        <v>321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19">
        <v>1</v>
      </c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19">
        <v>1</v>
      </c>
      <c r="DN147" s="2"/>
      <c r="DO147" s="14"/>
      <c r="DP147" t="str">
        <f>VLOOKUP($A147,taxonomy!$A:$I,2,1)</f>
        <v>Bacteria</v>
      </c>
      <c r="DQ147" t="str">
        <f>VLOOKUP($A147,taxonomy!$A:$I,3,1)</f>
        <v xml:space="preserve"> Proteobacteria</v>
      </c>
      <c r="DR147" t="str">
        <f>VLOOKUP($A147,taxonomy!$A:$I,4,1)</f>
        <v xml:space="preserve"> Alphaproteobacteria</v>
      </c>
      <c r="DS147" t="str">
        <f>VLOOKUP($A147,taxonomy!$A:$I,5,1)</f>
        <v xml:space="preserve"> Rhodobacterales</v>
      </c>
      <c r="DT147" t="str">
        <f>VLOOKUP($A147,taxonomy!$A:$I,6,1)</f>
        <v>Rhodobacteraceae</v>
      </c>
      <c r="DU147" t="str">
        <f>VLOOKUP($A147,taxonomy!$A:$I,7,1)</f>
        <v xml:space="preserve"> Oceanicola.</v>
      </c>
      <c r="DV147">
        <f>VLOOKUP($A147,taxonomy!$A:$I,8,1)</f>
        <v>0</v>
      </c>
      <c r="DW147">
        <f>VLOOKUP($A147,taxonomy!$A:$I,9,1)</f>
        <v>0</v>
      </c>
      <c r="DX147" s="7">
        <v>130</v>
      </c>
    </row>
    <row r="148" spans="1:128">
      <c r="A148" s="4" t="s">
        <v>323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17">
        <v>1</v>
      </c>
      <c r="DN148" s="2"/>
      <c r="DO148" s="14"/>
      <c r="DP148" t="str">
        <f>VLOOKUP($A148,taxonomy!$A:$I,2,1)</f>
        <v>Bacteria</v>
      </c>
      <c r="DQ148" t="str">
        <f>VLOOKUP($A148,taxonomy!$A:$I,3,1)</f>
        <v xml:space="preserve"> Proteobacteria</v>
      </c>
      <c r="DR148" t="str">
        <f>VLOOKUP($A148,taxonomy!$A:$I,4,1)</f>
        <v xml:space="preserve"> Alphaproteobacteria</v>
      </c>
      <c r="DS148" t="str">
        <f>VLOOKUP($A148,taxonomy!$A:$I,5,1)</f>
        <v xml:space="preserve"> Rhodobacterales</v>
      </c>
      <c r="DT148" t="str">
        <f>VLOOKUP($A148,taxonomy!$A:$I,6,1)</f>
        <v>Rhodobacteraceae</v>
      </c>
      <c r="DU148" t="str">
        <f>VLOOKUP($A148,taxonomy!$A:$I,7,1)</f>
        <v xml:space="preserve"> Oceanicola.</v>
      </c>
      <c r="DV148">
        <f>VLOOKUP($A148,taxonomy!$A:$I,8,1)</f>
        <v>0</v>
      </c>
      <c r="DW148">
        <f>VLOOKUP($A148,taxonomy!$A:$I,9,1)</f>
        <v>0</v>
      </c>
      <c r="DX148" s="7">
        <v>127</v>
      </c>
    </row>
    <row r="149" spans="1:128">
      <c r="A149" s="4" t="s">
        <v>325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19">
        <v>1</v>
      </c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19">
        <v>1</v>
      </c>
      <c r="DN149" s="2"/>
      <c r="DO149" s="14"/>
      <c r="DP149" t="str">
        <f>VLOOKUP($A149,taxonomy!$A:$I,2,1)</f>
        <v>Bacteria</v>
      </c>
      <c r="DQ149" t="str">
        <f>VLOOKUP($A149,taxonomy!$A:$I,3,1)</f>
        <v xml:space="preserve"> Proteobacteria</v>
      </c>
      <c r="DR149" t="str">
        <f>VLOOKUP($A149,taxonomy!$A:$I,4,1)</f>
        <v xml:space="preserve"> Alphaproteobacteria</v>
      </c>
      <c r="DS149" t="str">
        <f>VLOOKUP($A149,taxonomy!$A:$I,5,1)</f>
        <v xml:space="preserve"> Rhodobacterales</v>
      </c>
      <c r="DT149" t="str">
        <f>VLOOKUP($A149,taxonomy!$A:$I,6,1)</f>
        <v>Rhodobacteraceae</v>
      </c>
      <c r="DU149" t="str">
        <f>VLOOKUP($A149,taxonomy!$A:$I,7,1)</f>
        <v xml:space="preserve"> Oceanicola.</v>
      </c>
      <c r="DV149">
        <f>VLOOKUP($A149,taxonomy!$A:$I,8,1)</f>
        <v>0</v>
      </c>
      <c r="DW149">
        <f>VLOOKUP($A149,taxonomy!$A:$I,9,1)</f>
        <v>0</v>
      </c>
      <c r="DX149" s="7">
        <v>132</v>
      </c>
    </row>
    <row r="150" spans="1:128" hidden="1">
      <c r="A150" s="4" t="s">
        <v>327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17">
        <v>1</v>
      </c>
      <c r="DN150" s="2"/>
      <c r="DO150" s="14"/>
      <c r="DP150" t="str">
        <f>VLOOKUP($A150,taxonomy!$A:$I,2,1)</f>
        <v>Bacteria</v>
      </c>
      <c r="DQ150" t="str">
        <f>VLOOKUP($A150,taxonomy!$A:$I,3,1)</f>
        <v xml:space="preserve"> Proteobacteria</v>
      </c>
      <c r="DR150" t="str">
        <f>VLOOKUP($A150,taxonomy!$A:$I,4,1)</f>
        <v xml:space="preserve"> Alphaproteobacteria</v>
      </c>
      <c r="DS150" t="str">
        <f>VLOOKUP($A150,taxonomy!$A:$I,5,1)</f>
        <v xml:space="preserve"> Rhodobacterales</v>
      </c>
      <c r="DT150" t="str">
        <f>VLOOKUP($A150,taxonomy!$A:$I,6,1)</f>
        <v>Rhodobacteraceae</v>
      </c>
      <c r="DU150" t="str">
        <f>VLOOKUP($A150,taxonomy!$A:$I,7,1)</f>
        <v xml:space="preserve"> Loktanella.</v>
      </c>
      <c r="DV150">
        <f>VLOOKUP($A150,taxonomy!$A:$I,8,1)</f>
        <v>0</v>
      </c>
      <c r="DW150">
        <f>VLOOKUP($A150,taxonomy!$A:$I,9,1)</f>
        <v>0</v>
      </c>
      <c r="DX150" s="7">
        <v>73</v>
      </c>
    </row>
    <row r="151" spans="1:128">
      <c r="A151" s="4" t="s">
        <v>329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17">
        <v>1</v>
      </c>
      <c r="DN151" s="2"/>
      <c r="DO151" s="14"/>
      <c r="DP151" t="str">
        <f>VLOOKUP($A151,taxonomy!$A:$I,2,1)</f>
        <v>Bacteria</v>
      </c>
      <c r="DQ151" t="str">
        <f>VLOOKUP($A151,taxonomy!$A:$I,3,1)</f>
        <v xml:space="preserve"> Proteobacteria</v>
      </c>
      <c r="DR151" t="str">
        <f>VLOOKUP($A151,taxonomy!$A:$I,4,1)</f>
        <v xml:space="preserve"> Alphaproteobacteria</v>
      </c>
      <c r="DS151" t="str">
        <f>VLOOKUP($A151,taxonomy!$A:$I,5,1)</f>
        <v xml:space="preserve"> Rhodobacterales</v>
      </c>
      <c r="DT151" t="str">
        <f>VLOOKUP($A151,taxonomy!$A:$I,6,1)</f>
        <v>Rhodobacteraceae</v>
      </c>
      <c r="DU151" t="str">
        <f>VLOOKUP($A151,taxonomy!$A:$I,7,1)</f>
        <v xml:space="preserve"> Maritimibacter.</v>
      </c>
      <c r="DV151">
        <f>VLOOKUP($A151,taxonomy!$A:$I,8,1)</f>
        <v>0</v>
      </c>
      <c r="DW151">
        <f>VLOOKUP($A151,taxonomy!$A:$I,9,1)</f>
        <v>0</v>
      </c>
      <c r="DX151" s="7">
        <v>128</v>
      </c>
    </row>
    <row r="152" spans="1:128">
      <c r="A152" s="4" t="s">
        <v>331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19">
        <v>1</v>
      </c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19">
        <v>1</v>
      </c>
      <c r="DN152" s="2"/>
      <c r="DO152" s="14"/>
      <c r="DP152" t="str">
        <f>VLOOKUP($A152,taxonomy!$A:$I,2,1)</f>
        <v>Bacteria</v>
      </c>
      <c r="DQ152" t="str">
        <f>VLOOKUP($A152,taxonomy!$A:$I,3,1)</f>
        <v xml:space="preserve"> Proteobacteria</v>
      </c>
      <c r="DR152" t="str">
        <f>VLOOKUP($A152,taxonomy!$A:$I,4,1)</f>
        <v xml:space="preserve"> Alphaproteobacteria</v>
      </c>
      <c r="DS152" t="str">
        <f>VLOOKUP($A152,taxonomy!$A:$I,5,1)</f>
        <v xml:space="preserve"> Rhodobacterales</v>
      </c>
      <c r="DT152" t="str">
        <f>VLOOKUP($A152,taxonomy!$A:$I,6,1)</f>
        <v>Rhodobacteraceae</v>
      </c>
      <c r="DU152" t="str">
        <f>VLOOKUP($A152,taxonomy!$A:$I,7,1)</f>
        <v xml:space="preserve"> Maritimibacter.</v>
      </c>
      <c r="DV152">
        <f>VLOOKUP($A152,taxonomy!$A:$I,8,1)</f>
        <v>0</v>
      </c>
      <c r="DW152">
        <f>VLOOKUP($A152,taxonomy!$A:$I,9,1)</f>
        <v>0</v>
      </c>
      <c r="DX152" s="7">
        <v>126</v>
      </c>
    </row>
    <row r="153" spans="1:128">
      <c r="A153" s="4" t="s">
        <v>333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19">
        <v>1</v>
      </c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19">
        <v>1</v>
      </c>
      <c r="DN153" s="2"/>
      <c r="DO153" s="14"/>
      <c r="DP153" t="str">
        <f>VLOOKUP($A153,taxonomy!$A:$I,2,1)</f>
        <v>Bacteria</v>
      </c>
      <c r="DQ153" t="str">
        <f>VLOOKUP($A153,taxonomy!$A:$I,3,1)</f>
        <v xml:space="preserve"> Proteobacteria</v>
      </c>
      <c r="DR153" t="str">
        <f>VLOOKUP($A153,taxonomy!$A:$I,4,1)</f>
        <v xml:space="preserve"> Alphaproteobacteria</v>
      </c>
      <c r="DS153" t="str">
        <f>VLOOKUP($A153,taxonomy!$A:$I,5,1)</f>
        <v xml:space="preserve"> Rhodobacterales</v>
      </c>
      <c r="DT153" t="str">
        <f>VLOOKUP($A153,taxonomy!$A:$I,6,1)</f>
        <v>Rhodobacteraceae</v>
      </c>
      <c r="DU153" t="str">
        <f>VLOOKUP($A153,taxonomy!$A:$I,7,1)</f>
        <v xml:space="preserve"> Maritimibacter.</v>
      </c>
      <c r="DV153">
        <f>VLOOKUP($A153,taxonomy!$A:$I,8,1)</f>
        <v>0</v>
      </c>
      <c r="DW153">
        <f>VLOOKUP($A153,taxonomy!$A:$I,9,1)</f>
        <v>0</v>
      </c>
      <c r="DX153" s="7">
        <v>130</v>
      </c>
    </row>
    <row r="154" spans="1:128">
      <c r="A154" s="4" t="s">
        <v>335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17">
        <v>1</v>
      </c>
      <c r="DN154" s="2"/>
      <c r="DO154" s="14"/>
      <c r="DP154" t="str">
        <f>VLOOKUP($A154,taxonomy!$A:$I,2,1)</f>
        <v>Bacteria</v>
      </c>
      <c r="DQ154" t="str">
        <f>VLOOKUP($A154,taxonomy!$A:$I,3,1)</f>
        <v xml:space="preserve"> Proteobacteria</v>
      </c>
      <c r="DR154" t="str">
        <f>VLOOKUP($A154,taxonomy!$A:$I,4,1)</f>
        <v xml:space="preserve"> Alphaproteobacteria</v>
      </c>
      <c r="DS154" t="str">
        <f>VLOOKUP($A154,taxonomy!$A:$I,5,1)</f>
        <v xml:space="preserve"> Rhodobacterales</v>
      </c>
      <c r="DT154" t="str">
        <f>VLOOKUP($A154,taxonomy!$A:$I,6,1)</f>
        <v>Rhodobacteraceae</v>
      </c>
      <c r="DU154" t="str">
        <f>VLOOKUP($A154,taxonomy!$A:$I,7,1)</f>
        <v xml:space="preserve"> Roseovarius.</v>
      </c>
      <c r="DV154">
        <f>VLOOKUP($A154,taxonomy!$A:$I,8,1)</f>
        <v>0</v>
      </c>
      <c r="DW154">
        <f>VLOOKUP($A154,taxonomy!$A:$I,9,1)</f>
        <v>0</v>
      </c>
      <c r="DX154" s="7">
        <v>128</v>
      </c>
    </row>
    <row r="155" spans="1:128">
      <c r="A155" s="4" t="s">
        <v>337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17">
        <v>1</v>
      </c>
      <c r="DN155" s="2"/>
      <c r="DO155" s="14"/>
      <c r="DP155" t="str">
        <f>VLOOKUP($A155,taxonomy!$A:$I,2,1)</f>
        <v>Bacteria</v>
      </c>
      <c r="DQ155" t="str">
        <f>VLOOKUP($A155,taxonomy!$A:$I,3,1)</f>
        <v xml:space="preserve"> Proteobacteria</v>
      </c>
      <c r="DR155" t="str">
        <f>VLOOKUP($A155,taxonomy!$A:$I,4,1)</f>
        <v xml:space="preserve"> Alphaproteobacteria</v>
      </c>
      <c r="DS155" t="str">
        <f>VLOOKUP($A155,taxonomy!$A:$I,5,1)</f>
        <v xml:space="preserve"> Rhodobacterales</v>
      </c>
      <c r="DT155" t="str">
        <f>VLOOKUP($A155,taxonomy!$A:$I,6,1)</f>
        <v>Rhodobacteraceae</v>
      </c>
      <c r="DU155" t="str">
        <f>VLOOKUP($A155,taxonomy!$A:$I,7,1)</f>
        <v xml:space="preserve"> Roseovarius.</v>
      </c>
      <c r="DV155">
        <f>VLOOKUP($A155,taxonomy!$A:$I,8,1)</f>
        <v>0</v>
      </c>
      <c r="DW155">
        <f>VLOOKUP($A155,taxonomy!$A:$I,9,1)</f>
        <v>0</v>
      </c>
      <c r="DX155" s="7">
        <v>129</v>
      </c>
    </row>
    <row r="156" spans="1:128">
      <c r="A156" s="4" t="s">
        <v>339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19">
        <v>1</v>
      </c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19">
        <v>1</v>
      </c>
      <c r="DN156" s="2"/>
      <c r="DO156" s="14"/>
      <c r="DP156" t="str">
        <f>VLOOKUP($A156,taxonomy!$A:$I,2,1)</f>
        <v>Bacteria</v>
      </c>
      <c r="DQ156" t="str">
        <f>VLOOKUP($A156,taxonomy!$A:$I,3,1)</f>
        <v xml:space="preserve"> Proteobacteria</v>
      </c>
      <c r="DR156" t="str">
        <f>VLOOKUP($A156,taxonomy!$A:$I,4,1)</f>
        <v xml:space="preserve"> Alphaproteobacteria</v>
      </c>
      <c r="DS156" t="str">
        <f>VLOOKUP($A156,taxonomy!$A:$I,5,1)</f>
        <v xml:space="preserve"> Rhodobacterales</v>
      </c>
      <c r="DT156" t="str">
        <f>VLOOKUP($A156,taxonomy!$A:$I,6,1)</f>
        <v>Rhodobacteraceae</v>
      </c>
      <c r="DU156" t="str">
        <f>VLOOKUP($A156,taxonomy!$A:$I,7,1)</f>
        <v xml:space="preserve"> Roseovarius.</v>
      </c>
      <c r="DV156">
        <f>VLOOKUP($A156,taxonomy!$A:$I,8,1)</f>
        <v>0</v>
      </c>
      <c r="DW156">
        <f>VLOOKUP($A156,taxonomy!$A:$I,9,1)</f>
        <v>0</v>
      </c>
      <c r="DX156" s="7">
        <v>128</v>
      </c>
    </row>
    <row r="157" spans="1:128" hidden="1">
      <c r="A157" s="4" t="s">
        <v>341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19">
        <v>1</v>
      </c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19">
        <v>1</v>
      </c>
      <c r="DN157" s="2"/>
      <c r="DO157" s="14"/>
      <c r="DP157" t="str">
        <f>VLOOKUP($A157,taxonomy!$A:$I,2,1)</f>
        <v>Bacteria</v>
      </c>
      <c r="DQ157" t="str">
        <f>VLOOKUP($A157,taxonomy!$A:$I,3,1)</f>
        <v xml:space="preserve"> Proteobacteria</v>
      </c>
      <c r="DR157" t="str">
        <f>VLOOKUP($A157,taxonomy!$A:$I,4,1)</f>
        <v xml:space="preserve"> Alphaproteobacteria</v>
      </c>
      <c r="DS157" t="str">
        <f>VLOOKUP($A157,taxonomy!$A:$I,5,1)</f>
        <v xml:space="preserve"> Sphingomonadales</v>
      </c>
      <c r="DT157" t="str">
        <f>VLOOKUP($A157,taxonomy!$A:$I,6,1)</f>
        <v>Erythrobacteraceae</v>
      </c>
      <c r="DU157" t="str">
        <f>VLOOKUP($A157,taxonomy!$A:$I,7,1)</f>
        <v xml:space="preserve"> Erythrobacter.</v>
      </c>
      <c r="DV157">
        <f>VLOOKUP($A157,taxonomy!$A:$I,8,1)</f>
        <v>0</v>
      </c>
      <c r="DW157">
        <f>VLOOKUP($A157,taxonomy!$A:$I,9,1)</f>
        <v>0</v>
      </c>
      <c r="DX157" s="7">
        <v>96</v>
      </c>
    </row>
    <row r="158" spans="1:128">
      <c r="A158" s="4" t="s">
        <v>343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17">
        <v>1</v>
      </c>
      <c r="DN158" s="2"/>
      <c r="DO158" s="14"/>
      <c r="DP158" t="str">
        <f>VLOOKUP($A158,taxonomy!$A:$I,2,1)</f>
        <v>Bacteria</v>
      </c>
      <c r="DQ158" t="str">
        <f>VLOOKUP($A158,taxonomy!$A:$I,3,1)</f>
        <v xml:space="preserve"> Proteobacteria</v>
      </c>
      <c r="DR158" t="str">
        <f>VLOOKUP($A158,taxonomy!$A:$I,4,1)</f>
        <v xml:space="preserve"> Alphaproteobacteria</v>
      </c>
      <c r="DS158" t="str">
        <f>VLOOKUP($A158,taxonomy!$A:$I,5,1)</f>
        <v xml:space="preserve"> Rhodobacterales</v>
      </c>
      <c r="DT158" t="str">
        <f>VLOOKUP($A158,taxonomy!$A:$I,6,1)</f>
        <v>Rhodobacteraceae</v>
      </c>
      <c r="DU158" t="str">
        <f>VLOOKUP($A158,taxonomy!$A:$I,7,1)</f>
        <v xml:space="preserve"> Roseobacter.</v>
      </c>
      <c r="DV158">
        <f>VLOOKUP($A158,taxonomy!$A:$I,8,1)</f>
        <v>0</v>
      </c>
      <c r="DW158">
        <f>VLOOKUP($A158,taxonomy!$A:$I,9,1)</f>
        <v>0</v>
      </c>
      <c r="DX158" s="7">
        <v>134</v>
      </c>
    </row>
    <row r="159" spans="1:128">
      <c r="A159" s="4" t="s">
        <v>345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17">
        <v>1</v>
      </c>
      <c r="DN159" s="2"/>
      <c r="DO159" s="14"/>
      <c r="DP159" t="str">
        <f>VLOOKUP($A159,taxonomy!$A:$I,2,1)</f>
        <v>Bacteria</v>
      </c>
      <c r="DQ159" t="str">
        <f>VLOOKUP($A159,taxonomy!$A:$I,3,1)</f>
        <v xml:space="preserve"> Proteobacteria</v>
      </c>
      <c r="DR159" t="str">
        <f>VLOOKUP($A159,taxonomy!$A:$I,4,1)</f>
        <v xml:space="preserve"> Alphaproteobacteria</v>
      </c>
      <c r="DS159" t="str">
        <f>VLOOKUP($A159,taxonomy!$A:$I,5,1)</f>
        <v xml:space="preserve"> Rhodobacterales</v>
      </c>
      <c r="DT159" t="str">
        <f>VLOOKUP($A159,taxonomy!$A:$I,6,1)</f>
        <v>Rhodobacteraceae</v>
      </c>
      <c r="DU159" t="str">
        <f>VLOOKUP($A159,taxonomy!$A:$I,7,1)</f>
        <v xml:space="preserve"> Roseobacter.</v>
      </c>
      <c r="DV159">
        <f>VLOOKUP($A159,taxonomy!$A:$I,8,1)</f>
        <v>0</v>
      </c>
      <c r="DW159">
        <f>VLOOKUP($A159,taxonomy!$A:$I,9,1)</f>
        <v>0</v>
      </c>
      <c r="DX159" s="7">
        <v>127</v>
      </c>
    </row>
    <row r="160" spans="1:128" hidden="1">
      <c r="A160" s="4" t="s">
        <v>347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17">
        <v>1</v>
      </c>
      <c r="DN160" s="2"/>
      <c r="DO160" s="14"/>
      <c r="DP160" t="str">
        <f>VLOOKUP($A160,taxonomy!$A:$I,2,1)</f>
        <v>Bacteria</v>
      </c>
      <c r="DQ160" t="str">
        <f>VLOOKUP($A160,taxonomy!$A:$I,3,1)</f>
        <v xml:space="preserve"> Actinobacteria.</v>
      </c>
      <c r="DR160">
        <f>VLOOKUP($A160,taxonomy!$A:$I,4,1)</f>
        <v>0</v>
      </c>
      <c r="DS160">
        <f>VLOOKUP($A160,taxonomy!$A:$I,5,1)</f>
        <v>0</v>
      </c>
      <c r="DT160">
        <f>VLOOKUP($A160,taxonomy!$A:$I,6,1)</f>
        <v>0</v>
      </c>
      <c r="DU160">
        <f>VLOOKUP($A160,taxonomy!$A:$I,7,1)</f>
        <v>0</v>
      </c>
      <c r="DV160">
        <f>VLOOKUP($A160,taxonomy!$A:$I,8,1)</f>
        <v>0</v>
      </c>
      <c r="DW160">
        <f>VLOOKUP($A160,taxonomy!$A:$I,9,1)</f>
        <v>0</v>
      </c>
      <c r="DX160" s="7">
        <v>114</v>
      </c>
    </row>
    <row r="161" spans="1:128">
      <c r="A161" s="4" t="s">
        <v>349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19">
        <v>1</v>
      </c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19">
        <v>1</v>
      </c>
      <c r="DN161" s="2"/>
      <c r="DO161" s="14"/>
      <c r="DP161" t="str">
        <f>VLOOKUP($A161,taxonomy!$A:$I,2,1)</f>
        <v>Bacteria</v>
      </c>
      <c r="DQ161" t="str">
        <f>VLOOKUP($A161,taxonomy!$A:$I,3,1)</f>
        <v xml:space="preserve"> Actinobacteria.</v>
      </c>
      <c r="DR161">
        <f>VLOOKUP($A161,taxonomy!$A:$I,4,1)</f>
        <v>0</v>
      </c>
      <c r="DS161">
        <f>VLOOKUP($A161,taxonomy!$A:$I,5,1)</f>
        <v>0</v>
      </c>
      <c r="DT161">
        <f>VLOOKUP($A161,taxonomy!$A:$I,6,1)</f>
        <v>0</v>
      </c>
      <c r="DU161">
        <f>VLOOKUP($A161,taxonomy!$A:$I,7,1)</f>
        <v>0</v>
      </c>
      <c r="DV161">
        <f>VLOOKUP($A161,taxonomy!$A:$I,8,1)</f>
        <v>0</v>
      </c>
      <c r="DW161">
        <f>VLOOKUP($A161,taxonomy!$A:$I,9,1)</f>
        <v>0</v>
      </c>
      <c r="DX161" s="7">
        <v>130</v>
      </c>
    </row>
    <row r="162" spans="1:128" hidden="1">
      <c r="A162" s="4" t="s">
        <v>351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17">
        <v>1</v>
      </c>
      <c r="DN162" s="2"/>
      <c r="DO162" s="14"/>
      <c r="DP162" t="str">
        <f>VLOOKUP($A162,taxonomy!$A:$I,2,1)</f>
        <v>Bacteria</v>
      </c>
      <c r="DQ162" t="str">
        <f>VLOOKUP($A162,taxonomy!$A:$I,3,1)</f>
        <v xml:space="preserve"> Proteobacteria</v>
      </c>
      <c r="DR162" t="str">
        <f>VLOOKUP($A162,taxonomy!$A:$I,4,1)</f>
        <v xml:space="preserve"> Alphaproteobacteria</v>
      </c>
      <c r="DS162" t="str">
        <f>VLOOKUP($A162,taxonomy!$A:$I,5,1)</f>
        <v xml:space="preserve"> Rhodobacterales</v>
      </c>
      <c r="DT162" t="str">
        <f>VLOOKUP($A162,taxonomy!$A:$I,6,1)</f>
        <v>Rhodobacteraceae</v>
      </c>
      <c r="DU162" t="str">
        <f>VLOOKUP($A162,taxonomy!$A:$I,7,1)</f>
        <v xml:space="preserve"> Roseobacter.</v>
      </c>
      <c r="DV162">
        <f>VLOOKUP($A162,taxonomy!$A:$I,8,1)</f>
        <v>0</v>
      </c>
      <c r="DW162">
        <f>VLOOKUP($A162,taxonomy!$A:$I,9,1)</f>
        <v>0</v>
      </c>
      <c r="DX162" s="7">
        <v>108</v>
      </c>
    </row>
    <row r="163" spans="1:128" hidden="1">
      <c r="A163" s="4" t="s">
        <v>353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17">
        <v>1</v>
      </c>
      <c r="DN163" s="2"/>
      <c r="DO163" s="14"/>
      <c r="DP163" t="str">
        <f>VLOOKUP($A163,taxonomy!$A:$I,2,1)</f>
        <v>Bacteria</v>
      </c>
      <c r="DQ163" t="str">
        <f>VLOOKUP($A163,taxonomy!$A:$I,3,1)</f>
        <v xml:space="preserve"> Proteobacteria</v>
      </c>
      <c r="DR163" t="str">
        <f>VLOOKUP($A163,taxonomy!$A:$I,4,1)</f>
        <v xml:space="preserve"> Alphaproteobacteria</v>
      </c>
      <c r="DS163" t="str">
        <f>VLOOKUP($A163,taxonomy!$A:$I,5,1)</f>
        <v xml:space="preserve"> Rhodobacterales</v>
      </c>
      <c r="DT163" t="str">
        <f>VLOOKUP($A163,taxonomy!$A:$I,6,1)</f>
        <v>Rhodobacteraceae</v>
      </c>
      <c r="DU163" t="str">
        <f>VLOOKUP($A163,taxonomy!$A:$I,7,1)</f>
        <v xml:space="preserve"> Roseobacter.</v>
      </c>
      <c r="DV163">
        <f>VLOOKUP($A163,taxonomy!$A:$I,8,1)</f>
        <v>0</v>
      </c>
      <c r="DW163">
        <f>VLOOKUP($A163,taxonomy!$A:$I,9,1)</f>
        <v>0</v>
      </c>
      <c r="DX163" s="7">
        <v>123</v>
      </c>
    </row>
    <row r="164" spans="1:128">
      <c r="A164" s="4" t="s">
        <v>355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17">
        <v>1</v>
      </c>
      <c r="DN164" s="2"/>
      <c r="DO164" s="14"/>
      <c r="DP164" t="str">
        <f>VLOOKUP($A164,taxonomy!$A:$I,2,1)</f>
        <v>Bacteria</v>
      </c>
      <c r="DQ164" t="str">
        <f>VLOOKUP($A164,taxonomy!$A:$I,3,1)</f>
        <v xml:space="preserve"> Proteobacteria</v>
      </c>
      <c r="DR164" t="str">
        <f>VLOOKUP($A164,taxonomy!$A:$I,4,1)</f>
        <v xml:space="preserve"> Alphaproteobacteria</v>
      </c>
      <c r="DS164" t="str">
        <f>VLOOKUP($A164,taxonomy!$A:$I,5,1)</f>
        <v xml:space="preserve"> Rhodobacterales</v>
      </c>
      <c r="DT164" t="str">
        <f>VLOOKUP($A164,taxonomy!$A:$I,6,1)</f>
        <v>Rhodobacteraceae</v>
      </c>
      <c r="DU164" t="str">
        <f>VLOOKUP($A164,taxonomy!$A:$I,7,1)</f>
        <v xml:space="preserve"> Roseobacter.</v>
      </c>
      <c r="DV164">
        <f>VLOOKUP($A164,taxonomy!$A:$I,8,1)</f>
        <v>0</v>
      </c>
      <c r="DW164">
        <f>VLOOKUP($A164,taxonomy!$A:$I,9,1)</f>
        <v>0</v>
      </c>
      <c r="DX164" s="7">
        <v>127</v>
      </c>
    </row>
    <row r="165" spans="1:128">
      <c r="A165" s="4" t="s">
        <v>357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17">
        <v>1</v>
      </c>
      <c r="DN165" s="2"/>
      <c r="DO165" s="14"/>
      <c r="DP165" t="str">
        <f>VLOOKUP($A165,taxonomy!$A:$I,2,1)</f>
        <v>Bacteria</v>
      </c>
      <c r="DQ165" t="str">
        <f>VLOOKUP($A165,taxonomy!$A:$I,3,1)</f>
        <v xml:space="preserve"> Proteobacteria</v>
      </c>
      <c r="DR165" t="str">
        <f>VLOOKUP($A165,taxonomy!$A:$I,4,1)</f>
        <v xml:space="preserve"> Alphaproteobacteria</v>
      </c>
      <c r="DS165" t="str">
        <f>VLOOKUP($A165,taxonomy!$A:$I,5,1)</f>
        <v xml:space="preserve"> Rhodobacterales</v>
      </c>
      <c r="DT165" t="str">
        <f>VLOOKUP($A165,taxonomy!$A:$I,6,1)</f>
        <v>Rhodobacteraceae</v>
      </c>
      <c r="DU165" t="str">
        <f>VLOOKUP($A165,taxonomy!$A:$I,7,1)</f>
        <v xml:space="preserve"> Roseobacter.</v>
      </c>
      <c r="DV165">
        <f>VLOOKUP($A165,taxonomy!$A:$I,8,1)</f>
        <v>0</v>
      </c>
      <c r="DW165">
        <f>VLOOKUP($A165,taxonomy!$A:$I,9,1)</f>
        <v>0</v>
      </c>
      <c r="DX165" s="7">
        <v>134</v>
      </c>
    </row>
    <row r="166" spans="1:128">
      <c r="A166" s="4" t="s">
        <v>359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17">
        <v>1</v>
      </c>
      <c r="DN166" s="2"/>
      <c r="DO166" s="14"/>
      <c r="DP166" t="str">
        <f>VLOOKUP($A166,taxonomy!$A:$I,2,1)</f>
        <v>Bacteria</v>
      </c>
      <c r="DQ166" t="str">
        <f>VLOOKUP($A166,taxonomy!$A:$I,3,1)</f>
        <v xml:space="preserve"> Actinobacteria</v>
      </c>
      <c r="DR166" t="str">
        <f>VLOOKUP($A166,taxonomy!$A:$I,4,1)</f>
        <v xml:space="preserve"> Actinobacteridae</v>
      </c>
      <c r="DS166" t="str">
        <f>VLOOKUP($A166,taxonomy!$A:$I,5,1)</f>
        <v xml:space="preserve"> Actinomycetales</v>
      </c>
      <c r="DT166" t="str">
        <f>VLOOKUP($A166,taxonomy!$A:$I,6,1)</f>
        <v>Pseudonocardineae</v>
      </c>
      <c r="DU166" t="str">
        <f>VLOOKUP($A166,taxonomy!$A:$I,7,1)</f>
        <v xml:space="preserve"> Pseudonocardiaceae</v>
      </c>
      <c r="DV166" t="str">
        <f>VLOOKUP($A166,taxonomy!$A:$I,8,1)</f>
        <v xml:space="preserve"> Saccharopolyspora.</v>
      </c>
      <c r="DW166">
        <f>VLOOKUP($A166,taxonomy!$A:$I,9,1)</f>
        <v>0</v>
      </c>
      <c r="DX166" s="7">
        <v>134</v>
      </c>
    </row>
    <row r="167" spans="1:128">
      <c r="A167" s="4" t="s">
        <v>361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17">
        <v>1</v>
      </c>
      <c r="DN167" s="2"/>
      <c r="DO167" s="14"/>
      <c r="DP167" t="str">
        <f>VLOOKUP($A167,taxonomy!$A:$I,2,1)</f>
        <v>Bacteria</v>
      </c>
      <c r="DQ167" t="str">
        <f>VLOOKUP($A167,taxonomy!$A:$I,3,1)</f>
        <v xml:space="preserve"> Actinobacteria</v>
      </c>
      <c r="DR167" t="str">
        <f>VLOOKUP($A167,taxonomy!$A:$I,4,1)</f>
        <v xml:space="preserve"> Actinobacteridae</v>
      </c>
      <c r="DS167" t="str">
        <f>VLOOKUP($A167,taxonomy!$A:$I,5,1)</f>
        <v xml:space="preserve"> Actinomycetales</v>
      </c>
      <c r="DT167" t="str">
        <f>VLOOKUP($A167,taxonomy!$A:$I,6,1)</f>
        <v>Pseudonocardineae</v>
      </c>
      <c r="DU167" t="str">
        <f>VLOOKUP($A167,taxonomy!$A:$I,7,1)</f>
        <v xml:space="preserve"> Pseudonocardiaceae</v>
      </c>
      <c r="DV167" t="str">
        <f>VLOOKUP($A167,taxonomy!$A:$I,8,1)</f>
        <v xml:space="preserve"> Saccharopolyspora.</v>
      </c>
      <c r="DW167">
        <f>VLOOKUP($A167,taxonomy!$A:$I,9,1)</f>
        <v>0</v>
      </c>
      <c r="DX167" s="7">
        <v>133</v>
      </c>
    </row>
    <row r="168" spans="1:128">
      <c r="A168" s="4" t="s">
        <v>5211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17">
        <v>1</v>
      </c>
      <c r="DN168" s="2"/>
      <c r="DO168" s="14"/>
      <c r="DP168" t="str">
        <f>VLOOKUP($A168,taxonomy!$A:$I,2,1)</f>
        <v>Bacteria</v>
      </c>
      <c r="DQ168" t="str">
        <f>VLOOKUP($A168,taxonomy!$A:$I,3,1)</f>
        <v xml:space="preserve"> Actinobacteria</v>
      </c>
      <c r="DR168" t="str">
        <f>VLOOKUP($A168,taxonomy!$A:$I,4,1)</f>
        <v xml:space="preserve"> Actinobacteridae</v>
      </c>
      <c r="DS168" t="str">
        <f>VLOOKUP($A168,taxonomy!$A:$I,5,1)</f>
        <v xml:space="preserve"> Actinomycetales</v>
      </c>
      <c r="DT168" t="str">
        <f>VLOOKUP($A168,taxonomy!$A:$I,6,1)</f>
        <v>Pseudonocardineae</v>
      </c>
      <c r="DU168" t="str">
        <f>VLOOKUP($A168,taxonomy!$A:$I,7,1)</f>
        <v xml:space="preserve"> Pseudonocardiaceae</v>
      </c>
      <c r="DV168" t="str">
        <f>VLOOKUP($A168,taxonomy!$A:$I,8,1)</f>
        <v xml:space="preserve"> Saccharopolyspora.</v>
      </c>
      <c r="DW168">
        <f>VLOOKUP($A168,taxonomy!$A:$I,9,1)</f>
        <v>0</v>
      </c>
      <c r="DX168" s="7">
        <v>130</v>
      </c>
    </row>
    <row r="169" spans="1:128">
      <c r="A169" s="4" t="s">
        <v>363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17">
        <v>1</v>
      </c>
      <c r="DN169" s="2"/>
      <c r="DO169" s="14"/>
      <c r="DP169" t="str">
        <f>VLOOKUP($A169,taxonomy!$A:$I,2,1)</f>
        <v>Bacteria</v>
      </c>
      <c r="DQ169" t="str">
        <f>VLOOKUP($A169,taxonomy!$A:$I,3,1)</f>
        <v xml:space="preserve"> Firmicutes</v>
      </c>
      <c r="DR169" t="str">
        <f>VLOOKUP($A169,taxonomy!$A:$I,4,1)</f>
        <v xml:space="preserve"> Bacilli</v>
      </c>
      <c r="DS169" t="str">
        <f>VLOOKUP($A169,taxonomy!$A:$I,5,1)</f>
        <v xml:space="preserve"> Bacillales</v>
      </c>
      <c r="DT169" t="str">
        <f>VLOOKUP($A169,taxonomy!$A:$I,6,1)</f>
        <v xml:space="preserve"> Bacillaceae</v>
      </c>
      <c r="DU169" t="str">
        <f>VLOOKUP($A169,taxonomy!$A:$I,7,1)</f>
        <v xml:space="preserve"> Geobacillus.</v>
      </c>
      <c r="DV169">
        <f>VLOOKUP($A169,taxonomy!$A:$I,8,1)</f>
        <v>0</v>
      </c>
      <c r="DW169">
        <f>VLOOKUP($A169,taxonomy!$A:$I,9,1)</f>
        <v>0</v>
      </c>
      <c r="DX169" s="7">
        <v>131</v>
      </c>
    </row>
    <row r="170" spans="1:128">
      <c r="A170" s="4" t="s">
        <v>365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17">
        <v>1</v>
      </c>
      <c r="DN170" s="2"/>
      <c r="DO170" s="14"/>
      <c r="DP170" t="str">
        <f>VLOOKUP($A170,taxonomy!$A:$I,2,1)</f>
        <v>Bacteria</v>
      </c>
      <c r="DQ170" t="str">
        <f>VLOOKUP($A170,taxonomy!$A:$I,3,1)</f>
        <v xml:space="preserve"> Proteobacteria</v>
      </c>
      <c r="DR170" t="str">
        <f>VLOOKUP($A170,taxonomy!$A:$I,4,1)</f>
        <v xml:space="preserve"> Betaproteobacteria</v>
      </c>
      <c r="DS170" t="str">
        <f>VLOOKUP($A170,taxonomy!$A:$I,5,1)</f>
        <v xml:space="preserve"> Burkholderiales</v>
      </c>
      <c r="DT170" t="str">
        <f>VLOOKUP($A170,taxonomy!$A:$I,6,1)</f>
        <v>Burkholderiaceae</v>
      </c>
      <c r="DU170" t="str">
        <f>VLOOKUP($A170,taxonomy!$A:$I,7,1)</f>
        <v xml:space="preserve"> Burkholderia</v>
      </c>
      <c r="DV170" t="str">
        <f>VLOOKUP($A170,taxonomy!$A:$I,8,1)</f>
        <v xml:space="preserve"> Burkholderia cepacia complex.</v>
      </c>
      <c r="DW170">
        <f>VLOOKUP($A170,taxonomy!$A:$I,9,1)</f>
        <v>0</v>
      </c>
      <c r="DX170" s="7">
        <v>133</v>
      </c>
    </row>
    <row r="171" spans="1:128">
      <c r="A171" s="4" t="s">
        <v>367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17">
        <v>1</v>
      </c>
      <c r="DN171" s="2"/>
      <c r="DO171" s="14"/>
      <c r="DP171" t="str">
        <f>VLOOKUP($A171,taxonomy!$A:$I,2,1)</f>
        <v>Bacteria</v>
      </c>
      <c r="DQ171" t="str">
        <f>VLOOKUP($A171,taxonomy!$A:$I,3,1)</f>
        <v xml:space="preserve"> Proteobacteria</v>
      </c>
      <c r="DR171" t="str">
        <f>VLOOKUP($A171,taxonomy!$A:$I,4,1)</f>
        <v xml:space="preserve"> Betaproteobacteria</v>
      </c>
      <c r="DS171" t="str">
        <f>VLOOKUP($A171,taxonomy!$A:$I,5,1)</f>
        <v xml:space="preserve"> Burkholderiales</v>
      </c>
      <c r="DT171" t="str">
        <f>VLOOKUP($A171,taxonomy!$A:$I,6,1)</f>
        <v>Burkholderiaceae</v>
      </c>
      <c r="DU171" t="str">
        <f>VLOOKUP($A171,taxonomy!$A:$I,7,1)</f>
        <v xml:space="preserve"> Burkholderia</v>
      </c>
      <c r="DV171" t="str">
        <f>VLOOKUP($A171,taxonomy!$A:$I,8,1)</f>
        <v xml:space="preserve"> Burkholderia cepacia complex.</v>
      </c>
      <c r="DW171">
        <f>VLOOKUP($A171,taxonomy!$A:$I,9,1)</f>
        <v>0</v>
      </c>
      <c r="DX171" s="7">
        <v>133</v>
      </c>
    </row>
    <row r="172" spans="1:128">
      <c r="A172" s="4" t="s">
        <v>369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17">
        <v>1</v>
      </c>
      <c r="DN172" s="2"/>
      <c r="DO172" s="14"/>
      <c r="DP172" t="str">
        <f>VLOOKUP($A172,taxonomy!$A:$I,2,1)</f>
        <v>Bacteria</v>
      </c>
      <c r="DQ172" t="str">
        <f>VLOOKUP($A172,taxonomy!$A:$I,3,1)</f>
        <v xml:space="preserve"> Proteobacteria</v>
      </c>
      <c r="DR172" t="str">
        <f>VLOOKUP($A172,taxonomy!$A:$I,4,1)</f>
        <v xml:space="preserve"> Betaproteobacteria</v>
      </c>
      <c r="DS172" t="str">
        <f>VLOOKUP($A172,taxonomy!$A:$I,5,1)</f>
        <v xml:space="preserve"> Burkholderiales</v>
      </c>
      <c r="DT172" t="str">
        <f>VLOOKUP($A172,taxonomy!$A:$I,6,1)</f>
        <v>Burkholderiaceae</v>
      </c>
      <c r="DU172" t="str">
        <f>VLOOKUP($A172,taxonomy!$A:$I,7,1)</f>
        <v xml:space="preserve"> Burkholderia</v>
      </c>
      <c r="DV172" t="str">
        <f>VLOOKUP($A172,taxonomy!$A:$I,8,1)</f>
        <v xml:space="preserve"> Burkholderia cepacia complex.</v>
      </c>
      <c r="DW172">
        <f>VLOOKUP($A172,taxonomy!$A:$I,9,1)</f>
        <v>0</v>
      </c>
      <c r="DX172" s="7">
        <v>128</v>
      </c>
    </row>
    <row r="173" spans="1:128">
      <c r="A173" s="4" t="s">
        <v>371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17">
        <v>1</v>
      </c>
      <c r="DN173" s="2"/>
      <c r="DO173" s="14"/>
      <c r="DP173" t="str">
        <f>VLOOKUP($A173,taxonomy!$A:$I,2,1)</f>
        <v>Bacteria</v>
      </c>
      <c r="DQ173" t="str">
        <f>VLOOKUP($A173,taxonomy!$A:$I,3,1)</f>
        <v xml:space="preserve"> Proteobacteria</v>
      </c>
      <c r="DR173" t="str">
        <f>VLOOKUP($A173,taxonomy!$A:$I,4,1)</f>
        <v xml:space="preserve"> Betaproteobacteria</v>
      </c>
      <c r="DS173" t="str">
        <f>VLOOKUP($A173,taxonomy!$A:$I,5,1)</f>
        <v xml:space="preserve"> Burkholderiales</v>
      </c>
      <c r="DT173" t="str">
        <f>VLOOKUP($A173,taxonomy!$A:$I,6,1)</f>
        <v>Burkholderiaceae</v>
      </c>
      <c r="DU173" t="str">
        <f>VLOOKUP($A173,taxonomy!$A:$I,7,1)</f>
        <v xml:space="preserve"> Burkholderia</v>
      </c>
      <c r="DV173" t="str">
        <f>VLOOKUP($A173,taxonomy!$A:$I,8,1)</f>
        <v xml:space="preserve"> Burkholderia cepacia complex.</v>
      </c>
      <c r="DW173">
        <f>VLOOKUP($A173,taxonomy!$A:$I,9,1)</f>
        <v>0</v>
      </c>
      <c r="DX173" s="7">
        <v>130</v>
      </c>
    </row>
    <row r="174" spans="1:128">
      <c r="A174" s="4" t="s">
        <v>373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19">
        <v>1</v>
      </c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19">
        <v>1</v>
      </c>
      <c r="DN174" s="2"/>
      <c r="DO174" s="14"/>
      <c r="DP174" t="str">
        <f>VLOOKUP($A174,taxonomy!$A:$I,2,1)</f>
        <v>Bacteria</v>
      </c>
      <c r="DQ174" t="str">
        <f>VLOOKUP($A174,taxonomy!$A:$I,3,1)</f>
        <v xml:space="preserve"> Proteobacteria</v>
      </c>
      <c r="DR174" t="str">
        <f>VLOOKUP($A174,taxonomy!$A:$I,4,1)</f>
        <v xml:space="preserve"> Betaproteobacteria</v>
      </c>
      <c r="DS174" t="str">
        <f>VLOOKUP($A174,taxonomy!$A:$I,5,1)</f>
        <v xml:space="preserve"> Burkholderiales</v>
      </c>
      <c r="DT174" t="str">
        <f>VLOOKUP($A174,taxonomy!$A:$I,6,1)</f>
        <v>Burkholderiaceae</v>
      </c>
      <c r="DU174" t="str">
        <f>VLOOKUP($A174,taxonomy!$A:$I,7,1)</f>
        <v xml:space="preserve"> Burkholderia</v>
      </c>
      <c r="DV174" t="str">
        <f>VLOOKUP($A174,taxonomy!$A:$I,8,1)</f>
        <v xml:space="preserve"> Burkholderia cepacia complex.</v>
      </c>
      <c r="DW174">
        <f>VLOOKUP($A174,taxonomy!$A:$I,9,1)</f>
        <v>0</v>
      </c>
      <c r="DX174" s="7">
        <v>133</v>
      </c>
    </row>
    <row r="175" spans="1:128" hidden="1">
      <c r="A175" s="4" t="s">
        <v>375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19">
        <v>1</v>
      </c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19">
        <v>1</v>
      </c>
      <c r="DN175" s="2"/>
      <c r="DO175" s="14"/>
      <c r="DP175" t="str">
        <f>VLOOKUP($A175,taxonomy!$A:$I,2,1)</f>
        <v>Bacteria</v>
      </c>
      <c r="DQ175" t="str">
        <f>VLOOKUP($A175,taxonomy!$A:$I,3,1)</f>
        <v xml:space="preserve"> Proteobacteria</v>
      </c>
      <c r="DR175" t="str">
        <f>VLOOKUP($A175,taxonomy!$A:$I,4,1)</f>
        <v xml:space="preserve"> Betaproteobacteria</v>
      </c>
      <c r="DS175" t="str">
        <f>VLOOKUP($A175,taxonomy!$A:$I,5,1)</f>
        <v xml:space="preserve"> Burkholderiales</v>
      </c>
      <c r="DT175" t="str">
        <f>VLOOKUP($A175,taxonomy!$A:$I,6,1)</f>
        <v>Burkholderiaceae</v>
      </c>
      <c r="DU175" t="str">
        <f>VLOOKUP($A175,taxonomy!$A:$I,7,1)</f>
        <v xml:space="preserve"> Burkholderia</v>
      </c>
      <c r="DV175" t="str">
        <f>VLOOKUP($A175,taxonomy!$A:$I,8,1)</f>
        <v xml:space="preserve"> Burkholderia cepacia complex.</v>
      </c>
      <c r="DW175">
        <f>VLOOKUP($A175,taxonomy!$A:$I,9,1)</f>
        <v>0</v>
      </c>
      <c r="DX175" s="7">
        <v>142</v>
      </c>
    </row>
    <row r="176" spans="1:128" hidden="1">
      <c r="A176" s="4" t="s">
        <v>377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>
        <v>1</v>
      </c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>
        <v>1</v>
      </c>
      <c r="DN176" s="2"/>
      <c r="DO176" s="14"/>
      <c r="DP176" t="str">
        <f>VLOOKUP($A176,taxonomy!$A:$I,2,1)</f>
        <v>Bacteria</v>
      </c>
      <c r="DQ176" t="str">
        <f>VLOOKUP($A176,taxonomy!$A:$I,3,1)</f>
        <v xml:space="preserve"> Proteobacteria</v>
      </c>
      <c r="DR176" t="str">
        <f>VLOOKUP($A176,taxonomy!$A:$I,4,1)</f>
        <v xml:space="preserve"> Betaproteobacteria</v>
      </c>
      <c r="DS176" t="str">
        <f>VLOOKUP($A176,taxonomy!$A:$I,5,1)</f>
        <v xml:space="preserve"> Burkholderiales</v>
      </c>
      <c r="DT176" t="str">
        <f>VLOOKUP($A176,taxonomy!$A:$I,6,1)</f>
        <v>Burkholderiaceae</v>
      </c>
      <c r="DU176" t="str">
        <f>VLOOKUP($A176,taxonomy!$A:$I,7,1)</f>
        <v xml:space="preserve"> Burkholderia</v>
      </c>
      <c r="DV176" t="str">
        <f>VLOOKUP($A176,taxonomy!$A:$I,8,1)</f>
        <v xml:space="preserve"> Burkholderia cepacia complex.</v>
      </c>
      <c r="DW176">
        <f>VLOOKUP($A176,taxonomy!$A:$I,9,1)</f>
        <v>0</v>
      </c>
      <c r="DX176" s="7">
        <v>110</v>
      </c>
    </row>
    <row r="177" spans="1:128">
      <c r="A177" s="4" t="s">
        <v>379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19">
        <v>1</v>
      </c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19">
        <v>1</v>
      </c>
      <c r="DN177" s="2"/>
      <c r="DO177" s="14"/>
      <c r="DP177" t="str">
        <f>VLOOKUP($A177,taxonomy!$A:$I,2,1)</f>
        <v>Bacteria</v>
      </c>
      <c r="DQ177" t="str">
        <f>VLOOKUP($A177,taxonomy!$A:$I,3,1)</f>
        <v xml:space="preserve"> Proteobacteria</v>
      </c>
      <c r="DR177" t="str">
        <f>VLOOKUP($A177,taxonomy!$A:$I,4,1)</f>
        <v xml:space="preserve"> Betaproteobacteria</v>
      </c>
      <c r="DS177" t="str">
        <f>VLOOKUP($A177,taxonomy!$A:$I,5,1)</f>
        <v xml:space="preserve"> Burkholderiales</v>
      </c>
      <c r="DT177" t="str">
        <f>VLOOKUP($A177,taxonomy!$A:$I,6,1)</f>
        <v>Burkholderiaceae</v>
      </c>
      <c r="DU177" t="str">
        <f>VLOOKUP($A177,taxonomy!$A:$I,7,1)</f>
        <v xml:space="preserve"> Burkholderia</v>
      </c>
      <c r="DV177" t="str">
        <f>VLOOKUP($A177,taxonomy!$A:$I,8,1)</f>
        <v xml:space="preserve"> Burkholderia cepacia complex.</v>
      </c>
      <c r="DW177">
        <f>VLOOKUP($A177,taxonomy!$A:$I,9,1)</f>
        <v>0</v>
      </c>
      <c r="DX177" s="7">
        <v>133</v>
      </c>
    </row>
    <row r="178" spans="1:128">
      <c r="A178" s="4" t="s">
        <v>381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19">
        <v>1</v>
      </c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19">
        <v>1</v>
      </c>
      <c r="DN178" s="2"/>
      <c r="DO178" s="14"/>
      <c r="DP178" t="str">
        <f>VLOOKUP($A178,taxonomy!$A:$I,2,1)</f>
        <v>Bacteria</v>
      </c>
      <c r="DQ178" t="str">
        <f>VLOOKUP($A178,taxonomy!$A:$I,3,1)</f>
        <v xml:space="preserve"> Proteobacteria</v>
      </c>
      <c r="DR178" t="str">
        <f>VLOOKUP($A178,taxonomy!$A:$I,4,1)</f>
        <v xml:space="preserve"> Betaproteobacteria</v>
      </c>
      <c r="DS178" t="str">
        <f>VLOOKUP($A178,taxonomy!$A:$I,5,1)</f>
        <v xml:space="preserve"> Burkholderiales</v>
      </c>
      <c r="DT178" t="str">
        <f>VLOOKUP($A178,taxonomy!$A:$I,6,1)</f>
        <v>Burkholderiaceae</v>
      </c>
      <c r="DU178" t="str">
        <f>VLOOKUP($A178,taxonomy!$A:$I,7,1)</f>
        <v xml:space="preserve"> Polynucleobacter.</v>
      </c>
      <c r="DV178">
        <f>VLOOKUP($A178,taxonomy!$A:$I,8,1)</f>
        <v>0</v>
      </c>
      <c r="DW178">
        <f>VLOOKUP($A178,taxonomy!$A:$I,9,1)</f>
        <v>0</v>
      </c>
      <c r="DX178" s="7">
        <v>133</v>
      </c>
    </row>
    <row r="179" spans="1:128">
      <c r="A179" s="4" t="s">
        <v>383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17">
        <v>1</v>
      </c>
      <c r="DN179" s="2"/>
      <c r="DO179" s="14"/>
      <c r="DP179" t="str">
        <f>VLOOKUP($A179,taxonomy!$A:$I,2,1)</f>
        <v>Bacteria</v>
      </c>
      <c r="DQ179" t="str">
        <f>VLOOKUP($A179,taxonomy!$A:$I,3,1)</f>
        <v xml:space="preserve"> Actinobacteria</v>
      </c>
      <c r="DR179" t="str">
        <f>VLOOKUP($A179,taxonomy!$A:$I,4,1)</f>
        <v xml:space="preserve"> Actinobacteridae</v>
      </c>
      <c r="DS179" t="str">
        <f>VLOOKUP($A179,taxonomy!$A:$I,5,1)</f>
        <v xml:space="preserve"> Actinomycetales</v>
      </c>
      <c r="DT179" t="str">
        <f>VLOOKUP($A179,taxonomy!$A:$I,6,1)</f>
        <v>Corynebacterineae</v>
      </c>
      <c r="DU179" t="str">
        <f>VLOOKUP($A179,taxonomy!$A:$I,7,1)</f>
        <v xml:space="preserve"> Mycobacteriaceae</v>
      </c>
      <c r="DV179" t="str">
        <f>VLOOKUP($A179,taxonomy!$A:$I,8,1)</f>
        <v xml:space="preserve"> Mycobacterium.</v>
      </c>
      <c r="DW179">
        <f>VLOOKUP($A179,taxonomy!$A:$I,9,1)</f>
        <v>0</v>
      </c>
      <c r="DX179" s="7">
        <v>130</v>
      </c>
    </row>
    <row r="180" spans="1:128">
      <c r="A180" s="4" t="s">
        <v>385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17">
        <v>1</v>
      </c>
      <c r="DN180" s="2"/>
      <c r="DO180" s="14"/>
      <c r="DP180" t="str">
        <f>VLOOKUP($A180,taxonomy!$A:$I,2,1)</f>
        <v>Bacteria</v>
      </c>
      <c r="DQ180" t="str">
        <f>VLOOKUP($A180,taxonomy!$A:$I,3,1)</f>
        <v xml:space="preserve"> Actinobacteria</v>
      </c>
      <c r="DR180" t="str">
        <f>VLOOKUP($A180,taxonomy!$A:$I,4,1)</f>
        <v xml:space="preserve"> Actinobacteridae</v>
      </c>
      <c r="DS180" t="str">
        <f>VLOOKUP($A180,taxonomy!$A:$I,5,1)</f>
        <v xml:space="preserve"> Actinomycetales</v>
      </c>
      <c r="DT180" t="str">
        <f>VLOOKUP($A180,taxonomy!$A:$I,6,1)</f>
        <v>Corynebacterineae</v>
      </c>
      <c r="DU180" t="str">
        <f>VLOOKUP($A180,taxonomy!$A:$I,7,1)</f>
        <v xml:space="preserve"> Mycobacteriaceae</v>
      </c>
      <c r="DV180" t="str">
        <f>VLOOKUP($A180,taxonomy!$A:$I,8,1)</f>
        <v xml:space="preserve"> Mycobacterium.</v>
      </c>
      <c r="DW180">
        <f>VLOOKUP($A180,taxonomy!$A:$I,9,1)</f>
        <v>0</v>
      </c>
      <c r="DX180" s="7">
        <v>133</v>
      </c>
    </row>
    <row r="181" spans="1:128" hidden="1">
      <c r="A181" s="4" t="s">
        <v>387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17">
        <v>1</v>
      </c>
      <c r="DN181" s="2"/>
      <c r="DO181" s="14"/>
      <c r="DP181" t="str">
        <f>VLOOKUP($A181,taxonomy!$A:$I,2,1)</f>
        <v>Bacteria</v>
      </c>
      <c r="DQ181" t="str">
        <f>VLOOKUP($A181,taxonomy!$A:$I,3,1)</f>
        <v xml:space="preserve"> Actinobacteria</v>
      </c>
      <c r="DR181" t="str">
        <f>VLOOKUP($A181,taxonomy!$A:$I,4,1)</f>
        <v xml:space="preserve"> Actinobacteridae</v>
      </c>
      <c r="DS181" t="str">
        <f>VLOOKUP($A181,taxonomy!$A:$I,5,1)</f>
        <v xml:space="preserve"> Actinomycetales</v>
      </c>
      <c r="DT181" t="str">
        <f>VLOOKUP($A181,taxonomy!$A:$I,6,1)</f>
        <v>Corynebacterineae</v>
      </c>
      <c r="DU181" t="str">
        <f>VLOOKUP($A181,taxonomy!$A:$I,7,1)</f>
        <v xml:space="preserve"> Mycobacteriaceae</v>
      </c>
      <c r="DV181" t="str">
        <f>VLOOKUP($A181,taxonomy!$A:$I,8,1)</f>
        <v xml:space="preserve"> Mycobacterium.</v>
      </c>
      <c r="DW181">
        <f>VLOOKUP($A181,taxonomy!$A:$I,9,1)</f>
        <v>0</v>
      </c>
      <c r="DX181" s="7">
        <v>151</v>
      </c>
    </row>
    <row r="182" spans="1:128" hidden="1">
      <c r="A182" s="4" t="s">
        <v>389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17">
        <v>1</v>
      </c>
      <c r="DN182" s="2"/>
      <c r="DO182" s="14"/>
      <c r="DP182" t="str">
        <f>VLOOKUP($A182,taxonomy!$A:$I,2,1)</f>
        <v>Bacteria</v>
      </c>
      <c r="DQ182" t="str">
        <f>VLOOKUP($A182,taxonomy!$A:$I,3,1)</f>
        <v xml:space="preserve"> Actinobacteria</v>
      </c>
      <c r="DR182" t="str">
        <f>VLOOKUP($A182,taxonomy!$A:$I,4,1)</f>
        <v xml:space="preserve"> Actinobacteridae</v>
      </c>
      <c r="DS182" t="str">
        <f>VLOOKUP($A182,taxonomy!$A:$I,5,1)</f>
        <v xml:space="preserve"> Actinomycetales</v>
      </c>
      <c r="DT182" t="str">
        <f>VLOOKUP($A182,taxonomy!$A:$I,6,1)</f>
        <v>Corynebacterineae</v>
      </c>
      <c r="DU182" t="str">
        <f>VLOOKUP($A182,taxonomy!$A:$I,7,1)</f>
        <v xml:space="preserve"> Mycobacteriaceae</v>
      </c>
      <c r="DV182" t="str">
        <f>VLOOKUP($A182,taxonomy!$A:$I,8,1)</f>
        <v xml:space="preserve"> Mycobacterium.</v>
      </c>
      <c r="DW182">
        <f>VLOOKUP($A182,taxonomy!$A:$I,9,1)</f>
        <v>0</v>
      </c>
      <c r="DX182" s="7">
        <v>113</v>
      </c>
    </row>
    <row r="183" spans="1:128">
      <c r="A183" s="4" t="s">
        <v>391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19">
        <v>1</v>
      </c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19">
        <v>1</v>
      </c>
      <c r="DN183" s="2"/>
      <c r="DO183" s="14"/>
      <c r="DP183" t="str">
        <f>VLOOKUP($A183,taxonomy!$A:$I,2,1)</f>
        <v>Bacteria</v>
      </c>
      <c r="DQ183" t="str">
        <f>VLOOKUP($A183,taxonomy!$A:$I,3,1)</f>
        <v xml:space="preserve"> Actinobacteria</v>
      </c>
      <c r="DR183" t="str">
        <f>VLOOKUP($A183,taxonomy!$A:$I,4,1)</f>
        <v xml:space="preserve"> Actinobacteridae</v>
      </c>
      <c r="DS183" t="str">
        <f>VLOOKUP($A183,taxonomy!$A:$I,5,1)</f>
        <v xml:space="preserve"> Actinomycetales</v>
      </c>
      <c r="DT183" t="str">
        <f>VLOOKUP($A183,taxonomy!$A:$I,6,1)</f>
        <v>Corynebacterineae</v>
      </c>
      <c r="DU183" t="str">
        <f>VLOOKUP($A183,taxonomy!$A:$I,7,1)</f>
        <v xml:space="preserve"> Mycobacteriaceae</v>
      </c>
      <c r="DV183" t="str">
        <f>VLOOKUP($A183,taxonomy!$A:$I,8,1)</f>
        <v xml:space="preserve"> Mycobacterium.</v>
      </c>
      <c r="DW183">
        <f>VLOOKUP($A183,taxonomy!$A:$I,9,1)</f>
        <v>0</v>
      </c>
      <c r="DX183" s="7">
        <v>131</v>
      </c>
    </row>
    <row r="184" spans="1:128">
      <c r="A184" s="4" t="s">
        <v>393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19">
        <v>1</v>
      </c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19">
        <v>1</v>
      </c>
      <c r="DN184" s="2"/>
      <c r="DO184" s="14"/>
      <c r="DP184" t="str">
        <f>VLOOKUP($A184,taxonomy!$A:$I,2,1)</f>
        <v>Bacteria</v>
      </c>
      <c r="DQ184" t="str">
        <f>VLOOKUP($A184,taxonomy!$A:$I,3,1)</f>
        <v xml:space="preserve"> Actinobacteria</v>
      </c>
      <c r="DR184" t="str">
        <f>VLOOKUP($A184,taxonomy!$A:$I,4,1)</f>
        <v xml:space="preserve"> Actinobacteridae</v>
      </c>
      <c r="DS184" t="str">
        <f>VLOOKUP($A184,taxonomy!$A:$I,5,1)</f>
        <v xml:space="preserve"> Actinomycetales</v>
      </c>
      <c r="DT184" t="str">
        <f>VLOOKUP($A184,taxonomy!$A:$I,6,1)</f>
        <v>Corynebacterineae</v>
      </c>
      <c r="DU184" t="str">
        <f>VLOOKUP($A184,taxonomy!$A:$I,7,1)</f>
        <v xml:space="preserve"> Mycobacteriaceae</v>
      </c>
      <c r="DV184" t="str">
        <f>VLOOKUP($A184,taxonomy!$A:$I,8,1)</f>
        <v xml:space="preserve"> Mycobacterium.</v>
      </c>
      <c r="DW184">
        <f>VLOOKUP($A184,taxonomy!$A:$I,9,1)</f>
        <v>0</v>
      </c>
      <c r="DX184" s="7">
        <v>133</v>
      </c>
    </row>
    <row r="185" spans="1:128" hidden="1">
      <c r="A185" s="4" t="s">
        <v>395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19">
        <v>1</v>
      </c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19">
        <v>1</v>
      </c>
      <c r="DN185" s="2"/>
      <c r="DO185" s="14"/>
      <c r="DP185" t="str">
        <f>VLOOKUP($A185,taxonomy!$A:$I,2,1)</f>
        <v>Bacteria</v>
      </c>
      <c r="DQ185" t="str">
        <f>VLOOKUP($A185,taxonomy!$A:$I,3,1)</f>
        <v xml:space="preserve"> Actinobacteria</v>
      </c>
      <c r="DR185" t="str">
        <f>VLOOKUP($A185,taxonomy!$A:$I,4,1)</f>
        <v xml:space="preserve"> Actinobacteridae</v>
      </c>
      <c r="DS185" t="str">
        <f>VLOOKUP($A185,taxonomy!$A:$I,5,1)</f>
        <v xml:space="preserve"> Actinomycetales</v>
      </c>
      <c r="DT185" t="str">
        <f>VLOOKUP($A185,taxonomy!$A:$I,6,1)</f>
        <v>Corynebacterineae</v>
      </c>
      <c r="DU185" t="str">
        <f>VLOOKUP($A185,taxonomy!$A:$I,7,1)</f>
        <v xml:space="preserve"> Mycobacteriaceae</v>
      </c>
      <c r="DV185" t="str">
        <f>VLOOKUP($A185,taxonomy!$A:$I,8,1)</f>
        <v xml:space="preserve"> Mycobacterium.</v>
      </c>
      <c r="DW185">
        <f>VLOOKUP($A185,taxonomy!$A:$I,9,1)</f>
        <v>0</v>
      </c>
      <c r="DX185" s="7">
        <v>147</v>
      </c>
    </row>
    <row r="186" spans="1:128">
      <c r="A186" s="4" t="s">
        <v>397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>
        <v>1</v>
      </c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>
        <v>1</v>
      </c>
      <c r="DN186" s="2"/>
      <c r="DO186" s="14"/>
      <c r="DP186" t="str">
        <f>VLOOKUP($A186,taxonomy!$A:$I,2,1)</f>
        <v>Bacteria</v>
      </c>
      <c r="DQ186" t="str">
        <f>VLOOKUP($A186,taxonomy!$A:$I,3,1)</f>
        <v xml:space="preserve"> Actinobacteria</v>
      </c>
      <c r="DR186" t="str">
        <f>VLOOKUP($A186,taxonomy!$A:$I,4,1)</f>
        <v xml:space="preserve"> Actinobacteridae</v>
      </c>
      <c r="DS186" t="str">
        <f>VLOOKUP($A186,taxonomy!$A:$I,5,1)</f>
        <v xml:space="preserve"> Actinomycetales</v>
      </c>
      <c r="DT186" t="str">
        <f>VLOOKUP($A186,taxonomy!$A:$I,6,1)</f>
        <v>Corynebacterineae</v>
      </c>
      <c r="DU186" t="str">
        <f>VLOOKUP($A186,taxonomy!$A:$I,7,1)</f>
        <v xml:space="preserve"> Mycobacteriaceae</v>
      </c>
      <c r="DV186" t="str">
        <f>VLOOKUP($A186,taxonomy!$A:$I,8,1)</f>
        <v xml:space="preserve"> Mycobacterium.</v>
      </c>
      <c r="DW186">
        <f>VLOOKUP($A186,taxonomy!$A:$I,9,1)</f>
        <v>0</v>
      </c>
      <c r="DX186" s="7">
        <v>130</v>
      </c>
    </row>
    <row r="187" spans="1:128">
      <c r="A187" s="4" t="s">
        <v>399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19">
        <v>1</v>
      </c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19">
        <v>1</v>
      </c>
      <c r="DN187" s="2"/>
      <c r="DO187" s="14"/>
      <c r="DP187" t="str">
        <f>VLOOKUP($A187,taxonomy!$A:$I,2,1)</f>
        <v>Bacteria</v>
      </c>
      <c r="DQ187" t="str">
        <f>VLOOKUP($A187,taxonomy!$A:$I,3,1)</f>
        <v xml:space="preserve"> Actinobacteria</v>
      </c>
      <c r="DR187" t="str">
        <f>VLOOKUP($A187,taxonomy!$A:$I,4,1)</f>
        <v xml:space="preserve"> Actinobacteridae</v>
      </c>
      <c r="DS187" t="str">
        <f>VLOOKUP($A187,taxonomy!$A:$I,5,1)</f>
        <v xml:space="preserve"> Actinomycetales</v>
      </c>
      <c r="DT187" t="str">
        <f>VLOOKUP($A187,taxonomy!$A:$I,6,1)</f>
        <v>Corynebacterineae</v>
      </c>
      <c r="DU187" t="str">
        <f>VLOOKUP($A187,taxonomy!$A:$I,7,1)</f>
        <v xml:space="preserve"> Mycobacteriaceae</v>
      </c>
      <c r="DV187" t="str">
        <f>VLOOKUP($A187,taxonomy!$A:$I,8,1)</f>
        <v xml:space="preserve"> Mycobacterium.</v>
      </c>
      <c r="DW187">
        <f>VLOOKUP($A187,taxonomy!$A:$I,9,1)</f>
        <v>0</v>
      </c>
      <c r="DX187" s="7">
        <v>126</v>
      </c>
    </row>
    <row r="188" spans="1:128">
      <c r="A188" s="4" t="s">
        <v>401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>
        <v>1</v>
      </c>
      <c r="CY188" s="18">
        <v>1</v>
      </c>
      <c r="CZ188" s="2"/>
      <c r="DA188" s="2"/>
      <c r="DB188" s="2"/>
      <c r="DC188" s="2"/>
      <c r="DD188" s="2"/>
      <c r="DE188" s="2"/>
      <c r="DF188" s="2"/>
      <c r="DG188" s="2"/>
      <c r="DH188" s="2"/>
      <c r="DI188" s="2">
        <v>1</v>
      </c>
      <c r="DJ188" s="2"/>
      <c r="DK188" s="2"/>
      <c r="DL188" s="2"/>
      <c r="DM188" s="2">
        <v>1</v>
      </c>
      <c r="DN188" s="2"/>
      <c r="DO188" s="14"/>
      <c r="DP188" t="str">
        <f>VLOOKUP($A188,taxonomy!$A:$I,2,1)</f>
        <v>Eukaryota</v>
      </c>
      <c r="DQ188" t="str">
        <f>VLOOKUP($A188,taxonomy!$A:$I,3,1)</f>
        <v xml:space="preserve"> Fungi</v>
      </c>
      <c r="DR188" t="str">
        <f>VLOOKUP($A188,taxonomy!$A:$I,4,1)</f>
        <v xml:space="preserve"> Dikarya</v>
      </c>
      <c r="DS188" t="str">
        <f>VLOOKUP($A188,taxonomy!$A:$I,5,1)</f>
        <v xml:space="preserve"> Ascomycota</v>
      </c>
      <c r="DT188" t="str">
        <f>VLOOKUP($A188,taxonomy!$A:$I,6,1)</f>
        <v xml:space="preserve"> Pezizomycotina</v>
      </c>
      <c r="DU188" t="str">
        <f>VLOOKUP($A188,taxonomy!$A:$I,7,1)</f>
        <v xml:space="preserve"> Eurotiomycetes</v>
      </c>
      <c r="DV188" t="str">
        <f>VLOOKUP($A188,taxonomy!$A:$I,8,1)</f>
        <v>Eurotiomycetidae</v>
      </c>
      <c r="DW188" t="str">
        <f>VLOOKUP($A188,taxonomy!$A:$I,9,1)</f>
        <v xml:space="preserve"> Eurotiales</v>
      </c>
      <c r="DX188" s="7">
        <v>131</v>
      </c>
    </row>
    <row r="189" spans="1:128">
      <c r="A189" s="4" t="s">
        <v>403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17">
        <v>1</v>
      </c>
      <c r="DN189" s="2"/>
      <c r="DO189" s="14"/>
      <c r="DP189" t="str">
        <f>VLOOKUP($A189,taxonomy!$A:$I,2,1)</f>
        <v>Bacteria</v>
      </c>
      <c r="DQ189" t="str">
        <f>VLOOKUP($A189,taxonomy!$A:$I,3,1)</f>
        <v xml:space="preserve"> Proteobacteria</v>
      </c>
      <c r="DR189" t="str">
        <f>VLOOKUP($A189,taxonomy!$A:$I,4,1)</f>
        <v xml:space="preserve"> Gammaproteobacteria</v>
      </c>
      <c r="DS189" t="str">
        <f>VLOOKUP($A189,taxonomy!$A:$I,5,1)</f>
        <v xml:space="preserve"> Pseudomonadales</v>
      </c>
      <c r="DT189" t="str">
        <f>VLOOKUP($A189,taxonomy!$A:$I,6,1)</f>
        <v>Pseudomonadaceae</v>
      </c>
      <c r="DU189" t="str">
        <f>VLOOKUP($A189,taxonomy!$A:$I,7,1)</f>
        <v xml:space="preserve"> Pseudomonas.</v>
      </c>
      <c r="DV189">
        <f>VLOOKUP($A189,taxonomy!$A:$I,8,1)</f>
        <v>0</v>
      </c>
      <c r="DW189">
        <f>VLOOKUP($A189,taxonomy!$A:$I,9,1)</f>
        <v>0</v>
      </c>
      <c r="DX189" s="7">
        <v>131</v>
      </c>
    </row>
    <row r="190" spans="1:128">
      <c r="A190" s="4" t="s">
        <v>405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17">
        <v>1</v>
      </c>
      <c r="DN190" s="2"/>
      <c r="DO190" s="14"/>
      <c r="DP190" t="str">
        <f>VLOOKUP($A190,taxonomy!$A:$I,2,1)</f>
        <v>Bacteria</v>
      </c>
      <c r="DQ190" t="str">
        <f>VLOOKUP($A190,taxonomy!$A:$I,3,1)</f>
        <v xml:space="preserve"> Proteobacteria</v>
      </c>
      <c r="DR190" t="str">
        <f>VLOOKUP($A190,taxonomy!$A:$I,4,1)</f>
        <v xml:space="preserve"> Gammaproteobacteria</v>
      </c>
      <c r="DS190" t="str">
        <f>VLOOKUP($A190,taxonomy!$A:$I,5,1)</f>
        <v xml:space="preserve"> Pseudomonadales</v>
      </c>
      <c r="DT190" t="str">
        <f>VLOOKUP($A190,taxonomy!$A:$I,6,1)</f>
        <v>Pseudomonadaceae</v>
      </c>
      <c r="DU190" t="str">
        <f>VLOOKUP($A190,taxonomy!$A:$I,7,1)</f>
        <v xml:space="preserve"> Pseudomonas.</v>
      </c>
      <c r="DV190">
        <f>VLOOKUP($A190,taxonomy!$A:$I,8,1)</f>
        <v>0</v>
      </c>
      <c r="DW190">
        <f>VLOOKUP($A190,taxonomy!$A:$I,9,1)</f>
        <v>0</v>
      </c>
      <c r="DX190" s="7">
        <v>127</v>
      </c>
    </row>
    <row r="191" spans="1:128" hidden="1">
      <c r="A191" s="4" t="s">
        <v>407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17">
        <v>1</v>
      </c>
      <c r="DN191" s="2"/>
      <c r="DO191" s="14"/>
      <c r="DP191" t="str">
        <f>VLOOKUP($A191,taxonomy!$A:$I,2,1)</f>
        <v>Bacteria</v>
      </c>
      <c r="DQ191" t="str">
        <f>VLOOKUP($A191,taxonomy!$A:$I,3,1)</f>
        <v xml:space="preserve"> Proteobacteria</v>
      </c>
      <c r="DR191" t="str">
        <f>VLOOKUP($A191,taxonomy!$A:$I,4,1)</f>
        <v xml:space="preserve"> Alphaproteobacteria</v>
      </c>
      <c r="DS191" t="str">
        <f>VLOOKUP($A191,taxonomy!$A:$I,5,1)</f>
        <v xml:space="preserve"> Rhodobacterales</v>
      </c>
      <c r="DT191" t="str">
        <f>VLOOKUP($A191,taxonomy!$A:$I,6,1)</f>
        <v>Rhodobacteraceae</v>
      </c>
      <c r="DU191" t="str">
        <f>VLOOKUP($A191,taxonomy!$A:$I,7,1)</f>
        <v xml:space="preserve"> Rhodobacter.</v>
      </c>
      <c r="DV191">
        <f>VLOOKUP($A191,taxonomy!$A:$I,8,1)</f>
        <v>0</v>
      </c>
      <c r="DW191">
        <f>VLOOKUP($A191,taxonomy!$A:$I,9,1)</f>
        <v>0</v>
      </c>
      <c r="DX191" s="7">
        <v>113</v>
      </c>
    </row>
    <row r="192" spans="1:128">
      <c r="A192" s="4" t="s">
        <v>409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19">
        <v>1</v>
      </c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19">
        <v>1</v>
      </c>
      <c r="DN192" s="2"/>
      <c r="DO192" s="14"/>
      <c r="DP192" t="str">
        <f>VLOOKUP($A192,taxonomy!$A:$I,2,1)</f>
        <v>Bacteria</v>
      </c>
      <c r="DQ192" t="str">
        <f>VLOOKUP($A192,taxonomy!$A:$I,3,1)</f>
        <v xml:space="preserve"> Actinobacteria</v>
      </c>
      <c r="DR192" t="str">
        <f>VLOOKUP($A192,taxonomy!$A:$I,4,1)</f>
        <v xml:space="preserve"> Actinobacteridae</v>
      </c>
      <c r="DS192" t="str">
        <f>VLOOKUP($A192,taxonomy!$A:$I,5,1)</f>
        <v xml:space="preserve"> Actinomycetales</v>
      </c>
      <c r="DT192" t="str">
        <f>VLOOKUP($A192,taxonomy!$A:$I,6,1)</f>
        <v>Micromonosporineae</v>
      </c>
      <c r="DU192" t="str">
        <f>VLOOKUP($A192,taxonomy!$A:$I,7,1)</f>
        <v xml:space="preserve"> Micromonosporaceae</v>
      </c>
      <c r="DV192" t="str">
        <f>VLOOKUP($A192,taxonomy!$A:$I,8,1)</f>
        <v xml:space="preserve"> Salinispora.</v>
      </c>
      <c r="DW192">
        <f>VLOOKUP($A192,taxonomy!$A:$I,9,1)</f>
        <v>0</v>
      </c>
      <c r="DX192" s="7">
        <v>130</v>
      </c>
    </row>
    <row r="193" spans="1:128" hidden="1">
      <c r="A193" s="4" t="s">
        <v>411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>
        <v>1</v>
      </c>
      <c r="DB193" s="2"/>
      <c r="DC193" s="2"/>
      <c r="DD193" s="2"/>
      <c r="DE193" s="2"/>
      <c r="DF193" s="2"/>
      <c r="DG193" s="2"/>
      <c r="DH193" s="2"/>
      <c r="DI193" s="2"/>
      <c r="DJ193" s="2">
        <v>1</v>
      </c>
      <c r="DK193" s="2"/>
      <c r="DL193" s="2"/>
      <c r="DM193" s="2">
        <v>1</v>
      </c>
      <c r="DN193" s="2"/>
      <c r="DO193" s="14"/>
      <c r="DP193" t="str">
        <f>VLOOKUP($A193,taxonomy!$A:$I,2,1)</f>
        <v>Bacteria</v>
      </c>
      <c r="DQ193" t="str">
        <f>VLOOKUP($A193,taxonomy!$A:$I,3,1)</f>
        <v xml:space="preserve"> Actinobacteria</v>
      </c>
      <c r="DR193" t="str">
        <f>VLOOKUP($A193,taxonomy!$A:$I,4,1)</f>
        <v xml:space="preserve"> Actinobacteridae</v>
      </c>
      <c r="DS193" t="str">
        <f>VLOOKUP($A193,taxonomy!$A:$I,5,1)</f>
        <v xml:space="preserve"> Actinomycetales</v>
      </c>
      <c r="DT193" t="str">
        <f>VLOOKUP($A193,taxonomy!$A:$I,6,1)</f>
        <v>Micromonosporineae</v>
      </c>
      <c r="DU193" t="str">
        <f>VLOOKUP($A193,taxonomy!$A:$I,7,1)</f>
        <v xml:space="preserve"> Micromonosporaceae</v>
      </c>
      <c r="DV193" t="str">
        <f>VLOOKUP($A193,taxonomy!$A:$I,8,1)</f>
        <v xml:space="preserve"> Salinispora.</v>
      </c>
      <c r="DW193">
        <f>VLOOKUP($A193,taxonomy!$A:$I,9,1)</f>
        <v>0</v>
      </c>
      <c r="DX193" s="7">
        <v>119</v>
      </c>
    </row>
    <row r="194" spans="1:128">
      <c r="A194" s="4" t="s">
        <v>415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19">
        <v>1</v>
      </c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19">
        <v>1</v>
      </c>
      <c r="DN194" s="2"/>
      <c r="DO194" s="14"/>
      <c r="DP194" t="str">
        <f>VLOOKUP($A194,taxonomy!$A:$I,2,1)</f>
        <v>Bacteria</v>
      </c>
      <c r="DQ194" t="str">
        <f>VLOOKUP($A194,taxonomy!$A:$I,3,1)</f>
        <v xml:space="preserve"> Actinobacteria</v>
      </c>
      <c r="DR194" t="str">
        <f>VLOOKUP($A194,taxonomy!$A:$I,4,1)</f>
        <v xml:space="preserve"> Actinobacteridae</v>
      </c>
      <c r="DS194" t="str">
        <f>VLOOKUP($A194,taxonomy!$A:$I,5,1)</f>
        <v xml:space="preserve"> Actinomycetales</v>
      </c>
      <c r="DT194" t="str">
        <f>VLOOKUP($A194,taxonomy!$A:$I,6,1)</f>
        <v>Micromonosporineae</v>
      </c>
      <c r="DU194" t="str">
        <f>VLOOKUP($A194,taxonomy!$A:$I,7,1)</f>
        <v xml:space="preserve"> Micromonosporaceae</v>
      </c>
      <c r="DV194" t="str">
        <f>VLOOKUP($A194,taxonomy!$A:$I,8,1)</f>
        <v xml:space="preserve"> Salinispora.</v>
      </c>
      <c r="DW194">
        <f>VLOOKUP($A194,taxonomy!$A:$I,9,1)</f>
        <v>0</v>
      </c>
      <c r="DX194" s="7">
        <v>133</v>
      </c>
    </row>
    <row r="195" spans="1:128">
      <c r="A195" s="4" t="s">
        <v>417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17">
        <v>1</v>
      </c>
      <c r="DN195" s="2"/>
      <c r="DO195" s="14"/>
      <c r="DP195" t="str">
        <f>VLOOKUP($A195,taxonomy!$A:$I,2,1)</f>
        <v>Bacteria</v>
      </c>
      <c r="DQ195" t="str">
        <f>VLOOKUP($A195,taxonomy!$A:$I,3,1)</f>
        <v xml:space="preserve"> Actinobacteria</v>
      </c>
      <c r="DR195" t="str">
        <f>VLOOKUP($A195,taxonomy!$A:$I,4,1)</f>
        <v xml:space="preserve"> Actinobacteridae</v>
      </c>
      <c r="DS195" t="str">
        <f>VLOOKUP($A195,taxonomy!$A:$I,5,1)</f>
        <v xml:space="preserve"> Actinomycetales</v>
      </c>
      <c r="DT195" t="str">
        <f>VLOOKUP($A195,taxonomy!$A:$I,6,1)</f>
        <v>Micromonosporineae</v>
      </c>
      <c r="DU195" t="str">
        <f>VLOOKUP($A195,taxonomy!$A:$I,7,1)</f>
        <v xml:space="preserve"> Micromonosporaceae</v>
      </c>
      <c r="DV195" t="str">
        <f>VLOOKUP($A195,taxonomy!$A:$I,8,1)</f>
        <v xml:space="preserve"> Salinispora.</v>
      </c>
      <c r="DW195">
        <f>VLOOKUP($A195,taxonomy!$A:$I,9,1)</f>
        <v>0</v>
      </c>
      <c r="DX195" s="7">
        <v>134</v>
      </c>
    </row>
    <row r="196" spans="1:128" hidden="1">
      <c r="A196" s="4" t="s">
        <v>419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17">
        <v>1</v>
      </c>
      <c r="DN196" s="2"/>
      <c r="DO196" s="14"/>
      <c r="DP196" t="str">
        <f>VLOOKUP($A196,taxonomy!$A:$I,2,1)</f>
        <v>Bacteria</v>
      </c>
      <c r="DQ196" t="str">
        <f>VLOOKUP($A196,taxonomy!$A:$I,3,1)</f>
        <v xml:space="preserve"> Proteobacteria</v>
      </c>
      <c r="DR196" t="str">
        <f>VLOOKUP($A196,taxonomy!$A:$I,4,1)</f>
        <v xml:space="preserve"> Alphaproteobacteria</v>
      </c>
      <c r="DS196" t="str">
        <f>VLOOKUP($A196,taxonomy!$A:$I,5,1)</f>
        <v xml:space="preserve"> Sphingomonadales</v>
      </c>
      <c r="DT196" t="str">
        <f>VLOOKUP($A196,taxonomy!$A:$I,6,1)</f>
        <v>Sphingomonadaceae</v>
      </c>
      <c r="DU196" t="str">
        <f>VLOOKUP($A196,taxonomy!$A:$I,7,1)</f>
        <v xml:space="preserve"> Novosphingobium.</v>
      </c>
      <c r="DV196">
        <f>VLOOKUP($A196,taxonomy!$A:$I,8,1)</f>
        <v>0</v>
      </c>
      <c r="DW196">
        <f>VLOOKUP($A196,taxonomy!$A:$I,9,1)</f>
        <v>0</v>
      </c>
      <c r="DX196" s="7">
        <v>112</v>
      </c>
    </row>
    <row r="197" spans="1:128" hidden="1">
      <c r="A197" s="4" t="s">
        <v>421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19">
        <v>1</v>
      </c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19">
        <v>1</v>
      </c>
      <c r="DN197" s="2"/>
      <c r="DO197" s="14"/>
      <c r="DP197" t="str">
        <f>VLOOKUP($A197,taxonomy!$A:$I,2,1)</f>
        <v>Bacteria</v>
      </c>
      <c r="DQ197" t="str">
        <f>VLOOKUP($A197,taxonomy!$A:$I,3,1)</f>
        <v xml:space="preserve"> Proteobacteria</v>
      </c>
      <c r="DR197" t="str">
        <f>VLOOKUP($A197,taxonomy!$A:$I,4,1)</f>
        <v xml:space="preserve"> Gammaproteobacteria</v>
      </c>
      <c r="DS197" t="str">
        <f>VLOOKUP($A197,taxonomy!$A:$I,5,1)</f>
        <v xml:space="preserve"> Alteromonadales</v>
      </c>
      <c r="DT197" t="str">
        <f>VLOOKUP($A197,taxonomy!$A:$I,6,1)</f>
        <v>Shewanellaceae</v>
      </c>
      <c r="DU197" t="str">
        <f>VLOOKUP($A197,taxonomy!$A:$I,7,1)</f>
        <v xml:space="preserve"> Shewanella.</v>
      </c>
      <c r="DV197">
        <f>VLOOKUP($A197,taxonomy!$A:$I,8,1)</f>
        <v>0</v>
      </c>
      <c r="DW197">
        <f>VLOOKUP($A197,taxonomy!$A:$I,9,1)</f>
        <v>0</v>
      </c>
      <c r="DX197" s="7">
        <v>103</v>
      </c>
    </row>
    <row r="198" spans="1:128">
      <c r="A198" s="4" t="s">
        <v>423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17">
        <v>1</v>
      </c>
      <c r="DN198" s="2"/>
      <c r="DO198" s="14"/>
      <c r="DP198" t="str">
        <f>VLOOKUP($A198,taxonomy!$A:$I,2,1)</f>
        <v>Bacteria</v>
      </c>
      <c r="DQ198" t="str">
        <f>VLOOKUP($A198,taxonomy!$A:$I,3,1)</f>
        <v xml:space="preserve"> Proteobacteria</v>
      </c>
      <c r="DR198" t="str">
        <f>VLOOKUP($A198,taxonomy!$A:$I,4,1)</f>
        <v xml:space="preserve"> Alphaproteobacteria</v>
      </c>
      <c r="DS198" t="str">
        <f>VLOOKUP($A198,taxonomy!$A:$I,5,1)</f>
        <v xml:space="preserve"> Rhizobiales</v>
      </c>
      <c r="DT198" t="str">
        <f>VLOOKUP($A198,taxonomy!$A:$I,6,1)</f>
        <v>Bradyrhizobiaceae</v>
      </c>
      <c r="DU198" t="str">
        <f>VLOOKUP($A198,taxonomy!$A:$I,7,1)</f>
        <v xml:space="preserve"> Bradyrhizobium.</v>
      </c>
      <c r="DV198">
        <f>VLOOKUP($A198,taxonomy!$A:$I,8,1)</f>
        <v>0</v>
      </c>
      <c r="DW198">
        <f>VLOOKUP($A198,taxonomy!$A:$I,9,1)</f>
        <v>0</v>
      </c>
      <c r="DX198" s="7">
        <v>129</v>
      </c>
    </row>
    <row r="199" spans="1:128" hidden="1">
      <c r="A199" s="4" t="s">
        <v>425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19">
        <v>1</v>
      </c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19">
        <v>1</v>
      </c>
      <c r="DN199" s="2"/>
      <c r="DO199" s="14"/>
      <c r="DP199" t="str">
        <f>VLOOKUP($A199,taxonomy!$A:$I,2,1)</f>
        <v>Bacteria</v>
      </c>
      <c r="DQ199" t="str">
        <f>VLOOKUP($A199,taxonomy!$A:$I,3,1)</f>
        <v xml:space="preserve"> Proteobacteria</v>
      </c>
      <c r="DR199" t="str">
        <f>VLOOKUP($A199,taxonomy!$A:$I,4,1)</f>
        <v xml:space="preserve"> Alphaproteobacteria</v>
      </c>
      <c r="DS199" t="str">
        <f>VLOOKUP($A199,taxonomy!$A:$I,5,1)</f>
        <v xml:space="preserve"> Rhizobiales</v>
      </c>
      <c r="DT199" t="str">
        <f>VLOOKUP($A199,taxonomy!$A:$I,6,1)</f>
        <v>Bradyrhizobiaceae</v>
      </c>
      <c r="DU199" t="str">
        <f>VLOOKUP($A199,taxonomy!$A:$I,7,1)</f>
        <v xml:space="preserve"> Bradyrhizobium.</v>
      </c>
      <c r="DV199">
        <f>VLOOKUP($A199,taxonomy!$A:$I,8,1)</f>
        <v>0</v>
      </c>
      <c r="DW199">
        <f>VLOOKUP($A199,taxonomy!$A:$I,9,1)</f>
        <v>0</v>
      </c>
      <c r="DX199" s="7">
        <v>141</v>
      </c>
    </row>
    <row r="200" spans="1:128">
      <c r="A200" s="4" t="s">
        <v>427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17">
        <v>1</v>
      </c>
      <c r="DN200" s="2"/>
      <c r="DO200" s="14"/>
      <c r="DP200" t="str">
        <f>VLOOKUP($A200,taxonomy!$A:$I,2,1)</f>
        <v>Bacteria</v>
      </c>
      <c r="DQ200" t="str">
        <f>VLOOKUP($A200,taxonomy!$A:$I,3,1)</f>
        <v xml:space="preserve"> Proteobacteria</v>
      </c>
      <c r="DR200" t="str">
        <f>VLOOKUP($A200,taxonomy!$A:$I,4,1)</f>
        <v xml:space="preserve"> Alphaproteobacteria</v>
      </c>
      <c r="DS200" t="str">
        <f>VLOOKUP($A200,taxonomy!$A:$I,5,1)</f>
        <v xml:space="preserve"> Rhizobiales</v>
      </c>
      <c r="DT200" t="str">
        <f>VLOOKUP($A200,taxonomy!$A:$I,6,1)</f>
        <v>Bradyrhizobiaceae</v>
      </c>
      <c r="DU200" t="str">
        <f>VLOOKUP($A200,taxonomy!$A:$I,7,1)</f>
        <v xml:space="preserve"> Bradyrhizobium.</v>
      </c>
      <c r="DV200">
        <f>VLOOKUP($A200,taxonomy!$A:$I,8,1)</f>
        <v>0</v>
      </c>
      <c r="DW200">
        <f>VLOOKUP($A200,taxonomy!$A:$I,9,1)</f>
        <v>0</v>
      </c>
      <c r="DX200" s="7">
        <v>134</v>
      </c>
    </row>
    <row r="201" spans="1:128">
      <c r="A201" s="4" t="s">
        <v>429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>
        <v>1</v>
      </c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18">
        <v>1</v>
      </c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>
        <v>1</v>
      </c>
      <c r="DN201" s="2"/>
      <c r="DO201" s="14"/>
      <c r="DP201" t="str">
        <f>VLOOKUP($A201,taxonomy!$A:$I,2,1)</f>
        <v>Eukaryota</v>
      </c>
      <c r="DQ201" t="str">
        <f>VLOOKUP($A201,taxonomy!$A:$I,3,1)</f>
        <v xml:space="preserve"> Viridiplantae</v>
      </c>
      <c r="DR201" t="str">
        <f>VLOOKUP($A201,taxonomy!$A:$I,4,1)</f>
        <v xml:space="preserve"> Streptophyta</v>
      </c>
      <c r="DS201" t="str">
        <f>VLOOKUP($A201,taxonomy!$A:$I,5,1)</f>
        <v xml:space="preserve"> Embryophyta</v>
      </c>
      <c r="DT201" t="str">
        <f>VLOOKUP($A201,taxonomy!$A:$I,6,1)</f>
        <v xml:space="preserve"> Tracheophyta</v>
      </c>
      <c r="DU201" t="str">
        <f>VLOOKUP($A201,taxonomy!$A:$I,7,1)</f>
        <v>Spermatophyta</v>
      </c>
      <c r="DV201" t="str">
        <f>VLOOKUP($A201,taxonomy!$A:$I,8,1)</f>
        <v xml:space="preserve"> Magnoliophyta</v>
      </c>
      <c r="DW201" t="str">
        <f>VLOOKUP($A201,taxonomy!$A:$I,9,1)</f>
        <v xml:space="preserve"> eudicotyledons</v>
      </c>
      <c r="DX201" s="7">
        <v>127</v>
      </c>
    </row>
    <row r="202" spans="1:128">
      <c r="A202" s="4" t="s">
        <v>5181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17">
        <v>1</v>
      </c>
      <c r="DN202" s="2"/>
      <c r="DO202" s="14"/>
      <c r="DP202" t="str">
        <f>VLOOKUP($A202,taxonomy!$A:$I,2,1)</f>
        <v>Eukaryota</v>
      </c>
      <c r="DQ202" t="str">
        <f>VLOOKUP($A202,taxonomy!$A:$I,3,1)</f>
        <v xml:space="preserve"> Viridiplantae</v>
      </c>
      <c r="DR202" t="str">
        <f>VLOOKUP($A202,taxonomy!$A:$I,4,1)</f>
        <v xml:space="preserve"> Streptophyta</v>
      </c>
      <c r="DS202" t="str">
        <f>VLOOKUP($A202,taxonomy!$A:$I,5,1)</f>
        <v xml:space="preserve"> Embryophyta</v>
      </c>
      <c r="DT202" t="str">
        <f>VLOOKUP($A202,taxonomy!$A:$I,6,1)</f>
        <v xml:space="preserve"> Tracheophyta</v>
      </c>
      <c r="DU202" t="str">
        <f>VLOOKUP($A202,taxonomy!$A:$I,7,1)</f>
        <v>Spermatophyta</v>
      </c>
      <c r="DV202" t="str">
        <f>VLOOKUP($A202,taxonomy!$A:$I,8,1)</f>
        <v xml:space="preserve"> Magnoliophyta</v>
      </c>
      <c r="DW202" t="str">
        <f>VLOOKUP($A202,taxonomy!$A:$I,9,1)</f>
        <v xml:space="preserve"> eudicotyledons</v>
      </c>
      <c r="DX202" s="7">
        <v>126</v>
      </c>
    </row>
    <row r="203" spans="1:128" hidden="1">
      <c r="A203" s="4" t="s">
        <v>432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>
        <v>1</v>
      </c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>
        <v>1</v>
      </c>
      <c r="CY203" s="18">
        <v>1</v>
      </c>
      <c r="CZ203" s="2"/>
      <c r="DA203" s="2"/>
      <c r="DB203" s="2"/>
      <c r="DC203" s="2"/>
      <c r="DD203" s="2"/>
      <c r="DE203" s="2"/>
      <c r="DF203" s="2"/>
      <c r="DG203" s="2"/>
      <c r="DH203" s="2"/>
      <c r="DI203" s="2">
        <v>1</v>
      </c>
      <c r="DJ203" s="2"/>
      <c r="DK203" s="2"/>
      <c r="DL203" s="2"/>
      <c r="DM203" s="2">
        <v>1</v>
      </c>
      <c r="DN203" s="2"/>
      <c r="DO203" s="14"/>
      <c r="DP203" t="str">
        <f>VLOOKUP($A203,taxonomy!$A:$I,2,1)</f>
        <v>Eukaryota</v>
      </c>
      <c r="DQ203" t="str">
        <f>VLOOKUP($A203,taxonomy!$A:$I,3,1)</f>
        <v xml:space="preserve"> Fungi</v>
      </c>
      <c r="DR203" t="str">
        <f>VLOOKUP($A203,taxonomy!$A:$I,4,1)</f>
        <v xml:space="preserve"> Dikarya</v>
      </c>
      <c r="DS203" t="str">
        <f>VLOOKUP($A203,taxonomy!$A:$I,5,1)</f>
        <v xml:space="preserve"> Ascomycota</v>
      </c>
      <c r="DT203" t="str">
        <f>VLOOKUP($A203,taxonomy!$A:$I,6,1)</f>
        <v xml:space="preserve"> Saccharomycotina</v>
      </c>
      <c r="DU203" t="str">
        <f>VLOOKUP($A203,taxonomy!$A:$I,7,1)</f>
        <v>Saccharomycetes</v>
      </c>
      <c r="DV203" t="str">
        <f>VLOOKUP($A203,taxonomy!$A:$I,8,1)</f>
        <v xml:space="preserve"> Saccharomycetales</v>
      </c>
      <c r="DW203" t="str">
        <f>VLOOKUP($A203,taxonomy!$A:$I,9,1)</f>
        <v xml:space="preserve"> Debaryomycetaceae</v>
      </c>
      <c r="DX203" s="7">
        <v>140</v>
      </c>
    </row>
    <row r="204" spans="1:128">
      <c r="A204" s="4" t="s">
        <v>435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>
        <v>1</v>
      </c>
      <c r="CY204" s="18">
        <v>1</v>
      </c>
      <c r="CZ204" s="2"/>
      <c r="DA204" s="2"/>
      <c r="DB204" s="2"/>
      <c r="DC204" s="2"/>
      <c r="DD204" s="2"/>
      <c r="DE204" s="2"/>
      <c r="DF204" s="2"/>
      <c r="DG204" s="2"/>
      <c r="DH204" s="2"/>
      <c r="DI204" s="2">
        <v>1</v>
      </c>
      <c r="DJ204" s="2"/>
      <c r="DK204" s="2"/>
      <c r="DL204" s="2"/>
      <c r="DM204" s="2">
        <v>1</v>
      </c>
      <c r="DN204" s="2"/>
      <c r="DO204" s="14"/>
      <c r="DP204" t="str">
        <f>VLOOKUP($A204,taxonomy!$A:$I,2,1)</f>
        <v>Eukaryota</v>
      </c>
      <c r="DQ204" t="str">
        <f>VLOOKUP($A204,taxonomy!$A:$I,3,1)</f>
        <v xml:space="preserve"> Fungi</v>
      </c>
      <c r="DR204" t="str">
        <f>VLOOKUP($A204,taxonomy!$A:$I,4,1)</f>
        <v xml:space="preserve"> Dikarya</v>
      </c>
      <c r="DS204" t="str">
        <f>VLOOKUP($A204,taxonomy!$A:$I,5,1)</f>
        <v xml:space="preserve"> Ascomycota</v>
      </c>
      <c r="DT204" t="str">
        <f>VLOOKUP($A204,taxonomy!$A:$I,6,1)</f>
        <v xml:space="preserve"> Saccharomycotina</v>
      </c>
      <c r="DU204" t="str">
        <f>VLOOKUP($A204,taxonomy!$A:$I,7,1)</f>
        <v>Saccharomycetes</v>
      </c>
      <c r="DV204" t="str">
        <f>VLOOKUP($A204,taxonomy!$A:$I,8,1)</f>
        <v xml:space="preserve"> Saccharomycetales</v>
      </c>
      <c r="DW204" t="str">
        <f>VLOOKUP($A204,taxonomy!$A:$I,9,1)</f>
        <v xml:space="preserve"> Debaryomycetaceae</v>
      </c>
      <c r="DX204" s="7">
        <v>130</v>
      </c>
    </row>
    <row r="205" spans="1:128" hidden="1">
      <c r="A205" s="4" t="s">
        <v>437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17">
        <v>1</v>
      </c>
      <c r="DN205" s="2"/>
      <c r="DO205" s="14"/>
      <c r="DP205" t="str">
        <f>VLOOKUP($A205,taxonomy!$A:$I,2,1)</f>
        <v>Bacteria</v>
      </c>
      <c r="DQ205" t="str">
        <f>VLOOKUP($A205,taxonomy!$A:$I,3,1)</f>
        <v xml:space="preserve"> Proteobacteria</v>
      </c>
      <c r="DR205" t="str">
        <f>VLOOKUP($A205,taxonomy!$A:$I,4,1)</f>
        <v xml:space="preserve"> Alphaproteobacteria</v>
      </c>
      <c r="DS205" t="str">
        <f>VLOOKUP($A205,taxonomy!$A:$I,5,1)</f>
        <v xml:space="preserve"> Rhizobiales</v>
      </c>
      <c r="DT205" t="str">
        <f>VLOOKUP($A205,taxonomy!$A:$I,6,1)</f>
        <v>Bradyrhizobiaceae</v>
      </c>
      <c r="DU205" t="str">
        <f>VLOOKUP($A205,taxonomy!$A:$I,7,1)</f>
        <v xml:space="preserve"> Bradyrhizobium.</v>
      </c>
      <c r="DV205">
        <f>VLOOKUP($A205,taxonomy!$A:$I,8,1)</f>
        <v>0</v>
      </c>
      <c r="DW205">
        <f>VLOOKUP($A205,taxonomy!$A:$I,9,1)</f>
        <v>0</v>
      </c>
      <c r="DX205" s="7">
        <v>102</v>
      </c>
    </row>
    <row r="206" spans="1:128" hidden="1">
      <c r="A206" s="4" t="s">
        <v>439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19">
        <v>1</v>
      </c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19">
        <v>1</v>
      </c>
      <c r="DN206" s="2"/>
      <c r="DO206" s="14"/>
      <c r="DP206" t="str">
        <f>VLOOKUP($A206,taxonomy!$A:$I,2,1)</f>
        <v>Bacteria</v>
      </c>
      <c r="DQ206" t="str">
        <f>VLOOKUP($A206,taxonomy!$A:$I,3,1)</f>
        <v xml:space="preserve"> Proteobacteria</v>
      </c>
      <c r="DR206" t="str">
        <f>VLOOKUP($A206,taxonomy!$A:$I,4,1)</f>
        <v xml:space="preserve"> Alphaproteobacteria</v>
      </c>
      <c r="DS206" t="str">
        <f>VLOOKUP($A206,taxonomy!$A:$I,5,1)</f>
        <v xml:space="preserve"> Rhizobiales</v>
      </c>
      <c r="DT206" t="str">
        <f>VLOOKUP($A206,taxonomy!$A:$I,6,1)</f>
        <v>Bradyrhizobiaceae</v>
      </c>
      <c r="DU206" t="str">
        <f>VLOOKUP($A206,taxonomy!$A:$I,7,1)</f>
        <v xml:space="preserve"> Bradyrhizobium.</v>
      </c>
      <c r="DV206">
        <f>VLOOKUP($A206,taxonomy!$A:$I,8,1)</f>
        <v>0</v>
      </c>
      <c r="DW206">
        <f>VLOOKUP($A206,taxonomy!$A:$I,9,1)</f>
        <v>0</v>
      </c>
      <c r="DX206" s="7">
        <v>119</v>
      </c>
    </row>
    <row r="207" spans="1:128" hidden="1">
      <c r="A207" s="4" t="s">
        <v>441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17">
        <v>1</v>
      </c>
      <c r="DN207" s="2"/>
      <c r="DO207" s="14"/>
      <c r="DP207" t="str">
        <f>VLOOKUP($A207,taxonomy!$A:$I,2,1)</f>
        <v>Bacteria</v>
      </c>
      <c r="DQ207" t="str">
        <f>VLOOKUP($A207,taxonomy!$A:$I,3,1)</f>
        <v xml:space="preserve"> Proteobacteria</v>
      </c>
      <c r="DR207" t="str">
        <f>VLOOKUP($A207,taxonomy!$A:$I,4,1)</f>
        <v xml:space="preserve"> Alphaproteobacteria</v>
      </c>
      <c r="DS207" t="str">
        <f>VLOOKUP($A207,taxonomy!$A:$I,5,1)</f>
        <v xml:space="preserve"> Rhizobiales</v>
      </c>
      <c r="DT207" t="str">
        <f>VLOOKUP($A207,taxonomy!$A:$I,6,1)</f>
        <v>Bradyrhizobiaceae</v>
      </c>
      <c r="DU207" t="str">
        <f>VLOOKUP($A207,taxonomy!$A:$I,7,1)</f>
        <v xml:space="preserve"> Bradyrhizobium.</v>
      </c>
      <c r="DV207">
        <f>VLOOKUP($A207,taxonomy!$A:$I,8,1)</f>
        <v>0</v>
      </c>
      <c r="DW207">
        <f>VLOOKUP($A207,taxonomy!$A:$I,9,1)</f>
        <v>0</v>
      </c>
      <c r="DX207" s="7">
        <v>108</v>
      </c>
    </row>
    <row r="208" spans="1:128">
      <c r="A208" s="4" t="s">
        <v>443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17">
        <v>1</v>
      </c>
      <c r="DN208" s="2"/>
      <c r="DO208" s="14"/>
      <c r="DP208" t="str">
        <f>VLOOKUP($A208,taxonomy!$A:$I,2,1)</f>
        <v>Bacteria</v>
      </c>
      <c r="DQ208" t="str">
        <f>VLOOKUP($A208,taxonomy!$A:$I,3,1)</f>
        <v xml:space="preserve"> Chloroflexi</v>
      </c>
      <c r="DR208" t="str">
        <f>VLOOKUP($A208,taxonomy!$A:$I,4,1)</f>
        <v xml:space="preserve"> Dehalococcoidia</v>
      </c>
      <c r="DS208" t="str">
        <f>VLOOKUP($A208,taxonomy!$A:$I,5,1)</f>
        <v xml:space="preserve"> Dehalococcoidales</v>
      </c>
      <c r="DT208" t="str">
        <f>VLOOKUP($A208,taxonomy!$A:$I,6,1)</f>
        <v>Dehalococcoidaceae</v>
      </c>
      <c r="DU208" t="str">
        <f>VLOOKUP($A208,taxonomy!$A:$I,7,1)</f>
        <v xml:space="preserve"> Dehalococcoides.</v>
      </c>
      <c r="DV208">
        <f>VLOOKUP($A208,taxonomy!$A:$I,8,1)</f>
        <v>0</v>
      </c>
      <c r="DW208">
        <f>VLOOKUP($A208,taxonomy!$A:$I,9,1)</f>
        <v>0</v>
      </c>
      <c r="DX208" s="7">
        <v>134</v>
      </c>
    </row>
    <row r="209" spans="1:128">
      <c r="A209" s="4" t="s">
        <v>445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19">
        <v>1</v>
      </c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19">
        <v>1</v>
      </c>
      <c r="DN209" s="2"/>
      <c r="DO209" s="21"/>
      <c r="DP209" t="str">
        <f>VLOOKUP($A209,taxonomy!$A:$I,2,1)</f>
        <v>Bacteria</v>
      </c>
      <c r="DQ209" t="str">
        <f>VLOOKUP($A209,taxonomy!$A:$I,3,1)</f>
        <v xml:space="preserve"> Proteobacteria</v>
      </c>
      <c r="DR209" t="str">
        <f>VLOOKUP($A209,taxonomy!$A:$I,4,1)</f>
        <v xml:space="preserve"> Alphaproteobacteria</v>
      </c>
      <c r="DS209" t="str">
        <f>VLOOKUP($A209,taxonomy!$A:$I,5,1)</f>
        <v xml:space="preserve"> Rhodospirillales</v>
      </c>
      <c r="DT209" t="str">
        <f>VLOOKUP($A209,taxonomy!$A:$I,6,1)</f>
        <v>Acetobacteraceae</v>
      </c>
      <c r="DU209" t="str">
        <f>VLOOKUP($A209,taxonomy!$A:$I,7,1)</f>
        <v xml:space="preserve"> Acidiphilium.</v>
      </c>
      <c r="DV209">
        <f>VLOOKUP($A209,taxonomy!$A:$I,8,1)</f>
        <v>0</v>
      </c>
      <c r="DW209">
        <f>VLOOKUP($A209,taxonomy!$A:$I,9,1)</f>
        <v>0</v>
      </c>
      <c r="DX209" s="7">
        <v>128</v>
      </c>
    </row>
    <row r="210" spans="1:128" hidden="1">
      <c r="A210" s="4" t="s">
        <v>447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17">
        <v>1</v>
      </c>
      <c r="DN210" s="2"/>
      <c r="DO210" s="14"/>
      <c r="DP210" t="str">
        <f>VLOOKUP($A210,taxonomy!$A:$I,2,1)</f>
        <v>Bacteria</v>
      </c>
      <c r="DQ210" t="str">
        <f>VLOOKUP($A210,taxonomy!$A:$I,3,1)</f>
        <v xml:space="preserve"> Proteobacteria</v>
      </c>
      <c r="DR210" t="str">
        <f>VLOOKUP($A210,taxonomy!$A:$I,4,1)</f>
        <v xml:space="preserve"> Alphaproteobacteria</v>
      </c>
      <c r="DS210" t="str">
        <f>VLOOKUP($A210,taxonomy!$A:$I,5,1)</f>
        <v xml:space="preserve"> Rhodospirillales</v>
      </c>
      <c r="DT210" t="str">
        <f>VLOOKUP($A210,taxonomy!$A:$I,6,1)</f>
        <v>Acetobacteraceae</v>
      </c>
      <c r="DU210" t="str">
        <f>VLOOKUP($A210,taxonomy!$A:$I,7,1)</f>
        <v xml:space="preserve"> Acidiphilium.</v>
      </c>
      <c r="DV210">
        <f>VLOOKUP($A210,taxonomy!$A:$I,8,1)</f>
        <v>0</v>
      </c>
      <c r="DW210">
        <f>VLOOKUP($A210,taxonomy!$A:$I,9,1)</f>
        <v>0</v>
      </c>
      <c r="DX210" s="7">
        <v>110</v>
      </c>
    </row>
    <row r="211" spans="1:128">
      <c r="A211" s="4" t="s">
        <v>449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19">
        <v>1</v>
      </c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19">
        <v>1</v>
      </c>
      <c r="DN211" s="2"/>
      <c r="DO211" s="14"/>
      <c r="DP211" t="str">
        <f>VLOOKUP($A211,taxonomy!$A:$I,2,1)</f>
        <v>Bacteria</v>
      </c>
      <c r="DQ211" t="str">
        <f>VLOOKUP($A211,taxonomy!$A:$I,3,1)</f>
        <v xml:space="preserve"> Proteobacteria</v>
      </c>
      <c r="DR211" t="str">
        <f>VLOOKUP($A211,taxonomy!$A:$I,4,1)</f>
        <v xml:space="preserve"> Alphaproteobacteria</v>
      </c>
      <c r="DS211" t="str">
        <f>VLOOKUP($A211,taxonomy!$A:$I,5,1)</f>
        <v xml:space="preserve"> Rhodospirillales</v>
      </c>
      <c r="DT211" t="str">
        <f>VLOOKUP($A211,taxonomy!$A:$I,6,1)</f>
        <v>Acetobacteraceae</v>
      </c>
      <c r="DU211" t="str">
        <f>VLOOKUP($A211,taxonomy!$A:$I,7,1)</f>
        <v xml:space="preserve"> Acidiphilium.</v>
      </c>
      <c r="DV211">
        <f>VLOOKUP($A211,taxonomy!$A:$I,8,1)</f>
        <v>0</v>
      </c>
      <c r="DW211">
        <f>VLOOKUP($A211,taxonomy!$A:$I,9,1)</f>
        <v>0</v>
      </c>
      <c r="DX211" s="7">
        <v>133</v>
      </c>
    </row>
    <row r="212" spans="1:128">
      <c r="A212" s="4" t="s">
        <v>451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19">
        <v>1</v>
      </c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19">
        <v>1</v>
      </c>
      <c r="DN212" s="2"/>
      <c r="DO212" s="14"/>
      <c r="DP212" t="str">
        <f>VLOOKUP($A212,taxonomy!$A:$I,2,1)</f>
        <v>Bacteria</v>
      </c>
      <c r="DQ212" t="str">
        <f>VLOOKUP($A212,taxonomy!$A:$I,3,1)</f>
        <v xml:space="preserve"> Actinobacteria</v>
      </c>
      <c r="DR212" t="str">
        <f>VLOOKUP($A212,taxonomy!$A:$I,4,1)</f>
        <v xml:space="preserve"> Actinobacteridae</v>
      </c>
      <c r="DS212" t="str">
        <f>VLOOKUP($A212,taxonomy!$A:$I,5,1)</f>
        <v xml:space="preserve"> Actinomycetales</v>
      </c>
      <c r="DT212" t="str">
        <f>VLOOKUP($A212,taxonomy!$A:$I,6,1)</f>
        <v>Corynebacterineae</v>
      </c>
      <c r="DU212" t="str">
        <f>VLOOKUP($A212,taxonomy!$A:$I,7,1)</f>
        <v xml:space="preserve"> Mycobacteriaceae</v>
      </c>
      <c r="DV212" t="str">
        <f>VLOOKUP($A212,taxonomy!$A:$I,8,1)</f>
        <v xml:space="preserve"> Mycobacterium</v>
      </c>
      <c r="DW212" t="str">
        <f>VLOOKUP($A212,taxonomy!$A:$I,9,1)</f>
        <v>Mycobacterium tuberculosis complex.</v>
      </c>
      <c r="DX212" s="7">
        <v>133</v>
      </c>
    </row>
    <row r="213" spans="1:128" hidden="1">
      <c r="A213" s="4" t="s">
        <v>453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17">
        <v>1</v>
      </c>
      <c r="DN213" s="2"/>
      <c r="DO213" s="14"/>
      <c r="DP213" t="str">
        <f>VLOOKUP($A213,taxonomy!$A:$I,2,1)</f>
        <v>Bacteria</v>
      </c>
      <c r="DQ213" t="str">
        <f>VLOOKUP($A213,taxonomy!$A:$I,3,1)</f>
        <v xml:space="preserve"> Actinobacteria</v>
      </c>
      <c r="DR213" t="str">
        <f>VLOOKUP($A213,taxonomy!$A:$I,4,1)</f>
        <v xml:space="preserve"> Actinobacteridae</v>
      </c>
      <c r="DS213" t="str">
        <f>VLOOKUP($A213,taxonomy!$A:$I,5,1)</f>
        <v xml:space="preserve"> Actinomycetales</v>
      </c>
      <c r="DT213" t="str">
        <f>VLOOKUP($A213,taxonomy!$A:$I,6,1)</f>
        <v>Corynebacterineae</v>
      </c>
      <c r="DU213" t="str">
        <f>VLOOKUP($A213,taxonomy!$A:$I,7,1)</f>
        <v xml:space="preserve"> Mycobacteriaceae</v>
      </c>
      <c r="DV213" t="str">
        <f>VLOOKUP($A213,taxonomy!$A:$I,8,1)</f>
        <v xml:space="preserve"> Mycobacterium</v>
      </c>
      <c r="DW213" t="str">
        <f>VLOOKUP($A213,taxonomy!$A:$I,9,1)</f>
        <v>Mycobacterium tuberculosis complex.</v>
      </c>
      <c r="DX213" s="7">
        <v>110</v>
      </c>
    </row>
    <row r="214" spans="1:128">
      <c r="A214" s="4" t="s">
        <v>455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17">
        <v>1</v>
      </c>
      <c r="DN214" s="2"/>
      <c r="DO214" s="14"/>
      <c r="DP214" t="str">
        <f>VLOOKUP($A214,taxonomy!$A:$I,2,1)</f>
        <v>Bacteria</v>
      </c>
      <c r="DQ214" t="str">
        <f>VLOOKUP($A214,taxonomy!$A:$I,3,1)</f>
        <v xml:space="preserve"> Actinobacteria</v>
      </c>
      <c r="DR214" t="str">
        <f>VLOOKUP($A214,taxonomy!$A:$I,4,1)</f>
        <v xml:space="preserve"> Actinobacteridae</v>
      </c>
      <c r="DS214" t="str">
        <f>VLOOKUP($A214,taxonomy!$A:$I,5,1)</f>
        <v xml:space="preserve"> Actinomycetales</v>
      </c>
      <c r="DT214" t="str">
        <f>VLOOKUP($A214,taxonomy!$A:$I,6,1)</f>
        <v>Corynebacterineae</v>
      </c>
      <c r="DU214" t="str">
        <f>VLOOKUP($A214,taxonomy!$A:$I,7,1)</f>
        <v xml:space="preserve"> Mycobacteriaceae</v>
      </c>
      <c r="DV214" t="str">
        <f>VLOOKUP($A214,taxonomy!$A:$I,8,1)</f>
        <v xml:space="preserve"> Mycobacterium</v>
      </c>
      <c r="DW214" t="str">
        <f>VLOOKUP($A214,taxonomy!$A:$I,9,1)</f>
        <v>Mycobacterium tuberculosis complex.</v>
      </c>
      <c r="DX214" s="7">
        <v>130</v>
      </c>
    </row>
    <row r="215" spans="1:128">
      <c r="A215" s="4" t="s">
        <v>457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17">
        <v>1</v>
      </c>
      <c r="DN215" s="2"/>
      <c r="DO215" s="14"/>
      <c r="DP215" t="str">
        <f>VLOOKUP($A215,taxonomy!$A:$I,2,1)</f>
        <v>Bacteria</v>
      </c>
      <c r="DQ215" t="str">
        <f>VLOOKUP($A215,taxonomy!$A:$I,3,1)</f>
        <v xml:space="preserve"> Actinobacteria</v>
      </c>
      <c r="DR215" t="str">
        <f>VLOOKUP($A215,taxonomy!$A:$I,4,1)</f>
        <v xml:space="preserve"> Actinobacteridae</v>
      </c>
      <c r="DS215" t="str">
        <f>VLOOKUP($A215,taxonomy!$A:$I,5,1)</f>
        <v xml:space="preserve"> Actinomycetales</v>
      </c>
      <c r="DT215" t="str">
        <f>VLOOKUP($A215,taxonomy!$A:$I,6,1)</f>
        <v>Corynebacterineae</v>
      </c>
      <c r="DU215" t="str">
        <f>VLOOKUP($A215,taxonomy!$A:$I,7,1)</f>
        <v xml:space="preserve"> Mycobacteriaceae</v>
      </c>
      <c r="DV215" t="str">
        <f>VLOOKUP($A215,taxonomy!$A:$I,8,1)</f>
        <v xml:space="preserve"> Mycobacterium</v>
      </c>
      <c r="DW215" t="str">
        <f>VLOOKUP($A215,taxonomy!$A:$I,9,1)</f>
        <v>Mycobacterium tuberculosis complex.</v>
      </c>
      <c r="DX215" s="7">
        <v>133</v>
      </c>
    </row>
    <row r="216" spans="1:128" hidden="1">
      <c r="A216" s="4" t="s">
        <v>459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19">
        <v>1</v>
      </c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19">
        <v>1</v>
      </c>
      <c r="DN216" s="2"/>
      <c r="DO216" s="14"/>
      <c r="DP216" t="str">
        <f>VLOOKUP($A216,taxonomy!$A:$I,2,1)</f>
        <v>Bacteria</v>
      </c>
      <c r="DQ216" t="str">
        <f>VLOOKUP($A216,taxonomy!$A:$I,3,1)</f>
        <v xml:space="preserve"> Actinobacteria</v>
      </c>
      <c r="DR216" t="str">
        <f>VLOOKUP($A216,taxonomy!$A:$I,4,1)</f>
        <v xml:space="preserve"> Actinobacteridae</v>
      </c>
      <c r="DS216" t="str">
        <f>VLOOKUP($A216,taxonomy!$A:$I,5,1)</f>
        <v xml:space="preserve"> Actinomycetales</v>
      </c>
      <c r="DT216" t="str">
        <f>VLOOKUP($A216,taxonomy!$A:$I,6,1)</f>
        <v>Corynebacterineae</v>
      </c>
      <c r="DU216" t="str">
        <f>VLOOKUP($A216,taxonomy!$A:$I,7,1)</f>
        <v xml:space="preserve"> Mycobacteriaceae</v>
      </c>
      <c r="DV216" t="str">
        <f>VLOOKUP($A216,taxonomy!$A:$I,8,1)</f>
        <v xml:space="preserve"> Mycobacterium</v>
      </c>
      <c r="DW216" t="str">
        <f>VLOOKUP($A216,taxonomy!$A:$I,9,1)</f>
        <v>Mycobacterium tuberculosis complex.</v>
      </c>
      <c r="DX216" s="7">
        <v>142</v>
      </c>
    </row>
    <row r="217" spans="1:128">
      <c r="A217" s="4" t="s">
        <v>461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19">
        <v>1</v>
      </c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19">
        <v>1</v>
      </c>
      <c r="DN217" s="2"/>
      <c r="DO217" s="14"/>
      <c r="DP217" t="str">
        <f>VLOOKUP($A217,taxonomy!$A:$I,2,1)</f>
        <v>Bacteria</v>
      </c>
      <c r="DQ217" t="str">
        <f>VLOOKUP($A217,taxonomy!$A:$I,3,1)</f>
        <v xml:space="preserve"> Actinobacteria</v>
      </c>
      <c r="DR217" t="str">
        <f>VLOOKUP($A217,taxonomy!$A:$I,4,1)</f>
        <v xml:space="preserve"> Actinobacteridae</v>
      </c>
      <c r="DS217" t="str">
        <f>VLOOKUP($A217,taxonomy!$A:$I,5,1)</f>
        <v xml:space="preserve"> Actinomycetales</v>
      </c>
      <c r="DT217" t="str">
        <f>VLOOKUP($A217,taxonomy!$A:$I,6,1)</f>
        <v>Corynebacterineae</v>
      </c>
      <c r="DU217" t="str">
        <f>VLOOKUP($A217,taxonomy!$A:$I,7,1)</f>
        <v xml:space="preserve"> Mycobacteriaceae</v>
      </c>
      <c r="DV217" t="str">
        <f>VLOOKUP($A217,taxonomy!$A:$I,8,1)</f>
        <v xml:space="preserve"> Mycobacterium</v>
      </c>
      <c r="DW217" t="str">
        <f>VLOOKUP($A217,taxonomy!$A:$I,9,1)</f>
        <v>Mycobacterium tuberculosis complex.</v>
      </c>
      <c r="DX217" s="7">
        <v>133</v>
      </c>
    </row>
    <row r="218" spans="1:128" hidden="1">
      <c r="A218" s="4" t="s">
        <v>463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>
        <v>1</v>
      </c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>
        <v>1</v>
      </c>
      <c r="DN218" s="2"/>
      <c r="DO218" s="14"/>
      <c r="DP218" t="str">
        <f>VLOOKUP($A218,taxonomy!$A:$I,2,1)</f>
        <v>Bacteria</v>
      </c>
      <c r="DQ218" t="str">
        <f>VLOOKUP($A218,taxonomy!$A:$I,3,1)</f>
        <v xml:space="preserve"> Actinobacteria</v>
      </c>
      <c r="DR218" t="str">
        <f>VLOOKUP($A218,taxonomy!$A:$I,4,1)</f>
        <v xml:space="preserve"> Actinobacteridae</v>
      </c>
      <c r="DS218" t="str">
        <f>VLOOKUP($A218,taxonomy!$A:$I,5,1)</f>
        <v xml:space="preserve"> Actinomycetales</v>
      </c>
      <c r="DT218" t="str">
        <f>VLOOKUP($A218,taxonomy!$A:$I,6,1)</f>
        <v>Corynebacterineae</v>
      </c>
      <c r="DU218" t="str">
        <f>VLOOKUP($A218,taxonomy!$A:$I,7,1)</f>
        <v xml:space="preserve"> Mycobacteriaceae</v>
      </c>
      <c r="DV218" t="str">
        <f>VLOOKUP($A218,taxonomy!$A:$I,8,1)</f>
        <v xml:space="preserve"> Mycobacterium</v>
      </c>
      <c r="DW218" t="str">
        <f>VLOOKUP($A218,taxonomy!$A:$I,9,1)</f>
        <v>Mycobacterium tuberculosis complex.</v>
      </c>
      <c r="DX218" s="7">
        <v>146</v>
      </c>
    </row>
    <row r="219" spans="1:128" hidden="1">
      <c r="A219" s="4" t="s">
        <v>465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17">
        <v>1</v>
      </c>
      <c r="DN219" s="2"/>
      <c r="DO219" s="14"/>
      <c r="DP219" t="str">
        <f>VLOOKUP($A219,taxonomy!$A:$I,2,1)</f>
        <v>Bacteria</v>
      </c>
      <c r="DQ219" t="str">
        <f>VLOOKUP($A219,taxonomy!$A:$I,3,1)</f>
        <v xml:space="preserve"> Proteobacteria</v>
      </c>
      <c r="DR219" t="str">
        <f>VLOOKUP($A219,taxonomy!$A:$I,4,1)</f>
        <v xml:space="preserve"> Alphaproteobacteria</v>
      </c>
      <c r="DS219" t="str">
        <f>VLOOKUP($A219,taxonomy!$A:$I,5,1)</f>
        <v xml:space="preserve"> Sphingomonadales</v>
      </c>
      <c r="DT219" t="str">
        <f>VLOOKUP($A219,taxonomy!$A:$I,6,1)</f>
        <v>Sphingomonadaceae</v>
      </c>
      <c r="DU219" t="str">
        <f>VLOOKUP($A219,taxonomy!$A:$I,7,1)</f>
        <v xml:space="preserve"> Sphingomonas.</v>
      </c>
      <c r="DV219">
        <f>VLOOKUP($A219,taxonomy!$A:$I,8,1)</f>
        <v>0</v>
      </c>
      <c r="DW219">
        <f>VLOOKUP($A219,taxonomy!$A:$I,9,1)</f>
        <v>0</v>
      </c>
      <c r="DX219" s="7">
        <v>148</v>
      </c>
    </row>
    <row r="220" spans="1:128">
      <c r="A220" s="4" t="s">
        <v>467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17">
        <v>1</v>
      </c>
      <c r="DN220" s="2"/>
      <c r="DO220" s="14"/>
      <c r="DP220" t="str">
        <f>VLOOKUP($A220,taxonomy!$A:$I,2,1)</f>
        <v>Bacteria</v>
      </c>
      <c r="DQ220" t="str">
        <f>VLOOKUP($A220,taxonomy!$A:$I,3,1)</f>
        <v xml:space="preserve"> Proteobacteria</v>
      </c>
      <c r="DR220" t="str">
        <f>VLOOKUP($A220,taxonomy!$A:$I,4,1)</f>
        <v xml:space="preserve"> Alphaproteobacteria</v>
      </c>
      <c r="DS220" t="str">
        <f>VLOOKUP($A220,taxonomy!$A:$I,5,1)</f>
        <v xml:space="preserve"> Sphingomonadales</v>
      </c>
      <c r="DT220" t="str">
        <f>VLOOKUP($A220,taxonomy!$A:$I,6,1)</f>
        <v>Sphingomonadaceae</v>
      </c>
      <c r="DU220" t="str">
        <f>VLOOKUP($A220,taxonomy!$A:$I,7,1)</f>
        <v xml:space="preserve"> Sphingomonas.</v>
      </c>
      <c r="DV220">
        <f>VLOOKUP($A220,taxonomy!$A:$I,8,1)</f>
        <v>0</v>
      </c>
      <c r="DW220">
        <f>VLOOKUP($A220,taxonomy!$A:$I,9,1)</f>
        <v>0</v>
      </c>
      <c r="DX220" s="7">
        <v>129</v>
      </c>
    </row>
    <row r="221" spans="1:128">
      <c r="A221" s="4" t="s">
        <v>469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>
        <v>1</v>
      </c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>
        <v>1</v>
      </c>
      <c r="DN221" s="2"/>
      <c r="DO221" s="14"/>
      <c r="DP221" t="str">
        <f>VLOOKUP($A221,taxonomy!$A:$I,2,1)</f>
        <v>Bacteria</v>
      </c>
      <c r="DQ221" t="str">
        <f>VLOOKUP($A221,taxonomy!$A:$I,3,1)</f>
        <v xml:space="preserve"> Proteobacteria</v>
      </c>
      <c r="DR221" t="str">
        <f>VLOOKUP($A221,taxonomy!$A:$I,4,1)</f>
        <v xml:space="preserve"> Alphaproteobacteria</v>
      </c>
      <c r="DS221" t="str">
        <f>VLOOKUP($A221,taxonomy!$A:$I,5,1)</f>
        <v xml:space="preserve"> Sphingomonadales</v>
      </c>
      <c r="DT221" t="str">
        <f>VLOOKUP($A221,taxonomy!$A:$I,6,1)</f>
        <v>Sphingomonadaceae</v>
      </c>
      <c r="DU221" t="str">
        <f>VLOOKUP($A221,taxonomy!$A:$I,7,1)</f>
        <v xml:space="preserve"> Sphingomonas.</v>
      </c>
      <c r="DV221">
        <f>VLOOKUP($A221,taxonomy!$A:$I,8,1)</f>
        <v>0</v>
      </c>
      <c r="DW221">
        <f>VLOOKUP($A221,taxonomy!$A:$I,9,1)</f>
        <v>0</v>
      </c>
      <c r="DX221" s="7">
        <v>132</v>
      </c>
    </row>
    <row r="222" spans="1:128" hidden="1">
      <c r="A222" s="4" t="s">
        <v>471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19">
        <v>1</v>
      </c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19">
        <v>1</v>
      </c>
      <c r="DN222" s="2"/>
      <c r="DO222" s="14"/>
      <c r="DP222" t="str">
        <f>VLOOKUP($A222,taxonomy!$A:$I,2,1)</f>
        <v>Bacteria</v>
      </c>
      <c r="DQ222" t="str">
        <f>VLOOKUP($A222,taxonomy!$A:$I,3,1)</f>
        <v xml:space="preserve"> Proteobacteria</v>
      </c>
      <c r="DR222" t="str">
        <f>VLOOKUP($A222,taxonomy!$A:$I,4,1)</f>
        <v xml:space="preserve"> Alphaproteobacteria</v>
      </c>
      <c r="DS222" t="str">
        <f>VLOOKUP($A222,taxonomy!$A:$I,5,1)</f>
        <v xml:space="preserve"> Sphingomonadales</v>
      </c>
      <c r="DT222" t="str">
        <f>VLOOKUP($A222,taxonomy!$A:$I,6,1)</f>
        <v>Sphingomonadaceae</v>
      </c>
      <c r="DU222" t="str">
        <f>VLOOKUP($A222,taxonomy!$A:$I,7,1)</f>
        <v xml:space="preserve"> Sphingomonas.</v>
      </c>
      <c r="DV222">
        <f>VLOOKUP($A222,taxonomy!$A:$I,8,1)</f>
        <v>0</v>
      </c>
      <c r="DW222">
        <f>VLOOKUP($A222,taxonomy!$A:$I,9,1)</f>
        <v>0</v>
      </c>
      <c r="DX222" s="7">
        <v>102</v>
      </c>
    </row>
    <row r="223" spans="1:128" hidden="1">
      <c r="A223" s="4" t="s">
        <v>473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17">
        <v>1</v>
      </c>
      <c r="DN223" s="2"/>
      <c r="DO223" s="14"/>
      <c r="DP223" t="str">
        <f>VLOOKUP($A223,taxonomy!$A:$I,2,1)</f>
        <v>Bacteria</v>
      </c>
      <c r="DQ223" t="str">
        <f>VLOOKUP($A223,taxonomy!$A:$I,3,1)</f>
        <v xml:space="preserve"> Proteobacteria</v>
      </c>
      <c r="DR223" t="str">
        <f>VLOOKUP($A223,taxonomy!$A:$I,4,1)</f>
        <v xml:space="preserve"> Alphaproteobacteria</v>
      </c>
      <c r="DS223" t="str">
        <f>VLOOKUP($A223,taxonomy!$A:$I,5,1)</f>
        <v xml:space="preserve"> Rhizobiales</v>
      </c>
      <c r="DT223" t="str">
        <f>VLOOKUP($A223,taxonomy!$A:$I,6,1)</f>
        <v>Brucellaceae</v>
      </c>
      <c r="DU223" t="str">
        <f>VLOOKUP($A223,taxonomy!$A:$I,7,1)</f>
        <v xml:space="preserve"> Brucella.</v>
      </c>
      <c r="DV223">
        <f>VLOOKUP($A223,taxonomy!$A:$I,8,1)</f>
        <v>0</v>
      </c>
      <c r="DW223">
        <f>VLOOKUP($A223,taxonomy!$A:$I,9,1)</f>
        <v>0</v>
      </c>
      <c r="DX223" s="7">
        <v>110</v>
      </c>
    </row>
    <row r="224" spans="1:128">
      <c r="A224" s="4" t="s">
        <v>475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19">
        <v>1</v>
      </c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19">
        <v>1</v>
      </c>
      <c r="DN224" s="2"/>
      <c r="DO224" s="14"/>
      <c r="DP224" t="str">
        <f>VLOOKUP($A224,taxonomy!$A:$I,2,1)</f>
        <v>Bacteria</v>
      </c>
      <c r="DQ224" t="str">
        <f>VLOOKUP($A224,taxonomy!$A:$I,3,1)</f>
        <v xml:space="preserve"> Proteobacteria</v>
      </c>
      <c r="DR224" t="str">
        <f>VLOOKUP($A224,taxonomy!$A:$I,4,1)</f>
        <v xml:space="preserve"> Gammaproteobacteria</v>
      </c>
      <c r="DS224" t="str">
        <f>VLOOKUP($A224,taxonomy!$A:$I,5,1)</f>
        <v xml:space="preserve"> Pseudomonadales</v>
      </c>
      <c r="DT224" t="str">
        <f>VLOOKUP($A224,taxonomy!$A:$I,6,1)</f>
        <v>Moraxellaceae</v>
      </c>
      <c r="DU224" t="str">
        <f>VLOOKUP($A224,taxonomy!$A:$I,7,1)</f>
        <v xml:space="preserve"> Psychrobacter.</v>
      </c>
      <c r="DV224">
        <f>VLOOKUP($A224,taxonomy!$A:$I,8,1)</f>
        <v>0</v>
      </c>
      <c r="DW224">
        <f>VLOOKUP($A224,taxonomy!$A:$I,9,1)</f>
        <v>0</v>
      </c>
      <c r="DX224" s="7">
        <v>133</v>
      </c>
    </row>
    <row r="225" spans="1:128">
      <c r="A225" s="4" t="s">
        <v>477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19">
        <v>1</v>
      </c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19">
        <v>1</v>
      </c>
      <c r="DN225" s="2"/>
      <c r="DO225" s="14"/>
      <c r="DP225" t="str">
        <f>VLOOKUP($A225,taxonomy!$A:$I,2,1)</f>
        <v>Bacteria</v>
      </c>
      <c r="DQ225" t="str">
        <f>VLOOKUP($A225,taxonomy!$A:$I,3,1)</f>
        <v xml:space="preserve"> Actinobacteria</v>
      </c>
      <c r="DR225" t="str">
        <f>VLOOKUP($A225,taxonomy!$A:$I,4,1)</f>
        <v xml:space="preserve"> Actinobacteridae</v>
      </c>
      <c r="DS225" t="str">
        <f>VLOOKUP($A225,taxonomy!$A:$I,5,1)</f>
        <v xml:space="preserve"> Actinomycetales</v>
      </c>
      <c r="DT225" t="str">
        <f>VLOOKUP($A225,taxonomy!$A:$I,6,1)</f>
        <v>Corynebacterineae</v>
      </c>
      <c r="DU225" t="str">
        <f>VLOOKUP($A225,taxonomy!$A:$I,7,1)</f>
        <v xml:space="preserve"> Mycobacteriaceae</v>
      </c>
      <c r="DV225" t="str">
        <f>VLOOKUP($A225,taxonomy!$A:$I,8,1)</f>
        <v xml:space="preserve"> Mycobacterium</v>
      </c>
      <c r="DW225" t="str">
        <f>VLOOKUP($A225,taxonomy!$A:$I,9,1)</f>
        <v>Mycobacterium tuberculosis complex.</v>
      </c>
      <c r="DX225" s="7">
        <v>133</v>
      </c>
    </row>
    <row r="226" spans="1:128">
      <c r="A226" s="4" t="s">
        <v>479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17">
        <v>1</v>
      </c>
      <c r="DN226" s="2"/>
      <c r="DO226" s="14"/>
      <c r="DP226" t="str">
        <f>VLOOKUP($A226,taxonomy!$A:$I,2,1)</f>
        <v>Bacteria</v>
      </c>
      <c r="DQ226" t="str">
        <f>VLOOKUP($A226,taxonomy!$A:$I,3,1)</f>
        <v xml:space="preserve"> Actinobacteria</v>
      </c>
      <c r="DR226" t="str">
        <f>VLOOKUP($A226,taxonomy!$A:$I,4,1)</f>
        <v xml:space="preserve"> Actinobacteridae</v>
      </c>
      <c r="DS226" t="str">
        <f>VLOOKUP($A226,taxonomy!$A:$I,5,1)</f>
        <v xml:space="preserve"> Actinomycetales</v>
      </c>
      <c r="DT226" t="str">
        <f>VLOOKUP($A226,taxonomy!$A:$I,6,1)</f>
        <v>Corynebacterineae</v>
      </c>
      <c r="DU226" t="str">
        <f>VLOOKUP($A226,taxonomy!$A:$I,7,1)</f>
        <v xml:space="preserve"> Mycobacteriaceae</v>
      </c>
      <c r="DV226" t="str">
        <f>VLOOKUP($A226,taxonomy!$A:$I,8,1)</f>
        <v xml:space="preserve"> Mycobacterium</v>
      </c>
      <c r="DW226" t="str">
        <f>VLOOKUP($A226,taxonomy!$A:$I,9,1)</f>
        <v>Mycobacterium tuberculosis complex.</v>
      </c>
      <c r="DX226" s="7">
        <v>128</v>
      </c>
    </row>
    <row r="227" spans="1:128">
      <c r="A227" s="4" t="s">
        <v>481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17">
        <v>1</v>
      </c>
      <c r="DN227" s="2"/>
      <c r="DO227" s="14"/>
      <c r="DP227" t="str">
        <f>VLOOKUP($A227,taxonomy!$A:$I,2,1)</f>
        <v>Bacteria</v>
      </c>
      <c r="DQ227" t="str">
        <f>VLOOKUP($A227,taxonomy!$A:$I,3,1)</f>
        <v xml:space="preserve"> Actinobacteria</v>
      </c>
      <c r="DR227" t="str">
        <f>VLOOKUP($A227,taxonomy!$A:$I,4,1)</f>
        <v xml:space="preserve"> Actinobacteridae</v>
      </c>
      <c r="DS227" t="str">
        <f>VLOOKUP($A227,taxonomy!$A:$I,5,1)</f>
        <v xml:space="preserve"> Actinomycetales</v>
      </c>
      <c r="DT227" t="str">
        <f>VLOOKUP($A227,taxonomy!$A:$I,6,1)</f>
        <v>Corynebacterineae</v>
      </c>
      <c r="DU227" t="str">
        <f>VLOOKUP($A227,taxonomy!$A:$I,7,1)</f>
        <v xml:space="preserve"> Mycobacteriaceae</v>
      </c>
      <c r="DV227" t="str">
        <f>VLOOKUP($A227,taxonomy!$A:$I,8,1)</f>
        <v xml:space="preserve"> Mycobacterium</v>
      </c>
      <c r="DW227" t="str">
        <f>VLOOKUP($A227,taxonomy!$A:$I,9,1)</f>
        <v>Mycobacterium tuberculosis complex.</v>
      </c>
      <c r="DX227" s="7">
        <v>130</v>
      </c>
    </row>
    <row r="228" spans="1:128">
      <c r="A228" s="4" t="s">
        <v>483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17">
        <v>1</v>
      </c>
      <c r="DN228" s="2"/>
      <c r="DO228" s="14"/>
      <c r="DP228" t="str">
        <f>VLOOKUP($A228,taxonomy!$A:$I,2,1)</f>
        <v>Bacteria</v>
      </c>
      <c r="DQ228" t="str">
        <f>VLOOKUP($A228,taxonomy!$A:$I,3,1)</f>
        <v xml:space="preserve"> Actinobacteria</v>
      </c>
      <c r="DR228" t="str">
        <f>VLOOKUP($A228,taxonomy!$A:$I,4,1)</f>
        <v xml:space="preserve"> Actinobacteridae</v>
      </c>
      <c r="DS228" t="str">
        <f>VLOOKUP($A228,taxonomy!$A:$I,5,1)</f>
        <v xml:space="preserve"> Actinomycetales</v>
      </c>
      <c r="DT228" t="str">
        <f>VLOOKUP($A228,taxonomy!$A:$I,6,1)</f>
        <v>Corynebacterineae</v>
      </c>
      <c r="DU228" t="str">
        <f>VLOOKUP($A228,taxonomy!$A:$I,7,1)</f>
        <v xml:space="preserve"> Mycobacteriaceae</v>
      </c>
      <c r="DV228" t="str">
        <f>VLOOKUP($A228,taxonomy!$A:$I,8,1)</f>
        <v xml:space="preserve"> Mycobacterium</v>
      </c>
      <c r="DW228" t="str">
        <f>VLOOKUP($A228,taxonomy!$A:$I,9,1)</f>
        <v>Mycobacterium tuberculosis complex.</v>
      </c>
      <c r="DX228" s="7">
        <v>133</v>
      </c>
    </row>
    <row r="229" spans="1:128" hidden="1">
      <c r="A229" s="4" t="s">
        <v>485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19">
        <v>1</v>
      </c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19">
        <v>1</v>
      </c>
      <c r="DN229" s="2"/>
      <c r="DO229" s="14"/>
      <c r="DP229" t="str">
        <f>VLOOKUP($A229,taxonomy!$A:$I,2,1)</f>
        <v>Bacteria</v>
      </c>
      <c r="DQ229" t="str">
        <f>VLOOKUP($A229,taxonomy!$A:$I,3,1)</f>
        <v xml:space="preserve"> Actinobacteria</v>
      </c>
      <c r="DR229" t="str">
        <f>VLOOKUP($A229,taxonomy!$A:$I,4,1)</f>
        <v xml:space="preserve"> Actinobacteridae</v>
      </c>
      <c r="DS229" t="str">
        <f>VLOOKUP($A229,taxonomy!$A:$I,5,1)</f>
        <v xml:space="preserve"> Actinomycetales</v>
      </c>
      <c r="DT229" t="str">
        <f>VLOOKUP($A229,taxonomy!$A:$I,6,1)</f>
        <v>Corynebacterineae</v>
      </c>
      <c r="DU229" t="str">
        <f>VLOOKUP($A229,taxonomy!$A:$I,7,1)</f>
        <v xml:space="preserve"> Mycobacteriaceae</v>
      </c>
      <c r="DV229" t="str">
        <f>VLOOKUP($A229,taxonomy!$A:$I,8,1)</f>
        <v xml:space="preserve"> Mycobacterium</v>
      </c>
      <c r="DW229" t="str">
        <f>VLOOKUP($A229,taxonomy!$A:$I,9,1)</f>
        <v>Mycobacterium tuberculosis complex.</v>
      </c>
      <c r="DX229" s="7">
        <v>142</v>
      </c>
    </row>
    <row r="230" spans="1:128">
      <c r="A230" s="4" t="s">
        <v>487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19">
        <v>1</v>
      </c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19">
        <v>1</v>
      </c>
      <c r="DN230" s="2"/>
      <c r="DO230" s="14"/>
      <c r="DP230" t="str">
        <f>VLOOKUP($A230,taxonomy!$A:$I,2,1)</f>
        <v>Bacteria</v>
      </c>
      <c r="DQ230" t="str">
        <f>VLOOKUP($A230,taxonomy!$A:$I,3,1)</f>
        <v xml:space="preserve"> Actinobacteria</v>
      </c>
      <c r="DR230" t="str">
        <f>VLOOKUP($A230,taxonomy!$A:$I,4,1)</f>
        <v xml:space="preserve"> Actinobacteridae</v>
      </c>
      <c r="DS230" t="str">
        <f>VLOOKUP($A230,taxonomy!$A:$I,5,1)</f>
        <v xml:space="preserve"> Actinomycetales</v>
      </c>
      <c r="DT230" t="str">
        <f>VLOOKUP($A230,taxonomy!$A:$I,6,1)</f>
        <v>Corynebacterineae</v>
      </c>
      <c r="DU230" t="str">
        <f>VLOOKUP($A230,taxonomy!$A:$I,7,1)</f>
        <v xml:space="preserve"> Mycobacteriaceae</v>
      </c>
      <c r="DV230" t="str">
        <f>VLOOKUP($A230,taxonomy!$A:$I,8,1)</f>
        <v xml:space="preserve"> Mycobacterium</v>
      </c>
      <c r="DW230" t="str">
        <f>VLOOKUP($A230,taxonomy!$A:$I,9,1)</f>
        <v>Mycobacterium tuberculosis complex.</v>
      </c>
      <c r="DX230" s="7">
        <v>128</v>
      </c>
    </row>
    <row r="231" spans="1:128">
      <c r="A231" s="4" t="s">
        <v>489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>
        <v>1</v>
      </c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>
        <v>1</v>
      </c>
      <c r="DN231" s="2"/>
      <c r="DO231" s="14"/>
      <c r="DP231" t="str">
        <f>VLOOKUP($A231,taxonomy!$A:$I,2,1)</f>
        <v>Bacteria</v>
      </c>
      <c r="DQ231" t="str">
        <f>VLOOKUP($A231,taxonomy!$A:$I,3,1)</f>
        <v xml:space="preserve"> Actinobacteria</v>
      </c>
      <c r="DR231" t="str">
        <f>VLOOKUP($A231,taxonomy!$A:$I,4,1)</f>
        <v xml:space="preserve"> Actinobacteridae</v>
      </c>
      <c r="DS231" t="str">
        <f>VLOOKUP($A231,taxonomy!$A:$I,5,1)</f>
        <v xml:space="preserve"> Actinomycetales</v>
      </c>
      <c r="DT231" t="str">
        <f>VLOOKUP($A231,taxonomy!$A:$I,6,1)</f>
        <v>Corynebacterineae</v>
      </c>
      <c r="DU231" t="str">
        <f>VLOOKUP($A231,taxonomy!$A:$I,7,1)</f>
        <v xml:space="preserve"> Mycobacteriaceae</v>
      </c>
      <c r="DV231" t="str">
        <f>VLOOKUP($A231,taxonomy!$A:$I,8,1)</f>
        <v xml:space="preserve"> Mycobacterium</v>
      </c>
      <c r="DW231" t="str">
        <f>VLOOKUP($A231,taxonomy!$A:$I,9,1)</f>
        <v>Mycobacterium tuberculosis complex.</v>
      </c>
      <c r="DX231" s="7">
        <v>126</v>
      </c>
    </row>
    <row r="232" spans="1:128" hidden="1">
      <c r="A232" s="4" t="s">
        <v>491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17">
        <v>1</v>
      </c>
      <c r="DN232" s="2"/>
      <c r="DO232" s="14"/>
      <c r="DP232" t="str">
        <f>VLOOKUP($A232,taxonomy!$A:$I,2,1)</f>
        <v>Bacteria</v>
      </c>
      <c r="DQ232" t="str">
        <f>VLOOKUP($A232,taxonomy!$A:$I,3,1)</f>
        <v xml:space="preserve"> Proteobacteria</v>
      </c>
      <c r="DR232" t="str">
        <f>VLOOKUP($A232,taxonomy!$A:$I,4,1)</f>
        <v xml:space="preserve"> Alphaproteobacteria</v>
      </c>
      <c r="DS232" t="str">
        <f>VLOOKUP($A232,taxonomy!$A:$I,5,1)</f>
        <v xml:space="preserve"> Rhodobacterales</v>
      </c>
      <c r="DT232" t="str">
        <f>VLOOKUP($A232,taxonomy!$A:$I,6,1)</f>
        <v>Rhodobacteraceae</v>
      </c>
      <c r="DU232" t="str">
        <f>VLOOKUP($A232,taxonomy!$A:$I,7,1)</f>
        <v xml:space="preserve"> Roseovarius.</v>
      </c>
      <c r="DV232">
        <f>VLOOKUP($A232,taxonomy!$A:$I,8,1)</f>
        <v>0</v>
      </c>
      <c r="DW232">
        <f>VLOOKUP($A232,taxonomy!$A:$I,9,1)</f>
        <v>0</v>
      </c>
      <c r="DX232" s="7">
        <v>102</v>
      </c>
    </row>
    <row r="233" spans="1:128">
      <c r="A233" s="4" t="s">
        <v>493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17">
        <v>1</v>
      </c>
      <c r="DN233" s="2"/>
      <c r="DO233" s="14"/>
      <c r="DP233" t="str">
        <f>VLOOKUP($A233,taxonomy!$A:$I,2,1)</f>
        <v>Bacteria</v>
      </c>
      <c r="DQ233" t="str">
        <f>VLOOKUP($A233,taxonomy!$A:$I,3,1)</f>
        <v xml:space="preserve"> Proteobacteria</v>
      </c>
      <c r="DR233" t="str">
        <f>VLOOKUP($A233,taxonomy!$A:$I,4,1)</f>
        <v xml:space="preserve"> Alphaproteobacteria</v>
      </c>
      <c r="DS233" t="str">
        <f>VLOOKUP($A233,taxonomy!$A:$I,5,1)</f>
        <v xml:space="preserve"> Rhodobacterales</v>
      </c>
      <c r="DT233" t="str">
        <f>VLOOKUP($A233,taxonomy!$A:$I,6,1)</f>
        <v>Rhodobacteraceae</v>
      </c>
      <c r="DU233" t="str">
        <f>VLOOKUP($A233,taxonomy!$A:$I,7,1)</f>
        <v xml:space="preserve"> Roseovarius.</v>
      </c>
      <c r="DV233">
        <f>VLOOKUP($A233,taxonomy!$A:$I,8,1)</f>
        <v>0</v>
      </c>
      <c r="DW233">
        <f>VLOOKUP($A233,taxonomy!$A:$I,9,1)</f>
        <v>0</v>
      </c>
      <c r="DX233" s="7">
        <v>127</v>
      </c>
    </row>
    <row r="234" spans="1:128" hidden="1">
      <c r="A234" s="4" t="s">
        <v>495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19">
        <v>1</v>
      </c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19">
        <v>1</v>
      </c>
      <c r="DN234" s="2"/>
      <c r="DO234" s="14"/>
      <c r="DP234" t="str">
        <f>VLOOKUP($A234,taxonomy!$A:$I,2,1)</f>
        <v>Bacteria</v>
      </c>
      <c r="DQ234" t="str">
        <f>VLOOKUP($A234,taxonomy!$A:$I,3,1)</f>
        <v xml:space="preserve"> Proteobacteria</v>
      </c>
      <c r="DR234" t="str">
        <f>VLOOKUP($A234,taxonomy!$A:$I,4,1)</f>
        <v xml:space="preserve"> Gammaproteobacteria</v>
      </c>
      <c r="DS234" t="str">
        <f>VLOOKUP($A234,taxonomy!$A:$I,5,1)</f>
        <v xml:space="preserve"> Alteromonadales</v>
      </c>
      <c r="DT234" t="str">
        <f>VLOOKUP($A234,taxonomy!$A:$I,6,1)</f>
        <v>Alteromonadaceae</v>
      </c>
      <c r="DU234" t="str">
        <f>VLOOKUP($A234,taxonomy!$A:$I,7,1)</f>
        <v xml:space="preserve"> Marinobacter.</v>
      </c>
      <c r="DV234">
        <f>VLOOKUP($A234,taxonomy!$A:$I,8,1)</f>
        <v>0</v>
      </c>
      <c r="DW234">
        <f>VLOOKUP($A234,taxonomy!$A:$I,9,1)</f>
        <v>0</v>
      </c>
      <c r="DX234" s="7">
        <v>96</v>
      </c>
    </row>
    <row r="235" spans="1:128" hidden="1">
      <c r="A235" s="4" t="s">
        <v>497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17">
        <v>1</v>
      </c>
      <c r="DN235" s="2"/>
      <c r="DO235" s="14"/>
      <c r="DP235" t="str">
        <f>VLOOKUP($A235,taxonomy!$A:$I,2,1)</f>
        <v>Bacteria</v>
      </c>
      <c r="DQ235" t="str">
        <f>VLOOKUP($A235,taxonomy!$A:$I,3,1)</f>
        <v xml:space="preserve"> Proteobacteria</v>
      </c>
      <c r="DR235" t="str">
        <f>VLOOKUP($A235,taxonomy!$A:$I,4,1)</f>
        <v xml:space="preserve"> Alphaproteobacteria</v>
      </c>
      <c r="DS235" t="str">
        <f>VLOOKUP($A235,taxonomy!$A:$I,5,1)</f>
        <v xml:space="preserve"> Rhodobacterales</v>
      </c>
      <c r="DT235" t="str">
        <f>VLOOKUP($A235,taxonomy!$A:$I,6,1)</f>
        <v>Rhodobacteraceae</v>
      </c>
      <c r="DU235" t="str">
        <f>VLOOKUP($A235,taxonomy!$A:$I,7,1)</f>
        <v xml:space="preserve"> Roseobacter.</v>
      </c>
      <c r="DV235">
        <f>VLOOKUP($A235,taxonomy!$A:$I,8,1)</f>
        <v>0</v>
      </c>
      <c r="DW235">
        <f>VLOOKUP($A235,taxonomy!$A:$I,9,1)</f>
        <v>0</v>
      </c>
      <c r="DX235" s="7">
        <v>142</v>
      </c>
    </row>
    <row r="236" spans="1:128">
      <c r="A236" s="4" t="s">
        <v>499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17">
        <v>1</v>
      </c>
      <c r="DN236" s="2"/>
      <c r="DO236" s="14"/>
      <c r="DP236" t="str">
        <f>VLOOKUP($A236,taxonomy!$A:$I,2,1)</f>
        <v>Bacteria</v>
      </c>
      <c r="DQ236" t="str">
        <f>VLOOKUP($A236,taxonomy!$A:$I,3,1)</f>
        <v xml:space="preserve"> Proteobacteria</v>
      </c>
      <c r="DR236" t="str">
        <f>VLOOKUP($A236,taxonomy!$A:$I,4,1)</f>
        <v xml:space="preserve"> Alphaproteobacteria</v>
      </c>
      <c r="DS236" t="str">
        <f>VLOOKUP($A236,taxonomy!$A:$I,5,1)</f>
        <v xml:space="preserve"> Rhodobacterales</v>
      </c>
      <c r="DT236" t="str">
        <f>VLOOKUP($A236,taxonomy!$A:$I,6,1)</f>
        <v>Rhodobacteraceae</v>
      </c>
      <c r="DU236" t="str">
        <f>VLOOKUP($A236,taxonomy!$A:$I,7,1)</f>
        <v xml:space="preserve"> Roseobacter.</v>
      </c>
      <c r="DV236">
        <f>VLOOKUP($A236,taxonomy!$A:$I,8,1)</f>
        <v>0</v>
      </c>
      <c r="DW236">
        <f>VLOOKUP($A236,taxonomy!$A:$I,9,1)</f>
        <v>0</v>
      </c>
      <c r="DX236" s="7">
        <v>126</v>
      </c>
    </row>
    <row r="237" spans="1:128">
      <c r="A237" s="4" t="s">
        <v>501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19">
        <v>1</v>
      </c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19">
        <v>1</v>
      </c>
      <c r="DN237" s="2"/>
      <c r="DO237" s="14"/>
      <c r="DP237" t="str">
        <f>VLOOKUP($A237,taxonomy!$A:$I,2,1)</f>
        <v>Eukaryota</v>
      </c>
      <c r="DQ237" t="str">
        <f>VLOOKUP($A237,taxonomy!$A:$I,3,1)</f>
        <v xml:space="preserve"> Fungi</v>
      </c>
      <c r="DR237" t="str">
        <f>VLOOKUP($A237,taxonomy!$A:$I,4,1)</f>
        <v xml:space="preserve"> Dikarya</v>
      </c>
      <c r="DS237" t="str">
        <f>VLOOKUP($A237,taxonomy!$A:$I,5,1)</f>
        <v xml:space="preserve"> Ascomycota</v>
      </c>
      <c r="DT237" t="str">
        <f>VLOOKUP($A237,taxonomy!$A:$I,6,1)</f>
        <v xml:space="preserve"> Pezizomycotina</v>
      </c>
      <c r="DU237" t="str">
        <f>VLOOKUP($A237,taxonomy!$A:$I,7,1)</f>
        <v xml:space="preserve"> Eurotiomycetes</v>
      </c>
      <c r="DV237" t="str">
        <f>VLOOKUP($A237,taxonomy!$A:$I,8,1)</f>
        <v>Eurotiomycetidae</v>
      </c>
      <c r="DW237" t="str">
        <f>VLOOKUP($A237,taxonomy!$A:$I,9,1)</f>
        <v xml:space="preserve"> Onygenales</v>
      </c>
      <c r="DX237" s="7">
        <v>128</v>
      </c>
    </row>
    <row r="238" spans="1:128" hidden="1">
      <c r="A238" s="4" t="s">
        <v>503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>
        <v>1</v>
      </c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>
        <v>1</v>
      </c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>
        <v>1</v>
      </c>
      <c r="CY238" s="18">
        <v>1</v>
      </c>
      <c r="CZ238" s="2"/>
      <c r="DA238" s="2"/>
      <c r="DB238" s="2"/>
      <c r="DC238" s="2"/>
      <c r="DD238" s="2"/>
      <c r="DE238" s="2"/>
      <c r="DF238" s="2"/>
      <c r="DG238" s="2"/>
      <c r="DH238" s="2"/>
      <c r="DI238" s="2">
        <v>1</v>
      </c>
      <c r="DJ238" s="2"/>
      <c r="DK238" s="2"/>
      <c r="DL238" s="2"/>
      <c r="DM238" s="2">
        <v>1</v>
      </c>
      <c r="DN238" s="2"/>
      <c r="DO238" s="14"/>
      <c r="DP238" t="str">
        <f>VLOOKUP($A238,taxonomy!$A:$I,2,1)</f>
        <v>Eukaryota</v>
      </c>
      <c r="DQ238" t="str">
        <f>VLOOKUP($A238,taxonomy!$A:$I,3,1)</f>
        <v xml:space="preserve"> Fungi</v>
      </c>
      <c r="DR238" t="str">
        <f>VLOOKUP($A238,taxonomy!$A:$I,4,1)</f>
        <v xml:space="preserve"> Dikarya</v>
      </c>
      <c r="DS238" t="str">
        <f>VLOOKUP($A238,taxonomy!$A:$I,5,1)</f>
        <v xml:space="preserve"> Ascomycota</v>
      </c>
      <c r="DT238" t="str">
        <f>VLOOKUP($A238,taxonomy!$A:$I,6,1)</f>
        <v xml:space="preserve"> Pezizomycotina</v>
      </c>
      <c r="DU238" t="str">
        <f>VLOOKUP($A238,taxonomy!$A:$I,7,1)</f>
        <v xml:space="preserve"> Eurotiomycetes</v>
      </c>
      <c r="DV238" t="str">
        <f>VLOOKUP($A238,taxonomy!$A:$I,8,1)</f>
        <v>Eurotiomycetidae</v>
      </c>
      <c r="DW238" t="str">
        <f>VLOOKUP($A238,taxonomy!$A:$I,9,1)</f>
        <v xml:space="preserve"> Onygenales</v>
      </c>
      <c r="DX238" s="7">
        <v>139</v>
      </c>
    </row>
    <row r="239" spans="1:128">
      <c r="A239" s="4" t="s">
        <v>505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>
        <v>1</v>
      </c>
      <c r="CY239" s="18">
        <v>1</v>
      </c>
      <c r="CZ239" s="2"/>
      <c r="DA239" s="2"/>
      <c r="DB239" s="2"/>
      <c r="DC239" s="2"/>
      <c r="DD239" s="2"/>
      <c r="DE239" s="2"/>
      <c r="DF239" s="2"/>
      <c r="DG239" s="2"/>
      <c r="DH239" s="2"/>
      <c r="DI239" s="2">
        <v>1</v>
      </c>
      <c r="DJ239" s="2"/>
      <c r="DK239" s="2"/>
      <c r="DL239" s="2"/>
      <c r="DM239" s="2">
        <v>1</v>
      </c>
      <c r="DN239" s="2"/>
      <c r="DO239" s="14"/>
      <c r="DP239" t="str">
        <f>VLOOKUP($A239,taxonomy!$A:$I,2,1)</f>
        <v>Eukaryota</v>
      </c>
      <c r="DQ239" t="str">
        <f>VLOOKUP($A239,taxonomy!$A:$I,3,1)</f>
        <v xml:space="preserve"> Fungi</v>
      </c>
      <c r="DR239" t="str">
        <f>VLOOKUP($A239,taxonomy!$A:$I,4,1)</f>
        <v xml:space="preserve"> Dikarya</v>
      </c>
      <c r="DS239" t="str">
        <f>VLOOKUP($A239,taxonomy!$A:$I,5,1)</f>
        <v xml:space="preserve"> Ascomycota</v>
      </c>
      <c r="DT239" t="str">
        <f>VLOOKUP($A239,taxonomy!$A:$I,6,1)</f>
        <v xml:space="preserve"> Pezizomycotina</v>
      </c>
      <c r="DU239" t="str">
        <f>VLOOKUP($A239,taxonomy!$A:$I,7,1)</f>
        <v xml:space="preserve"> Eurotiomycetes</v>
      </c>
      <c r="DV239" t="str">
        <f>VLOOKUP($A239,taxonomy!$A:$I,8,1)</f>
        <v>Eurotiomycetidae</v>
      </c>
      <c r="DW239" t="str">
        <f>VLOOKUP($A239,taxonomy!$A:$I,9,1)</f>
        <v xml:space="preserve"> Onygenales</v>
      </c>
      <c r="DX239" s="7">
        <v>130</v>
      </c>
    </row>
    <row r="240" spans="1:128">
      <c r="A240" s="4" t="s">
        <v>507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19">
        <v>1</v>
      </c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19">
        <v>1</v>
      </c>
      <c r="DN240" s="2"/>
      <c r="DO240" s="14"/>
      <c r="DP240" t="str">
        <f>VLOOKUP($A240,taxonomy!$A:$I,2,1)</f>
        <v>Eukaryota</v>
      </c>
      <c r="DQ240" t="str">
        <f>VLOOKUP($A240,taxonomy!$A:$I,3,1)</f>
        <v xml:space="preserve"> Fungi</v>
      </c>
      <c r="DR240" t="str">
        <f>VLOOKUP($A240,taxonomy!$A:$I,4,1)</f>
        <v xml:space="preserve"> Dikarya</v>
      </c>
      <c r="DS240" t="str">
        <f>VLOOKUP($A240,taxonomy!$A:$I,5,1)</f>
        <v xml:space="preserve"> Ascomycota</v>
      </c>
      <c r="DT240" t="str">
        <f>VLOOKUP($A240,taxonomy!$A:$I,6,1)</f>
        <v xml:space="preserve"> Pezizomycotina</v>
      </c>
      <c r="DU240" t="str">
        <f>VLOOKUP($A240,taxonomy!$A:$I,7,1)</f>
        <v xml:space="preserve"> Eurotiomycetes</v>
      </c>
      <c r="DV240" t="str">
        <f>VLOOKUP($A240,taxonomy!$A:$I,8,1)</f>
        <v>Eurotiomycetidae</v>
      </c>
      <c r="DW240" t="str">
        <f>VLOOKUP($A240,taxonomy!$A:$I,9,1)</f>
        <v xml:space="preserve"> Onygenales</v>
      </c>
      <c r="DX240" s="7">
        <v>129</v>
      </c>
    </row>
    <row r="241" spans="1:128">
      <c r="A241" s="4" t="s">
        <v>509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>
        <v>2</v>
      </c>
      <c r="CW241" s="2"/>
      <c r="CX241" s="2"/>
      <c r="CY241" s="18">
        <v>1</v>
      </c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>
        <v>1</v>
      </c>
      <c r="DN241" s="2"/>
      <c r="DO241" s="14"/>
      <c r="DP241" t="str">
        <f>VLOOKUP($A241,taxonomy!$A:$I,2,1)</f>
        <v>Eukaryota</v>
      </c>
      <c r="DQ241" t="str">
        <f>VLOOKUP($A241,taxonomy!$A:$I,3,1)</f>
        <v xml:space="preserve"> Fungi</v>
      </c>
      <c r="DR241" t="str">
        <f>VLOOKUP($A241,taxonomy!$A:$I,4,1)</f>
        <v xml:space="preserve"> Dikarya</v>
      </c>
      <c r="DS241" t="str">
        <f>VLOOKUP($A241,taxonomy!$A:$I,5,1)</f>
        <v xml:space="preserve"> Ascomycota</v>
      </c>
      <c r="DT241" t="str">
        <f>VLOOKUP($A241,taxonomy!$A:$I,6,1)</f>
        <v xml:space="preserve"> Pezizomycotina</v>
      </c>
      <c r="DU241" t="str">
        <f>VLOOKUP($A241,taxonomy!$A:$I,7,1)</f>
        <v xml:space="preserve"> Eurotiomycetes</v>
      </c>
      <c r="DV241" t="str">
        <f>VLOOKUP($A241,taxonomy!$A:$I,8,1)</f>
        <v>Eurotiomycetidae</v>
      </c>
      <c r="DW241" t="str">
        <f>VLOOKUP($A241,taxonomy!$A:$I,9,1)</f>
        <v xml:space="preserve"> Onygenales</v>
      </c>
      <c r="DX241" s="7">
        <v>129</v>
      </c>
    </row>
    <row r="242" spans="1:128">
      <c r="A242" s="4" t="s">
        <v>511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19">
        <v>1</v>
      </c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19">
        <v>1</v>
      </c>
      <c r="DN242" s="2"/>
      <c r="DO242" s="14"/>
      <c r="DP242" t="str">
        <f>VLOOKUP($A242,taxonomy!$A:$I,2,1)</f>
        <v>Bacteria</v>
      </c>
      <c r="DQ242" t="str">
        <f>VLOOKUP($A242,taxonomy!$A:$I,3,1)</f>
        <v xml:space="preserve"> Proteobacteria</v>
      </c>
      <c r="DR242" t="str">
        <f>VLOOKUP($A242,taxonomy!$A:$I,4,1)</f>
        <v xml:space="preserve"> Gammaproteobacteria</v>
      </c>
      <c r="DS242" t="str">
        <f>VLOOKUP($A242,taxonomy!$A:$I,5,1)</f>
        <v xml:space="preserve"> Pseudomonadales</v>
      </c>
      <c r="DT242" t="str">
        <f>VLOOKUP($A242,taxonomy!$A:$I,6,1)</f>
        <v>Pseudomonadaceae</v>
      </c>
      <c r="DU242" t="str">
        <f>VLOOKUP($A242,taxonomy!$A:$I,7,1)</f>
        <v xml:space="preserve"> Pseudomonas.</v>
      </c>
      <c r="DV242">
        <f>VLOOKUP($A242,taxonomy!$A:$I,8,1)</f>
        <v>0</v>
      </c>
      <c r="DW242">
        <f>VLOOKUP($A242,taxonomy!$A:$I,9,1)</f>
        <v>0</v>
      </c>
      <c r="DX242" s="7">
        <v>133</v>
      </c>
    </row>
    <row r="243" spans="1:128" hidden="1">
      <c r="A243" s="4" t="s">
        <v>513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17">
        <v>1</v>
      </c>
      <c r="DN243" s="2"/>
      <c r="DO243" s="14"/>
      <c r="DP243" t="str">
        <f>VLOOKUP($A243,taxonomy!$A:$I,2,1)</f>
        <v>Bacteria</v>
      </c>
      <c r="DQ243" t="str">
        <f>VLOOKUP($A243,taxonomy!$A:$I,3,1)</f>
        <v xml:space="preserve"> Proteobacteria</v>
      </c>
      <c r="DR243" t="str">
        <f>VLOOKUP($A243,taxonomy!$A:$I,4,1)</f>
        <v xml:space="preserve"> Gammaproteobacteria</v>
      </c>
      <c r="DS243" t="str">
        <f>VLOOKUP($A243,taxonomy!$A:$I,5,1)</f>
        <v xml:space="preserve"> Pseudomonadales</v>
      </c>
      <c r="DT243" t="str">
        <f>VLOOKUP($A243,taxonomy!$A:$I,6,1)</f>
        <v>Pseudomonadaceae</v>
      </c>
      <c r="DU243" t="str">
        <f>VLOOKUP($A243,taxonomy!$A:$I,7,1)</f>
        <v xml:space="preserve"> Pseudomonas.</v>
      </c>
      <c r="DV243">
        <f>VLOOKUP($A243,taxonomy!$A:$I,8,1)</f>
        <v>0</v>
      </c>
      <c r="DW243">
        <f>VLOOKUP($A243,taxonomy!$A:$I,9,1)</f>
        <v>0</v>
      </c>
      <c r="DX243" s="7">
        <v>112</v>
      </c>
    </row>
    <row r="244" spans="1:128" hidden="1">
      <c r="A244" s="4" t="s">
        <v>515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17">
        <v>1</v>
      </c>
      <c r="DN244" s="2"/>
      <c r="DO244" s="14"/>
      <c r="DP244" t="str">
        <f>VLOOKUP($A244,taxonomy!$A:$I,2,1)</f>
        <v>Bacteria</v>
      </c>
      <c r="DQ244" t="str">
        <f>VLOOKUP($A244,taxonomy!$A:$I,3,1)</f>
        <v xml:space="preserve"> Actinobacteria</v>
      </c>
      <c r="DR244" t="str">
        <f>VLOOKUP($A244,taxonomy!$A:$I,4,1)</f>
        <v xml:space="preserve"> Actinobacteridae</v>
      </c>
      <c r="DS244" t="str">
        <f>VLOOKUP($A244,taxonomy!$A:$I,5,1)</f>
        <v xml:space="preserve"> Actinomycetales</v>
      </c>
      <c r="DT244" t="str">
        <f>VLOOKUP($A244,taxonomy!$A:$I,6,1)</f>
        <v>Kineosporiineae</v>
      </c>
      <c r="DU244" t="str">
        <f>VLOOKUP($A244,taxonomy!$A:$I,7,1)</f>
        <v xml:space="preserve"> Kineosporiaceae</v>
      </c>
      <c r="DV244" t="str">
        <f>VLOOKUP($A244,taxonomy!$A:$I,8,1)</f>
        <v xml:space="preserve"> Kineococcus.</v>
      </c>
      <c r="DW244">
        <f>VLOOKUP($A244,taxonomy!$A:$I,9,1)</f>
        <v>0</v>
      </c>
      <c r="DX244" s="7">
        <v>125</v>
      </c>
    </row>
    <row r="245" spans="1:128" hidden="1">
      <c r="A245" s="4" t="s">
        <v>517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19">
        <v>1</v>
      </c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19">
        <v>1</v>
      </c>
      <c r="DN245" s="2"/>
      <c r="DO245" s="14"/>
      <c r="DP245" t="str">
        <f>VLOOKUP($A245,taxonomy!$A:$I,2,1)</f>
        <v>Bacteria</v>
      </c>
      <c r="DQ245" t="str">
        <f>VLOOKUP($A245,taxonomy!$A:$I,3,1)</f>
        <v xml:space="preserve"> Proteobacteria</v>
      </c>
      <c r="DR245" t="str">
        <f>VLOOKUP($A245,taxonomy!$A:$I,4,1)</f>
        <v xml:space="preserve"> Gammaproteobacteria</v>
      </c>
      <c r="DS245" t="str">
        <f>VLOOKUP($A245,taxonomy!$A:$I,5,1)</f>
        <v xml:space="preserve"> Alteromonadales</v>
      </c>
      <c r="DT245" t="str">
        <f>VLOOKUP($A245,taxonomy!$A:$I,6,1)</f>
        <v>Shewanellaceae</v>
      </c>
      <c r="DU245" t="str">
        <f>VLOOKUP($A245,taxonomy!$A:$I,7,1)</f>
        <v xml:space="preserve"> Shewanella.</v>
      </c>
      <c r="DV245">
        <f>VLOOKUP($A245,taxonomy!$A:$I,8,1)</f>
        <v>0</v>
      </c>
      <c r="DW245">
        <f>VLOOKUP($A245,taxonomy!$A:$I,9,1)</f>
        <v>0</v>
      </c>
      <c r="DX245" s="7">
        <v>121</v>
      </c>
    </row>
    <row r="246" spans="1:128">
      <c r="A246" s="4" t="s">
        <v>519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>
        <v>1</v>
      </c>
      <c r="CY246" s="18">
        <v>1</v>
      </c>
      <c r="CZ246" s="2"/>
      <c r="DA246" s="2"/>
      <c r="DB246" s="2"/>
      <c r="DC246" s="2"/>
      <c r="DD246" s="2"/>
      <c r="DE246" s="2"/>
      <c r="DF246" s="2"/>
      <c r="DG246" s="2"/>
      <c r="DH246" s="2"/>
      <c r="DI246" s="2">
        <v>1</v>
      </c>
      <c r="DJ246" s="2"/>
      <c r="DK246" s="2"/>
      <c r="DL246" s="2"/>
      <c r="DM246" s="2">
        <v>1</v>
      </c>
      <c r="DN246" s="2"/>
      <c r="DO246" s="14"/>
      <c r="DP246" t="str">
        <f>VLOOKUP($A246,taxonomy!$A:$I,2,1)</f>
        <v>Eukaryota</v>
      </c>
      <c r="DQ246" t="str">
        <f>VLOOKUP($A246,taxonomy!$A:$I,3,1)</f>
        <v xml:space="preserve"> Fungi</v>
      </c>
      <c r="DR246" t="str">
        <f>VLOOKUP($A246,taxonomy!$A:$I,4,1)</f>
        <v xml:space="preserve"> Dikarya</v>
      </c>
      <c r="DS246" t="str">
        <f>VLOOKUP($A246,taxonomy!$A:$I,5,1)</f>
        <v xml:space="preserve"> Ascomycota</v>
      </c>
      <c r="DT246" t="str">
        <f>VLOOKUP($A246,taxonomy!$A:$I,6,1)</f>
        <v xml:space="preserve"> Saccharomycotina</v>
      </c>
      <c r="DU246" t="str">
        <f>VLOOKUP($A246,taxonomy!$A:$I,7,1)</f>
        <v>Saccharomycetes</v>
      </c>
      <c r="DV246" t="str">
        <f>VLOOKUP($A246,taxonomy!$A:$I,8,1)</f>
        <v xml:space="preserve"> Saccharomycetales</v>
      </c>
      <c r="DW246" t="str">
        <f>VLOOKUP($A246,taxonomy!$A:$I,9,1)</f>
        <v xml:space="preserve"> Saccharomycetaceae</v>
      </c>
      <c r="DX246" s="7">
        <v>132</v>
      </c>
    </row>
    <row r="247" spans="1:128" hidden="1">
      <c r="A247" s="4" t="s">
        <v>521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>
        <v>2</v>
      </c>
      <c r="CW247" s="2"/>
      <c r="CX247" s="2"/>
      <c r="CY247" s="18">
        <v>1</v>
      </c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>
        <v>1</v>
      </c>
      <c r="DN247" s="2"/>
      <c r="DO247" s="14"/>
      <c r="DP247" t="str">
        <f>VLOOKUP($A247,taxonomy!$A:$I,2,1)</f>
        <v>Eukaryota</v>
      </c>
      <c r="DQ247" t="str">
        <f>VLOOKUP($A247,taxonomy!$A:$I,3,1)</f>
        <v xml:space="preserve"> Fungi</v>
      </c>
      <c r="DR247" t="str">
        <f>VLOOKUP($A247,taxonomy!$A:$I,4,1)</f>
        <v xml:space="preserve"> Dikarya</v>
      </c>
      <c r="DS247" t="str">
        <f>VLOOKUP($A247,taxonomy!$A:$I,5,1)</f>
        <v xml:space="preserve"> Ascomycota</v>
      </c>
      <c r="DT247" t="str">
        <f>VLOOKUP($A247,taxonomy!$A:$I,6,1)</f>
        <v xml:space="preserve"> Saccharomycotina</v>
      </c>
      <c r="DU247" t="str">
        <f>VLOOKUP($A247,taxonomy!$A:$I,7,1)</f>
        <v>Saccharomycetes</v>
      </c>
      <c r="DV247" t="str">
        <f>VLOOKUP($A247,taxonomy!$A:$I,8,1)</f>
        <v xml:space="preserve"> Saccharomycetales</v>
      </c>
      <c r="DW247" t="str">
        <f>VLOOKUP($A247,taxonomy!$A:$I,9,1)</f>
        <v xml:space="preserve"> Saccharomycetaceae</v>
      </c>
      <c r="DX247" s="7">
        <v>159</v>
      </c>
    </row>
    <row r="248" spans="1:128">
      <c r="A248" s="4" t="s">
        <v>523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>
        <v>1</v>
      </c>
      <c r="CW248" s="2"/>
      <c r="CX248" s="2"/>
      <c r="CY248" s="18">
        <v>1</v>
      </c>
      <c r="CZ248" s="2"/>
      <c r="DA248" s="2"/>
      <c r="DB248" s="2"/>
      <c r="DC248" s="2">
        <v>1</v>
      </c>
      <c r="DD248" s="2"/>
      <c r="DE248" s="2"/>
      <c r="DF248" s="2"/>
      <c r="DG248" s="2"/>
      <c r="DH248" s="2"/>
      <c r="DI248" s="2"/>
      <c r="DJ248" s="2"/>
      <c r="DK248" s="2"/>
      <c r="DL248" s="2"/>
      <c r="DM248" s="2">
        <v>1</v>
      </c>
      <c r="DN248" s="2"/>
      <c r="DO248" s="14"/>
      <c r="DP248" t="str">
        <f>VLOOKUP($A248,taxonomy!$A:$I,2,1)</f>
        <v>Eukaryota</v>
      </c>
      <c r="DQ248" t="str">
        <f>VLOOKUP($A248,taxonomy!$A:$I,3,1)</f>
        <v xml:space="preserve"> Metazoa</v>
      </c>
      <c r="DR248" t="str">
        <f>VLOOKUP($A248,taxonomy!$A:$I,4,1)</f>
        <v xml:space="preserve"> Chordata</v>
      </c>
      <c r="DS248" t="str">
        <f>VLOOKUP($A248,taxonomy!$A:$I,5,1)</f>
        <v xml:space="preserve"> Craniata</v>
      </c>
      <c r="DT248" t="str">
        <f>VLOOKUP($A248,taxonomy!$A:$I,6,1)</f>
        <v xml:space="preserve"> Vertebrata</v>
      </c>
      <c r="DU248" t="str">
        <f>VLOOKUP($A248,taxonomy!$A:$I,7,1)</f>
        <v xml:space="preserve"> Euteleostomi</v>
      </c>
      <c r="DV248" t="str">
        <f>VLOOKUP($A248,taxonomy!$A:$I,8,1)</f>
        <v>Actinopterygii</v>
      </c>
      <c r="DW248" t="str">
        <f>VLOOKUP($A248,taxonomy!$A:$I,9,1)</f>
        <v xml:space="preserve"> Neopterygii</v>
      </c>
      <c r="DX248" s="7">
        <v>130</v>
      </c>
    </row>
    <row r="249" spans="1:128">
      <c r="A249" s="4" t="s">
        <v>527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19">
        <v>1</v>
      </c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19">
        <v>1</v>
      </c>
      <c r="DN249" s="2"/>
      <c r="DO249" s="14"/>
      <c r="DP249" t="str">
        <f>VLOOKUP($A249,taxonomy!$A:$I,2,1)</f>
        <v>Eukaryota</v>
      </c>
      <c r="DQ249" t="str">
        <f>VLOOKUP($A249,taxonomy!$A:$I,3,1)</f>
        <v xml:space="preserve"> Fungi</v>
      </c>
      <c r="DR249" t="str">
        <f>VLOOKUP($A249,taxonomy!$A:$I,4,1)</f>
        <v xml:space="preserve"> Dikarya</v>
      </c>
      <c r="DS249" t="str">
        <f>VLOOKUP($A249,taxonomy!$A:$I,5,1)</f>
        <v xml:space="preserve"> Ascomycota</v>
      </c>
      <c r="DT249" t="str">
        <f>VLOOKUP($A249,taxonomy!$A:$I,6,1)</f>
        <v xml:space="preserve"> Pezizomycotina</v>
      </c>
      <c r="DU249" t="str">
        <f>VLOOKUP($A249,taxonomy!$A:$I,7,1)</f>
        <v xml:space="preserve"> Leotiomycetes</v>
      </c>
      <c r="DV249" t="str">
        <f>VLOOKUP($A249,taxonomy!$A:$I,8,1)</f>
        <v>Helotiales</v>
      </c>
      <c r="DW249" t="str">
        <f>VLOOKUP($A249,taxonomy!$A:$I,9,1)</f>
        <v xml:space="preserve"> Sclerotiniaceae</v>
      </c>
      <c r="DX249" s="7">
        <v>128</v>
      </c>
    </row>
    <row r="250" spans="1:128">
      <c r="A250" s="4" t="s">
        <v>529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>
        <v>2</v>
      </c>
      <c r="CW250" s="2"/>
      <c r="CX250" s="2"/>
      <c r="CY250" s="18">
        <v>1</v>
      </c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>
        <v>1</v>
      </c>
      <c r="DN250" s="2"/>
      <c r="DO250" s="14"/>
      <c r="DP250" t="str">
        <f>VLOOKUP($A250,taxonomy!$A:$I,2,1)</f>
        <v>Eukaryota</v>
      </c>
      <c r="DQ250" t="str">
        <f>VLOOKUP($A250,taxonomy!$A:$I,3,1)</f>
        <v xml:space="preserve"> Fungi</v>
      </c>
      <c r="DR250" t="str">
        <f>VLOOKUP($A250,taxonomy!$A:$I,4,1)</f>
        <v xml:space="preserve"> Dikarya</v>
      </c>
      <c r="DS250" t="str">
        <f>VLOOKUP($A250,taxonomy!$A:$I,5,1)</f>
        <v xml:space="preserve"> Ascomycota</v>
      </c>
      <c r="DT250" t="str">
        <f>VLOOKUP($A250,taxonomy!$A:$I,6,1)</f>
        <v xml:space="preserve"> Pezizomycotina</v>
      </c>
      <c r="DU250" t="str">
        <f>VLOOKUP($A250,taxonomy!$A:$I,7,1)</f>
        <v xml:space="preserve"> Leotiomycetes</v>
      </c>
      <c r="DV250" t="str">
        <f>VLOOKUP($A250,taxonomy!$A:$I,8,1)</f>
        <v>Helotiales</v>
      </c>
      <c r="DW250" t="str">
        <f>VLOOKUP($A250,taxonomy!$A:$I,9,1)</f>
        <v xml:space="preserve"> Sclerotiniaceae</v>
      </c>
      <c r="DX250" s="7">
        <v>132</v>
      </c>
    </row>
    <row r="251" spans="1:128" hidden="1">
      <c r="A251" s="4" t="s">
        <v>531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>
        <v>1</v>
      </c>
      <c r="CY251" s="18">
        <v>1</v>
      </c>
      <c r="CZ251" s="2"/>
      <c r="DA251" s="2"/>
      <c r="DB251" s="2"/>
      <c r="DC251" s="2"/>
      <c r="DD251" s="2"/>
      <c r="DE251" s="2"/>
      <c r="DF251" s="2"/>
      <c r="DG251" s="2"/>
      <c r="DH251" s="2"/>
      <c r="DI251" s="2">
        <v>1</v>
      </c>
      <c r="DJ251" s="2"/>
      <c r="DK251" s="2"/>
      <c r="DL251" s="2"/>
      <c r="DM251" s="2">
        <v>1</v>
      </c>
      <c r="DN251" s="2"/>
      <c r="DO251" s="14"/>
      <c r="DP251" t="str">
        <f>VLOOKUP($A251,taxonomy!$A:$I,2,1)</f>
        <v>Eukaryota</v>
      </c>
      <c r="DQ251" t="str">
        <f>VLOOKUP($A251,taxonomy!$A:$I,3,1)</f>
        <v xml:space="preserve"> Fungi</v>
      </c>
      <c r="DR251" t="str">
        <f>VLOOKUP($A251,taxonomy!$A:$I,4,1)</f>
        <v xml:space="preserve"> Dikarya</v>
      </c>
      <c r="DS251" t="str">
        <f>VLOOKUP($A251,taxonomy!$A:$I,5,1)</f>
        <v xml:space="preserve"> Ascomycota</v>
      </c>
      <c r="DT251" t="str">
        <f>VLOOKUP($A251,taxonomy!$A:$I,6,1)</f>
        <v xml:space="preserve"> Pezizomycotina</v>
      </c>
      <c r="DU251" t="str">
        <f>VLOOKUP($A251,taxonomy!$A:$I,7,1)</f>
        <v xml:space="preserve"> Leotiomycetes</v>
      </c>
      <c r="DV251" t="str">
        <f>VLOOKUP($A251,taxonomy!$A:$I,8,1)</f>
        <v>Helotiales</v>
      </c>
      <c r="DW251" t="str">
        <f>VLOOKUP($A251,taxonomy!$A:$I,9,1)</f>
        <v xml:space="preserve"> Sclerotiniaceae</v>
      </c>
      <c r="DX251" s="7">
        <v>145</v>
      </c>
    </row>
    <row r="252" spans="1:128">
      <c r="A252" s="4" t="s">
        <v>533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17">
        <v>1</v>
      </c>
      <c r="DN252" s="2"/>
      <c r="DO252" s="14"/>
      <c r="DP252" t="str">
        <f>VLOOKUP($A252,taxonomy!$A:$I,2,1)</f>
        <v>Bacteria</v>
      </c>
      <c r="DQ252" t="str">
        <f>VLOOKUP($A252,taxonomy!$A:$I,3,1)</f>
        <v xml:space="preserve"> Proteobacteria</v>
      </c>
      <c r="DR252" t="str">
        <f>VLOOKUP($A252,taxonomy!$A:$I,4,1)</f>
        <v xml:space="preserve"> Deltaproteobacteria</v>
      </c>
      <c r="DS252" t="str">
        <f>VLOOKUP($A252,taxonomy!$A:$I,5,1)</f>
        <v xml:space="preserve"> Myxococcales</v>
      </c>
      <c r="DT252" t="str">
        <f>VLOOKUP($A252,taxonomy!$A:$I,6,1)</f>
        <v>Cystobacterineae</v>
      </c>
      <c r="DU252" t="str">
        <f>VLOOKUP($A252,taxonomy!$A:$I,7,1)</f>
        <v xml:space="preserve"> Anaeromyxobacteraceae</v>
      </c>
      <c r="DV252" t="str">
        <f>VLOOKUP($A252,taxonomy!$A:$I,8,1)</f>
        <v xml:space="preserve"> Anaeromyxobacter.</v>
      </c>
      <c r="DW252">
        <f>VLOOKUP($A252,taxonomy!$A:$I,9,1)</f>
        <v>0</v>
      </c>
      <c r="DX252" s="7">
        <v>134</v>
      </c>
    </row>
    <row r="253" spans="1:128">
      <c r="A253" s="4" t="s">
        <v>535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17">
        <v>1</v>
      </c>
      <c r="DN253" s="2"/>
      <c r="DO253" s="14"/>
      <c r="DP253" t="str">
        <f>VLOOKUP($A253,taxonomy!$A:$I,2,1)</f>
        <v>Bacteria</v>
      </c>
      <c r="DQ253" t="str">
        <f>VLOOKUP($A253,taxonomy!$A:$I,3,1)</f>
        <v xml:space="preserve"> Proteobacteria</v>
      </c>
      <c r="DR253" t="str">
        <f>VLOOKUP($A253,taxonomy!$A:$I,4,1)</f>
        <v xml:space="preserve"> Deltaproteobacteria</v>
      </c>
      <c r="DS253" t="str">
        <f>VLOOKUP($A253,taxonomy!$A:$I,5,1)</f>
        <v xml:space="preserve"> Myxococcales</v>
      </c>
      <c r="DT253" t="str">
        <f>VLOOKUP($A253,taxonomy!$A:$I,6,1)</f>
        <v>Cystobacterineae</v>
      </c>
      <c r="DU253" t="str">
        <f>VLOOKUP($A253,taxonomy!$A:$I,7,1)</f>
        <v xml:space="preserve"> Anaeromyxobacteraceae</v>
      </c>
      <c r="DV253" t="str">
        <f>VLOOKUP($A253,taxonomy!$A:$I,8,1)</f>
        <v xml:space="preserve"> Anaeromyxobacter.</v>
      </c>
      <c r="DW253">
        <f>VLOOKUP($A253,taxonomy!$A:$I,9,1)</f>
        <v>0</v>
      </c>
      <c r="DX253" s="7">
        <v>128</v>
      </c>
    </row>
    <row r="254" spans="1:128">
      <c r="A254" s="4" t="s">
        <v>537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17">
        <v>1</v>
      </c>
      <c r="DN254" s="2"/>
      <c r="DO254" s="14"/>
      <c r="DP254" t="str">
        <f>VLOOKUP($A254,taxonomy!$A:$I,2,1)</f>
        <v>Bacteria</v>
      </c>
      <c r="DQ254" t="str">
        <f>VLOOKUP($A254,taxonomy!$A:$I,3,1)</f>
        <v xml:space="preserve"> Proteobacteria</v>
      </c>
      <c r="DR254" t="str">
        <f>VLOOKUP($A254,taxonomy!$A:$I,4,1)</f>
        <v xml:space="preserve"> Alphaproteobacteria</v>
      </c>
      <c r="DS254" t="str">
        <f>VLOOKUP($A254,taxonomy!$A:$I,5,1)</f>
        <v xml:space="preserve"> Rhizobiales</v>
      </c>
      <c r="DT254" t="str">
        <f>VLOOKUP($A254,taxonomy!$A:$I,6,1)</f>
        <v>Rhodobiaceae</v>
      </c>
      <c r="DU254" t="str">
        <f>VLOOKUP($A254,taxonomy!$A:$I,7,1)</f>
        <v xml:space="preserve"> Parvibaculum.</v>
      </c>
      <c r="DV254">
        <f>VLOOKUP($A254,taxonomy!$A:$I,8,1)</f>
        <v>0</v>
      </c>
      <c r="DW254">
        <f>VLOOKUP($A254,taxonomy!$A:$I,9,1)</f>
        <v>0</v>
      </c>
      <c r="DX254" s="7">
        <v>128</v>
      </c>
    </row>
    <row r="255" spans="1:128">
      <c r="A255" s="4" t="s">
        <v>539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19">
        <v>1</v>
      </c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19">
        <v>1</v>
      </c>
      <c r="DN255" s="2"/>
      <c r="DO255" s="14"/>
      <c r="DP255" t="str">
        <f>VLOOKUP($A255,taxonomy!$A:$I,2,1)</f>
        <v>Bacteria</v>
      </c>
      <c r="DQ255" t="str">
        <f>VLOOKUP($A255,taxonomy!$A:$I,3,1)</f>
        <v xml:space="preserve"> Proteobacteria</v>
      </c>
      <c r="DR255" t="str">
        <f>VLOOKUP($A255,taxonomy!$A:$I,4,1)</f>
        <v xml:space="preserve"> Alphaproteobacteria</v>
      </c>
      <c r="DS255" t="str">
        <f>VLOOKUP($A255,taxonomy!$A:$I,5,1)</f>
        <v xml:space="preserve"> Rhizobiales</v>
      </c>
      <c r="DT255" t="str">
        <f>VLOOKUP($A255,taxonomy!$A:$I,6,1)</f>
        <v>Rhodobiaceae</v>
      </c>
      <c r="DU255" t="str">
        <f>VLOOKUP($A255,taxonomy!$A:$I,7,1)</f>
        <v xml:space="preserve"> Parvibaculum.</v>
      </c>
      <c r="DV255">
        <f>VLOOKUP($A255,taxonomy!$A:$I,8,1)</f>
        <v>0</v>
      </c>
      <c r="DW255">
        <f>VLOOKUP($A255,taxonomy!$A:$I,9,1)</f>
        <v>0</v>
      </c>
      <c r="DX255" s="7">
        <v>126</v>
      </c>
    </row>
    <row r="256" spans="1:128">
      <c r="A256" s="4" t="s">
        <v>541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17">
        <v>1</v>
      </c>
      <c r="DN256" s="2"/>
      <c r="DO256" s="14"/>
      <c r="DP256" t="str">
        <f>VLOOKUP($A256,taxonomy!$A:$I,2,1)</f>
        <v>Bacteria</v>
      </c>
      <c r="DQ256" t="str">
        <f>VLOOKUP($A256,taxonomy!$A:$I,3,1)</f>
        <v xml:space="preserve"> Proteobacteria</v>
      </c>
      <c r="DR256" t="str">
        <f>VLOOKUP($A256,taxonomy!$A:$I,4,1)</f>
        <v xml:space="preserve"> Alphaproteobacteria</v>
      </c>
      <c r="DS256" t="str">
        <f>VLOOKUP($A256,taxonomy!$A:$I,5,1)</f>
        <v xml:space="preserve"> Rhizobiales</v>
      </c>
      <c r="DT256" t="str">
        <f>VLOOKUP($A256,taxonomy!$A:$I,6,1)</f>
        <v>Rhodobiaceae</v>
      </c>
      <c r="DU256" t="str">
        <f>VLOOKUP($A256,taxonomy!$A:$I,7,1)</f>
        <v xml:space="preserve"> Parvibaculum.</v>
      </c>
      <c r="DV256">
        <f>VLOOKUP($A256,taxonomy!$A:$I,8,1)</f>
        <v>0</v>
      </c>
      <c r="DW256">
        <f>VLOOKUP($A256,taxonomy!$A:$I,9,1)</f>
        <v>0</v>
      </c>
      <c r="DX256" s="7">
        <v>133</v>
      </c>
    </row>
    <row r="257" spans="1:128">
      <c r="A257" s="4" t="s">
        <v>543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19">
        <v>1</v>
      </c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19">
        <v>1</v>
      </c>
      <c r="DN257" s="2"/>
      <c r="DO257" s="14"/>
      <c r="DP257" t="str">
        <f>VLOOKUP($A257,taxonomy!$A:$I,2,1)</f>
        <v>Bacteria</v>
      </c>
      <c r="DQ257" t="str">
        <f>VLOOKUP($A257,taxonomy!$A:$I,3,1)</f>
        <v xml:space="preserve"> Proteobacteria</v>
      </c>
      <c r="DR257" t="str">
        <f>VLOOKUP($A257,taxonomy!$A:$I,4,1)</f>
        <v xml:space="preserve"> Alphaproteobacteria</v>
      </c>
      <c r="DS257" t="str">
        <f>VLOOKUP($A257,taxonomy!$A:$I,5,1)</f>
        <v xml:space="preserve"> Rhizobiales</v>
      </c>
      <c r="DT257" t="str">
        <f>VLOOKUP($A257,taxonomy!$A:$I,6,1)</f>
        <v>Rhodobiaceae</v>
      </c>
      <c r="DU257" t="str">
        <f>VLOOKUP($A257,taxonomy!$A:$I,7,1)</f>
        <v xml:space="preserve"> Parvibaculum.</v>
      </c>
      <c r="DV257">
        <f>VLOOKUP($A257,taxonomy!$A:$I,8,1)</f>
        <v>0</v>
      </c>
      <c r="DW257">
        <f>VLOOKUP($A257,taxonomy!$A:$I,9,1)</f>
        <v>0</v>
      </c>
      <c r="DX257" s="7">
        <v>128</v>
      </c>
    </row>
    <row r="258" spans="1:128">
      <c r="A258" s="4" t="s">
        <v>545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17">
        <v>1</v>
      </c>
      <c r="DN258" s="2"/>
      <c r="DO258" s="14"/>
      <c r="DP258" t="str">
        <f>VLOOKUP($A258,taxonomy!$A:$I,2,1)</f>
        <v>Bacteria</v>
      </c>
      <c r="DQ258" t="str">
        <f>VLOOKUP($A258,taxonomy!$A:$I,3,1)</f>
        <v xml:space="preserve"> Proteobacteria</v>
      </c>
      <c r="DR258" t="str">
        <f>VLOOKUP($A258,taxonomy!$A:$I,4,1)</f>
        <v xml:space="preserve"> Alphaproteobacteria</v>
      </c>
      <c r="DS258" t="str">
        <f>VLOOKUP($A258,taxonomy!$A:$I,5,1)</f>
        <v xml:space="preserve"> Rhizobiales</v>
      </c>
      <c r="DT258" t="str">
        <f>VLOOKUP($A258,taxonomy!$A:$I,6,1)</f>
        <v>Xanthobacteraceae</v>
      </c>
      <c r="DU258" t="str">
        <f>VLOOKUP($A258,taxonomy!$A:$I,7,1)</f>
        <v xml:space="preserve"> Xanthobacter.</v>
      </c>
      <c r="DV258">
        <f>VLOOKUP($A258,taxonomy!$A:$I,8,1)</f>
        <v>0</v>
      </c>
      <c r="DW258">
        <f>VLOOKUP($A258,taxonomy!$A:$I,9,1)</f>
        <v>0</v>
      </c>
      <c r="DX258" s="7">
        <v>134</v>
      </c>
    </row>
    <row r="259" spans="1:128">
      <c r="A259" s="4" t="s">
        <v>547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17">
        <v>1</v>
      </c>
      <c r="DN259" s="2"/>
      <c r="DO259" s="14"/>
      <c r="DP259" t="str">
        <f>VLOOKUP($A259,taxonomy!$A:$I,2,1)</f>
        <v>Bacteria</v>
      </c>
      <c r="DQ259" t="str">
        <f>VLOOKUP($A259,taxonomy!$A:$I,3,1)</f>
        <v xml:space="preserve"> Proteobacteria</v>
      </c>
      <c r="DR259" t="str">
        <f>VLOOKUP($A259,taxonomy!$A:$I,4,1)</f>
        <v xml:space="preserve"> Alphaproteobacteria</v>
      </c>
      <c r="DS259" t="str">
        <f>VLOOKUP($A259,taxonomy!$A:$I,5,1)</f>
        <v xml:space="preserve"> Rhizobiales</v>
      </c>
      <c r="DT259" t="str">
        <f>VLOOKUP($A259,taxonomy!$A:$I,6,1)</f>
        <v>Xanthobacteraceae</v>
      </c>
      <c r="DU259" t="str">
        <f>VLOOKUP($A259,taxonomy!$A:$I,7,1)</f>
        <v xml:space="preserve"> Xanthobacter.</v>
      </c>
      <c r="DV259">
        <f>VLOOKUP($A259,taxonomy!$A:$I,8,1)</f>
        <v>0</v>
      </c>
      <c r="DW259">
        <f>VLOOKUP($A259,taxonomy!$A:$I,9,1)</f>
        <v>0</v>
      </c>
      <c r="DX259" s="7">
        <v>130</v>
      </c>
    </row>
    <row r="260" spans="1:128">
      <c r="A260" s="4" t="s">
        <v>549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17">
        <v>1</v>
      </c>
      <c r="DN260" s="2"/>
      <c r="DO260" s="14"/>
      <c r="DP260" t="str">
        <f>VLOOKUP($A260,taxonomy!$A:$I,2,1)</f>
        <v>Bacteria</v>
      </c>
      <c r="DQ260" t="str">
        <f>VLOOKUP($A260,taxonomy!$A:$I,3,1)</f>
        <v xml:space="preserve"> Proteobacteria</v>
      </c>
      <c r="DR260" t="str">
        <f>VLOOKUP($A260,taxonomy!$A:$I,4,1)</f>
        <v xml:space="preserve"> Alphaproteobacteria</v>
      </c>
      <c r="DS260" t="str">
        <f>VLOOKUP($A260,taxonomy!$A:$I,5,1)</f>
        <v xml:space="preserve"> Rhizobiales</v>
      </c>
      <c r="DT260" t="str">
        <f>VLOOKUP($A260,taxonomy!$A:$I,6,1)</f>
        <v>Xanthobacteraceae</v>
      </c>
      <c r="DU260" t="str">
        <f>VLOOKUP($A260,taxonomy!$A:$I,7,1)</f>
        <v xml:space="preserve"> Xanthobacter.</v>
      </c>
      <c r="DV260">
        <f>VLOOKUP($A260,taxonomy!$A:$I,8,1)</f>
        <v>0</v>
      </c>
      <c r="DW260">
        <f>VLOOKUP($A260,taxonomy!$A:$I,9,1)</f>
        <v>0</v>
      </c>
      <c r="DX260" s="7">
        <v>130</v>
      </c>
    </row>
    <row r="261" spans="1:128">
      <c r="A261" s="4" t="s">
        <v>551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>
        <v>1</v>
      </c>
      <c r="DC261" s="2"/>
      <c r="DD261" s="2"/>
      <c r="DE261" s="2"/>
      <c r="DF261" s="2"/>
      <c r="DG261" s="2"/>
      <c r="DH261" s="2"/>
      <c r="DI261" s="2"/>
      <c r="DJ261" s="2"/>
      <c r="DK261" s="2">
        <v>1</v>
      </c>
      <c r="DL261" s="2"/>
      <c r="DM261" s="2">
        <v>1</v>
      </c>
      <c r="DN261" s="2"/>
      <c r="DO261" s="14"/>
      <c r="DP261" t="str">
        <f>VLOOKUP($A261,taxonomy!$A:$I,2,1)</f>
        <v>Eukaryota</v>
      </c>
      <c r="DQ261" t="str">
        <f>VLOOKUP($A261,taxonomy!$A:$I,3,1)</f>
        <v xml:space="preserve"> Metazoa</v>
      </c>
      <c r="DR261" t="str">
        <f>VLOOKUP($A261,taxonomy!$A:$I,4,1)</f>
        <v xml:space="preserve"> Cnidaria</v>
      </c>
      <c r="DS261" t="str">
        <f>VLOOKUP($A261,taxonomy!$A:$I,5,1)</f>
        <v xml:space="preserve"> Anthozoa</v>
      </c>
      <c r="DT261" t="str">
        <f>VLOOKUP($A261,taxonomy!$A:$I,6,1)</f>
        <v xml:space="preserve"> Hexacorallia</v>
      </c>
      <c r="DU261" t="str">
        <f>VLOOKUP($A261,taxonomy!$A:$I,7,1)</f>
        <v xml:space="preserve"> Actiniaria</v>
      </c>
      <c r="DV261" t="str">
        <f>VLOOKUP($A261,taxonomy!$A:$I,8,1)</f>
        <v>Edwardsiidae</v>
      </c>
      <c r="DW261" t="str">
        <f>VLOOKUP($A261,taxonomy!$A:$I,9,1)</f>
        <v xml:space="preserve"> Nematostella.</v>
      </c>
      <c r="DX261" s="7">
        <v>133</v>
      </c>
    </row>
    <row r="262" spans="1:128" hidden="1">
      <c r="A262" s="4" t="s">
        <v>557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>
        <v>1</v>
      </c>
      <c r="DH262" s="2"/>
      <c r="DI262" s="2"/>
      <c r="DJ262" s="2"/>
      <c r="DK262" s="2"/>
      <c r="DL262" s="2"/>
      <c r="DM262" s="2">
        <v>1</v>
      </c>
      <c r="DN262" s="2"/>
      <c r="DO262" s="14"/>
      <c r="DP262" t="str">
        <f>VLOOKUP($A262,taxonomy!$A:$I,2,1)</f>
        <v>Eukaryota</v>
      </c>
      <c r="DQ262" t="str">
        <f>VLOOKUP($A262,taxonomy!$A:$I,3,1)</f>
        <v xml:space="preserve"> Metazoa</v>
      </c>
      <c r="DR262" t="str">
        <f>VLOOKUP($A262,taxonomy!$A:$I,4,1)</f>
        <v xml:space="preserve"> Cnidaria</v>
      </c>
      <c r="DS262" t="str">
        <f>VLOOKUP($A262,taxonomy!$A:$I,5,1)</f>
        <v xml:space="preserve"> Anthozoa</v>
      </c>
      <c r="DT262" t="str">
        <f>VLOOKUP($A262,taxonomy!$A:$I,6,1)</f>
        <v xml:space="preserve"> Hexacorallia</v>
      </c>
      <c r="DU262" t="str">
        <f>VLOOKUP($A262,taxonomy!$A:$I,7,1)</f>
        <v xml:space="preserve"> Actiniaria</v>
      </c>
      <c r="DV262" t="str">
        <f>VLOOKUP($A262,taxonomy!$A:$I,8,1)</f>
        <v>Edwardsiidae</v>
      </c>
      <c r="DW262" t="str">
        <f>VLOOKUP($A262,taxonomy!$A:$I,9,1)</f>
        <v xml:space="preserve"> Nematostella.</v>
      </c>
      <c r="DX262" s="7">
        <v>124</v>
      </c>
    </row>
    <row r="263" spans="1:128" hidden="1">
      <c r="A263" s="4" t="s">
        <v>561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>
        <v>1</v>
      </c>
      <c r="CW263" s="2"/>
      <c r="CX263" s="2"/>
      <c r="CY263" s="18">
        <v>1</v>
      </c>
      <c r="CZ263" s="2"/>
      <c r="DA263" s="2"/>
      <c r="DB263" s="2"/>
      <c r="DC263" s="2">
        <v>1</v>
      </c>
      <c r="DD263" s="2"/>
      <c r="DE263" s="2"/>
      <c r="DF263" s="2"/>
      <c r="DG263" s="2"/>
      <c r="DH263" s="2"/>
      <c r="DI263" s="2"/>
      <c r="DJ263" s="2"/>
      <c r="DK263" s="2"/>
      <c r="DL263" s="2"/>
      <c r="DM263" s="2">
        <v>1</v>
      </c>
      <c r="DN263" s="2"/>
      <c r="DO263" s="14"/>
      <c r="DP263" t="str">
        <f>VLOOKUP($A263,taxonomy!$A:$I,2,1)</f>
        <v>Eukaryota</v>
      </c>
      <c r="DQ263" t="str">
        <f>VLOOKUP($A263,taxonomy!$A:$I,3,1)</f>
        <v xml:space="preserve"> Metazoa</v>
      </c>
      <c r="DR263" t="str">
        <f>VLOOKUP($A263,taxonomy!$A:$I,4,1)</f>
        <v xml:space="preserve"> Cnidaria</v>
      </c>
      <c r="DS263" t="str">
        <f>VLOOKUP($A263,taxonomy!$A:$I,5,1)</f>
        <v xml:space="preserve"> Anthozoa</v>
      </c>
      <c r="DT263" t="str">
        <f>VLOOKUP($A263,taxonomy!$A:$I,6,1)</f>
        <v xml:space="preserve"> Hexacorallia</v>
      </c>
      <c r="DU263" t="str">
        <f>VLOOKUP($A263,taxonomy!$A:$I,7,1)</f>
        <v xml:space="preserve"> Actiniaria</v>
      </c>
      <c r="DV263" t="str">
        <f>VLOOKUP($A263,taxonomy!$A:$I,8,1)</f>
        <v>Edwardsiidae</v>
      </c>
      <c r="DW263" t="str">
        <f>VLOOKUP($A263,taxonomy!$A:$I,9,1)</f>
        <v xml:space="preserve"> Nematostella.</v>
      </c>
      <c r="DX263" s="7">
        <v>124</v>
      </c>
    </row>
    <row r="264" spans="1:128" hidden="1">
      <c r="A264" s="4" t="s">
        <v>563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>
        <v>1</v>
      </c>
      <c r="CY264" s="18">
        <v>1</v>
      </c>
      <c r="CZ264" s="2"/>
      <c r="DA264" s="2"/>
      <c r="DB264" s="2"/>
      <c r="DC264" s="2"/>
      <c r="DD264" s="2"/>
      <c r="DE264" s="2"/>
      <c r="DF264" s="2"/>
      <c r="DG264" s="2"/>
      <c r="DH264" s="2"/>
      <c r="DI264" s="2">
        <v>1</v>
      </c>
      <c r="DJ264" s="2"/>
      <c r="DK264" s="2"/>
      <c r="DL264" s="2"/>
      <c r="DM264" s="2">
        <v>1</v>
      </c>
      <c r="DN264" s="2"/>
      <c r="DO264" s="14"/>
      <c r="DP264" t="str">
        <f>VLOOKUP($A264,taxonomy!$A:$I,2,1)</f>
        <v>Eukaryota</v>
      </c>
      <c r="DQ264" t="str">
        <f>VLOOKUP($A264,taxonomy!$A:$I,3,1)</f>
        <v xml:space="preserve"> Fungi</v>
      </c>
      <c r="DR264" t="str">
        <f>VLOOKUP($A264,taxonomy!$A:$I,4,1)</f>
        <v xml:space="preserve"> Dikarya</v>
      </c>
      <c r="DS264" t="str">
        <f>VLOOKUP($A264,taxonomy!$A:$I,5,1)</f>
        <v xml:space="preserve"> Ascomycota</v>
      </c>
      <c r="DT264" t="str">
        <f>VLOOKUP($A264,taxonomy!$A:$I,6,1)</f>
        <v xml:space="preserve"> Saccharomycotina</v>
      </c>
      <c r="DU264" t="str">
        <f>VLOOKUP($A264,taxonomy!$A:$I,7,1)</f>
        <v>Saccharomycetes</v>
      </c>
      <c r="DV264" t="str">
        <f>VLOOKUP($A264,taxonomy!$A:$I,8,1)</f>
        <v xml:space="preserve"> Saccharomycetales</v>
      </c>
      <c r="DW264" t="str">
        <f>VLOOKUP($A264,taxonomy!$A:$I,9,1)</f>
        <v xml:space="preserve"> Saccharomycetaceae</v>
      </c>
      <c r="DX264" s="7">
        <v>106</v>
      </c>
    </row>
    <row r="265" spans="1:128" hidden="1">
      <c r="A265" s="4" t="s">
        <v>565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>
        <v>2</v>
      </c>
      <c r="CW265" s="2"/>
      <c r="CX265" s="2"/>
      <c r="CY265" s="18">
        <v>1</v>
      </c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>
        <v>1</v>
      </c>
      <c r="DN265" s="2"/>
      <c r="DO265" s="14"/>
      <c r="DP265" t="str">
        <f>VLOOKUP($A265,taxonomy!$A:$I,2,1)</f>
        <v>Eukaryota</v>
      </c>
      <c r="DQ265" t="str">
        <f>VLOOKUP($A265,taxonomy!$A:$I,3,1)</f>
        <v xml:space="preserve"> Fungi</v>
      </c>
      <c r="DR265" t="str">
        <f>VLOOKUP($A265,taxonomy!$A:$I,4,1)</f>
        <v xml:space="preserve"> Dikarya</v>
      </c>
      <c r="DS265" t="str">
        <f>VLOOKUP($A265,taxonomy!$A:$I,5,1)</f>
        <v xml:space="preserve"> Ascomycota</v>
      </c>
      <c r="DT265" t="str">
        <f>VLOOKUP($A265,taxonomy!$A:$I,6,1)</f>
        <v xml:space="preserve"> Saccharomycotina</v>
      </c>
      <c r="DU265" t="str">
        <f>VLOOKUP($A265,taxonomy!$A:$I,7,1)</f>
        <v>Saccharomycetes</v>
      </c>
      <c r="DV265" t="str">
        <f>VLOOKUP($A265,taxonomy!$A:$I,8,1)</f>
        <v xml:space="preserve"> Saccharomycetales</v>
      </c>
      <c r="DW265" t="str">
        <f>VLOOKUP($A265,taxonomy!$A:$I,9,1)</f>
        <v xml:space="preserve"> Saccharomycetaceae</v>
      </c>
      <c r="DX265" s="7">
        <v>149</v>
      </c>
    </row>
    <row r="266" spans="1:128" hidden="1">
      <c r="A266" s="4" t="s">
        <v>567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19">
        <v>1</v>
      </c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19">
        <v>1</v>
      </c>
      <c r="DN266" s="2"/>
      <c r="DO266" s="14"/>
      <c r="DP266" t="str">
        <f>VLOOKUP($A266,taxonomy!$A:$I,2,1)</f>
        <v>Bacteria</v>
      </c>
      <c r="DQ266" t="str">
        <f>VLOOKUP($A266,taxonomy!$A:$I,3,1)</f>
        <v xml:space="preserve"> Proteobacteria</v>
      </c>
      <c r="DR266" t="str">
        <f>VLOOKUP($A266,taxonomy!$A:$I,4,1)</f>
        <v xml:space="preserve"> Gammaproteobacteria</v>
      </c>
      <c r="DS266" t="str">
        <f>VLOOKUP($A266,taxonomy!$A:$I,5,1)</f>
        <v xml:space="preserve"> Alteromonadales</v>
      </c>
      <c r="DT266" t="str">
        <f>VLOOKUP($A266,taxonomy!$A:$I,6,1)</f>
        <v>Shewanellaceae</v>
      </c>
      <c r="DU266" t="str">
        <f>VLOOKUP($A266,taxonomy!$A:$I,7,1)</f>
        <v xml:space="preserve"> Shewanella.</v>
      </c>
      <c r="DV266">
        <f>VLOOKUP($A266,taxonomy!$A:$I,8,1)</f>
        <v>0</v>
      </c>
      <c r="DW266">
        <f>VLOOKUP($A266,taxonomy!$A:$I,9,1)</f>
        <v>0</v>
      </c>
      <c r="DX266" s="7">
        <v>109</v>
      </c>
    </row>
    <row r="267" spans="1:128">
      <c r="A267" s="4" t="s">
        <v>569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>
        <v>1</v>
      </c>
      <c r="DB267" s="2"/>
      <c r="DC267" s="2"/>
      <c r="DD267" s="2"/>
      <c r="DE267" s="2"/>
      <c r="DF267" s="2"/>
      <c r="DG267" s="2"/>
      <c r="DH267" s="2"/>
      <c r="DI267" s="2"/>
      <c r="DJ267" s="2">
        <v>1</v>
      </c>
      <c r="DK267" s="2"/>
      <c r="DL267" s="2"/>
      <c r="DM267" s="2">
        <v>1</v>
      </c>
      <c r="DN267" s="2"/>
      <c r="DO267" s="14"/>
      <c r="DP267" t="str">
        <f>VLOOKUP($A267,taxonomy!$A:$I,2,1)</f>
        <v>Bacteria</v>
      </c>
      <c r="DQ267" t="str">
        <f>VLOOKUP($A267,taxonomy!$A:$I,3,1)</f>
        <v xml:space="preserve"> Proteobacteria</v>
      </c>
      <c r="DR267" t="str">
        <f>VLOOKUP($A267,taxonomy!$A:$I,4,1)</f>
        <v xml:space="preserve"> Gammaproteobacteria</v>
      </c>
      <c r="DS267" t="str">
        <f>VLOOKUP($A267,taxonomy!$A:$I,5,1)</f>
        <v xml:space="preserve"> Alteromonadales</v>
      </c>
      <c r="DT267" t="str">
        <f>VLOOKUP($A267,taxonomy!$A:$I,6,1)</f>
        <v>Shewanellaceae</v>
      </c>
      <c r="DU267" t="str">
        <f>VLOOKUP($A267,taxonomy!$A:$I,7,1)</f>
        <v xml:space="preserve"> Shewanella.</v>
      </c>
      <c r="DV267">
        <f>VLOOKUP($A267,taxonomy!$A:$I,8,1)</f>
        <v>0</v>
      </c>
      <c r="DW267">
        <f>VLOOKUP($A267,taxonomy!$A:$I,9,1)</f>
        <v>0</v>
      </c>
      <c r="DX267" s="7">
        <v>134</v>
      </c>
    </row>
    <row r="268" spans="1:128">
      <c r="A268" s="4" t="s">
        <v>571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19">
        <v>1</v>
      </c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19">
        <v>1</v>
      </c>
      <c r="DN268" s="2"/>
      <c r="DO268" s="14"/>
      <c r="DP268" t="str">
        <f>VLOOKUP($A268,taxonomy!$A:$I,2,1)</f>
        <v>Bacteria</v>
      </c>
      <c r="DQ268" t="str">
        <f>VLOOKUP($A268,taxonomy!$A:$I,3,1)</f>
        <v xml:space="preserve"> Proteobacteria</v>
      </c>
      <c r="DR268" t="str">
        <f>VLOOKUP($A268,taxonomy!$A:$I,4,1)</f>
        <v xml:space="preserve"> Gammaproteobacteria</v>
      </c>
      <c r="DS268" t="str">
        <f>VLOOKUP($A268,taxonomy!$A:$I,5,1)</f>
        <v xml:space="preserve"> Alteromonadales</v>
      </c>
      <c r="DT268" t="str">
        <f>VLOOKUP($A268,taxonomy!$A:$I,6,1)</f>
        <v>Shewanellaceae</v>
      </c>
      <c r="DU268" t="str">
        <f>VLOOKUP($A268,taxonomy!$A:$I,7,1)</f>
        <v xml:space="preserve"> Shewanella.</v>
      </c>
      <c r="DV268">
        <f>VLOOKUP($A268,taxonomy!$A:$I,8,1)</f>
        <v>0</v>
      </c>
      <c r="DW268">
        <f>VLOOKUP($A268,taxonomy!$A:$I,9,1)</f>
        <v>0</v>
      </c>
      <c r="DX268" s="7">
        <v>136</v>
      </c>
    </row>
    <row r="269" spans="1:128">
      <c r="A269" s="4" t="s">
        <v>573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17">
        <v>1</v>
      </c>
      <c r="DN269" s="2"/>
      <c r="DO269" s="14"/>
      <c r="DP269" t="str">
        <f>VLOOKUP($A269,taxonomy!$A:$I,2,1)</f>
        <v>Bacteria</v>
      </c>
      <c r="DQ269" t="str">
        <f>VLOOKUP($A269,taxonomy!$A:$I,3,1)</f>
        <v xml:space="preserve"> Proteobacteria</v>
      </c>
      <c r="DR269" t="str">
        <f>VLOOKUP($A269,taxonomy!$A:$I,4,1)</f>
        <v xml:space="preserve"> Alphaproteobacteria</v>
      </c>
      <c r="DS269" t="str">
        <f>VLOOKUP($A269,taxonomy!$A:$I,5,1)</f>
        <v xml:space="preserve"> Rhizobiales</v>
      </c>
      <c r="DT269" t="str">
        <f>VLOOKUP($A269,taxonomy!$A:$I,6,1)</f>
        <v>Xanthobacteraceae</v>
      </c>
      <c r="DU269" t="str">
        <f>VLOOKUP($A269,taxonomy!$A:$I,7,1)</f>
        <v xml:space="preserve"> Azorhizobium.</v>
      </c>
      <c r="DV269">
        <f>VLOOKUP($A269,taxonomy!$A:$I,8,1)</f>
        <v>0</v>
      </c>
      <c r="DW269">
        <f>VLOOKUP($A269,taxonomy!$A:$I,9,1)</f>
        <v>0</v>
      </c>
      <c r="DX269" s="7">
        <v>133</v>
      </c>
    </row>
    <row r="270" spans="1:128" hidden="1">
      <c r="A270" s="4" t="s">
        <v>575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17">
        <v>1</v>
      </c>
      <c r="DN270" s="2"/>
      <c r="DO270" s="14"/>
      <c r="DP270" t="str">
        <f>VLOOKUP($A270,taxonomy!$A:$I,2,1)</f>
        <v>Bacteria</v>
      </c>
      <c r="DQ270" t="str">
        <f>VLOOKUP($A270,taxonomy!$A:$I,3,1)</f>
        <v xml:space="preserve"> Actinobacteria</v>
      </c>
      <c r="DR270" t="str">
        <f>VLOOKUP($A270,taxonomy!$A:$I,4,1)</f>
        <v xml:space="preserve"> Actinobacteridae</v>
      </c>
      <c r="DS270" t="str">
        <f>VLOOKUP($A270,taxonomy!$A:$I,5,1)</f>
        <v xml:space="preserve"> Actinomycetales</v>
      </c>
      <c r="DT270" t="str">
        <f>VLOOKUP($A270,taxonomy!$A:$I,6,1)</f>
        <v>Frankineae</v>
      </c>
      <c r="DU270" t="str">
        <f>VLOOKUP($A270,taxonomy!$A:$I,7,1)</f>
        <v xml:space="preserve"> Frankiaceae</v>
      </c>
      <c r="DV270" t="str">
        <f>VLOOKUP($A270,taxonomy!$A:$I,8,1)</f>
        <v xml:space="preserve"> Frankia.</v>
      </c>
      <c r="DW270">
        <f>VLOOKUP($A270,taxonomy!$A:$I,9,1)</f>
        <v>0</v>
      </c>
      <c r="DX270" s="7">
        <v>141</v>
      </c>
    </row>
    <row r="271" spans="1:128">
      <c r="A271" s="4" t="s">
        <v>577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>
        <v>1</v>
      </c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>
        <v>1</v>
      </c>
      <c r="DN271" s="2"/>
      <c r="DO271" s="14"/>
      <c r="DP271" t="str">
        <f>VLOOKUP($A271,taxonomy!$A:$I,2,1)</f>
        <v>Bacteria</v>
      </c>
      <c r="DQ271" t="str">
        <f>VLOOKUP($A271,taxonomy!$A:$I,3,1)</f>
        <v xml:space="preserve"> Actinobacteria</v>
      </c>
      <c r="DR271" t="str">
        <f>VLOOKUP($A271,taxonomy!$A:$I,4,1)</f>
        <v xml:space="preserve"> Actinobacteridae</v>
      </c>
      <c r="DS271" t="str">
        <f>VLOOKUP($A271,taxonomy!$A:$I,5,1)</f>
        <v xml:space="preserve"> Actinomycetales</v>
      </c>
      <c r="DT271" t="str">
        <f>VLOOKUP($A271,taxonomy!$A:$I,6,1)</f>
        <v>Frankineae</v>
      </c>
      <c r="DU271" t="str">
        <f>VLOOKUP($A271,taxonomy!$A:$I,7,1)</f>
        <v xml:space="preserve"> Frankiaceae</v>
      </c>
      <c r="DV271" t="str">
        <f>VLOOKUP($A271,taxonomy!$A:$I,8,1)</f>
        <v xml:space="preserve"> Frankia.</v>
      </c>
      <c r="DW271">
        <f>VLOOKUP($A271,taxonomy!$A:$I,9,1)</f>
        <v>0</v>
      </c>
      <c r="DX271" s="7">
        <v>127</v>
      </c>
    </row>
    <row r="272" spans="1:128" hidden="1">
      <c r="A272" s="4" t="s">
        <v>580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17">
        <v>1</v>
      </c>
      <c r="DN272" s="2"/>
      <c r="DO272" s="14"/>
      <c r="DP272" t="str">
        <f>VLOOKUP($A272,taxonomy!$A:$I,2,1)</f>
        <v>Bacteria</v>
      </c>
      <c r="DQ272" t="str">
        <f>VLOOKUP($A272,taxonomy!$A:$I,3,1)</f>
        <v xml:space="preserve"> Actinobacteria</v>
      </c>
      <c r="DR272" t="str">
        <f>VLOOKUP($A272,taxonomy!$A:$I,4,1)</f>
        <v xml:space="preserve"> Actinobacteridae</v>
      </c>
      <c r="DS272" t="str">
        <f>VLOOKUP($A272,taxonomy!$A:$I,5,1)</f>
        <v xml:space="preserve"> Actinomycetales</v>
      </c>
      <c r="DT272" t="str">
        <f>VLOOKUP($A272,taxonomy!$A:$I,6,1)</f>
        <v>Frankineae</v>
      </c>
      <c r="DU272" t="str">
        <f>VLOOKUP($A272,taxonomy!$A:$I,7,1)</f>
        <v xml:space="preserve"> Frankiaceae</v>
      </c>
      <c r="DV272" t="str">
        <f>VLOOKUP($A272,taxonomy!$A:$I,8,1)</f>
        <v xml:space="preserve"> Frankia.</v>
      </c>
      <c r="DW272">
        <f>VLOOKUP($A272,taxonomy!$A:$I,9,1)</f>
        <v>0</v>
      </c>
      <c r="DX272" s="7">
        <v>117</v>
      </c>
    </row>
    <row r="273" spans="1:128" hidden="1">
      <c r="A273" s="4" t="s">
        <v>5201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17">
        <v>1</v>
      </c>
      <c r="DN273" s="2"/>
      <c r="DO273" s="14"/>
      <c r="DP273" t="str">
        <f>VLOOKUP($A273,taxonomy!$A:$I,2,1)</f>
        <v>Bacteria</v>
      </c>
      <c r="DQ273" t="str">
        <f>VLOOKUP($A273,taxonomy!$A:$I,3,1)</f>
        <v xml:space="preserve"> Actinobacteria</v>
      </c>
      <c r="DR273" t="str">
        <f>VLOOKUP($A273,taxonomy!$A:$I,4,1)</f>
        <v xml:space="preserve"> Actinobacteridae</v>
      </c>
      <c r="DS273" t="str">
        <f>VLOOKUP($A273,taxonomy!$A:$I,5,1)</f>
        <v xml:space="preserve"> Actinomycetales</v>
      </c>
      <c r="DT273" t="str">
        <f>VLOOKUP($A273,taxonomy!$A:$I,6,1)</f>
        <v>Frankineae</v>
      </c>
      <c r="DU273" t="str">
        <f>VLOOKUP($A273,taxonomy!$A:$I,7,1)</f>
        <v xml:space="preserve"> Frankiaceae</v>
      </c>
      <c r="DV273" t="str">
        <f>VLOOKUP($A273,taxonomy!$A:$I,8,1)</f>
        <v xml:space="preserve"> Frankia.</v>
      </c>
      <c r="DW273">
        <f>VLOOKUP($A273,taxonomy!$A:$I,9,1)</f>
        <v>0</v>
      </c>
      <c r="DX273" s="7">
        <v>100</v>
      </c>
    </row>
    <row r="274" spans="1:128" hidden="1">
      <c r="A274" s="4" t="s">
        <v>582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17">
        <v>1</v>
      </c>
      <c r="DN274" s="2"/>
      <c r="DO274" s="14"/>
      <c r="DP274" t="str">
        <f>VLOOKUP($A274,taxonomy!$A:$I,2,1)</f>
        <v>Bacteria</v>
      </c>
      <c r="DQ274" t="str">
        <f>VLOOKUP($A274,taxonomy!$A:$I,3,1)</f>
        <v xml:space="preserve"> Proteobacteria</v>
      </c>
      <c r="DR274" t="str">
        <f>VLOOKUP($A274,taxonomy!$A:$I,4,1)</f>
        <v xml:space="preserve"> Alphaproteobacteria</v>
      </c>
      <c r="DS274" t="str">
        <f>VLOOKUP($A274,taxonomy!$A:$I,5,1)</f>
        <v xml:space="preserve"> Rhodobacterales</v>
      </c>
      <c r="DT274" t="str">
        <f>VLOOKUP($A274,taxonomy!$A:$I,6,1)</f>
        <v>Rhodobacteraceae</v>
      </c>
      <c r="DU274" t="str">
        <f>VLOOKUP($A274,taxonomy!$A:$I,7,1)</f>
        <v xml:space="preserve"> Dinoroseobacter.</v>
      </c>
      <c r="DV274">
        <f>VLOOKUP($A274,taxonomy!$A:$I,8,1)</f>
        <v>0</v>
      </c>
      <c r="DW274">
        <f>VLOOKUP($A274,taxonomy!$A:$I,9,1)</f>
        <v>0</v>
      </c>
      <c r="DX274" s="7">
        <v>98</v>
      </c>
    </row>
    <row r="275" spans="1:128">
      <c r="A275" s="4" t="s">
        <v>584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17">
        <v>1</v>
      </c>
      <c r="DN275" s="2"/>
      <c r="DO275" s="14"/>
      <c r="DP275" t="str">
        <f>VLOOKUP($A275,taxonomy!$A:$I,2,1)</f>
        <v>Bacteria</v>
      </c>
      <c r="DQ275" t="str">
        <f>VLOOKUP($A275,taxonomy!$A:$I,3,1)</f>
        <v xml:space="preserve"> Proteobacteria</v>
      </c>
      <c r="DR275" t="str">
        <f>VLOOKUP($A275,taxonomy!$A:$I,4,1)</f>
        <v xml:space="preserve"> Alphaproteobacteria</v>
      </c>
      <c r="DS275" t="str">
        <f>VLOOKUP($A275,taxonomy!$A:$I,5,1)</f>
        <v xml:space="preserve"> Rhodobacterales</v>
      </c>
      <c r="DT275" t="str">
        <f>VLOOKUP($A275,taxonomy!$A:$I,6,1)</f>
        <v>Rhodobacteraceae</v>
      </c>
      <c r="DU275" t="str">
        <f>VLOOKUP($A275,taxonomy!$A:$I,7,1)</f>
        <v xml:space="preserve"> Dinoroseobacter.</v>
      </c>
      <c r="DV275">
        <f>VLOOKUP($A275,taxonomy!$A:$I,8,1)</f>
        <v>0</v>
      </c>
      <c r="DW275">
        <f>VLOOKUP($A275,taxonomy!$A:$I,9,1)</f>
        <v>0</v>
      </c>
      <c r="DX275" s="7">
        <v>133</v>
      </c>
    </row>
    <row r="276" spans="1:128">
      <c r="A276" s="4" t="s">
        <v>586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17">
        <v>1</v>
      </c>
      <c r="DN276" s="2"/>
      <c r="DO276" s="14"/>
      <c r="DP276" t="str">
        <f>VLOOKUP($A276,taxonomy!$A:$I,2,1)</f>
        <v>Bacteria</v>
      </c>
      <c r="DQ276" t="str">
        <f>VLOOKUP($A276,taxonomy!$A:$I,3,1)</f>
        <v xml:space="preserve"> Proteobacteria</v>
      </c>
      <c r="DR276" t="str">
        <f>VLOOKUP($A276,taxonomy!$A:$I,4,1)</f>
        <v xml:space="preserve"> Alphaproteobacteria</v>
      </c>
      <c r="DS276" t="str">
        <f>VLOOKUP($A276,taxonomy!$A:$I,5,1)</f>
        <v xml:space="preserve"> Rhodobacterales</v>
      </c>
      <c r="DT276" t="str">
        <f>VLOOKUP($A276,taxonomy!$A:$I,6,1)</f>
        <v>Rhodobacteraceae</v>
      </c>
      <c r="DU276" t="str">
        <f>VLOOKUP($A276,taxonomy!$A:$I,7,1)</f>
        <v xml:space="preserve"> Dinoroseobacter.</v>
      </c>
      <c r="DV276">
        <f>VLOOKUP($A276,taxonomy!$A:$I,8,1)</f>
        <v>0</v>
      </c>
      <c r="DW276">
        <f>VLOOKUP($A276,taxonomy!$A:$I,9,1)</f>
        <v>0</v>
      </c>
      <c r="DX276" s="7">
        <v>133</v>
      </c>
    </row>
    <row r="277" spans="1:128">
      <c r="A277" s="4" t="s">
        <v>588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19">
        <v>1</v>
      </c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19">
        <v>1</v>
      </c>
      <c r="DN277" s="2"/>
      <c r="DO277" s="14"/>
      <c r="DP277" t="str">
        <f>VLOOKUP($A277,taxonomy!$A:$I,2,1)</f>
        <v>Bacteria</v>
      </c>
      <c r="DQ277" t="str">
        <f>VLOOKUP($A277,taxonomy!$A:$I,3,1)</f>
        <v xml:space="preserve"> Actinobacteria</v>
      </c>
      <c r="DR277" t="str">
        <f>VLOOKUP($A277,taxonomy!$A:$I,4,1)</f>
        <v xml:space="preserve"> Actinobacteridae</v>
      </c>
      <c r="DS277" t="str">
        <f>VLOOKUP($A277,taxonomy!$A:$I,5,1)</f>
        <v xml:space="preserve"> Actinomycetales</v>
      </c>
      <c r="DT277" t="str">
        <f>VLOOKUP($A277,taxonomy!$A:$I,6,1)</f>
        <v>Micromonosporineae</v>
      </c>
      <c r="DU277" t="str">
        <f>VLOOKUP($A277,taxonomy!$A:$I,7,1)</f>
        <v xml:space="preserve"> Micromonosporaceae</v>
      </c>
      <c r="DV277" t="str">
        <f>VLOOKUP($A277,taxonomy!$A:$I,8,1)</f>
        <v xml:space="preserve"> Salinispora.</v>
      </c>
      <c r="DW277">
        <f>VLOOKUP($A277,taxonomy!$A:$I,9,1)</f>
        <v>0</v>
      </c>
      <c r="DX277" s="7">
        <v>131</v>
      </c>
    </row>
    <row r="278" spans="1:128" hidden="1">
      <c r="A278" s="4" t="s">
        <v>590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17">
        <v>1</v>
      </c>
      <c r="DN278" s="2"/>
      <c r="DO278" s="14"/>
      <c r="DP278" t="str">
        <f>VLOOKUP($A278,taxonomy!$A:$I,2,1)</f>
        <v>Bacteria</v>
      </c>
      <c r="DQ278" t="str">
        <f>VLOOKUP($A278,taxonomy!$A:$I,3,1)</f>
        <v xml:space="preserve"> Actinobacteria</v>
      </c>
      <c r="DR278" t="str">
        <f>VLOOKUP($A278,taxonomy!$A:$I,4,1)</f>
        <v xml:space="preserve"> Actinobacteridae</v>
      </c>
      <c r="DS278" t="str">
        <f>VLOOKUP($A278,taxonomy!$A:$I,5,1)</f>
        <v xml:space="preserve"> Actinomycetales</v>
      </c>
      <c r="DT278" t="str">
        <f>VLOOKUP($A278,taxonomy!$A:$I,6,1)</f>
        <v>Micromonosporineae</v>
      </c>
      <c r="DU278" t="str">
        <f>VLOOKUP($A278,taxonomy!$A:$I,7,1)</f>
        <v xml:space="preserve"> Micromonosporaceae</v>
      </c>
      <c r="DV278" t="str">
        <f>VLOOKUP($A278,taxonomy!$A:$I,8,1)</f>
        <v xml:space="preserve"> Salinispora.</v>
      </c>
      <c r="DW278">
        <f>VLOOKUP($A278,taxonomy!$A:$I,9,1)</f>
        <v>0</v>
      </c>
      <c r="DX278" s="7">
        <v>119</v>
      </c>
    </row>
    <row r="279" spans="1:128">
      <c r="A279" s="4" t="s">
        <v>592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17">
        <v>1</v>
      </c>
      <c r="DN279" s="2"/>
      <c r="DO279" s="14"/>
      <c r="DP279" t="str">
        <f>VLOOKUP($A279,taxonomy!$A:$I,2,1)</f>
        <v>Bacteria</v>
      </c>
      <c r="DQ279" t="str">
        <f>VLOOKUP($A279,taxonomy!$A:$I,3,1)</f>
        <v xml:space="preserve"> Actinobacteria</v>
      </c>
      <c r="DR279" t="str">
        <f>VLOOKUP($A279,taxonomy!$A:$I,4,1)</f>
        <v xml:space="preserve"> Actinobacteridae</v>
      </c>
      <c r="DS279" t="str">
        <f>VLOOKUP($A279,taxonomy!$A:$I,5,1)</f>
        <v xml:space="preserve"> Actinomycetales</v>
      </c>
      <c r="DT279" t="str">
        <f>VLOOKUP($A279,taxonomy!$A:$I,6,1)</f>
        <v>Micromonosporineae</v>
      </c>
      <c r="DU279" t="str">
        <f>VLOOKUP($A279,taxonomy!$A:$I,7,1)</f>
        <v xml:space="preserve"> Micromonosporaceae</v>
      </c>
      <c r="DV279" t="str">
        <f>VLOOKUP($A279,taxonomy!$A:$I,8,1)</f>
        <v xml:space="preserve"> Salinispora.</v>
      </c>
      <c r="DW279">
        <f>VLOOKUP($A279,taxonomy!$A:$I,9,1)</f>
        <v>0</v>
      </c>
      <c r="DX279" s="7">
        <v>129</v>
      </c>
    </row>
    <row r="280" spans="1:128">
      <c r="A280" s="4" t="s">
        <v>594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>
        <v>1</v>
      </c>
      <c r="DB280" s="2"/>
      <c r="DC280" s="2"/>
      <c r="DD280" s="2"/>
      <c r="DE280" s="2"/>
      <c r="DF280" s="2"/>
      <c r="DG280" s="2"/>
      <c r="DH280" s="2"/>
      <c r="DI280" s="2"/>
      <c r="DJ280" s="2">
        <v>1</v>
      </c>
      <c r="DK280" s="2"/>
      <c r="DL280" s="2"/>
      <c r="DM280" s="2">
        <v>1</v>
      </c>
      <c r="DN280" s="2"/>
      <c r="DO280" s="14"/>
      <c r="DP280" t="str">
        <f>VLOOKUP($A280,taxonomy!$A:$I,2,1)</f>
        <v>Bacteria</v>
      </c>
      <c r="DQ280" t="str">
        <f>VLOOKUP($A280,taxonomy!$A:$I,3,1)</f>
        <v xml:space="preserve"> Actinobacteria</v>
      </c>
      <c r="DR280" t="str">
        <f>VLOOKUP($A280,taxonomy!$A:$I,4,1)</f>
        <v xml:space="preserve"> Actinobacteridae</v>
      </c>
      <c r="DS280" t="str">
        <f>VLOOKUP($A280,taxonomy!$A:$I,5,1)</f>
        <v xml:space="preserve"> Actinomycetales</v>
      </c>
      <c r="DT280" t="str">
        <f>VLOOKUP($A280,taxonomy!$A:$I,6,1)</f>
        <v>Micromonosporineae</v>
      </c>
      <c r="DU280" t="str">
        <f>VLOOKUP($A280,taxonomy!$A:$I,7,1)</f>
        <v xml:space="preserve"> Micromonosporaceae</v>
      </c>
      <c r="DV280" t="str">
        <f>VLOOKUP($A280,taxonomy!$A:$I,8,1)</f>
        <v xml:space="preserve"> Salinispora.</v>
      </c>
      <c r="DW280">
        <f>VLOOKUP($A280,taxonomy!$A:$I,9,1)</f>
        <v>0</v>
      </c>
      <c r="DX280" s="7">
        <v>128</v>
      </c>
    </row>
    <row r="281" spans="1:128" hidden="1">
      <c r="A281" s="4" t="s">
        <v>596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19">
        <v>1</v>
      </c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19">
        <v>1</v>
      </c>
      <c r="DN281" s="2"/>
      <c r="DO281" s="14"/>
      <c r="DP281" t="str">
        <f>VLOOKUP($A281,taxonomy!$A:$I,2,1)</f>
        <v>Bacteria</v>
      </c>
      <c r="DQ281" t="str">
        <f>VLOOKUP($A281,taxonomy!$A:$I,3,1)</f>
        <v xml:space="preserve"> Actinobacteria</v>
      </c>
      <c r="DR281" t="str">
        <f>VLOOKUP($A281,taxonomy!$A:$I,4,1)</f>
        <v xml:space="preserve"> Actinobacteridae</v>
      </c>
      <c r="DS281" t="str">
        <f>VLOOKUP($A281,taxonomy!$A:$I,5,1)</f>
        <v xml:space="preserve"> Actinomycetales</v>
      </c>
      <c r="DT281" t="str">
        <f>VLOOKUP($A281,taxonomy!$A:$I,6,1)</f>
        <v>Micromonosporineae</v>
      </c>
      <c r="DU281" t="str">
        <f>VLOOKUP($A281,taxonomy!$A:$I,7,1)</f>
        <v xml:space="preserve"> Micromonosporaceae</v>
      </c>
      <c r="DV281" t="str">
        <f>VLOOKUP($A281,taxonomy!$A:$I,8,1)</f>
        <v xml:space="preserve"> Salinispora.</v>
      </c>
      <c r="DW281">
        <f>VLOOKUP($A281,taxonomy!$A:$I,9,1)</f>
        <v>0</v>
      </c>
      <c r="DX281" s="7">
        <v>122</v>
      </c>
    </row>
    <row r="282" spans="1:128">
      <c r="A282" s="4" t="s">
        <v>598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19">
        <v>1</v>
      </c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19">
        <v>1</v>
      </c>
      <c r="DN282" s="2"/>
      <c r="DO282" s="21" t="s">
        <v>6198</v>
      </c>
      <c r="DP282" t="str">
        <f>VLOOKUP($A282,taxonomy!$A:$I,2,1)</f>
        <v>Eukaryota</v>
      </c>
      <c r="DQ282" t="str">
        <f>VLOOKUP($A282,taxonomy!$A:$I,3,1)</f>
        <v xml:space="preserve"> Fungi</v>
      </c>
      <c r="DR282" t="str">
        <f>VLOOKUP($A282,taxonomy!$A:$I,4,1)</f>
        <v xml:space="preserve"> Dikarya</v>
      </c>
      <c r="DS282" t="str">
        <f>VLOOKUP($A282,taxonomy!$A:$I,5,1)</f>
        <v xml:space="preserve"> Basidiomycota</v>
      </c>
      <c r="DT282" t="str">
        <f>VLOOKUP($A282,taxonomy!$A:$I,6,1)</f>
        <v xml:space="preserve"> Agaricomycotina</v>
      </c>
      <c r="DU282" t="str">
        <f>VLOOKUP($A282,taxonomy!$A:$I,7,1)</f>
        <v>Agaricomycetes</v>
      </c>
      <c r="DV282" t="str">
        <f>VLOOKUP($A282,taxonomy!$A:$I,8,1)</f>
        <v xml:space="preserve"> Agaricomycetidae</v>
      </c>
      <c r="DW282" t="str">
        <f>VLOOKUP($A282,taxonomy!$A:$I,9,1)</f>
        <v xml:space="preserve"> Agaricales</v>
      </c>
      <c r="DX282" s="7">
        <v>130</v>
      </c>
    </row>
    <row r="283" spans="1:128">
      <c r="A283" s="4" t="s">
        <v>600</v>
      </c>
      <c r="B283" s="2"/>
      <c r="C283" s="2"/>
      <c r="D283" s="2"/>
      <c r="E283" s="2"/>
      <c r="F283" s="2"/>
      <c r="G283" s="2"/>
      <c r="H283" s="2"/>
      <c r="I283" s="2"/>
      <c r="J283" s="2">
        <v>1</v>
      </c>
      <c r="K283" s="2"/>
      <c r="L283" s="2"/>
      <c r="M283" s="2"/>
      <c r="N283" s="2"/>
      <c r="O283" s="2"/>
      <c r="P283" s="2"/>
      <c r="Q283" s="2"/>
      <c r="R283" s="2"/>
      <c r="S283" s="2"/>
      <c r="T283" s="2">
        <v>1</v>
      </c>
      <c r="U283" s="2"/>
      <c r="V283" s="2"/>
      <c r="W283" s="2"/>
      <c r="X283" s="2"/>
      <c r="Y283" s="2">
        <v>1</v>
      </c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>
        <v>1</v>
      </c>
      <c r="AR283" s="2"/>
      <c r="AS283" s="2"/>
      <c r="AT283" s="2"/>
      <c r="AU283" s="2"/>
      <c r="AV283" s="2"/>
      <c r="AW283" s="2"/>
      <c r="AX283" s="2"/>
      <c r="AY283" s="2">
        <v>1</v>
      </c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>
        <v>1</v>
      </c>
      <c r="CX283" s="2">
        <v>1</v>
      </c>
      <c r="CY283" s="18">
        <v>1</v>
      </c>
      <c r="CZ283" s="2">
        <v>1</v>
      </c>
      <c r="DA283" s="2"/>
      <c r="DB283" s="2"/>
      <c r="DC283" s="2"/>
      <c r="DD283" s="2"/>
      <c r="DE283" s="2">
        <v>1</v>
      </c>
      <c r="DF283" s="2"/>
      <c r="DG283" s="2"/>
      <c r="DH283" s="2"/>
      <c r="DI283" s="2">
        <v>1</v>
      </c>
      <c r="DJ283" s="2"/>
      <c r="DK283" s="2"/>
      <c r="DL283" s="2"/>
      <c r="DM283" s="2">
        <v>1</v>
      </c>
      <c r="DN283" s="2">
        <v>1</v>
      </c>
      <c r="DO283" s="14"/>
      <c r="DP283" t="str">
        <f>VLOOKUP($A283,taxonomy!$A:$I,2,1)</f>
        <v>Eukaryota</v>
      </c>
      <c r="DQ283" t="str">
        <f>VLOOKUP($A283,taxonomy!$A:$I,3,1)</f>
        <v xml:space="preserve"> Fungi</v>
      </c>
      <c r="DR283" t="str">
        <f>VLOOKUP($A283,taxonomy!$A:$I,4,1)</f>
        <v xml:space="preserve"> Dikarya</v>
      </c>
      <c r="DS283" t="str">
        <f>VLOOKUP($A283,taxonomy!$A:$I,5,1)</f>
        <v xml:space="preserve"> Basidiomycota</v>
      </c>
      <c r="DT283" t="str">
        <f>VLOOKUP($A283,taxonomy!$A:$I,6,1)</f>
        <v xml:space="preserve"> Agaricomycotina</v>
      </c>
      <c r="DU283" t="str">
        <f>VLOOKUP($A283,taxonomy!$A:$I,7,1)</f>
        <v>Agaricomycetes</v>
      </c>
      <c r="DV283" t="str">
        <f>VLOOKUP($A283,taxonomy!$A:$I,8,1)</f>
        <v xml:space="preserve"> Agaricomycetidae</v>
      </c>
      <c r="DW283" t="str">
        <f>VLOOKUP($A283,taxonomy!$A:$I,9,1)</f>
        <v xml:space="preserve"> Agaricales</v>
      </c>
      <c r="DX283" s="7">
        <v>131</v>
      </c>
    </row>
    <row r="284" spans="1:128">
      <c r="A284" s="4" t="s">
        <v>614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19">
        <v>1</v>
      </c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19">
        <v>1</v>
      </c>
      <c r="DN284" s="2"/>
      <c r="DO284" s="21" t="s">
        <v>6198</v>
      </c>
      <c r="DP284" t="str">
        <f>VLOOKUP($A284,taxonomy!$A:$I,2,1)</f>
        <v>Eukaryota</v>
      </c>
      <c r="DQ284" t="str">
        <f>VLOOKUP($A284,taxonomy!$A:$I,3,1)</f>
        <v xml:space="preserve"> Metazoa</v>
      </c>
      <c r="DR284" t="str">
        <f>VLOOKUP($A284,taxonomy!$A:$I,4,1)</f>
        <v xml:space="preserve"> Ecdysozoa</v>
      </c>
      <c r="DS284" t="str">
        <f>VLOOKUP($A284,taxonomy!$A:$I,5,1)</f>
        <v xml:space="preserve"> Nematoda</v>
      </c>
      <c r="DT284" t="str">
        <f>VLOOKUP($A284,taxonomy!$A:$I,6,1)</f>
        <v xml:space="preserve"> Chromadorea</v>
      </c>
      <c r="DU284" t="str">
        <f>VLOOKUP($A284,taxonomy!$A:$I,7,1)</f>
        <v xml:space="preserve"> Spirurida</v>
      </c>
      <c r="DV284" t="str">
        <f>VLOOKUP($A284,taxonomy!$A:$I,8,1)</f>
        <v>Filarioidea</v>
      </c>
      <c r="DW284" t="str">
        <f>VLOOKUP($A284,taxonomy!$A:$I,9,1)</f>
        <v xml:space="preserve"> Onchocercidae</v>
      </c>
      <c r="DX284" s="7">
        <v>128</v>
      </c>
    </row>
    <row r="285" spans="1:128" hidden="1">
      <c r="A285" s="4" t="s">
        <v>616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>
        <v>2</v>
      </c>
      <c r="CW285" s="2"/>
      <c r="CX285" s="2"/>
      <c r="CY285" s="18">
        <v>1</v>
      </c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>
        <v>1</v>
      </c>
      <c r="DN285" s="2"/>
      <c r="DO285" s="14"/>
      <c r="DP285" t="str">
        <f>VLOOKUP($A285,taxonomy!$A:$I,2,1)</f>
        <v>Eukaryota</v>
      </c>
      <c r="DQ285" t="str">
        <f>VLOOKUP($A285,taxonomy!$A:$I,3,1)</f>
        <v xml:space="preserve"> Fungi</v>
      </c>
      <c r="DR285" t="str">
        <f>VLOOKUP($A285,taxonomy!$A:$I,4,1)</f>
        <v xml:space="preserve"> Dikarya</v>
      </c>
      <c r="DS285" t="str">
        <f>VLOOKUP($A285,taxonomy!$A:$I,5,1)</f>
        <v xml:space="preserve"> Basidiomycota</v>
      </c>
      <c r="DT285" t="str">
        <f>VLOOKUP($A285,taxonomy!$A:$I,6,1)</f>
        <v xml:space="preserve"> Ustilaginomycotina</v>
      </c>
      <c r="DU285" t="str">
        <f>VLOOKUP($A285,taxonomy!$A:$I,7,1)</f>
        <v>Malasseziomycetes</v>
      </c>
      <c r="DV285" t="str">
        <f>VLOOKUP($A285,taxonomy!$A:$I,8,1)</f>
        <v xml:space="preserve"> Malasseziales</v>
      </c>
      <c r="DW285" t="str">
        <f>VLOOKUP($A285,taxonomy!$A:$I,9,1)</f>
        <v xml:space="preserve"> Malasseziaceae</v>
      </c>
      <c r="DX285" s="7">
        <v>125</v>
      </c>
    </row>
    <row r="286" spans="1:128">
      <c r="A286" s="4" t="s">
        <v>618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19">
        <v>1</v>
      </c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19">
        <v>1</v>
      </c>
      <c r="DN286" s="2"/>
      <c r="DO286" s="14"/>
      <c r="DP286" t="str">
        <f>VLOOKUP($A286,taxonomy!$A:$I,2,1)</f>
        <v>Bacteria</v>
      </c>
      <c r="DQ286" t="str">
        <f>VLOOKUP($A286,taxonomy!$A:$I,3,1)</f>
        <v xml:space="preserve"> Proteobacteria</v>
      </c>
      <c r="DR286" t="str">
        <f>VLOOKUP($A286,taxonomy!$A:$I,4,1)</f>
        <v xml:space="preserve"> Alphaproteobacteria.</v>
      </c>
      <c r="DS286">
        <f>VLOOKUP($A286,taxonomy!$A:$I,5,1)</f>
        <v>0</v>
      </c>
      <c r="DT286">
        <f>VLOOKUP($A286,taxonomy!$A:$I,6,1)</f>
        <v>0</v>
      </c>
      <c r="DU286">
        <f>VLOOKUP($A286,taxonomy!$A:$I,7,1)</f>
        <v>0</v>
      </c>
      <c r="DV286">
        <f>VLOOKUP($A286,taxonomy!$A:$I,8,1)</f>
        <v>0</v>
      </c>
      <c r="DW286">
        <f>VLOOKUP($A286,taxonomy!$A:$I,9,1)</f>
        <v>0</v>
      </c>
      <c r="DX286" s="7">
        <v>134</v>
      </c>
    </row>
    <row r="287" spans="1:128">
      <c r="A287" s="4" t="s">
        <v>620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19">
        <v>1</v>
      </c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19">
        <v>1</v>
      </c>
      <c r="DN287" s="2"/>
      <c r="DO287" s="14"/>
      <c r="DP287" t="str">
        <f>VLOOKUP($A287,taxonomy!$A:$I,2,1)</f>
        <v>Eukaryota</v>
      </c>
      <c r="DQ287" t="str">
        <f>VLOOKUP($A287,taxonomy!$A:$I,3,1)</f>
        <v xml:space="preserve"> Metazoa</v>
      </c>
      <c r="DR287" t="str">
        <f>VLOOKUP($A287,taxonomy!$A:$I,4,1)</f>
        <v xml:space="preserve"> Ecdysozoa</v>
      </c>
      <c r="DS287" t="str">
        <f>VLOOKUP($A287,taxonomy!$A:$I,5,1)</f>
        <v xml:space="preserve"> Nematoda</v>
      </c>
      <c r="DT287" t="str">
        <f>VLOOKUP($A287,taxonomy!$A:$I,6,1)</f>
        <v xml:space="preserve"> Chromadorea</v>
      </c>
      <c r="DU287" t="str">
        <f>VLOOKUP($A287,taxonomy!$A:$I,7,1)</f>
        <v xml:space="preserve"> Rhabditida</v>
      </c>
      <c r="DV287" t="str">
        <f>VLOOKUP($A287,taxonomy!$A:$I,8,1)</f>
        <v>Rhabditoidea</v>
      </c>
      <c r="DW287" t="str">
        <f>VLOOKUP($A287,taxonomy!$A:$I,9,1)</f>
        <v xml:space="preserve"> Rhabditidae</v>
      </c>
      <c r="DX287" s="7">
        <v>136</v>
      </c>
    </row>
    <row r="288" spans="1:128">
      <c r="A288" s="4" t="s">
        <v>622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>
        <v>1</v>
      </c>
      <c r="CW288" s="2"/>
      <c r="CX288" s="2"/>
      <c r="CY288" s="18">
        <v>1</v>
      </c>
      <c r="CZ288" s="2"/>
      <c r="DA288" s="2"/>
      <c r="DB288" s="2"/>
      <c r="DC288" s="2">
        <v>1</v>
      </c>
      <c r="DD288" s="2"/>
      <c r="DE288" s="2"/>
      <c r="DF288" s="2"/>
      <c r="DG288" s="2"/>
      <c r="DH288" s="2"/>
      <c r="DI288" s="2"/>
      <c r="DJ288" s="2"/>
      <c r="DK288" s="2"/>
      <c r="DL288" s="2"/>
      <c r="DM288" s="2">
        <v>1</v>
      </c>
      <c r="DN288" s="2"/>
      <c r="DO288" s="14"/>
      <c r="DP288" t="str">
        <f>VLOOKUP($A288,taxonomy!$A:$I,2,1)</f>
        <v>Bacteria</v>
      </c>
      <c r="DQ288" t="str">
        <f>VLOOKUP($A288,taxonomy!$A:$I,3,1)</f>
        <v xml:space="preserve"> Proteobacteria</v>
      </c>
      <c r="DR288" t="str">
        <f>VLOOKUP($A288,taxonomy!$A:$I,4,1)</f>
        <v xml:space="preserve"> Deltaproteobacteria</v>
      </c>
      <c r="DS288" t="str">
        <f>VLOOKUP($A288,taxonomy!$A:$I,5,1)</f>
        <v xml:space="preserve"> Desulfobacterales</v>
      </c>
      <c r="DT288" t="str">
        <f>VLOOKUP($A288,taxonomy!$A:$I,6,1)</f>
        <v>Desulfobacteraceae</v>
      </c>
      <c r="DU288" t="str">
        <f>VLOOKUP($A288,taxonomy!$A:$I,7,1)</f>
        <v xml:space="preserve"> Desulfococcus.</v>
      </c>
      <c r="DV288">
        <f>VLOOKUP($A288,taxonomy!$A:$I,8,1)</f>
        <v>0</v>
      </c>
      <c r="DW288">
        <f>VLOOKUP($A288,taxonomy!$A:$I,9,1)</f>
        <v>0</v>
      </c>
      <c r="DX288" s="7">
        <v>127</v>
      </c>
    </row>
    <row r="289" spans="1:128">
      <c r="A289" s="4" t="s">
        <v>624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19">
        <v>1</v>
      </c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19">
        <v>1</v>
      </c>
      <c r="DN289" s="2"/>
      <c r="DO289" s="14"/>
      <c r="DP289" t="str">
        <f>VLOOKUP($A289,taxonomy!$A:$I,2,1)</f>
        <v>Bacteria</v>
      </c>
      <c r="DQ289" t="str">
        <f>VLOOKUP($A289,taxonomy!$A:$I,3,1)</f>
        <v xml:space="preserve"> Proteobacteria</v>
      </c>
      <c r="DR289" t="str">
        <f>VLOOKUP($A289,taxonomy!$A:$I,4,1)</f>
        <v xml:space="preserve"> Betaproteobacteria</v>
      </c>
      <c r="DS289" t="str">
        <f>VLOOKUP($A289,taxonomy!$A:$I,5,1)</f>
        <v xml:space="preserve"> Burkholderiales</v>
      </c>
      <c r="DT289" t="str">
        <f>VLOOKUP($A289,taxonomy!$A:$I,6,1)</f>
        <v>Comamonadaceae</v>
      </c>
      <c r="DU289" t="str">
        <f>VLOOKUP($A289,taxonomy!$A:$I,7,1)</f>
        <v xml:space="preserve"> Delftia.</v>
      </c>
      <c r="DV289">
        <f>VLOOKUP($A289,taxonomy!$A:$I,8,1)</f>
        <v>0</v>
      </c>
      <c r="DW289">
        <f>VLOOKUP($A289,taxonomy!$A:$I,9,1)</f>
        <v>0</v>
      </c>
      <c r="DX289" s="7">
        <v>135</v>
      </c>
    </row>
    <row r="290" spans="1:128">
      <c r="A290" s="4" t="s">
        <v>626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17">
        <v>1</v>
      </c>
      <c r="DN290" s="2"/>
      <c r="DO290" s="14"/>
      <c r="DP290" t="str">
        <f>VLOOKUP($A290,taxonomy!$A:$I,2,1)</f>
        <v>Bacteria</v>
      </c>
      <c r="DQ290" t="str">
        <f>VLOOKUP($A290,taxonomy!$A:$I,3,1)</f>
        <v xml:space="preserve"> Proteobacteria</v>
      </c>
      <c r="DR290" t="str">
        <f>VLOOKUP($A290,taxonomy!$A:$I,4,1)</f>
        <v xml:space="preserve"> Betaproteobacteria</v>
      </c>
      <c r="DS290" t="str">
        <f>VLOOKUP($A290,taxonomy!$A:$I,5,1)</f>
        <v xml:space="preserve"> Burkholderiales</v>
      </c>
      <c r="DT290" t="str">
        <f>VLOOKUP($A290,taxonomy!$A:$I,6,1)</f>
        <v>Comamonadaceae</v>
      </c>
      <c r="DU290" t="str">
        <f>VLOOKUP($A290,taxonomy!$A:$I,7,1)</f>
        <v xml:space="preserve"> Delftia.</v>
      </c>
      <c r="DV290">
        <f>VLOOKUP($A290,taxonomy!$A:$I,8,1)</f>
        <v>0</v>
      </c>
      <c r="DW290">
        <f>VLOOKUP($A290,taxonomy!$A:$I,9,1)</f>
        <v>0</v>
      </c>
      <c r="DX290" s="7">
        <v>128</v>
      </c>
    </row>
    <row r="291" spans="1:128">
      <c r="A291" s="4" t="s">
        <v>628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17">
        <v>1</v>
      </c>
      <c r="DN291" s="2"/>
      <c r="DO291" s="14"/>
      <c r="DP291" t="str">
        <f>VLOOKUP($A291,taxonomy!$A:$I,2,1)</f>
        <v>Bacteria</v>
      </c>
      <c r="DQ291" t="str">
        <f>VLOOKUP($A291,taxonomy!$A:$I,3,1)</f>
        <v xml:space="preserve"> Proteobacteria</v>
      </c>
      <c r="DR291" t="str">
        <f>VLOOKUP($A291,taxonomy!$A:$I,4,1)</f>
        <v xml:space="preserve"> Betaproteobacteria</v>
      </c>
      <c r="DS291" t="str">
        <f>VLOOKUP($A291,taxonomy!$A:$I,5,1)</f>
        <v xml:space="preserve"> Burkholderiales</v>
      </c>
      <c r="DT291" t="str">
        <f>VLOOKUP($A291,taxonomy!$A:$I,6,1)</f>
        <v>Comamonadaceae</v>
      </c>
      <c r="DU291" t="str">
        <f>VLOOKUP($A291,taxonomy!$A:$I,7,1)</f>
        <v xml:space="preserve"> Delftia.</v>
      </c>
      <c r="DV291">
        <f>VLOOKUP($A291,taxonomy!$A:$I,8,1)</f>
        <v>0</v>
      </c>
      <c r="DW291">
        <f>VLOOKUP($A291,taxonomy!$A:$I,9,1)</f>
        <v>0</v>
      </c>
      <c r="DX291" s="7">
        <v>126</v>
      </c>
    </row>
    <row r="292" spans="1:128">
      <c r="A292" s="4" t="s">
        <v>630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19">
        <v>1</v>
      </c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19">
        <v>1</v>
      </c>
      <c r="DN292" s="2"/>
      <c r="DO292" s="14"/>
      <c r="DP292" t="str">
        <f>VLOOKUP($A292,taxonomy!$A:$I,2,1)</f>
        <v>Bacteria</v>
      </c>
      <c r="DQ292" t="str">
        <f>VLOOKUP($A292,taxonomy!$A:$I,3,1)</f>
        <v xml:space="preserve"> Proteobacteria</v>
      </c>
      <c r="DR292" t="str">
        <f>VLOOKUP($A292,taxonomy!$A:$I,4,1)</f>
        <v xml:space="preserve"> Alphaproteobacteria</v>
      </c>
      <c r="DS292" t="str">
        <f>VLOOKUP($A292,taxonomy!$A:$I,5,1)</f>
        <v xml:space="preserve"> Rhizobiales</v>
      </c>
      <c r="DT292" t="str">
        <f>VLOOKUP($A292,taxonomy!$A:$I,6,1)</f>
        <v>Phyllobacteriaceae</v>
      </c>
      <c r="DU292" t="str">
        <f>VLOOKUP($A292,taxonomy!$A:$I,7,1)</f>
        <v xml:space="preserve"> Hoeflea.</v>
      </c>
      <c r="DV292">
        <f>VLOOKUP($A292,taxonomy!$A:$I,8,1)</f>
        <v>0</v>
      </c>
      <c r="DW292">
        <f>VLOOKUP($A292,taxonomy!$A:$I,9,1)</f>
        <v>0</v>
      </c>
      <c r="DX292" s="7">
        <v>128</v>
      </c>
    </row>
    <row r="293" spans="1:128">
      <c r="A293" s="4" t="s">
        <v>632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17">
        <v>1</v>
      </c>
      <c r="DN293" s="2"/>
      <c r="DO293" s="14"/>
      <c r="DP293" t="str">
        <f>VLOOKUP($A293,taxonomy!$A:$I,2,1)</f>
        <v>Bacteria</v>
      </c>
      <c r="DQ293" t="str">
        <f>VLOOKUP($A293,taxonomy!$A:$I,3,1)</f>
        <v xml:space="preserve"> Proteobacteria</v>
      </c>
      <c r="DR293" t="str">
        <f>VLOOKUP($A293,taxonomy!$A:$I,4,1)</f>
        <v xml:space="preserve"> Alphaproteobacteria</v>
      </c>
      <c r="DS293" t="str">
        <f>VLOOKUP($A293,taxonomy!$A:$I,5,1)</f>
        <v xml:space="preserve"> Rhizobiales</v>
      </c>
      <c r="DT293" t="str">
        <f>VLOOKUP($A293,taxonomy!$A:$I,6,1)</f>
        <v>Phyllobacteriaceae</v>
      </c>
      <c r="DU293" t="str">
        <f>VLOOKUP($A293,taxonomy!$A:$I,7,1)</f>
        <v xml:space="preserve"> Hoeflea.</v>
      </c>
      <c r="DV293">
        <f>VLOOKUP($A293,taxonomy!$A:$I,8,1)</f>
        <v>0</v>
      </c>
      <c r="DW293">
        <f>VLOOKUP($A293,taxonomy!$A:$I,9,1)</f>
        <v>0</v>
      </c>
      <c r="DX293" s="7">
        <v>128</v>
      </c>
    </row>
    <row r="294" spans="1:128">
      <c r="A294" s="4" t="s">
        <v>634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19">
        <v>1</v>
      </c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19">
        <v>1</v>
      </c>
      <c r="DN294" s="2"/>
      <c r="DO294" s="14"/>
      <c r="DP294" t="str">
        <f>VLOOKUP($A294,taxonomy!$A:$I,2,1)</f>
        <v>Bacteria</v>
      </c>
      <c r="DQ294" t="str">
        <f>VLOOKUP($A294,taxonomy!$A:$I,3,1)</f>
        <v xml:space="preserve"> Proteobacteria</v>
      </c>
      <c r="DR294" t="str">
        <f>VLOOKUP($A294,taxonomy!$A:$I,4,1)</f>
        <v xml:space="preserve"> Deltaproteobacteria</v>
      </c>
      <c r="DS294" t="str">
        <f>VLOOKUP($A294,taxonomy!$A:$I,5,1)</f>
        <v xml:space="preserve"> Myxococcales</v>
      </c>
      <c r="DT294" t="str">
        <f>VLOOKUP($A294,taxonomy!$A:$I,6,1)</f>
        <v>Sorangiineae</v>
      </c>
      <c r="DU294" t="str">
        <f>VLOOKUP($A294,taxonomy!$A:$I,7,1)</f>
        <v xml:space="preserve"> Polyangiaceae</v>
      </c>
      <c r="DV294" t="str">
        <f>VLOOKUP($A294,taxonomy!$A:$I,8,1)</f>
        <v xml:space="preserve"> Sorangium.</v>
      </c>
      <c r="DW294">
        <f>VLOOKUP($A294,taxonomy!$A:$I,9,1)</f>
        <v>0</v>
      </c>
      <c r="DX294" s="7">
        <v>130</v>
      </c>
    </row>
    <row r="295" spans="1:128">
      <c r="A295" s="4" t="s">
        <v>636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17">
        <v>1</v>
      </c>
      <c r="DN295" s="2"/>
      <c r="DO295" s="14"/>
      <c r="DP295" t="str">
        <f>VLOOKUP($A295,taxonomy!$A:$I,2,1)</f>
        <v>Bacteria</v>
      </c>
      <c r="DQ295" t="str">
        <f>VLOOKUP($A295,taxonomy!$A:$I,3,1)</f>
        <v xml:space="preserve"> Proteobacteria</v>
      </c>
      <c r="DR295" t="str">
        <f>VLOOKUP($A295,taxonomy!$A:$I,4,1)</f>
        <v xml:space="preserve"> Deltaproteobacteria</v>
      </c>
      <c r="DS295" t="str">
        <f>VLOOKUP($A295,taxonomy!$A:$I,5,1)</f>
        <v xml:space="preserve"> Myxococcales</v>
      </c>
      <c r="DT295" t="str">
        <f>VLOOKUP($A295,taxonomy!$A:$I,6,1)</f>
        <v>Sorangiineae</v>
      </c>
      <c r="DU295" t="str">
        <f>VLOOKUP($A295,taxonomy!$A:$I,7,1)</f>
        <v xml:space="preserve"> Polyangiaceae</v>
      </c>
      <c r="DV295" t="str">
        <f>VLOOKUP($A295,taxonomy!$A:$I,8,1)</f>
        <v xml:space="preserve"> Sorangium.</v>
      </c>
      <c r="DW295">
        <f>VLOOKUP($A295,taxonomy!$A:$I,9,1)</f>
        <v>0</v>
      </c>
      <c r="DX295" s="7">
        <v>129</v>
      </c>
    </row>
    <row r="296" spans="1:128">
      <c r="A296" s="4" t="s">
        <v>638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19">
        <v>1</v>
      </c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19">
        <v>1</v>
      </c>
      <c r="DN296" s="2"/>
      <c r="DO296" s="14"/>
      <c r="DP296" t="str">
        <f>VLOOKUP($A296,taxonomy!$A:$I,2,1)</f>
        <v>Bacteria</v>
      </c>
      <c r="DQ296" t="str">
        <f>VLOOKUP($A296,taxonomy!$A:$I,3,1)</f>
        <v xml:space="preserve"> Proteobacteria</v>
      </c>
      <c r="DR296" t="str">
        <f>VLOOKUP($A296,taxonomy!$A:$I,4,1)</f>
        <v xml:space="preserve"> Deltaproteobacteria</v>
      </c>
      <c r="DS296" t="str">
        <f>VLOOKUP($A296,taxonomy!$A:$I,5,1)</f>
        <v xml:space="preserve"> Myxococcales</v>
      </c>
      <c r="DT296" t="str">
        <f>VLOOKUP($A296,taxonomy!$A:$I,6,1)</f>
        <v>Sorangiineae</v>
      </c>
      <c r="DU296" t="str">
        <f>VLOOKUP($A296,taxonomy!$A:$I,7,1)</f>
        <v xml:space="preserve"> Polyangiaceae</v>
      </c>
      <c r="DV296" t="str">
        <f>VLOOKUP($A296,taxonomy!$A:$I,8,1)</f>
        <v xml:space="preserve"> Sorangium.</v>
      </c>
      <c r="DW296">
        <f>VLOOKUP($A296,taxonomy!$A:$I,9,1)</f>
        <v>0</v>
      </c>
      <c r="DX296" s="7">
        <v>128</v>
      </c>
    </row>
    <row r="297" spans="1:128" hidden="1">
      <c r="A297" s="4" t="s">
        <v>640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19">
        <v>1</v>
      </c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19">
        <v>1</v>
      </c>
      <c r="DN297" s="2"/>
      <c r="DO297" s="14"/>
      <c r="DP297" t="str">
        <f>VLOOKUP($A297,taxonomy!$A:$I,2,1)</f>
        <v>Bacteria</v>
      </c>
      <c r="DQ297" t="str">
        <f>VLOOKUP($A297,taxonomy!$A:$I,3,1)</f>
        <v xml:space="preserve"> Proteobacteria</v>
      </c>
      <c r="DR297" t="str">
        <f>VLOOKUP($A297,taxonomy!$A:$I,4,1)</f>
        <v xml:space="preserve"> Betaproteobacteria</v>
      </c>
      <c r="DS297" t="str">
        <f>VLOOKUP($A297,taxonomy!$A:$I,5,1)</f>
        <v xml:space="preserve"> Burkholderiales</v>
      </c>
      <c r="DT297" t="str">
        <f>VLOOKUP($A297,taxonomy!$A:$I,6,1)</f>
        <v>Alcaligenaceae</v>
      </c>
      <c r="DU297" t="str">
        <f>VLOOKUP($A297,taxonomy!$A:$I,7,1)</f>
        <v xml:space="preserve"> Bordetella.</v>
      </c>
      <c r="DV297">
        <f>VLOOKUP($A297,taxonomy!$A:$I,8,1)</f>
        <v>0</v>
      </c>
      <c r="DW297">
        <f>VLOOKUP($A297,taxonomy!$A:$I,9,1)</f>
        <v>0</v>
      </c>
      <c r="DX297" s="7">
        <v>125</v>
      </c>
    </row>
    <row r="298" spans="1:128" hidden="1">
      <c r="A298" s="4" t="s">
        <v>642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17">
        <v>1</v>
      </c>
      <c r="DN298" s="2"/>
      <c r="DO298" s="14"/>
      <c r="DP298" t="str">
        <f>VLOOKUP($A298,taxonomy!$A:$I,2,1)</f>
        <v>Bacteria</v>
      </c>
      <c r="DQ298" t="str">
        <f>VLOOKUP($A298,taxonomy!$A:$I,3,1)</f>
        <v xml:space="preserve"> Proteobacteria</v>
      </c>
      <c r="DR298" t="str">
        <f>VLOOKUP($A298,taxonomy!$A:$I,4,1)</f>
        <v xml:space="preserve"> Betaproteobacteria</v>
      </c>
      <c r="DS298" t="str">
        <f>VLOOKUP($A298,taxonomy!$A:$I,5,1)</f>
        <v xml:space="preserve"> Burkholderiales</v>
      </c>
      <c r="DT298" t="str">
        <f>VLOOKUP($A298,taxonomy!$A:$I,6,1)</f>
        <v>Alcaligenaceae</v>
      </c>
      <c r="DU298" t="str">
        <f>VLOOKUP($A298,taxonomy!$A:$I,7,1)</f>
        <v xml:space="preserve"> Bordetella.</v>
      </c>
      <c r="DV298">
        <f>VLOOKUP($A298,taxonomy!$A:$I,8,1)</f>
        <v>0</v>
      </c>
      <c r="DW298">
        <f>VLOOKUP($A298,taxonomy!$A:$I,9,1)</f>
        <v>0</v>
      </c>
      <c r="DX298" s="7">
        <v>125</v>
      </c>
    </row>
    <row r="299" spans="1:128" hidden="1">
      <c r="A299" s="4" t="s">
        <v>644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17">
        <v>1</v>
      </c>
      <c r="DN299" s="2"/>
      <c r="DO299" s="14"/>
      <c r="DP299" t="str">
        <f>VLOOKUP($A299,taxonomy!$A:$I,2,1)</f>
        <v>Bacteria</v>
      </c>
      <c r="DQ299" t="str">
        <f>VLOOKUP($A299,taxonomy!$A:$I,3,1)</f>
        <v xml:space="preserve"> Proteobacteria</v>
      </c>
      <c r="DR299" t="str">
        <f>VLOOKUP($A299,taxonomy!$A:$I,4,1)</f>
        <v xml:space="preserve"> Betaproteobacteria</v>
      </c>
      <c r="DS299" t="str">
        <f>VLOOKUP($A299,taxonomy!$A:$I,5,1)</f>
        <v xml:space="preserve"> Burkholderiales</v>
      </c>
      <c r="DT299" t="str">
        <f>VLOOKUP($A299,taxonomy!$A:$I,6,1)</f>
        <v>Alcaligenaceae</v>
      </c>
      <c r="DU299" t="str">
        <f>VLOOKUP($A299,taxonomy!$A:$I,7,1)</f>
        <v xml:space="preserve"> Bordetella.</v>
      </c>
      <c r="DV299">
        <f>VLOOKUP($A299,taxonomy!$A:$I,8,1)</f>
        <v>0</v>
      </c>
      <c r="DW299">
        <f>VLOOKUP($A299,taxonomy!$A:$I,9,1)</f>
        <v>0</v>
      </c>
      <c r="DX299" s="7">
        <v>112</v>
      </c>
    </row>
    <row r="300" spans="1:128">
      <c r="A300" s="4" t="s">
        <v>646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19">
        <v>1</v>
      </c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19">
        <v>1</v>
      </c>
      <c r="DN300" s="2"/>
      <c r="DO300" s="14"/>
      <c r="DP300" t="str">
        <f>VLOOKUP($A300,taxonomy!$A:$I,2,1)</f>
        <v>Bacteria</v>
      </c>
      <c r="DQ300" t="str">
        <f>VLOOKUP($A300,taxonomy!$A:$I,3,1)</f>
        <v xml:space="preserve"> Proteobacteria</v>
      </c>
      <c r="DR300" t="str">
        <f>VLOOKUP($A300,taxonomy!$A:$I,4,1)</f>
        <v xml:space="preserve"> Betaproteobacteria</v>
      </c>
      <c r="DS300" t="str">
        <f>VLOOKUP($A300,taxonomy!$A:$I,5,1)</f>
        <v xml:space="preserve"> Burkholderiales</v>
      </c>
      <c r="DT300" t="str">
        <f>VLOOKUP($A300,taxonomy!$A:$I,6,1)</f>
        <v>Alcaligenaceae</v>
      </c>
      <c r="DU300" t="str">
        <f>VLOOKUP($A300,taxonomy!$A:$I,7,1)</f>
        <v xml:space="preserve"> Bordetella.</v>
      </c>
      <c r="DV300">
        <f>VLOOKUP($A300,taxonomy!$A:$I,8,1)</f>
        <v>0</v>
      </c>
      <c r="DW300">
        <f>VLOOKUP($A300,taxonomy!$A:$I,9,1)</f>
        <v>0</v>
      </c>
      <c r="DX300" s="7">
        <v>132</v>
      </c>
    </row>
    <row r="301" spans="1:128" hidden="1">
      <c r="A301" s="4" t="s">
        <v>648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17">
        <v>1</v>
      </c>
      <c r="DN301" s="2"/>
      <c r="DO301" s="14"/>
      <c r="DP301" t="str">
        <f>VLOOKUP($A301,taxonomy!$A:$I,2,1)</f>
        <v>Bacteria</v>
      </c>
      <c r="DQ301" t="str">
        <f>VLOOKUP($A301,taxonomy!$A:$I,3,1)</f>
        <v xml:space="preserve"> Proteobacteria</v>
      </c>
      <c r="DR301" t="str">
        <f>VLOOKUP($A301,taxonomy!$A:$I,4,1)</f>
        <v xml:space="preserve"> Betaproteobacteria</v>
      </c>
      <c r="DS301" t="str">
        <f>VLOOKUP($A301,taxonomy!$A:$I,5,1)</f>
        <v xml:space="preserve"> Burkholderiales</v>
      </c>
      <c r="DT301" t="str">
        <f>VLOOKUP($A301,taxonomy!$A:$I,6,1)</f>
        <v>Alcaligenaceae</v>
      </c>
      <c r="DU301" t="str">
        <f>VLOOKUP($A301,taxonomy!$A:$I,7,1)</f>
        <v xml:space="preserve"> Bordetella.</v>
      </c>
      <c r="DV301">
        <f>VLOOKUP($A301,taxonomy!$A:$I,8,1)</f>
        <v>0</v>
      </c>
      <c r="DW301">
        <f>VLOOKUP($A301,taxonomy!$A:$I,9,1)</f>
        <v>0</v>
      </c>
      <c r="DX301" s="7">
        <v>79</v>
      </c>
    </row>
    <row r="302" spans="1:128">
      <c r="A302" s="4" t="s">
        <v>650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19">
        <v>1</v>
      </c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19">
        <v>1</v>
      </c>
      <c r="DN302" s="2"/>
      <c r="DO302" s="14"/>
      <c r="DP302" t="str">
        <f>VLOOKUP($A302,taxonomy!$A:$I,2,1)</f>
        <v>Bacteria</v>
      </c>
      <c r="DQ302" t="str">
        <f>VLOOKUP($A302,taxonomy!$A:$I,3,1)</f>
        <v xml:space="preserve"> Proteobacteria</v>
      </c>
      <c r="DR302" t="str">
        <f>VLOOKUP($A302,taxonomy!$A:$I,4,1)</f>
        <v xml:space="preserve"> Gammaproteobacteria</v>
      </c>
      <c r="DS302" t="str">
        <f>VLOOKUP($A302,taxonomy!$A:$I,5,1)</f>
        <v xml:space="preserve"> Alteromonadales</v>
      </c>
      <c r="DT302" t="str">
        <f>VLOOKUP($A302,taxonomy!$A:$I,6,1)</f>
        <v>Shewanellaceae</v>
      </c>
      <c r="DU302" t="str">
        <f>VLOOKUP($A302,taxonomy!$A:$I,7,1)</f>
        <v xml:space="preserve"> Shewanella.</v>
      </c>
      <c r="DV302">
        <f>VLOOKUP($A302,taxonomy!$A:$I,8,1)</f>
        <v>0</v>
      </c>
      <c r="DW302">
        <f>VLOOKUP($A302,taxonomy!$A:$I,9,1)</f>
        <v>0</v>
      </c>
      <c r="DX302" s="7">
        <v>133</v>
      </c>
    </row>
    <row r="303" spans="1:128" hidden="1">
      <c r="A303" s="4" t="s">
        <v>652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17">
        <v>1</v>
      </c>
      <c r="DN303" s="2"/>
      <c r="DO303" s="14"/>
      <c r="DP303" t="str">
        <f>VLOOKUP($A303,taxonomy!$A:$I,2,1)</f>
        <v>Bacteria</v>
      </c>
      <c r="DQ303" t="str">
        <f>VLOOKUP($A303,taxonomy!$A:$I,3,1)</f>
        <v xml:space="preserve"> Proteobacteria</v>
      </c>
      <c r="DR303" t="str">
        <f>VLOOKUP($A303,taxonomy!$A:$I,4,1)</f>
        <v xml:space="preserve"> Alphaproteobacteria</v>
      </c>
      <c r="DS303" t="str">
        <f>VLOOKUP($A303,taxonomy!$A:$I,5,1)</f>
        <v xml:space="preserve"> Rhizobiales</v>
      </c>
      <c r="DT303" t="str">
        <f>VLOOKUP($A303,taxonomy!$A:$I,6,1)</f>
        <v>Brucellaceae</v>
      </c>
      <c r="DU303" t="str">
        <f>VLOOKUP($A303,taxonomy!$A:$I,7,1)</f>
        <v xml:space="preserve"> Brucella.</v>
      </c>
      <c r="DV303">
        <f>VLOOKUP($A303,taxonomy!$A:$I,8,1)</f>
        <v>0</v>
      </c>
      <c r="DW303">
        <f>VLOOKUP($A303,taxonomy!$A:$I,9,1)</f>
        <v>0</v>
      </c>
      <c r="DX303" s="7">
        <v>121</v>
      </c>
    </row>
    <row r="304" spans="1:128">
      <c r="A304" s="4" t="s">
        <v>654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>
        <v>1</v>
      </c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>
        <v>1</v>
      </c>
      <c r="DN304" s="2"/>
      <c r="DO304" s="14"/>
      <c r="DP304" t="str">
        <f>VLOOKUP($A304,taxonomy!$A:$I,2,1)</f>
        <v>Bacteria</v>
      </c>
      <c r="DQ304" t="str">
        <f>VLOOKUP($A304,taxonomy!$A:$I,3,1)</f>
        <v xml:space="preserve"> Proteobacteria</v>
      </c>
      <c r="DR304" t="str">
        <f>VLOOKUP($A304,taxonomy!$A:$I,4,1)</f>
        <v xml:space="preserve"> Gammaproteobacteria</v>
      </c>
      <c r="DS304" t="str">
        <f>VLOOKUP($A304,taxonomy!$A:$I,5,1)</f>
        <v xml:space="preserve"> Enterobacteriales</v>
      </c>
      <c r="DT304" t="str">
        <f>VLOOKUP($A304,taxonomy!$A:$I,6,1)</f>
        <v>Enterobacteriaceae</v>
      </c>
      <c r="DU304" t="str">
        <f>VLOOKUP($A304,taxonomy!$A:$I,7,1)</f>
        <v xml:space="preserve"> Salmonella.</v>
      </c>
      <c r="DV304">
        <f>VLOOKUP($A304,taxonomy!$A:$I,8,1)</f>
        <v>0</v>
      </c>
      <c r="DW304">
        <f>VLOOKUP($A304,taxonomy!$A:$I,9,1)</f>
        <v>0</v>
      </c>
      <c r="DX304" s="7">
        <v>128</v>
      </c>
    </row>
    <row r="305" spans="1:128">
      <c r="A305" s="4" t="s">
        <v>657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19">
        <v>1</v>
      </c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19">
        <v>1</v>
      </c>
      <c r="DN305" s="2"/>
      <c r="DO305" s="14"/>
      <c r="DP305" t="str">
        <f>VLOOKUP($A305,taxonomy!$A:$I,2,1)</f>
        <v>Bacteria</v>
      </c>
      <c r="DQ305" t="str">
        <f>VLOOKUP($A305,taxonomy!$A:$I,3,1)</f>
        <v xml:space="preserve"> Actinobacteria</v>
      </c>
      <c r="DR305" t="str">
        <f>VLOOKUP($A305,taxonomy!$A:$I,4,1)</f>
        <v xml:space="preserve"> Actinobacteridae</v>
      </c>
      <c r="DS305" t="str">
        <f>VLOOKUP($A305,taxonomy!$A:$I,5,1)</f>
        <v xml:space="preserve"> Actinomycetales</v>
      </c>
      <c r="DT305" t="str">
        <f>VLOOKUP($A305,taxonomy!$A:$I,6,1)</f>
        <v>Corynebacterineae</v>
      </c>
      <c r="DU305" t="str">
        <f>VLOOKUP($A305,taxonomy!$A:$I,7,1)</f>
        <v xml:space="preserve"> Nocardiaceae</v>
      </c>
      <c r="DV305" t="str">
        <f>VLOOKUP($A305,taxonomy!$A:$I,8,1)</f>
        <v xml:space="preserve"> Rhodococcus.</v>
      </c>
      <c r="DW305">
        <f>VLOOKUP($A305,taxonomy!$A:$I,9,1)</f>
        <v>0</v>
      </c>
      <c r="DX305" s="7">
        <v>133</v>
      </c>
    </row>
    <row r="306" spans="1:128">
      <c r="A306" s="4" t="s">
        <v>659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19">
        <v>1</v>
      </c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19">
        <v>1</v>
      </c>
      <c r="DN306" s="2"/>
      <c r="DO306" s="14"/>
      <c r="DP306" t="str">
        <f>VLOOKUP($A306,taxonomy!$A:$I,2,1)</f>
        <v>Eukaryota</v>
      </c>
      <c r="DQ306" t="str">
        <f>VLOOKUP($A306,taxonomy!$A:$I,3,1)</f>
        <v xml:space="preserve"> Viridiplantae</v>
      </c>
      <c r="DR306" t="str">
        <f>VLOOKUP($A306,taxonomy!$A:$I,4,1)</f>
        <v xml:space="preserve"> Streptophyta</v>
      </c>
      <c r="DS306" t="str">
        <f>VLOOKUP($A306,taxonomy!$A:$I,5,1)</f>
        <v xml:space="preserve"> Embryophyta</v>
      </c>
      <c r="DT306" t="str">
        <f>VLOOKUP($A306,taxonomy!$A:$I,6,1)</f>
        <v xml:space="preserve"> Bryophyta</v>
      </c>
      <c r="DU306" t="str">
        <f>VLOOKUP($A306,taxonomy!$A:$I,7,1)</f>
        <v>Bryophytina</v>
      </c>
      <c r="DV306" t="str">
        <f>VLOOKUP($A306,taxonomy!$A:$I,8,1)</f>
        <v xml:space="preserve"> Bryopsida</v>
      </c>
      <c r="DW306" t="str">
        <f>VLOOKUP($A306,taxonomy!$A:$I,9,1)</f>
        <v xml:space="preserve"> Funariidae</v>
      </c>
      <c r="DX306" s="7">
        <v>135</v>
      </c>
    </row>
    <row r="307" spans="1:128">
      <c r="A307" s="4" t="s">
        <v>661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>
        <v>1</v>
      </c>
      <c r="CW307" s="2"/>
      <c r="CX307" s="2"/>
      <c r="CY307" s="18">
        <v>1</v>
      </c>
      <c r="CZ307" s="2"/>
      <c r="DA307" s="2"/>
      <c r="DB307" s="2"/>
      <c r="DC307" s="2">
        <v>1</v>
      </c>
      <c r="DD307" s="2"/>
      <c r="DE307" s="2"/>
      <c r="DF307" s="2"/>
      <c r="DG307" s="2"/>
      <c r="DH307" s="2"/>
      <c r="DI307" s="2"/>
      <c r="DJ307" s="2"/>
      <c r="DK307" s="2"/>
      <c r="DL307" s="2"/>
      <c r="DM307" s="2">
        <v>1</v>
      </c>
      <c r="DN307" s="2"/>
      <c r="DO307" s="14"/>
      <c r="DP307" t="str">
        <f>VLOOKUP($A307,taxonomy!$A:$I,2,1)</f>
        <v>Eukaryota</v>
      </c>
      <c r="DQ307" t="str">
        <f>VLOOKUP($A307,taxonomy!$A:$I,3,1)</f>
        <v xml:space="preserve"> Choanoflagellida</v>
      </c>
      <c r="DR307" t="str">
        <f>VLOOKUP($A307,taxonomy!$A:$I,4,1)</f>
        <v xml:space="preserve"> Codonosigidae</v>
      </c>
      <c r="DS307" t="str">
        <f>VLOOKUP($A307,taxonomy!$A:$I,5,1)</f>
        <v xml:space="preserve"> Monosiga.</v>
      </c>
      <c r="DT307">
        <f>VLOOKUP($A307,taxonomy!$A:$I,6,1)</f>
        <v>0</v>
      </c>
      <c r="DU307">
        <f>VLOOKUP($A307,taxonomy!$A:$I,7,1)</f>
        <v>0</v>
      </c>
      <c r="DV307">
        <f>VLOOKUP($A307,taxonomy!$A:$I,8,1)</f>
        <v>0</v>
      </c>
      <c r="DW307">
        <f>VLOOKUP($A307,taxonomy!$A:$I,9,1)</f>
        <v>0</v>
      </c>
      <c r="DX307" s="7">
        <v>132</v>
      </c>
    </row>
    <row r="308" spans="1:128">
      <c r="A308" s="4" t="s">
        <v>663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17">
        <v>1</v>
      </c>
      <c r="DN308" s="2"/>
      <c r="DO308" s="14"/>
      <c r="DP308" t="str">
        <f>VLOOKUP($A308,taxonomy!$A:$I,2,1)</f>
        <v>Bacteria</v>
      </c>
      <c r="DQ308" t="str">
        <f>VLOOKUP($A308,taxonomy!$A:$I,3,1)</f>
        <v xml:space="preserve"> Actinobacteria</v>
      </c>
      <c r="DR308" t="str">
        <f>VLOOKUP($A308,taxonomy!$A:$I,4,1)</f>
        <v xml:space="preserve"> Actinobacteridae</v>
      </c>
      <c r="DS308" t="str">
        <f>VLOOKUP($A308,taxonomy!$A:$I,5,1)</f>
        <v xml:space="preserve"> Actinomycetales</v>
      </c>
      <c r="DT308" t="str">
        <f>VLOOKUP($A308,taxonomy!$A:$I,6,1)</f>
        <v>Micrococcineae</v>
      </c>
      <c r="DU308" t="str">
        <f>VLOOKUP($A308,taxonomy!$A:$I,7,1)</f>
        <v xml:space="preserve"> Micrococcaceae</v>
      </c>
      <c r="DV308" t="str">
        <f>VLOOKUP($A308,taxonomy!$A:$I,8,1)</f>
        <v xml:space="preserve"> Renibacterium.</v>
      </c>
      <c r="DW308">
        <f>VLOOKUP($A308,taxonomy!$A:$I,9,1)</f>
        <v>0</v>
      </c>
      <c r="DX308" s="7">
        <v>133</v>
      </c>
    </row>
    <row r="309" spans="1:128">
      <c r="A309" s="4" t="s">
        <v>665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17">
        <v>1</v>
      </c>
      <c r="DN309" s="2"/>
      <c r="DO309" s="14"/>
      <c r="DP309" t="str">
        <f>VLOOKUP($A309,taxonomy!$A:$I,2,1)</f>
        <v>Bacteria</v>
      </c>
      <c r="DQ309" t="str">
        <f>VLOOKUP($A309,taxonomy!$A:$I,3,1)</f>
        <v xml:space="preserve"> Actinobacteria</v>
      </c>
      <c r="DR309" t="str">
        <f>VLOOKUP($A309,taxonomy!$A:$I,4,1)</f>
        <v xml:space="preserve"> Actinobacteridae</v>
      </c>
      <c r="DS309" t="str">
        <f>VLOOKUP($A309,taxonomy!$A:$I,5,1)</f>
        <v xml:space="preserve"> Actinomycetales</v>
      </c>
      <c r="DT309" t="str">
        <f>VLOOKUP($A309,taxonomy!$A:$I,6,1)</f>
        <v>Micrococcineae</v>
      </c>
      <c r="DU309" t="str">
        <f>VLOOKUP($A309,taxonomy!$A:$I,7,1)</f>
        <v xml:space="preserve"> Micrococcaceae</v>
      </c>
      <c r="DV309" t="str">
        <f>VLOOKUP($A309,taxonomy!$A:$I,8,1)</f>
        <v xml:space="preserve"> Renibacterium.</v>
      </c>
      <c r="DW309">
        <f>VLOOKUP($A309,taxonomy!$A:$I,9,1)</f>
        <v>0</v>
      </c>
      <c r="DX309" s="7">
        <v>127</v>
      </c>
    </row>
    <row r="310" spans="1:128">
      <c r="A310" s="4" t="s">
        <v>667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17">
        <v>1</v>
      </c>
      <c r="DN310" s="2"/>
      <c r="DO310" s="14"/>
      <c r="DP310" t="str">
        <f>VLOOKUP($A310,taxonomy!$A:$I,2,1)</f>
        <v>Bacteria</v>
      </c>
      <c r="DQ310" t="str">
        <f>VLOOKUP($A310,taxonomy!$A:$I,3,1)</f>
        <v xml:space="preserve"> Proteobacteria</v>
      </c>
      <c r="DR310" t="str">
        <f>VLOOKUP($A310,taxonomy!$A:$I,4,1)</f>
        <v xml:space="preserve"> Alphaproteobacteria</v>
      </c>
      <c r="DS310" t="str">
        <f>VLOOKUP($A310,taxonomy!$A:$I,5,1)</f>
        <v xml:space="preserve"> Rhizobiales</v>
      </c>
      <c r="DT310" t="str">
        <f>VLOOKUP($A310,taxonomy!$A:$I,6,1)</f>
        <v>Brucellaceae</v>
      </c>
      <c r="DU310" t="str">
        <f>VLOOKUP($A310,taxonomy!$A:$I,7,1)</f>
        <v xml:space="preserve"> Brucella.</v>
      </c>
      <c r="DV310">
        <f>VLOOKUP($A310,taxonomy!$A:$I,8,1)</f>
        <v>0</v>
      </c>
      <c r="DW310">
        <f>VLOOKUP($A310,taxonomy!$A:$I,9,1)</f>
        <v>0</v>
      </c>
      <c r="DX310" s="7">
        <v>130</v>
      </c>
    </row>
    <row r="311" spans="1:128">
      <c r="A311" s="4" t="s">
        <v>669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19">
        <v>1</v>
      </c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19">
        <v>1</v>
      </c>
      <c r="DN311" s="2"/>
      <c r="DO311" s="20" t="s">
        <v>6198</v>
      </c>
      <c r="DP311" t="str">
        <f>VLOOKUP($A311,taxonomy!$A:$I,2,1)</f>
        <v>Eukaryota</v>
      </c>
      <c r="DQ311" t="str">
        <f>VLOOKUP($A311,taxonomy!$A:$I,3,1)</f>
        <v xml:space="preserve"> Fungi</v>
      </c>
      <c r="DR311" t="str">
        <f>VLOOKUP($A311,taxonomy!$A:$I,4,1)</f>
        <v xml:space="preserve"> Dikarya</v>
      </c>
      <c r="DS311" t="str">
        <f>VLOOKUP($A311,taxonomy!$A:$I,5,1)</f>
        <v xml:space="preserve"> Basidiomycota</v>
      </c>
      <c r="DT311" t="str">
        <f>VLOOKUP($A311,taxonomy!$A:$I,6,1)</f>
        <v xml:space="preserve"> Agaricomycotina</v>
      </c>
      <c r="DU311" t="str">
        <f>VLOOKUP($A311,taxonomy!$A:$I,7,1)</f>
        <v>Agaricomycetes</v>
      </c>
      <c r="DV311" t="str">
        <f>VLOOKUP($A311,taxonomy!$A:$I,8,1)</f>
        <v xml:space="preserve"> Agaricomycetidae</v>
      </c>
      <c r="DW311" t="str">
        <f>VLOOKUP($A311,taxonomy!$A:$I,9,1)</f>
        <v xml:space="preserve"> Agaricales</v>
      </c>
      <c r="DX311" s="7">
        <v>132</v>
      </c>
    </row>
    <row r="312" spans="1:128">
      <c r="A312" s="4" t="s">
        <v>671</v>
      </c>
      <c r="B312" s="2"/>
      <c r="C312" s="2"/>
      <c r="D312" s="2"/>
      <c r="E312" s="2"/>
      <c r="F312" s="2"/>
      <c r="G312" s="2"/>
      <c r="H312" s="2"/>
      <c r="I312" s="2"/>
      <c r="J312" s="2">
        <v>1</v>
      </c>
      <c r="K312" s="2"/>
      <c r="L312" s="2"/>
      <c r="M312" s="2"/>
      <c r="N312" s="2"/>
      <c r="O312" s="2"/>
      <c r="P312" s="2"/>
      <c r="Q312" s="2"/>
      <c r="R312" s="2"/>
      <c r="S312" s="2"/>
      <c r="T312" s="2">
        <v>1</v>
      </c>
      <c r="U312" s="2"/>
      <c r="V312" s="2"/>
      <c r="W312" s="2"/>
      <c r="X312" s="2">
        <v>1</v>
      </c>
      <c r="Y312" s="2">
        <v>1</v>
      </c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>
        <v>1</v>
      </c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>
        <v>1</v>
      </c>
      <c r="CX312" s="2">
        <v>1</v>
      </c>
      <c r="CY312" s="18">
        <v>1</v>
      </c>
      <c r="CZ312" s="2">
        <v>1</v>
      </c>
      <c r="DA312" s="2"/>
      <c r="DB312" s="2"/>
      <c r="DC312" s="2"/>
      <c r="DD312" s="2"/>
      <c r="DE312" s="2">
        <v>1</v>
      </c>
      <c r="DF312" s="2"/>
      <c r="DG312" s="2"/>
      <c r="DH312" s="2"/>
      <c r="DI312" s="2">
        <v>1</v>
      </c>
      <c r="DJ312" s="2"/>
      <c r="DK312" s="2"/>
      <c r="DL312" s="2"/>
      <c r="DM312" s="2">
        <v>1</v>
      </c>
      <c r="DN312" s="2">
        <v>1</v>
      </c>
      <c r="DO312" s="14"/>
      <c r="DP312" t="str">
        <f>VLOOKUP($A312,taxonomy!$A:$I,2,1)</f>
        <v>Eukaryota</v>
      </c>
      <c r="DQ312" t="str">
        <f>VLOOKUP($A312,taxonomy!$A:$I,3,1)</f>
        <v xml:space="preserve"> Fungi</v>
      </c>
      <c r="DR312" t="str">
        <f>VLOOKUP($A312,taxonomy!$A:$I,4,1)</f>
        <v xml:space="preserve"> Dikarya</v>
      </c>
      <c r="DS312" t="str">
        <f>VLOOKUP($A312,taxonomy!$A:$I,5,1)</f>
        <v xml:space="preserve"> Basidiomycota</v>
      </c>
      <c r="DT312" t="str">
        <f>VLOOKUP($A312,taxonomy!$A:$I,6,1)</f>
        <v xml:space="preserve"> Agaricomycotina</v>
      </c>
      <c r="DU312" t="str">
        <f>VLOOKUP($A312,taxonomy!$A:$I,7,1)</f>
        <v>Agaricomycetes</v>
      </c>
      <c r="DV312" t="str">
        <f>VLOOKUP($A312,taxonomy!$A:$I,8,1)</f>
        <v xml:space="preserve"> Agaricomycetidae</v>
      </c>
      <c r="DW312" t="str">
        <f>VLOOKUP($A312,taxonomy!$A:$I,9,1)</f>
        <v xml:space="preserve"> Agaricales</v>
      </c>
      <c r="DX312" s="7">
        <v>131</v>
      </c>
    </row>
    <row r="313" spans="1:128">
      <c r="A313" s="4" t="s">
        <v>674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>
        <v>2</v>
      </c>
      <c r="CW313" s="2"/>
      <c r="CX313" s="2"/>
      <c r="CY313" s="18">
        <v>1</v>
      </c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>
        <v>1</v>
      </c>
      <c r="DN313" s="2"/>
      <c r="DO313" s="14"/>
      <c r="DP313" t="str">
        <f>VLOOKUP($A313,taxonomy!$A:$I,2,1)</f>
        <v>Eukaryota</v>
      </c>
      <c r="DQ313" t="str">
        <f>VLOOKUP($A313,taxonomy!$A:$I,3,1)</f>
        <v xml:space="preserve"> Fungi</v>
      </c>
      <c r="DR313" t="str">
        <f>VLOOKUP($A313,taxonomy!$A:$I,4,1)</f>
        <v xml:space="preserve"> Dikarya</v>
      </c>
      <c r="DS313" t="str">
        <f>VLOOKUP($A313,taxonomy!$A:$I,5,1)</f>
        <v xml:space="preserve"> Basidiomycota</v>
      </c>
      <c r="DT313" t="str">
        <f>VLOOKUP($A313,taxonomy!$A:$I,6,1)</f>
        <v xml:space="preserve"> Agaricomycotina</v>
      </c>
      <c r="DU313" t="str">
        <f>VLOOKUP($A313,taxonomy!$A:$I,7,1)</f>
        <v>Agaricomycetes</v>
      </c>
      <c r="DV313" t="str">
        <f>VLOOKUP($A313,taxonomy!$A:$I,8,1)</f>
        <v xml:space="preserve"> Agaricomycetidae</v>
      </c>
      <c r="DW313" t="str">
        <f>VLOOKUP($A313,taxonomy!$A:$I,9,1)</f>
        <v xml:space="preserve"> Agaricales</v>
      </c>
      <c r="DX313" s="7">
        <v>131</v>
      </c>
    </row>
    <row r="314" spans="1:128">
      <c r="A314" s="4" t="s">
        <v>676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17">
        <v>1</v>
      </c>
      <c r="DN314" s="2"/>
      <c r="DO314" s="14"/>
      <c r="DP314" t="str">
        <f>VLOOKUP($A314,taxonomy!$A:$I,2,1)</f>
        <v>Bacteria</v>
      </c>
      <c r="DQ314" t="str">
        <f>VLOOKUP($A314,taxonomy!$A:$I,3,1)</f>
        <v xml:space="preserve"> Actinobacteria</v>
      </c>
      <c r="DR314" t="str">
        <f>VLOOKUP($A314,taxonomy!$A:$I,4,1)</f>
        <v xml:space="preserve"> Actinobacteridae</v>
      </c>
      <c r="DS314" t="str">
        <f>VLOOKUP($A314,taxonomy!$A:$I,5,1)</f>
        <v xml:space="preserve"> Actinomycetales</v>
      </c>
      <c r="DT314" t="str">
        <f>VLOOKUP($A314,taxonomy!$A:$I,6,1)</f>
        <v>Micrococcineae</v>
      </c>
      <c r="DU314" t="str">
        <f>VLOOKUP($A314,taxonomy!$A:$I,7,1)</f>
        <v xml:space="preserve"> Microbacteriaceae</v>
      </c>
      <c r="DV314" t="str">
        <f>VLOOKUP($A314,taxonomy!$A:$I,8,1)</f>
        <v xml:space="preserve"> Clavibacter.</v>
      </c>
      <c r="DW314">
        <f>VLOOKUP($A314,taxonomy!$A:$I,9,1)</f>
        <v>0</v>
      </c>
      <c r="DX314" s="7">
        <v>127</v>
      </c>
    </row>
    <row r="315" spans="1:128" hidden="1">
      <c r="A315" s="4" t="s">
        <v>678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17">
        <v>1</v>
      </c>
      <c r="DN315" s="2"/>
      <c r="DO315" s="14"/>
      <c r="DP315" t="str">
        <f>VLOOKUP($A315,taxonomy!$A:$I,2,1)</f>
        <v>Bacteria</v>
      </c>
      <c r="DQ315" t="str">
        <f>VLOOKUP($A315,taxonomy!$A:$I,3,1)</f>
        <v xml:space="preserve"> Spirochaetes</v>
      </c>
      <c r="DR315" t="str">
        <f>VLOOKUP($A315,taxonomy!$A:$I,4,1)</f>
        <v xml:space="preserve"> Spirochaetales</v>
      </c>
      <c r="DS315" t="str">
        <f>VLOOKUP($A315,taxonomy!$A:$I,5,1)</f>
        <v xml:space="preserve"> Leptospiraceae</v>
      </c>
      <c r="DT315" t="str">
        <f>VLOOKUP($A315,taxonomy!$A:$I,6,1)</f>
        <v xml:space="preserve"> Leptospira.</v>
      </c>
      <c r="DU315">
        <f>VLOOKUP($A315,taxonomy!$A:$I,7,1)</f>
        <v>0</v>
      </c>
      <c r="DV315">
        <f>VLOOKUP($A315,taxonomy!$A:$I,8,1)</f>
        <v>0</v>
      </c>
      <c r="DW315">
        <f>VLOOKUP($A315,taxonomy!$A:$I,9,1)</f>
        <v>0</v>
      </c>
      <c r="DX315" s="7">
        <v>138</v>
      </c>
    </row>
    <row r="316" spans="1:128">
      <c r="A316" s="4" t="s">
        <v>680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17">
        <v>1</v>
      </c>
      <c r="DN316" s="2"/>
      <c r="DO316" s="14"/>
      <c r="DP316" t="str">
        <f>VLOOKUP($A316,taxonomy!$A:$I,2,1)</f>
        <v>Bacteria</v>
      </c>
      <c r="DQ316" t="str">
        <f>VLOOKUP($A316,taxonomy!$A:$I,3,1)</f>
        <v xml:space="preserve"> Spirochaetes</v>
      </c>
      <c r="DR316" t="str">
        <f>VLOOKUP($A316,taxonomy!$A:$I,4,1)</f>
        <v xml:space="preserve"> Spirochaetales</v>
      </c>
      <c r="DS316" t="str">
        <f>VLOOKUP($A316,taxonomy!$A:$I,5,1)</f>
        <v xml:space="preserve"> Leptospiraceae</v>
      </c>
      <c r="DT316" t="str">
        <f>VLOOKUP($A316,taxonomy!$A:$I,6,1)</f>
        <v xml:space="preserve"> Leptospira.</v>
      </c>
      <c r="DU316">
        <f>VLOOKUP($A316,taxonomy!$A:$I,7,1)</f>
        <v>0</v>
      </c>
      <c r="DV316">
        <f>VLOOKUP($A316,taxonomy!$A:$I,8,1)</f>
        <v>0</v>
      </c>
      <c r="DW316">
        <f>VLOOKUP($A316,taxonomy!$A:$I,9,1)</f>
        <v>0</v>
      </c>
      <c r="DX316" s="7">
        <v>126</v>
      </c>
    </row>
    <row r="317" spans="1:128" hidden="1">
      <c r="A317" s="4" t="s">
        <v>682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17">
        <v>1</v>
      </c>
      <c r="DN317" s="2"/>
      <c r="DO317" s="14"/>
      <c r="DP317" t="str">
        <f>VLOOKUP($A317,taxonomy!$A:$I,2,1)</f>
        <v>Bacteria</v>
      </c>
      <c r="DQ317" t="str">
        <f>VLOOKUP($A317,taxonomy!$A:$I,3,1)</f>
        <v xml:space="preserve"> Proteobacteria</v>
      </c>
      <c r="DR317" t="str">
        <f>VLOOKUP($A317,taxonomy!$A:$I,4,1)</f>
        <v xml:space="preserve"> Alphaproteobacteria</v>
      </c>
      <c r="DS317" t="str">
        <f>VLOOKUP($A317,taxonomy!$A:$I,5,1)</f>
        <v xml:space="preserve"> Caulobacterales</v>
      </c>
      <c r="DT317" t="str">
        <f>VLOOKUP($A317,taxonomy!$A:$I,6,1)</f>
        <v>Caulobacteraceae</v>
      </c>
      <c r="DU317" t="str">
        <f>VLOOKUP($A317,taxonomy!$A:$I,7,1)</f>
        <v xml:space="preserve"> Caulobacter.</v>
      </c>
      <c r="DV317">
        <f>VLOOKUP($A317,taxonomy!$A:$I,8,1)</f>
        <v>0</v>
      </c>
      <c r="DW317">
        <f>VLOOKUP($A317,taxonomy!$A:$I,9,1)</f>
        <v>0</v>
      </c>
      <c r="DX317" s="7">
        <v>149</v>
      </c>
    </row>
    <row r="318" spans="1:128" hidden="1">
      <c r="A318" s="4" t="s">
        <v>684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17">
        <v>1</v>
      </c>
      <c r="DN318" s="2"/>
      <c r="DO318" s="14"/>
      <c r="DP318" t="str">
        <f>VLOOKUP($A318,taxonomy!$A:$I,2,1)</f>
        <v>Bacteria</v>
      </c>
      <c r="DQ318" t="str">
        <f>VLOOKUP($A318,taxonomy!$A:$I,3,1)</f>
        <v xml:space="preserve"> Proteobacteria</v>
      </c>
      <c r="DR318" t="str">
        <f>VLOOKUP($A318,taxonomy!$A:$I,4,1)</f>
        <v xml:space="preserve"> Alphaproteobacteria</v>
      </c>
      <c r="DS318" t="str">
        <f>VLOOKUP($A318,taxonomy!$A:$I,5,1)</f>
        <v xml:space="preserve"> Caulobacterales</v>
      </c>
      <c r="DT318" t="str">
        <f>VLOOKUP($A318,taxonomy!$A:$I,6,1)</f>
        <v>Caulobacteraceae</v>
      </c>
      <c r="DU318" t="str">
        <f>VLOOKUP($A318,taxonomy!$A:$I,7,1)</f>
        <v xml:space="preserve"> Caulobacter.</v>
      </c>
      <c r="DV318">
        <f>VLOOKUP($A318,taxonomy!$A:$I,8,1)</f>
        <v>0</v>
      </c>
      <c r="DW318">
        <f>VLOOKUP($A318,taxonomy!$A:$I,9,1)</f>
        <v>0</v>
      </c>
      <c r="DX318" s="7">
        <v>99</v>
      </c>
    </row>
    <row r="319" spans="1:128">
      <c r="A319" s="4" t="s">
        <v>686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19">
        <v>1</v>
      </c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19">
        <v>1</v>
      </c>
      <c r="DN319" s="2"/>
      <c r="DO319" s="14"/>
      <c r="DP319" t="str">
        <f>VLOOKUP($A319,taxonomy!$A:$I,2,1)</f>
        <v>Bacteria</v>
      </c>
      <c r="DQ319" t="str">
        <f>VLOOKUP($A319,taxonomy!$A:$I,3,1)</f>
        <v xml:space="preserve"> Proteobacteria</v>
      </c>
      <c r="DR319" t="str">
        <f>VLOOKUP($A319,taxonomy!$A:$I,4,1)</f>
        <v xml:space="preserve"> Alphaproteobacteria</v>
      </c>
      <c r="DS319" t="str">
        <f>VLOOKUP($A319,taxonomy!$A:$I,5,1)</f>
        <v xml:space="preserve"> Caulobacterales</v>
      </c>
      <c r="DT319" t="str">
        <f>VLOOKUP($A319,taxonomy!$A:$I,6,1)</f>
        <v>Caulobacteraceae</v>
      </c>
      <c r="DU319" t="str">
        <f>VLOOKUP($A319,taxonomy!$A:$I,7,1)</f>
        <v xml:space="preserve"> Caulobacter.</v>
      </c>
      <c r="DV319">
        <f>VLOOKUP($A319,taxonomy!$A:$I,8,1)</f>
        <v>0</v>
      </c>
      <c r="DW319">
        <f>VLOOKUP($A319,taxonomy!$A:$I,9,1)</f>
        <v>0</v>
      </c>
      <c r="DX319" s="7">
        <v>133</v>
      </c>
    </row>
    <row r="320" spans="1:128">
      <c r="A320" s="4" t="s">
        <v>688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>
        <v>1</v>
      </c>
      <c r="DB320" s="2"/>
      <c r="DC320" s="2"/>
      <c r="DD320" s="2"/>
      <c r="DE320" s="2"/>
      <c r="DF320" s="2"/>
      <c r="DG320" s="2"/>
      <c r="DH320" s="2"/>
      <c r="DI320" s="2"/>
      <c r="DJ320" s="2">
        <v>1</v>
      </c>
      <c r="DK320" s="2"/>
      <c r="DL320" s="2"/>
      <c r="DM320" s="2">
        <v>1</v>
      </c>
      <c r="DN320" s="2"/>
      <c r="DO320" s="14"/>
      <c r="DP320" t="str">
        <f>VLOOKUP($A320,taxonomy!$A:$I,2,1)</f>
        <v>Bacteria</v>
      </c>
      <c r="DQ320" t="str">
        <f>VLOOKUP($A320,taxonomy!$A:$I,3,1)</f>
        <v xml:space="preserve"> Proteobacteria</v>
      </c>
      <c r="DR320" t="str">
        <f>VLOOKUP($A320,taxonomy!$A:$I,4,1)</f>
        <v xml:space="preserve"> Gammaproteobacteria</v>
      </c>
      <c r="DS320" t="str">
        <f>VLOOKUP($A320,taxonomy!$A:$I,5,1)</f>
        <v xml:space="preserve"> Alteromonadales</v>
      </c>
      <c r="DT320" t="str">
        <f>VLOOKUP($A320,taxonomy!$A:$I,6,1)</f>
        <v>Shewanellaceae</v>
      </c>
      <c r="DU320" t="str">
        <f>VLOOKUP($A320,taxonomy!$A:$I,7,1)</f>
        <v xml:space="preserve"> Shewanella.</v>
      </c>
      <c r="DV320">
        <f>VLOOKUP($A320,taxonomy!$A:$I,8,1)</f>
        <v>0</v>
      </c>
      <c r="DW320">
        <f>VLOOKUP($A320,taxonomy!$A:$I,9,1)</f>
        <v>0</v>
      </c>
      <c r="DX320" s="7">
        <v>131</v>
      </c>
    </row>
    <row r="321" spans="1:128">
      <c r="A321" s="4" t="s">
        <v>690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19">
        <v>1</v>
      </c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19">
        <v>1</v>
      </c>
      <c r="DN321" s="2"/>
      <c r="DO321" s="20" t="s">
        <v>6198</v>
      </c>
      <c r="DP321" t="str">
        <f>VLOOKUP($A321,taxonomy!$A:$I,2,1)</f>
        <v>Bacteria</v>
      </c>
      <c r="DQ321" t="str">
        <f>VLOOKUP($A321,taxonomy!$A:$I,3,1)</f>
        <v xml:space="preserve"> Proteobacteria</v>
      </c>
      <c r="DR321" t="str">
        <f>VLOOKUP($A321,taxonomy!$A:$I,4,1)</f>
        <v xml:space="preserve"> Gammaproteobacteria</v>
      </c>
      <c r="DS321" t="str">
        <f>VLOOKUP($A321,taxonomy!$A:$I,5,1)</f>
        <v xml:space="preserve"> Alteromonadales</v>
      </c>
      <c r="DT321" t="str">
        <f>VLOOKUP($A321,taxonomy!$A:$I,6,1)</f>
        <v>Shewanellaceae</v>
      </c>
      <c r="DU321" t="str">
        <f>VLOOKUP($A321,taxonomy!$A:$I,7,1)</f>
        <v xml:space="preserve"> Shewanella.</v>
      </c>
      <c r="DV321">
        <f>VLOOKUP($A321,taxonomy!$A:$I,8,1)</f>
        <v>0</v>
      </c>
      <c r="DW321">
        <f>VLOOKUP($A321,taxonomy!$A:$I,9,1)</f>
        <v>0</v>
      </c>
      <c r="DX321" s="7">
        <v>127</v>
      </c>
    </row>
    <row r="322" spans="1:128" hidden="1">
      <c r="A322" s="4" t="s">
        <v>692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17">
        <v>1</v>
      </c>
      <c r="DN322" s="2"/>
      <c r="DO322" s="14"/>
      <c r="DP322" t="str">
        <f>VLOOKUP($A322,taxonomy!$A:$I,2,1)</f>
        <v>Bacteria</v>
      </c>
      <c r="DQ322" t="str">
        <f>VLOOKUP($A322,taxonomy!$A:$I,3,1)</f>
        <v xml:space="preserve"> Proteobacteria</v>
      </c>
      <c r="DR322" t="str">
        <f>VLOOKUP($A322,taxonomy!$A:$I,4,1)</f>
        <v xml:space="preserve"> Alphaproteobacteria</v>
      </c>
      <c r="DS322" t="str">
        <f>VLOOKUP($A322,taxonomy!$A:$I,5,1)</f>
        <v xml:space="preserve"> Rhizobiales</v>
      </c>
      <c r="DT322" t="str">
        <f>VLOOKUP($A322,taxonomy!$A:$I,6,1)</f>
        <v>Methylobacteriaceae</v>
      </c>
      <c r="DU322" t="str">
        <f>VLOOKUP($A322,taxonomy!$A:$I,7,1)</f>
        <v xml:space="preserve"> Methylobacterium.</v>
      </c>
      <c r="DV322">
        <f>VLOOKUP($A322,taxonomy!$A:$I,8,1)</f>
        <v>0</v>
      </c>
      <c r="DW322">
        <f>VLOOKUP($A322,taxonomy!$A:$I,9,1)</f>
        <v>0</v>
      </c>
      <c r="DX322" s="7">
        <v>141</v>
      </c>
    </row>
    <row r="323" spans="1:128" hidden="1">
      <c r="A323" s="4" t="s">
        <v>694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>
        <v>1</v>
      </c>
      <c r="CW323" s="2"/>
      <c r="CX323" s="2"/>
      <c r="CY323" s="18">
        <v>1</v>
      </c>
      <c r="CZ323" s="2"/>
      <c r="DA323" s="2"/>
      <c r="DB323" s="2"/>
      <c r="DC323" s="2">
        <v>1</v>
      </c>
      <c r="DD323" s="2"/>
      <c r="DE323" s="2"/>
      <c r="DF323" s="2"/>
      <c r="DG323" s="2"/>
      <c r="DH323" s="2"/>
      <c r="DI323" s="2"/>
      <c r="DJ323" s="2"/>
      <c r="DK323" s="2"/>
      <c r="DL323" s="2"/>
      <c r="DM323" s="2">
        <v>1</v>
      </c>
      <c r="DN323" s="2"/>
      <c r="DO323" s="14"/>
      <c r="DP323" t="str">
        <f>VLOOKUP($A323,taxonomy!$A:$I,2,1)</f>
        <v>Eukaryota</v>
      </c>
      <c r="DQ323" t="str">
        <f>VLOOKUP($A323,taxonomy!$A:$I,3,1)</f>
        <v xml:space="preserve"> Metazoa</v>
      </c>
      <c r="DR323" t="str">
        <f>VLOOKUP($A323,taxonomy!$A:$I,4,1)</f>
        <v xml:space="preserve"> Ecdysozoa</v>
      </c>
      <c r="DS323" t="str">
        <f>VLOOKUP($A323,taxonomy!$A:$I,5,1)</f>
        <v xml:space="preserve"> Arthropoda</v>
      </c>
      <c r="DT323" t="str">
        <f>VLOOKUP($A323,taxonomy!$A:$I,6,1)</f>
        <v xml:space="preserve"> Hexapoda</v>
      </c>
      <c r="DU323" t="str">
        <f>VLOOKUP($A323,taxonomy!$A:$I,7,1)</f>
        <v xml:space="preserve"> Insecta</v>
      </c>
      <c r="DV323" t="str">
        <f>VLOOKUP($A323,taxonomy!$A:$I,8,1)</f>
        <v>Pterygota</v>
      </c>
      <c r="DW323" t="str">
        <f>VLOOKUP($A323,taxonomy!$A:$I,9,1)</f>
        <v xml:space="preserve"> Neoptera</v>
      </c>
      <c r="DX323" s="7">
        <v>123</v>
      </c>
    </row>
    <row r="324" spans="1:128" hidden="1">
      <c r="A324" s="4" t="s">
        <v>696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>
        <v>1</v>
      </c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>
        <v>1</v>
      </c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>
        <v>1</v>
      </c>
      <c r="CY324" s="18">
        <v>1</v>
      </c>
      <c r="CZ324" s="2"/>
      <c r="DA324" s="2"/>
      <c r="DB324" s="2"/>
      <c r="DC324" s="2"/>
      <c r="DD324" s="2"/>
      <c r="DE324" s="2"/>
      <c r="DF324" s="2"/>
      <c r="DG324" s="2"/>
      <c r="DH324" s="2"/>
      <c r="DI324" s="2">
        <v>1</v>
      </c>
      <c r="DJ324" s="2"/>
      <c r="DK324" s="2"/>
      <c r="DL324" s="2"/>
      <c r="DM324" s="2">
        <v>1</v>
      </c>
      <c r="DN324" s="2"/>
      <c r="DO324" s="14"/>
      <c r="DP324" t="str">
        <f>VLOOKUP($A324,taxonomy!$A:$I,2,1)</f>
        <v>Eukaryota</v>
      </c>
      <c r="DQ324" t="str">
        <f>VLOOKUP($A324,taxonomy!$A:$I,3,1)</f>
        <v xml:space="preserve"> Fungi</v>
      </c>
      <c r="DR324" t="str">
        <f>VLOOKUP($A324,taxonomy!$A:$I,4,1)</f>
        <v xml:space="preserve"> Dikarya</v>
      </c>
      <c r="DS324" t="str">
        <f>VLOOKUP($A324,taxonomy!$A:$I,5,1)</f>
        <v xml:space="preserve"> Ascomycota</v>
      </c>
      <c r="DT324" t="str">
        <f>VLOOKUP($A324,taxonomy!$A:$I,6,1)</f>
        <v xml:space="preserve"> Pezizomycotina</v>
      </c>
      <c r="DU324" t="str">
        <f>VLOOKUP($A324,taxonomy!$A:$I,7,1)</f>
        <v xml:space="preserve"> Eurotiomycetes</v>
      </c>
      <c r="DV324" t="str">
        <f>VLOOKUP($A324,taxonomy!$A:$I,8,1)</f>
        <v>Eurotiomycetidae</v>
      </c>
      <c r="DW324" t="str">
        <f>VLOOKUP($A324,taxonomy!$A:$I,9,1)</f>
        <v xml:space="preserve"> Eurotiales</v>
      </c>
      <c r="DX324" s="7">
        <v>97</v>
      </c>
    </row>
    <row r="325" spans="1:128">
      <c r="A325" s="4" t="s">
        <v>698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19">
        <v>1</v>
      </c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19">
        <v>1</v>
      </c>
      <c r="DN325" s="2"/>
      <c r="DO325" s="14"/>
      <c r="DP325" t="str">
        <f>VLOOKUP($A325,taxonomy!$A:$I,2,1)</f>
        <v>Eukaryota</v>
      </c>
      <c r="DQ325" t="str">
        <f>VLOOKUP($A325,taxonomy!$A:$I,3,1)</f>
        <v xml:space="preserve"> Fungi</v>
      </c>
      <c r="DR325" t="str">
        <f>VLOOKUP($A325,taxonomy!$A:$I,4,1)</f>
        <v xml:space="preserve"> Dikarya</v>
      </c>
      <c r="DS325" t="str">
        <f>VLOOKUP($A325,taxonomy!$A:$I,5,1)</f>
        <v xml:space="preserve"> Ascomycota</v>
      </c>
      <c r="DT325" t="str">
        <f>VLOOKUP($A325,taxonomy!$A:$I,6,1)</f>
        <v xml:space="preserve"> Pezizomycotina</v>
      </c>
      <c r="DU325" t="str">
        <f>VLOOKUP($A325,taxonomy!$A:$I,7,1)</f>
        <v xml:space="preserve"> Eurotiomycetes</v>
      </c>
      <c r="DV325" t="str">
        <f>VLOOKUP($A325,taxonomy!$A:$I,8,1)</f>
        <v>Eurotiomycetidae</v>
      </c>
      <c r="DW325" t="str">
        <f>VLOOKUP($A325,taxonomy!$A:$I,9,1)</f>
        <v xml:space="preserve"> Eurotiales</v>
      </c>
      <c r="DX325" s="7">
        <v>131</v>
      </c>
    </row>
    <row r="326" spans="1:128" hidden="1">
      <c r="A326" s="4" t="s">
        <v>700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17">
        <v>1</v>
      </c>
      <c r="DN326" s="2"/>
      <c r="DO326" s="14"/>
      <c r="DP326" t="str">
        <f>VLOOKUP($A326,taxonomy!$A:$I,2,1)</f>
        <v>Bacteria</v>
      </c>
      <c r="DQ326" t="str">
        <f>VLOOKUP($A326,taxonomy!$A:$I,3,1)</f>
        <v xml:space="preserve"> Proteobacteria</v>
      </c>
      <c r="DR326" t="str">
        <f>VLOOKUP($A326,taxonomy!$A:$I,4,1)</f>
        <v xml:space="preserve"> Betaproteobacteria</v>
      </c>
      <c r="DS326" t="str">
        <f>VLOOKUP($A326,taxonomy!$A:$I,5,1)</f>
        <v xml:space="preserve"> Burkholderiales</v>
      </c>
      <c r="DT326" t="str">
        <f>VLOOKUP($A326,taxonomy!$A:$I,6,1)</f>
        <v>Burkholderiaceae</v>
      </c>
      <c r="DU326" t="str">
        <f>VLOOKUP($A326,taxonomy!$A:$I,7,1)</f>
        <v xml:space="preserve"> Burkholderia</v>
      </c>
      <c r="DV326" t="str">
        <f>VLOOKUP($A326,taxonomy!$A:$I,8,1)</f>
        <v xml:space="preserve"> Burkholderia cepacia complex.</v>
      </c>
      <c r="DW326">
        <f>VLOOKUP($A326,taxonomy!$A:$I,9,1)</f>
        <v>0</v>
      </c>
      <c r="DX326" s="7">
        <v>125</v>
      </c>
    </row>
    <row r="327" spans="1:128">
      <c r="A327" s="4" t="s">
        <v>702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17">
        <v>1</v>
      </c>
      <c r="DN327" s="2"/>
      <c r="DO327" s="14"/>
      <c r="DP327" t="str">
        <f>VLOOKUP($A327,taxonomy!$A:$I,2,1)</f>
        <v>Bacteria</v>
      </c>
      <c r="DQ327" t="str">
        <f>VLOOKUP($A327,taxonomy!$A:$I,3,1)</f>
        <v xml:space="preserve"> Proteobacteria</v>
      </c>
      <c r="DR327" t="str">
        <f>VLOOKUP($A327,taxonomy!$A:$I,4,1)</f>
        <v xml:space="preserve"> Betaproteobacteria</v>
      </c>
      <c r="DS327" t="str">
        <f>VLOOKUP($A327,taxonomy!$A:$I,5,1)</f>
        <v xml:space="preserve"> Burkholderiales</v>
      </c>
      <c r="DT327" t="str">
        <f>VLOOKUP($A327,taxonomy!$A:$I,6,1)</f>
        <v>Burkholderiaceae</v>
      </c>
      <c r="DU327" t="str">
        <f>VLOOKUP($A327,taxonomy!$A:$I,7,1)</f>
        <v xml:space="preserve"> Burkholderia.</v>
      </c>
      <c r="DV327">
        <f>VLOOKUP($A327,taxonomy!$A:$I,8,1)</f>
        <v>0</v>
      </c>
      <c r="DW327">
        <f>VLOOKUP($A327,taxonomy!$A:$I,9,1)</f>
        <v>0</v>
      </c>
      <c r="DX327" s="7">
        <v>128</v>
      </c>
    </row>
    <row r="328" spans="1:128">
      <c r="A328" s="4" t="s">
        <v>704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17">
        <v>1</v>
      </c>
      <c r="DN328" s="2"/>
      <c r="DO328" s="14"/>
      <c r="DP328" t="str">
        <f>VLOOKUP($A328,taxonomy!$A:$I,2,1)</f>
        <v>Bacteria</v>
      </c>
      <c r="DQ328" t="str">
        <f>VLOOKUP($A328,taxonomy!$A:$I,3,1)</f>
        <v xml:space="preserve"> Proteobacteria</v>
      </c>
      <c r="DR328" t="str">
        <f>VLOOKUP($A328,taxonomy!$A:$I,4,1)</f>
        <v xml:space="preserve"> Gammaproteobacteria</v>
      </c>
      <c r="DS328" t="str">
        <f>VLOOKUP($A328,taxonomy!$A:$I,5,1)</f>
        <v xml:space="preserve"> Pseudomonadales</v>
      </c>
      <c r="DT328" t="str">
        <f>VLOOKUP($A328,taxonomy!$A:$I,6,1)</f>
        <v>Pseudomonadaceae</v>
      </c>
      <c r="DU328" t="str">
        <f>VLOOKUP($A328,taxonomy!$A:$I,7,1)</f>
        <v xml:space="preserve"> Pseudomonas.</v>
      </c>
      <c r="DV328">
        <f>VLOOKUP($A328,taxonomy!$A:$I,8,1)</f>
        <v>0</v>
      </c>
      <c r="DW328">
        <f>VLOOKUP($A328,taxonomy!$A:$I,9,1)</f>
        <v>0</v>
      </c>
      <c r="DX328" s="7">
        <v>130</v>
      </c>
    </row>
    <row r="329" spans="1:128" hidden="1">
      <c r="A329" s="4" t="s">
        <v>706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>
        <v>1</v>
      </c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>
        <v>1</v>
      </c>
      <c r="DN329" s="2"/>
      <c r="DO329" s="14"/>
      <c r="DP329" t="str">
        <f>VLOOKUP($A329,taxonomy!$A:$I,2,1)</f>
        <v>Bacteria</v>
      </c>
      <c r="DQ329" t="str">
        <f>VLOOKUP($A329,taxonomy!$A:$I,3,1)</f>
        <v xml:space="preserve"> Proteobacteria</v>
      </c>
      <c r="DR329" t="str">
        <f>VLOOKUP($A329,taxonomy!$A:$I,4,1)</f>
        <v xml:space="preserve"> Betaproteobacteria</v>
      </c>
      <c r="DS329" t="str">
        <f>VLOOKUP($A329,taxonomy!$A:$I,5,1)</f>
        <v xml:space="preserve"> Burkholderiales</v>
      </c>
      <c r="DT329" t="str">
        <f>VLOOKUP($A329,taxonomy!$A:$I,6,1)</f>
        <v>Burkholderiaceae</v>
      </c>
      <c r="DU329" t="str">
        <f>VLOOKUP($A329,taxonomy!$A:$I,7,1)</f>
        <v xml:space="preserve"> Burkholderia</v>
      </c>
      <c r="DV329" t="str">
        <f>VLOOKUP($A329,taxonomy!$A:$I,8,1)</f>
        <v xml:space="preserve"> Burkholderia cepacia complex.</v>
      </c>
      <c r="DW329">
        <f>VLOOKUP($A329,taxonomy!$A:$I,9,1)</f>
        <v>0</v>
      </c>
      <c r="DX329" s="7">
        <v>97</v>
      </c>
    </row>
    <row r="330" spans="1:128">
      <c r="A330" s="4" t="s">
        <v>708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17">
        <v>1</v>
      </c>
      <c r="DN330" s="2"/>
      <c r="DO330" s="14"/>
      <c r="DP330" t="str">
        <f>VLOOKUP($A330,taxonomy!$A:$I,2,1)</f>
        <v>Bacteria</v>
      </c>
      <c r="DQ330" t="str">
        <f>VLOOKUP($A330,taxonomy!$A:$I,3,1)</f>
        <v xml:space="preserve"> Proteobacteria</v>
      </c>
      <c r="DR330" t="str">
        <f>VLOOKUP($A330,taxonomy!$A:$I,4,1)</f>
        <v xml:space="preserve"> Betaproteobacteria</v>
      </c>
      <c r="DS330" t="str">
        <f>VLOOKUP($A330,taxonomy!$A:$I,5,1)</f>
        <v xml:space="preserve"> Burkholderiales</v>
      </c>
      <c r="DT330" t="str">
        <f>VLOOKUP($A330,taxonomy!$A:$I,6,1)</f>
        <v>Burkholderiaceae</v>
      </c>
      <c r="DU330" t="str">
        <f>VLOOKUP($A330,taxonomy!$A:$I,7,1)</f>
        <v xml:space="preserve"> Burkholderia</v>
      </c>
      <c r="DV330" t="str">
        <f>VLOOKUP($A330,taxonomy!$A:$I,8,1)</f>
        <v xml:space="preserve"> Burkholderia cepacia complex.</v>
      </c>
      <c r="DW330">
        <f>VLOOKUP($A330,taxonomy!$A:$I,9,1)</f>
        <v>0</v>
      </c>
      <c r="DX330" s="7">
        <v>133</v>
      </c>
    </row>
    <row r="331" spans="1:128" hidden="1">
      <c r="A331" s="4" t="s">
        <v>710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19">
        <v>1</v>
      </c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19">
        <v>1</v>
      </c>
      <c r="DN331" s="2"/>
      <c r="DO331" s="20"/>
      <c r="DP331" t="str">
        <f>VLOOKUP($A331,taxonomy!$A:$I,2,1)</f>
        <v>Bacteria</v>
      </c>
      <c r="DQ331" t="str">
        <f>VLOOKUP($A331,taxonomy!$A:$I,3,1)</f>
        <v xml:space="preserve"> Proteobacteria</v>
      </c>
      <c r="DR331" t="str">
        <f>VLOOKUP($A331,taxonomy!$A:$I,4,1)</f>
        <v xml:space="preserve"> Betaproteobacteria</v>
      </c>
      <c r="DS331" t="str">
        <f>VLOOKUP($A331,taxonomy!$A:$I,5,1)</f>
        <v xml:space="preserve"> Burkholderiales</v>
      </c>
      <c r="DT331" t="str">
        <f>VLOOKUP($A331,taxonomy!$A:$I,6,1)</f>
        <v>Burkholderiaceae</v>
      </c>
      <c r="DU331" t="str">
        <f>VLOOKUP($A331,taxonomy!$A:$I,7,1)</f>
        <v xml:space="preserve"> Burkholderia</v>
      </c>
      <c r="DV331" t="str">
        <f>VLOOKUP($A331,taxonomy!$A:$I,8,1)</f>
        <v xml:space="preserve"> Burkholderia cepacia complex.</v>
      </c>
      <c r="DW331">
        <f>VLOOKUP($A331,taxonomy!$A:$I,9,1)</f>
        <v>0</v>
      </c>
      <c r="DX331" s="7">
        <v>121</v>
      </c>
    </row>
    <row r="332" spans="1:128" hidden="1">
      <c r="A332" s="4" t="s">
        <v>712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>
        <v>1</v>
      </c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>
        <v>1</v>
      </c>
      <c r="DN332" s="2"/>
      <c r="DO332" s="14"/>
      <c r="DP332" t="str">
        <f>VLOOKUP($A332,taxonomy!$A:$I,2,1)</f>
        <v>Bacteria</v>
      </c>
      <c r="DQ332" t="str">
        <f>VLOOKUP($A332,taxonomy!$A:$I,3,1)</f>
        <v xml:space="preserve"> Proteobacteria</v>
      </c>
      <c r="DR332" t="str">
        <f>VLOOKUP($A332,taxonomy!$A:$I,4,1)</f>
        <v xml:space="preserve"> Betaproteobacteria</v>
      </c>
      <c r="DS332" t="str">
        <f>VLOOKUP($A332,taxonomy!$A:$I,5,1)</f>
        <v xml:space="preserve"> Burkholderiales</v>
      </c>
      <c r="DT332" t="str">
        <f>VLOOKUP($A332,taxonomy!$A:$I,6,1)</f>
        <v>Burkholderiaceae</v>
      </c>
      <c r="DU332" t="str">
        <f>VLOOKUP($A332,taxonomy!$A:$I,7,1)</f>
        <v xml:space="preserve"> Burkholderia</v>
      </c>
      <c r="DV332" t="str">
        <f>VLOOKUP($A332,taxonomy!$A:$I,8,1)</f>
        <v xml:space="preserve"> Burkholderia cepacia complex.</v>
      </c>
      <c r="DW332">
        <f>VLOOKUP($A332,taxonomy!$A:$I,9,1)</f>
        <v>0</v>
      </c>
      <c r="DX332" s="7">
        <v>120</v>
      </c>
    </row>
    <row r="333" spans="1:128" hidden="1">
      <c r="A333" s="4" t="s">
        <v>714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17">
        <v>1</v>
      </c>
      <c r="DN333" s="2"/>
      <c r="DO333" s="14"/>
      <c r="DP333" t="str">
        <f>VLOOKUP($A333,taxonomy!$A:$I,2,1)</f>
        <v>Bacteria</v>
      </c>
      <c r="DQ333" t="str">
        <f>VLOOKUP($A333,taxonomy!$A:$I,3,1)</f>
        <v xml:space="preserve"> Proteobacteria</v>
      </c>
      <c r="DR333" t="str">
        <f>VLOOKUP($A333,taxonomy!$A:$I,4,1)</f>
        <v xml:space="preserve"> Alphaproteobacteria</v>
      </c>
      <c r="DS333" t="str">
        <f>VLOOKUP($A333,taxonomy!$A:$I,5,1)</f>
        <v xml:space="preserve"> Rhizobiales</v>
      </c>
      <c r="DT333" t="str">
        <f>VLOOKUP($A333,taxonomy!$A:$I,6,1)</f>
        <v>Methylobacteriaceae</v>
      </c>
      <c r="DU333" t="str">
        <f>VLOOKUP($A333,taxonomy!$A:$I,7,1)</f>
        <v xml:space="preserve"> Methylobacterium.</v>
      </c>
      <c r="DV333">
        <f>VLOOKUP($A333,taxonomy!$A:$I,8,1)</f>
        <v>0</v>
      </c>
      <c r="DW333">
        <f>VLOOKUP($A333,taxonomy!$A:$I,9,1)</f>
        <v>0</v>
      </c>
      <c r="DX333" s="7">
        <v>141</v>
      </c>
    </row>
    <row r="334" spans="1:128">
      <c r="A334" s="4" t="s">
        <v>716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19">
        <v>1</v>
      </c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19">
        <v>1</v>
      </c>
      <c r="DN334" s="2"/>
      <c r="DO334" s="14"/>
      <c r="DP334" t="str">
        <f>VLOOKUP($A334,taxonomy!$A:$I,2,1)</f>
        <v>Bacteria</v>
      </c>
      <c r="DQ334" t="str">
        <f>VLOOKUP($A334,taxonomy!$A:$I,3,1)</f>
        <v xml:space="preserve"> Actinobacteria</v>
      </c>
      <c r="DR334" t="str">
        <f>VLOOKUP($A334,taxonomy!$A:$I,4,1)</f>
        <v xml:space="preserve"> Actinobacteridae</v>
      </c>
      <c r="DS334" t="str">
        <f>VLOOKUP($A334,taxonomy!$A:$I,5,1)</f>
        <v xml:space="preserve"> Actinomycetales</v>
      </c>
      <c r="DT334" t="str">
        <f>VLOOKUP($A334,taxonomy!$A:$I,6,1)</f>
        <v>Corynebacterineae</v>
      </c>
      <c r="DU334" t="str">
        <f>VLOOKUP($A334,taxonomy!$A:$I,7,1)</f>
        <v xml:space="preserve"> Mycobacteriaceae</v>
      </c>
      <c r="DV334" t="str">
        <f>VLOOKUP($A334,taxonomy!$A:$I,8,1)</f>
        <v xml:space="preserve"> Mycobacterium</v>
      </c>
      <c r="DW334" t="str">
        <f>VLOOKUP($A334,taxonomy!$A:$I,9,1)</f>
        <v>Mycobacterium abscessus.</v>
      </c>
      <c r="DX334" s="7">
        <v>131</v>
      </c>
    </row>
    <row r="335" spans="1:128">
      <c r="A335" s="4" t="s">
        <v>718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19">
        <v>1</v>
      </c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19">
        <v>1</v>
      </c>
      <c r="DN335" s="2"/>
      <c r="DO335" s="14"/>
      <c r="DP335" t="str">
        <f>VLOOKUP($A335,taxonomy!$A:$I,2,1)</f>
        <v>Bacteria</v>
      </c>
      <c r="DQ335" t="str">
        <f>VLOOKUP($A335,taxonomy!$A:$I,3,1)</f>
        <v xml:space="preserve"> Actinobacteria</v>
      </c>
      <c r="DR335" t="str">
        <f>VLOOKUP($A335,taxonomy!$A:$I,4,1)</f>
        <v xml:space="preserve"> Actinobacteridae</v>
      </c>
      <c r="DS335" t="str">
        <f>VLOOKUP($A335,taxonomy!$A:$I,5,1)</f>
        <v xml:space="preserve"> Actinomycetales</v>
      </c>
      <c r="DT335" t="str">
        <f>VLOOKUP($A335,taxonomy!$A:$I,6,1)</f>
        <v>Corynebacterineae</v>
      </c>
      <c r="DU335" t="str">
        <f>VLOOKUP($A335,taxonomy!$A:$I,7,1)</f>
        <v xml:space="preserve"> Mycobacteriaceae</v>
      </c>
      <c r="DV335" t="str">
        <f>VLOOKUP($A335,taxonomy!$A:$I,8,1)</f>
        <v xml:space="preserve"> Mycobacterium</v>
      </c>
      <c r="DW335" t="str">
        <f>VLOOKUP($A335,taxonomy!$A:$I,9,1)</f>
        <v>Mycobacterium abscessus.</v>
      </c>
      <c r="DX335" s="7">
        <v>132</v>
      </c>
    </row>
    <row r="336" spans="1:128">
      <c r="A336" s="4" t="s">
        <v>720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>
        <v>1</v>
      </c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>
        <v>1</v>
      </c>
      <c r="DN336" s="2"/>
      <c r="DO336" s="14"/>
      <c r="DP336" t="str">
        <f>VLOOKUP($A336,taxonomy!$A:$I,2,1)</f>
        <v>Bacteria</v>
      </c>
      <c r="DQ336" t="str">
        <f>VLOOKUP($A336,taxonomy!$A:$I,3,1)</f>
        <v xml:space="preserve"> Actinobacteria</v>
      </c>
      <c r="DR336" t="str">
        <f>VLOOKUP($A336,taxonomy!$A:$I,4,1)</f>
        <v xml:space="preserve"> Actinobacteridae</v>
      </c>
      <c r="DS336" t="str">
        <f>VLOOKUP($A336,taxonomy!$A:$I,5,1)</f>
        <v xml:space="preserve"> Actinomycetales</v>
      </c>
      <c r="DT336" t="str">
        <f>VLOOKUP($A336,taxonomy!$A:$I,6,1)</f>
        <v>Corynebacterineae</v>
      </c>
      <c r="DU336" t="str">
        <f>VLOOKUP($A336,taxonomy!$A:$I,7,1)</f>
        <v xml:space="preserve"> Mycobacteriaceae</v>
      </c>
      <c r="DV336" t="str">
        <f>VLOOKUP($A336,taxonomy!$A:$I,8,1)</f>
        <v xml:space="preserve"> Mycobacterium</v>
      </c>
      <c r="DW336" t="str">
        <f>VLOOKUP($A336,taxonomy!$A:$I,9,1)</f>
        <v>Mycobacterium abscessus.</v>
      </c>
      <c r="DX336" s="7">
        <v>133</v>
      </c>
    </row>
    <row r="337" spans="1:128" hidden="1">
      <c r="A337" s="4" t="s">
        <v>722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19">
        <v>1</v>
      </c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19">
        <v>1</v>
      </c>
      <c r="DN337" s="2"/>
      <c r="DO337" s="14"/>
      <c r="DP337" t="str">
        <f>VLOOKUP($A337,taxonomy!$A:$I,2,1)</f>
        <v>Bacteria</v>
      </c>
      <c r="DQ337" t="str">
        <f>VLOOKUP($A337,taxonomy!$A:$I,3,1)</f>
        <v xml:space="preserve"> Actinobacteria</v>
      </c>
      <c r="DR337" t="str">
        <f>VLOOKUP($A337,taxonomy!$A:$I,4,1)</f>
        <v xml:space="preserve"> Actinobacteridae</v>
      </c>
      <c r="DS337" t="str">
        <f>VLOOKUP($A337,taxonomy!$A:$I,5,1)</f>
        <v xml:space="preserve"> Actinomycetales</v>
      </c>
      <c r="DT337" t="str">
        <f>VLOOKUP($A337,taxonomy!$A:$I,6,1)</f>
        <v>Corynebacterineae</v>
      </c>
      <c r="DU337" t="str">
        <f>VLOOKUP($A337,taxonomy!$A:$I,7,1)</f>
        <v xml:space="preserve"> Mycobacteriaceae</v>
      </c>
      <c r="DV337" t="str">
        <f>VLOOKUP($A337,taxonomy!$A:$I,8,1)</f>
        <v xml:space="preserve"> Mycobacterium</v>
      </c>
      <c r="DW337" t="str">
        <f>VLOOKUP($A337,taxonomy!$A:$I,9,1)</f>
        <v>Mycobacterium abscessus.</v>
      </c>
      <c r="DX337" s="7">
        <v>122</v>
      </c>
    </row>
    <row r="338" spans="1:128" hidden="1">
      <c r="A338" s="4" t="s">
        <v>724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17">
        <v>1</v>
      </c>
      <c r="DN338" s="2"/>
      <c r="DO338" s="14"/>
      <c r="DP338" t="str">
        <f>VLOOKUP($A338,taxonomy!$A:$I,2,1)</f>
        <v>Bacteria</v>
      </c>
      <c r="DQ338" t="str">
        <f>VLOOKUP($A338,taxonomy!$A:$I,3,1)</f>
        <v xml:space="preserve"> Actinobacteria</v>
      </c>
      <c r="DR338" t="str">
        <f>VLOOKUP($A338,taxonomy!$A:$I,4,1)</f>
        <v xml:space="preserve"> Actinobacteridae</v>
      </c>
      <c r="DS338" t="str">
        <f>VLOOKUP($A338,taxonomy!$A:$I,5,1)</f>
        <v xml:space="preserve"> Actinomycetales</v>
      </c>
      <c r="DT338" t="str">
        <f>VLOOKUP($A338,taxonomy!$A:$I,6,1)</f>
        <v>Corynebacterineae</v>
      </c>
      <c r="DU338" t="str">
        <f>VLOOKUP($A338,taxonomy!$A:$I,7,1)</f>
        <v xml:space="preserve"> Mycobacteriaceae</v>
      </c>
      <c r="DV338" t="str">
        <f>VLOOKUP($A338,taxonomy!$A:$I,8,1)</f>
        <v xml:space="preserve"> Mycobacterium</v>
      </c>
      <c r="DW338" t="str">
        <f>VLOOKUP($A338,taxonomy!$A:$I,9,1)</f>
        <v>Mycobacterium abscessus.</v>
      </c>
      <c r="DX338" s="7">
        <v>113</v>
      </c>
    </row>
    <row r="339" spans="1:128">
      <c r="A339" s="4" t="s">
        <v>726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17">
        <v>1</v>
      </c>
      <c r="DN339" s="2"/>
      <c r="DO339" s="14"/>
      <c r="DP339" t="str">
        <f>VLOOKUP($A339,taxonomy!$A:$I,2,1)</f>
        <v>Bacteria</v>
      </c>
      <c r="DQ339" t="str">
        <f>VLOOKUP($A339,taxonomy!$A:$I,3,1)</f>
        <v xml:space="preserve"> Actinobacteria</v>
      </c>
      <c r="DR339" t="str">
        <f>VLOOKUP($A339,taxonomy!$A:$I,4,1)</f>
        <v xml:space="preserve"> Actinobacteridae</v>
      </c>
      <c r="DS339" t="str">
        <f>VLOOKUP($A339,taxonomy!$A:$I,5,1)</f>
        <v xml:space="preserve"> Actinomycetales</v>
      </c>
      <c r="DT339" t="str">
        <f>VLOOKUP($A339,taxonomy!$A:$I,6,1)</f>
        <v>Corynebacterineae</v>
      </c>
      <c r="DU339" t="str">
        <f>VLOOKUP($A339,taxonomy!$A:$I,7,1)</f>
        <v xml:space="preserve"> Mycobacteriaceae</v>
      </c>
      <c r="DV339" t="str">
        <f>VLOOKUP($A339,taxonomy!$A:$I,8,1)</f>
        <v xml:space="preserve"> Mycobacterium</v>
      </c>
      <c r="DW339" t="str">
        <f>VLOOKUP($A339,taxonomy!$A:$I,9,1)</f>
        <v>Mycobacterium abscessus.</v>
      </c>
      <c r="DX339" s="7">
        <v>131</v>
      </c>
    </row>
    <row r="340" spans="1:128">
      <c r="A340" s="4" t="s">
        <v>728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17">
        <v>1</v>
      </c>
      <c r="DN340" s="2"/>
      <c r="DO340" s="14"/>
      <c r="DP340" t="str">
        <f>VLOOKUP($A340,taxonomy!$A:$I,2,1)</f>
        <v>Bacteria</v>
      </c>
      <c r="DQ340" t="str">
        <f>VLOOKUP($A340,taxonomy!$A:$I,3,1)</f>
        <v xml:space="preserve"> Actinobacteria</v>
      </c>
      <c r="DR340" t="str">
        <f>VLOOKUP($A340,taxonomy!$A:$I,4,1)</f>
        <v xml:space="preserve"> Actinobacteridae</v>
      </c>
      <c r="DS340" t="str">
        <f>VLOOKUP($A340,taxonomy!$A:$I,5,1)</f>
        <v xml:space="preserve"> Actinomycetales</v>
      </c>
      <c r="DT340" t="str">
        <f>VLOOKUP($A340,taxonomy!$A:$I,6,1)</f>
        <v>Corynebacterineae</v>
      </c>
      <c r="DU340" t="str">
        <f>VLOOKUP($A340,taxonomy!$A:$I,7,1)</f>
        <v xml:space="preserve"> Mycobacteriaceae</v>
      </c>
      <c r="DV340" t="str">
        <f>VLOOKUP($A340,taxonomy!$A:$I,8,1)</f>
        <v xml:space="preserve"> Mycobacterium</v>
      </c>
      <c r="DW340" t="str">
        <f>VLOOKUP($A340,taxonomy!$A:$I,9,1)</f>
        <v>Mycobacterium abscessus.</v>
      </c>
      <c r="DX340" s="7">
        <v>132</v>
      </c>
    </row>
    <row r="341" spans="1:128">
      <c r="A341" s="4" t="s">
        <v>730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19">
        <v>1</v>
      </c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19">
        <v>1</v>
      </c>
      <c r="DN341" s="2"/>
      <c r="DO341" s="14"/>
      <c r="DP341" t="str">
        <f>VLOOKUP($A341,taxonomy!$A:$I,2,1)</f>
        <v>Bacteria</v>
      </c>
      <c r="DQ341" t="str">
        <f>VLOOKUP($A341,taxonomy!$A:$I,3,1)</f>
        <v xml:space="preserve"> Actinobacteria</v>
      </c>
      <c r="DR341" t="str">
        <f>VLOOKUP($A341,taxonomy!$A:$I,4,1)</f>
        <v xml:space="preserve"> Actinobacteridae</v>
      </c>
      <c r="DS341" t="str">
        <f>VLOOKUP($A341,taxonomy!$A:$I,5,1)</f>
        <v xml:space="preserve"> Actinomycetales</v>
      </c>
      <c r="DT341" t="str">
        <f>VLOOKUP($A341,taxonomy!$A:$I,6,1)</f>
        <v>Corynebacterineae</v>
      </c>
      <c r="DU341" t="str">
        <f>VLOOKUP($A341,taxonomy!$A:$I,7,1)</f>
        <v xml:space="preserve"> Mycobacteriaceae</v>
      </c>
      <c r="DV341" t="str">
        <f>VLOOKUP($A341,taxonomy!$A:$I,8,1)</f>
        <v xml:space="preserve"> Mycobacterium</v>
      </c>
      <c r="DW341" t="str">
        <f>VLOOKUP($A341,taxonomy!$A:$I,9,1)</f>
        <v>Mycobacterium abscessus.</v>
      </c>
      <c r="DX341" s="7">
        <v>136</v>
      </c>
    </row>
    <row r="342" spans="1:128" hidden="1">
      <c r="A342" s="4" t="s">
        <v>732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19">
        <v>1</v>
      </c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19">
        <v>1</v>
      </c>
      <c r="DN342" s="2"/>
      <c r="DO342" s="14"/>
      <c r="DP342" t="str">
        <f>VLOOKUP($A342,taxonomy!$A:$I,2,1)</f>
        <v>Bacteria</v>
      </c>
      <c r="DQ342" t="str">
        <f>VLOOKUP($A342,taxonomy!$A:$I,3,1)</f>
        <v xml:space="preserve"> Actinobacteria</v>
      </c>
      <c r="DR342" t="str">
        <f>VLOOKUP($A342,taxonomy!$A:$I,4,1)</f>
        <v xml:space="preserve"> Actinobacteridae</v>
      </c>
      <c r="DS342" t="str">
        <f>VLOOKUP($A342,taxonomy!$A:$I,5,1)</f>
        <v xml:space="preserve"> Actinomycetales</v>
      </c>
      <c r="DT342" t="str">
        <f>VLOOKUP($A342,taxonomy!$A:$I,6,1)</f>
        <v>Corynebacterineae</v>
      </c>
      <c r="DU342" t="str">
        <f>VLOOKUP($A342,taxonomy!$A:$I,7,1)</f>
        <v xml:space="preserve"> Mycobacteriaceae</v>
      </c>
      <c r="DV342" t="str">
        <f>VLOOKUP($A342,taxonomy!$A:$I,8,1)</f>
        <v xml:space="preserve"> Mycobacterium</v>
      </c>
      <c r="DW342" t="str">
        <f>VLOOKUP($A342,taxonomy!$A:$I,9,1)</f>
        <v>Mycobacterium abscessus.</v>
      </c>
      <c r="DX342" s="7">
        <v>137</v>
      </c>
    </row>
    <row r="343" spans="1:128" hidden="1">
      <c r="A343" s="4" t="s">
        <v>734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17">
        <v>1</v>
      </c>
      <c r="DN343" s="2"/>
      <c r="DO343" s="14"/>
      <c r="DP343" t="str">
        <f>VLOOKUP($A343,taxonomy!$A:$I,2,1)</f>
        <v>Bacteria</v>
      </c>
      <c r="DQ343" t="str">
        <f>VLOOKUP($A343,taxonomy!$A:$I,3,1)</f>
        <v xml:space="preserve"> Actinobacteria</v>
      </c>
      <c r="DR343" t="str">
        <f>VLOOKUP($A343,taxonomy!$A:$I,4,1)</f>
        <v xml:space="preserve"> Actinobacteridae</v>
      </c>
      <c r="DS343" t="str">
        <f>VLOOKUP($A343,taxonomy!$A:$I,5,1)</f>
        <v xml:space="preserve"> Actinomycetales</v>
      </c>
      <c r="DT343" t="str">
        <f>VLOOKUP($A343,taxonomy!$A:$I,6,1)</f>
        <v>Corynebacterineae</v>
      </c>
      <c r="DU343" t="str">
        <f>VLOOKUP($A343,taxonomy!$A:$I,7,1)</f>
        <v xml:space="preserve"> Mycobacteriaceae</v>
      </c>
      <c r="DV343" t="str">
        <f>VLOOKUP($A343,taxonomy!$A:$I,8,1)</f>
        <v xml:space="preserve"> Mycobacterium</v>
      </c>
      <c r="DW343" t="str">
        <f>VLOOKUP($A343,taxonomy!$A:$I,9,1)</f>
        <v>Mycobacterium abscessus.</v>
      </c>
      <c r="DX343" s="7">
        <v>101</v>
      </c>
    </row>
    <row r="344" spans="1:128" hidden="1">
      <c r="A344" s="4" t="s">
        <v>736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17">
        <v>1</v>
      </c>
      <c r="DN344" s="2"/>
      <c r="DO344" s="14"/>
      <c r="DP344" t="str">
        <f>VLOOKUP($A344,taxonomy!$A:$I,2,1)</f>
        <v>Bacteria</v>
      </c>
      <c r="DQ344" t="str">
        <f>VLOOKUP($A344,taxonomy!$A:$I,3,1)</f>
        <v xml:space="preserve"> Actinobacteria</v>
      </c>
      <c r="DR344" t="str">
        <f>VLOOKUP($A344,taxonomy!$A:$I,4,1)</f>
        <v xml:space="preserve"> Actinobacteridae</v>
      </c>
      <c r="DS344" t="str">
        <f>VLOOKUP($A344,taxonomy!$A:$I,5,1)</f>
        <v xml:space="preserve"> Actinomycetales</v>
      </c>
      <c r="DT344" t="str">
        <f>VLOOKUP($A344,taxonomy!$A:$I,6,1)</f>
        <v>Corynebacterineae</v>
      </c>
      <c r="DU344" t="str">
        <f>VLOOKUP($A344,taxonomy!$A:$I,7,1)</f>
        <v xml:space="preserve"> Mycobacteriaceae</v>
      </c>
      <c r="DV344" t="str">
        <f>VLOOKUP($A344,taxonomy!$A:$I,8,1)</f>
        <v xml:space="preserve"> Mycobacterium</v>
      </c>
      <c r="DW344" t="str">
        <f>VLOOKUP($A344,taxonomy!$A:$I,9,1)</f>
        <v>Mycobacterium abscessus.</v>
      </c>
      <c r="DX344" s="7">
        <v>115</v>
      </c>
    </row>
    <row r="345" spans="1:128" hidden="1">
      <c r="A345" s="4" t="s">
        <v>738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17">
        <v>1</v>
      </c>
      <c r="DN345" s="2"/>
      <c r="DO345" s="14"/>
      <c r="DP345" t="str">
        <f>VLOOKUP($A345,taxonomy!$A:$I,2,1)</f>
        <v>Bacteria</v>
      </c>
      <c r="DQ345" t="str">
        <f>VLOOKUP($A345,taxonomy!$A:$I,3,1)</f>
        <v xml:space="preserve"> Actinobacteria</v>
      </c>
      <c r="DR345" t="str">
        <f>VLOOKUP($A345,taxonomy!$A:$I,4,1)</f>
        <v xml:space="preserve"> Actinobacteridae</v>
      </c>
      <c r="DS345" t="str">
        <f>VLOOKUP($A345,taxonomy!$A:$I,5,1)</f>
        <v xml:space="preserve"> Actinomycetales</v>
      </c>
      <c r="DT345" t="str">
        <f>VLOOKUP($A345,taxonomy!$A:$I,6,1)</f>
        <v>Corynebacterineae</v>
      </c>
      <c r="DU345" t="str">
        <f>VLOOKUP($A345,taxonomy!$A:$I,7,1)</f>
        <v xml:space="preserve"> Mycobacteriaceae</v>
      </c>
      <c r="DV345" t="str">
        <f>VLOOKUP($A345,taxonomy!$A:$I,8,1)</f>
        <v xml:space="preserve"> Mycobacterium</v>
      </c>
      <c r="DW345" t="str">
        <f>VLOOKUP($A345,taxonomy!$A:$I,9,1)</f>
        <v>Mycobacterium abscessus.</v>
      </c>
      <c r="DX345" s="7">
        <v>137</v>
      </c>
    </row>
    <row r="346" spans="1:128">
      <c r="A346" s="4" t="s">
        <v>740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17">
        <v>1</v>
      </c>
      <c r="DN346" s="2"/>
      <c r="DO346" s="14"/>
      <c r="DP346" t="str">
        <f>VLOOKUP($A346,taxonomy!$A:$I,2,1)</f>
        <v>Bacteria</v>
      </c>
      <c r="DQ346" t="str">
        <f>VLOOKUP($A346,taxonomy!$A:$I,3,1)</f>
        <v xml:space="preserve"> Proteobacteria</v>
      </c>
      <c r="DR346" t="str">
        <f>VLOOKUP($A346,taxonomy!$A:$I,4,1)</f>
        <v xml:space="preserve"> Betaproteobacteria</v>
      </c>
      <c r="DS346" t="str">
        <f>VLOOKUP($A346,taxonomy!$A:$I,5,1)</f>
        <v xml:space="preserve"> Burkholderiales</v>
      </c>
      <c r="DT346" t="str">
        <f>VLOOKUP($A346,taxonomy!$A:$I,6,1)</f>
        <v>Burkholderiaceae</v>
      </c>
      <c r="DU346" t="str">
        <f>VLOOKUP($A346,taxonomy!$A:$I,7,1)</f>
        <v xml:space="preserve"> Burkholderia</v>
      </c>
      <c r="DV346" t="str">
        <f>VLOOKUP($A346,taxonomy!$A:$I,8,1)</f>
        <v xml:space="preserve"> Burkholderia cepacia complex.</v>
      </c>
      <c r="DW346">
        <f>VLOOKUP($A346,taxonomy!$A:$I,9,1)</f>
        <v>0</v>
      </c>
      <c r="DX346" s="7">
        <v>130</v>
      </c>
    </row>
    <row r="347" spans="1:128">
      <c r="A347" s="4" t="s">
        <v>742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19">
        <v>1</v>
      </c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19">
        <v>1</v>
      </c>
      <c r="DN347" s="2"/>
      <c r="DO347" s="14"/>
      <c r="DP347" t="str">
        <f>VLOOKUP($A347,taxonomy!$A:$I,2,1)</f>
        <v>Bacteria</v>
      </c>
      <c r="DQ347" t="str">
        <f>VLOOKUP($A347,taxonomy!$A:$I,3,1)</f>
        <v xml:space="preserve"> Actinobacteria</v>
      </c>
      <c r="DR347" t="str">
        <f>VLOOKUP($A347,taxonomy!$A:$I,4,1)</f>
        <v xml:space="preserve"> Actinobacteridae</v>
      </c>
      <c r="DS347" t="str">
        <f>VLOOKUP($A347,taxonomy!$A:$I,5,1)</f>
        <v xml:space="preserve"> Actinomycetales</v>
      </c>
      <c r="DT347" t="str">
        <f>VLOOKUP($A347,taxonomy!$A:$I,6,1)</f>
        <v>Corynebacterineae</v>
      </c>
      <c r="DU347" t="str">
        <f>VLOOKUP($A347,taxonomy!$A:$I,7,1)</f>
        <v xml:space="preserve"> Corynebacteriaceae</v>
      </c>
      <c r="DV347" t="str">
        <f>VLOOKUP($A347,taxonomy!$A:$I,8,1)</f>
        <v xml:space="preserve"> Corynebacterium.</v>
      </c>
      <c r="DW347">
        <f>VLOOKUP($A347,taxonomy!$A:$I,9,1)</f>
        <v>0</v>
      </c>
      <c r="DX347" s="7">
        <v>129</v>
      </c>
    </row>
    <row r="348" spans="1:128" hidden="1">
      <c r="A348" s="4" t="s">
        <v>744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>
        <v>1</v>
      </c>
      <c r="DB348" s="2"/>
      <c r="DC348" s="2"/>
      <c r="DD348" s="2"/>
      <c r="DE348" s="2"/>
      <c r="DF348" s="2"/>
      <c r="DG348" s="2"/>
      <c r="DH348" s="2"/>
      <c r="DI348" s="2"/>
      <c r="DJ348" s="2">
        <v>1</v>
      </c>
      <c r="DK348" s="2"/>
      <c r="DL348" s="2"/>
      <c r="DM348" s="2">
        <v>1</v>
      </c>
      <c r="DN348" s="2"/>
      <c r="DO348" s="14"/>
      <c r="DP348" t="str">
        <f>VLOOKUP($A348,taxonomy!$A:$I,2,1)</f>
        <v>Bacteria</v>
      </c>
      <c r="DQ348" t="str">
        <f>VLOOKUP($A348,taxonomy!$A:$I,3,1)</f>
        <v xml:space="preserve"> Actinobacteria</v>
      </c>
      <c r="DR348" t="str">
        <f>VLOOKUP($A348,taxonomy!$A:$I,4,1)</f>
        <v xml:space="preserve"> Actinobacteridae</v>
      </c>
      <c r="DS348" t="str">
        <f>VLOOKUP($A348,taxonomy!$A:$I,5,1)</f>
        <v xml:space="preserve"> Actinomycetales</v>
      </c>
      <c r="DT348" t="str">
        <f>VLOOKUP($A348,taxonomy!$A:$I,6,1)</f>
        <v>Streptomycineae</v>
      </c>
      <c r="DU348" t="str">
        <f>VLOOKUP($A348,taxonomy!$A:$I,7,1)</f>
        <v xml:space="preserve"> Streptomycetaceae</v>
      </c>
      <c r="DV348" t="str">
        <f>VLOOKUP($A348,taxonomy!$A:$I,8,1)</f>
        <v xml:space="preserve"> Streptomyces.</v>
      </c>
      <c r="DW348">
        <f>VLOOKUP($A348,taxonomy!$A:$I,9,1)</f>
        <v>0</v>
      </c>
      <c r="DX348" s="7">
        <v>109</v>
      </c>
    </row>
    <row r="349" spans="1:128">
      <c r="A349" s="4" t="s">
        <v>746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19">
        <v>1</v>
      </c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19">
        <v>1</v>
      </c>
      <c r="DN349" s="2"/>
      <c r="DO349" s="14"/>
      <c r="DP349" t="str">
        <f>VLOOKUP($A349,taxonomy!$A:$I,2,1)</f>
        <v>Bacteria</v>
      </c>
      <c r="DQ349" t="str">
        <f>VLOOKUP($A349,taxonomy!$A:$I,3,1)</f>
        <v xml:space="preserve"> Actinobacteria</v>
      </c>
      <c r="DR349" t="str">
        <f>VLOOKUP($A349,taxonomy!$A:$I,4,1)</f>
        <v xml:space="preserve"> Actinobacteridae</v>
      </c>
      <c r="DS349" t="str">
        <f>VLOOKUP($A349,taxonomy!$A:$I,5,1)</f>
        <v xml:space="preserve"> Actinomycetales</v>
      </c>
      <c r="DT349" t="str">
        <f>VLOOKUP($A349,taxonomy!$A:$I,6,1)</f>
        <v>Streptomycineae</v>
      </c>
      <c r="DU349" t="str">
        <f>VLOOKUP($A349,taxonomy!$A:$I,7,1)</f>
        <v xml:space="preserve"> Streptomycetaceae</v>
      </c>
      <c r="DV349" t="str">
        <f>VLOOKUP($A349,taxonomy!$A:$I,8,1)</f>
        <v xml:space="preserve"> Streptomyces.</v>
      </c>
      <c r="DW349">
        <f>VLOOKUP($A349,taxonomy!$A:$I,9,1)</f>
        <v>0</v>
      </c>
      <c r="DX349" s="7">
        <v>128</v>
      </c>
    </row>
    <row r="350" spans="1:128">
      <c r="A350" s="4" t="s">
        <v>5185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17">
        <v>1</v>
      </c>
      <c r="DN350" s="2"/>
      <c r="DO350" s="14"/>
      <c r="DP350" t="str">
        <f>VLOOKUP($A350,taxonomy!$A:$I,2,1)</f>
        <v>Bacteria</v>
      </c>
      <c r="DQ350" t="str">
        <f>VLOOKUP($A350,taxonomy!$A:$I,3,1)</f>
        <v xml:space="preserve"> Actinobacteria</v>
      </c>
      <c r="DR350" t="str">
        <f>VLOOKUP($A350,taxonomy!$A:$I,4,1)</f>
        <v xml:space="preserve"> Actinobacteridae</v>
      </c>
      <c r="DS350" t="str">
        <f>VLOOKUP($A350,taxonomy!$A:$I,5,1)</f>
        <v xml:space="preserve"> Actinomycetales</v>
      </c>
      <c r="DT350" t="str">
        <f>VLOOKUP($A350,taxonomy!$A:$I,6,1)</f>
        <v>Streptomycineae</v>
      </c>
      <c r="DU350" t="str">
        <f>VLOOKUP($A350,taxonomy!$A:$I,7,1)</f>
        <v xml:space="preserve"> Streptomycetaceae</v>
      </c>
      <c r="DV350" t="str">
        <f>VLOOKUP($A350,taxonomy!$A:$I,8,1)</f>
        <v xml:space="preserve"> Streptomyces.</v>
      </c>
      <c r="DW350">
        <f>VLOOKUP($A350,taxonomy!$A:$I,9,1)</f>
        <v>0</v>
      </c>
      <c r="DX350" s="7">
        <v>131</v>
      </c>
    </row>
    <row r="351" spans="1:128" hidden="1">
      <c r="A351" s="4" t="s">
        <v>748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17">
        <v>1</v>
      </c>
      <c r="DN351" s="2"/>
      <c r="DO351" s="14"/>
      <c r="DP351" t="str">
        <f>VLOOKUP($A351,taxonomy!$A:$I,2,1)</f>
        <v>Bacteria</v>
      </c>
      <c r="DQ351" t="str">
        <f>VLOOKUP($A351,taxonomy!$A:$I,3,1)</f>
        <v xml:space="preserve"> Proteobacteria</v>
      </c>
      <c r="DR351" t="str">
        <f>VLOOKUP($A351,taxonomy!$A:$I,4,1)</f>
        <v xml:space="preserve"> Betaproteobacteria</v>
      </c>
      <c r="DS351" t="str">
        <f>VLOOKUP($A351,taxonomy!$A:$I,5,1)</f>
        <v xml:space="preserve"> Burkholderiales</v>
      </c>
      <c r="DT351" t="str">
        <f>VLOOKUP($A351,taxonomy!$A:$I,6,1)</f>
        <v>Leptothrix.</v>
      </c>
      <c r="DU351">
        <f>VLOOKUP($A351,taxonomy!$A:$I,7,1)</f>
        <v>0</v>
      </c>
      <c r="DV351">
        <f>VLOOKUP($A351,taxonomy!$A:$I,8,1)</f>
        <v>0</v>
      </c>
      <c r="DW351">
        <f>VLOOKUP($A351,taxonomy!$A:$I,9,1)</f>
        <v>0</v>
      </c>
      <c r="DX351" s="7">
        <v>125</v>
      </c>
    </row>
    <row r="352" spans="1:128">
      <c r="A352" s="4" t="s">
        <v>750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>
        <v>1</v>
      </c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>
        <v>1</v>
      </c>
      <c r="DN352" s="2"/>
      <c r="DO352" s="14"/>
      <c r="DP352" t="str">
        <f>VLOOKUP($A352,taxonomy!$A:$I,2,1)</f>
        <v>Bacteria</v>
      </c>
      <c r="DQ352" t="str">
        <f>VLOOKUP($A352,taxonomy!$A:$I,3,1)</f>
        <v xml:space="preserve"> Proteobacteria</v>
      </c>
      <c r="DR352" t="str">
        <f>VLOOKUP($A352,taxonomy!$A:$I,4,1)</f>
        <v xml:space="preserve"> Betaproteobacteria</v>
      </c>
      <c r="DS352" t="str">
        <f>VLOOKUP($A352,taxonomy!$A:$I,5,1)</f>
        <v xml:space="preserve"> Burkholderiales</v>
      </c>
      <c r="DT352" t="str">
        <f>VLOOKUP($A352,taxonomy!$A:$I,6,1)</f>
        <v>Burkholderiaceae</v>
      </c>
      <c r="DU352" t="str">
        <f>VLOOKUP($A352,taxonomy!$A:$I,7,1)</f>
        <v xml:space="preserve"> Burkholderia</v>
      </c>
      <c r="DV352" t="str">
        <f>VLOOKUP($A352,taxonomy!$A:$I,8,1)</f>
        <v xml:space="preserve"> Burkholderia cepacia complex.</v>
      </c>
      <c r="DW352">
        <f>VLOOKUP($A352,taxonomy!$A:$I,9,1)</f>
        <v>0</v>
      </c>
      <c r="DX352" s="7">
        <v>133</v>
      </c>
    </row>
    <row r="353" spans="1:128">
      <c r="A353" s="4" t="s">
        <v>752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>
        <v>1</v>
      </c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>
        <v>1</v>
      </c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>
        <v>1</v>
      </c>
      <c r="CY353" s="18">
        <v>1</v>
      </c>
      <c r="CZ353" s="2"/>
      <c r="DA353" s="2"/>
      <c r="DB353" s="2"/>
      <c r="DC353" s="2"/>
      <c r="DD353" s="2"/>
      <c r="DE353" s="2"/>
      <c r="DF353" s="2"/>
      <c r="DG353" s="2"/>
      <c r="DH353" s="2"/>
      <c r="DI353" s="2">
        <v>1</v>
      </c>
      <c r="DJ353" s="2"/>
      <c r="DK353" s="2"/>
      <c r="DL353" s="2"/>
      <c r="DM353" s="2">
        <v>1</v>
      </c>
      <c r="DN353" s="2"/>
      <c r="DO353" s="14"/>
      <c r="DP353" t="str">
        <f>VLOOKUP($A353,taxonomy!$A:$I,2,1)</f>
        <v>Eukaryota</v>
      </c>
      <c r="DQ353" t="str">
        <f>VLOOKUP($A353,taxonomy!$A:$I,3,1)</f>
        <v xml:space="preserve"> Fungi</v>
      </c>
      <c r="DR353" t="str">
        <f>VLOOKUP($A353,taxonomy!$A:$I,4,1)</f>
        <v xml:space="preserve"> Dikarya</v>
      </c>
      <c r="DS353" t="str">
        <f>VLOOKUP($A353,taxonomy!$A:$I,5,1)</f>
        <v xml:space="preserve"> Ascomycota</v>
      </c>
      <c r="DT353" t="str">
        <f>VLOOKUP($A353,taxonomy!$A:$I,6,1)</f>
        <v xml:space="preserve"> Pezizomycotina</v>
      </c>
      <c r="DU353" t="str">
        <f>VLOOKUP($A353,taxonomy!$A:$I,7,1)</f>
        <v>Sordariomycetes</v>
      </c>
      <c r="DV353" t="str">
        <f>VLOOKUP($A353,taxonomy!$A:$I,8,1)</f>
        <v xml:space="preserve"> Sordariomycetidae</v>
      </c>
      <c r="DW353" t="str">
        <f>VLOOKUP($A353,taxonomy!$A:$I,9,1)</f>
        <v xml:space="preserve"> Sordariales</v>
      </c>
      <c r="DX353" s="7">
        <v>130</v>
      </c>
    </row>
    <row r="354" spans="1:128">
      <c r="A354" s="4" t="s">
        <v>756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>
        <v>1</v>
      </c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>
        <v>2</v>
      </c>
      <c r="CW354" s="2"/>
      <c r="CX354" s="2"/>
      <c r="CY354" s="18">
        <v>1</v>
      </c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>
        <v>1</v>
      </c>
      <c r="DN354" s="2"/>
      <c r="DO354" s="14"/>
      <c r="DP354" t="str">
        <f>VLOOKUP($A354,taxonomy!$A:$I,2,1)</f>
        <v>Eukaryota</v>
      </c>
      <c r="DQ354" t="str">
        <f>VLOOKUP($A354,taxonomy!$A:$I,3,1)</f>
        <v xml:space="preserve"> Fungi</v>
      </c>
      <c r="DR354" t="str">
        <f>VLOOKUP($A354,taxonomy!$A:$I,4,1)</f>
        <v xml:space="preserve"> Dikarya</v>
      </c>
      <c r="DS354" t="str">
        <f>VLOOKUP($A354,taxonomy!$A:$I,5,1)</f>
        <v xml:space="preserve"> Ascomycota</v>
      </c>
      <c r="DT354" t="str">
        <f>VLOOKUP($A354,taxonomy!$A:$I,6,1)</f>
        <v xml:space="preserve"> Pezizomycotina</v>
      </c>
      <c r="DU354" t="str">
        <f>VLOOKUP($A354,taxonomy!$A:$I,7,1)</f>
        <v>Sordariomycetes</v>
      </c>
      <c r="DV354" t="str">
        <f>VLOOKUP($A354,taxonomy!$A:$I,8,1)</f>
        <v xml:space="preserve"> Sordariomycetidae</v>
      </c>
      <c r="DW354" t="str">
        <f>VLOOKUP($A354,taxonomy!$A:$I,9,1)</f>
        <v xml:space="preserve"> Sordariales</v>
      </c>
      <c r="DX354" s="7">
        <v>133</v>
      </c>
    </row>
    <row r="355" spans="1:128" hidden="1">
      <c r="A355" s="4" t="s">
        <v>759</v>
      </c>
      <c r="B355" s="2"/>
      <c r="C355" s="2"/>
      <c r="D355" s="2"/>
      <c r="E355" s="2"/>
      <c r="F355" s="2"/>
      <c r="G355" s="2"/>
      <c r="H355" s="2">
        <v>1</v>
      </c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>
        <v>1</v>
      </c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>
        <v>1</v>
      </c>
      <c r="CY355" s="18">
        <v>1</v>
      </c>
      <c r="CZ355" s="2"/>
      <c r="DA355" s="2"/>
      <c r="DB355" s="2"/>
      <c r="DC355" s="2"/>
      <c r="DD355" s="2"/>
      <c r="DE355" s="2"/>
      <c r="DF355" s="2"/>
      <c r="DG355" s="2"/>
      <c r="DH355" s="2"/>
      <c r="DI355" s="2">
        <v>1</v>
      </c>
      <c r="DJ355" s="2"/>
      <c r="DK355" s="2"/>
      <c r="DL355" s="2"/>
      <c r="DM355" s="2">
        <v>1</v>
      </c>
      <c r="DN355" s="2"/>
      <c r="DO355" s="14"/>
      <c r="DP355" t="str">
        <f>VLOOKUP($A355,taxonomy!$A:$I,2,1)</f>
        <v>Eukaryota</v>
      </c>
      <c r="DQ355" t="str">
        <f>VLOOKUP($A355,taxonomy!$A:$I,3,1)</f>
        <v xml:space="preserve"> Fungi</v>
      </c>
      <c r="DR355" t="str">
        <f>VLOOKUP($A355,taxonomy!$A:$I,4,1)</f>
        <v xml:space="preserve"> Dikarya</v>
      </c>
      <c r="DS355" t="str">
        <f>VLOOKUP($A355,taxonomy!$A:$I,5,1)</f>
        <v xml:space="preserve"> Ascomycota</v>
      </c>
      <c r="DT355" t="str">
        <f>VLOOKUP($A355,taxonomy!$A:$I,6,1)</f>
        <v xml:space="preserve"> Pezizomycotina</v>
      </c>
      <c r="DU355" t="str">
        <f>VLOOKUP($A355,taxonomy!$A:$I,7,1)</f>
        <v>Sordariomycetes</v>
      </c>
      <c r="DV355" t="str">
        <f>VLOOKUP($A355,taxonomy!$A:$I,8,1)</f>
        <v xml:space="preserve"> Sordariomycetidae</v>
      </c>
      <c r="DW355" t="str">
        <f>VLOOKUP($A355,taxonomy!$A:$I,9,1)</f>
        <v xml:space="preserve"> Sordariales</v>
      </c>
      <c r="DX355" s="7">
        <v>143</v>
      </c>
    </row>
    <row r="356" spans="1:128">
      <c r="A356" s="4" t="s">
        <v>762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17">
        <v>1</v>
      </c>
      <c r="DN356" s="2"/>
      <c r="DO356" s="14"/>
      <c r="DP356" t="str">
        <f>VLOOKUP($A356,taxonomy!$A:$I,2,1)</f>
        <v>Bacteria</v>
      </c>
      <c r="DQ356" t="str">
        <f>VLOOKUP($A356,taxonomy!$A:$I,3,1)</f>
        <v xml:space="preserve"> Actinobacteria</v>
      </c>
      <c r="DR356" t="str">
        <f>VLOOKUP($A356,taxonomy!$A:$I,4,1)</f>
        <v xml:space="preserve"> Actinobacteridae</v>
      </c>
      <c r="DS356" t="str">
        <f>VLOOKUP($A356,taxonomy!$A:$I,5,1)</f>
        <v xml:space="preserve"> Actinomycetales</v>
      </c>
      <c r="DT356" t="str">
        <f>VLOOKUP($A356,taxonomy!$A:$I,6,1)</f>
        <v>Micrococcineae</v>
      </c>
      <c r="DU356" t="str">
        <f>VLOOKUP($A356,taxonomy!$A:$I,7,1)</f>
        <v xml:space="preserve"> Micrococcaceae</v>
      </c>
      <c r="DV356" t="str">
        <f>VLOOKUP($A356,taxonomy!$A:$I,8,1)</f>
        <v xml:space="preserve"> Kocuria.</v>
      </c>
      <c r="DW356">
        <f>VLOOKUP($A356,taxonomy!$A:$I,9,1)</f>
        <v>0</v>
      </c>
      <c r="DX356" s="7">
        <v>131</v>
      </c>
    </row>
    <row r="357" spans="1:128" hidden="1">
      <c r="A357" s="4" t="s">
        <v>764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19">
        <v>1</v>
      </c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19">
        <v>1</v>
      </c>
      <c r="DN357" s="2"/>
      <c r="DO357" s="14"/>
      <c r="DP357" t="str">
        <f>VLOOKUP($A357,taxonomy!$A:$I,2,1)</f>
        <v>Bacteria</v>
      </c>
      <c r="DQ357" t="str">
        <f>VLOOKUP($A357,taxonomy!$A:$I,3,1)</f>
        <v xml:space="preserve"> Actinobacteria</v>
      </c>
      <c r="DR357" t="str">
        <f>VLOOKUP($A357,taxonomy!$A:$I,4,1)</f>
        <v xml:space="preserve"> Actinobacteridae</v>
      </c>
      <c r="DS357" t="str">
        <f>VLOOKUP($A357,taxonomy!$A:$I,5,1)</f>
        <v xml:space="preserve"> Actinomycetales</v>
      </c>
      <c r="DT357" t="str">
        <f>VLOOKUP($A357,taxonomy!$A:$I,6,1)</f>
        <v>Corynebacterineae</v>
      </c>
      <c r="DU357" t="str">
        <f>VLOOKUP($A357,taxonomy!$A:$I,7,1)</f>
        <v xml:space="preserve"> Mycobacteriaceae</v>
      </c>
      <c r="DV357" t="str">
        <f>VLOOKUP($A357,taxonomy!$A:$I,8,1)</f>
        <v xml:space="preserve"> Mycobacterium.</v>
      </c>
      <c r="DW357">
        <f>VLOOKUP($A357,taxonomy!$A:$I,9,1)</f>
        <v>0</v>
      </c>
      <c r="DX357" s="7">
        <v>116</v>
      </c>
    </row>
    <row r="358" spans="1:128" hidden="1">
      <c r="A358" s="4" t="s">
        <v>766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19">
        <v>1</v>
      </c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19">
        <v>1</v>
      </c>
      <c r="DN358" s="2"/>
      <c r="DO358" s="14"/>
      <c r="DP358" t="str">
        <f>VLOOKUP($A358,taxonomy!$A:$I,2,1)</f>
        <v>Bacteria</v>
      </c>
      <c r="DQ358" t="str">
        <f>VLOOKUP($A358,taxonomy!$A:$I,3,1)</f>
        <v xml:space="preserve"> Actinobacteria</v>
      </c>
      <c r="DR358" t="str">
        <f>VLOOKUP($A358,taxonomy!$A:$I,4,1)</f>
        <v xml:space="preserve"> Actinobacteridae</v>
      </c>
      <c r="DS358" t="str">
        <f>VLOOKUP($A358,taxonomy!$A:$I,5,1)</f>
        <v xml:space="preserve"> Actinomycetales</v>
      </c>
      <c r="DT358" t="str">
        <f>VLOOKUP($A358,taxonomy!$A:$I,6,1)</f>
        <v>Corynebacterineae</v>
      </c>
      <c r="DU358" t="str">
        <f>VLOOKUP($A358,taxonomy!$A:$I,7,1)</f>
        <v xml:space="preserve"> Mycobacteriaceae</v>
      </c>
      <c r="DV358" t="str">
        <f>VLOOKUP($A358,taxonomy!$A:$I,8,1)</f>
        <v xml:space="preserve"> Mycobacterium.</v>
      </c>
      <c r="DW358">
        <f>VLOOKUP($A358,taxonomy!$A:$I,9,1)</f>
        <v>0</v>
      </c>
      <c r="DX358" s="7">
        <v>145</v>
      </c>
    </row>
    <row r="359" spans="1:128">
      <c r="A359" s="4" t="s">
        <v>768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>
        <v>1</v>
      </c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>
        <v>1</v>
      </c>
      <c r="DN359" s="2"/>
      <c r="DO359" s="14"/>
      <c r="DP359" t="str">
        <f>VLOOKUP($A359,taxonomy!$A:$I,2,1)</f>
        <v>Bacteria</v>
      </c>
      <c r="DQ359" t="str">
        <f>VLOOKUP($A359,taxonomy!$A:$I,3,1)</f>
        <v xml:space="preserve"> Actinobacteria</v>
      </c>
      <c r="DR359" t="str">
        <f>VLOOKUP($A359,taxonomy!$A:$I,4,1)</f>
        <v xml:space="preserve"> Actinobacteridae</v>
      </c>
      <c r="DS359" t="str">
        <f>VLOOKUP($A359,taxonomy!$A:$I,5,1)</f>
        <v xml:space="preserve"> Actinomycetales</v>
      </c>
      <c r="DT359" t="str">
        <f>VLOOKUP($A359,taxonomy!$A:$I,6,1)</f>
        <v>Corynebacterineae</v>
      </c>
      <c r="DU359" t="str">
        <f>VLOOKUP($A359,taxonomy!$A:$I,7,1)</f>
        <v xml:space="preserve"> Mycobacteriaceae</v>
      </c>
      <c r="DV359" t="str">
        <f>VLOOKUP($A359,taxonomy!$A:$I,8,1)</f>
        <v xml:space="preserve"> Mycobacterium.</v>
      </c>
      <c r="DW359">
        <f>VLOOKUP($A359,taxonomy!$A:$I,9,1)</f>
        <v>0</v>
      </c>
      <c r="DX359" s="7">
        <v>133</v>
      </c>
    </row>
    <row r="360" spans="1:128" hidden="1">
      <c r="A360" s="4" t="s">
        <v>770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19">
        <v>1</v>
      </c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19">
        <v>1</v>
      </c>
      <c r="DN360" s="2"/>
      <c r="DO360" s="14"/>
      <c r="DP360" t="str">
        <f>VLOOKUP($A360,taxonomy!$A:$I,2,1)</f>
        <v>Bacteria</v>
      </c>
      <c r="DQ360" t="str">
        <f>VLOOKUP($A360,taxonomy!$A:$I,3,1)</f>
        <v xml:space="preserve"> Actinobacteria</v>
      </c>
      <c r="DR360" t="str">
        <f>VLOOKUP($A360,taxonomy!$A:$I,4,1)</f>
        <v xml:space="preserve"> Actinobacteridae</v>
      </c>
      <c r="DS360" t="str">
        <f>VLOOKUP($A360,taxonomy!$A:$I,5,1)</f>
        <v xml:space="preserve"> Actinomycetales</v>
      </c>
      <c r="DT360" t="str">
        <f>VLOOKUP($A360,taxonomy!$A:$I,6,1)</f>
        <v>Corynebacterineae</v>
      </c>
      <c r="DU360" t="str">
        <f>VLOOKUP($A360,taxonomy!$A:$I,7,1)</f>
        <v xml:space="preserve"> Mycobacteriaceae</v>
      </c>
      <c r="DV360" t="str">
        <f>VLOOKUP($A360,taxonomy!$A:$I,8,1)</f>
        <v xml:space="preserve"> Mycobacterium.</v>
      </c>
      <c r="DW360">
        <f>VLOOKUP($A360,taxonomy!$A:$I,9,1)</f>
        <v>0</v>
      </c>
      <c r="DX360" s="7">
        <v>149</v>
      </c>
    </row>
    <row r="361" spans="1:128">
      <c r="A361" s="4" t="s">
        <v>772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19">
        <v>1</v>
      </c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19">
        <v>1</v>
      </c>
      <c r="DN361" s="2"/>
      <c r="DO361" s="14"/>
      <c r="DP361" t="str">
        <f>VLOOKUP($A361,taxonomy!$A:$I,2,1)</f>
        <v>Bacteria</v>
      </c>
      <c r="DQ361" t="str">
        <f>VLOOKUP($A361,taxonomy!$A:$I,3,1)</f>
        <v xml:space="preserve"> Actinobacteria</v>
      </c>
      <c r="DR361" t="str">
        <f>VLOOKUP($A361,taxonomy!$A:$I,4,1)</f>
        <v xml:space="preserve"> Actinobacteridae</v>
      </c>
      <c r="DS361" t="str">
        <f>VLOOKUP($A361,taxonomy!$A:$I,5,1)</f>
        <v xml:space="preserve"> Actinomycetales</v>
      </c>
      <c r="DT361" t="str">
        <f>VLOOKUP($A361,taxonomy!$A:$I,6,1)</f>
        <v>Corynebacterineae</v>
      </c>
      <c r="DU361" t="str">
        <f>VLOOKUP($A361,taxonomy!$A:$I,7,1)</f>
        <v xml:space="preserve"> Mycobacteriaceae</v>
      </c>
      <c r="DV361" t="str">
        <f>VLOOKUP($A361,taxonomy!$A:$I,8,1)</f>
        <v xml:space="preserve"> Mycobacterium.</v>
      </c>
      <c r="DW361">
        <f>VLOOKUP($A361,taxonomy!$A:$I,9,1)</f>
        <v>0</v>
      </c>
      <c r="DX361" s="7">
        <v>133</v>
      </c>
    </row>
    <row r="362" spans="1:128">
      <c r="A362" s="4" t="s">
        <v>774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17">
        <v>1</v>
      </c>
      <c r="DN362" s="2"/>
      <c r="DO362" s="14"/>
      <c r="DP362" t="str">
        <f>VLOOKUP($A362,taxonomy!$A:$I,2,1)</f>
        <v>Bacteria</v>
      </c>
      <c r="DQ362" t="str">
        <f>VLOOKUP($A362,taxonomy!$A:$I,3,1)</f>
        <v xml:space="preserve"> Actinobacteria</v>
      </c>
      <c r="DR362" t="str">
        <f>VLOOKUP($A362,taxonomy!$A:$I,4,1)</f>
        <v xml:space="preserve"> Actinobacteridae</v>
      </c>
      <c r="DS362" t="str">
        <f>VLOOKUP($A362,taxonomy!$A:$I,5,1)</f>
        <v xml:space="preserve"> Actinomycetales</v>
      </c>
      <c r="DT362" t="str">
        <f>VLOOKUP($A362,taxonomy!$A:$I,6,1)</f>
        <v>Corynebacterineae</v>
      </c>
      <c r="DU362" t="str">
        <f>VLOOKUP($A362,taxonomy!$A:$I,7,1)</f>
        <v xml:space="preserve"> Mycobacteriaceae</v>
      </c>
      <c r="DV362" t="str">
        <f>VLOOKUP($A362,taxonomy!$A:$I,8,1)</f>
        <v xml:space="preserve"> Mycobacterium.</v>
      </c>
      <c r="DW362">
        <f>VLOOKUP($A362,taxonomy!$A:$I,9,1)</f>
        <v>0</v>
      </c>
      <c r="DX362" s="7">
        <v>129</v>
      </c>
    </row>
    <row r="363" spans="1:128" hidden="1">
      <c r="A363" s="4" t="s">
        <v>776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17">
        <v>1</v>
      </c>
      <c r="DN363" s="2"/>
      <c r="DO363" s="14"/>
      <c r="DP363" t="str">
        <f>VLOOKUP($A363,taxonomy!$A:$I,2,1)</f>
        <v>Bacteria</v>
      </c>
      <c r="DQ363" t="str">
        <f>VLOOKUP($A363,taxonomy!$A:$I,3,1)</f>
        <v xml:space="preserve"> Actinobacteria</v>
      </c>
      <c r="DR363" t="str">
        <f>VLOOKUP($A363,taxonomy!$A:$I,4,1)</f>
        <v xml:space="preserve"> Actinobacteridae</v>
      </c>
      <c r="DS363" t="str">
        <f>VLOOKUP($A363,taxonomy!$A:$I,5,1)</f>
        <v xml:space="preserve"> Actinomycetales</v>
      </c>
      <c r="DT363" t="str">
        <f>VLOOKUP($A363,taxonomy!$A:$I,6,1)</f>
        <v>Corynebacterineae</v>
      </c>
      <c r="DU363" t="str">
        <f>VLOOKUP($A363,taxonomy!$A:$I,7,1)</f>
        <v xml:space="preserve"> Mycobacteriaceae</v>
      </c>
      <c r="DV363" t="str">
        <f>VLOOKUP($A363,taxonomy!$A:$I,8,1)</f>
        <v xml:space="preserve"> Mycobacterium.</v>
      </c>
      <c r="DW363">
        <f>VLOOKUP($A363,taxonomy!$A:$I,9,1)</f>
        <v>0</v>
      </c>
      <c r="DX363" s="7">
        <v>139</v>
      </c>
    </row>
    <row r="364" spans="1:128" hidden="1">
      <c r="A364" s="4" t="s">
        <v>778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17">
        <v>1</v>
      </c>
      <c r="DN364" s="2"/>
      <c r="DO364" s="14"/>
      <c r="DP364" t="str">
        <f>VLOOKUP($A364,taxonomy!$A:$I,2,1)</f>
        <v>Bacteria</v>
      </c>
      <c r="DQ364" t="str">
        <f>VLOOKUP($A364,taxonomy!$A:$I,3,1)</f>
        <v xml:space="preserve"> Actinobacteria</v>
      </c>
      <c r="DR364" t="str">
        <f>VLOOKUP($A364,taxonomy!$A:$I,4,1)</f>
        <v xml:space="preserve"> Actinobacteridae</v>
      </c>
      <c r="DS364" t="str">
        <f>VLOOKUP($A364,taxonomy!$A:$I,5,1)</f>
        <v xml:space="preserve"> Actinomycetales</v>
      </c>
      <c r="DT364" t="str">
        <f>VLOOKUP($A364,taxonomy!$A:$I,6,1)</f>
        <v>Corynebacterineae</v>
      </c>
      <c r="DU364" t="str">
        <f>VLOOKUP($A364,taxonomy!$A:$I,7,1)</f>
        <v xml:space="preserve"> Mycobacteriaceae</v>
      </c>
      <c r="DV364" t="str">
        <f>VLOOKUP($A364,taxonomy!$A:$I,8,1)</f>
        <v xml:space="preserve"> Mycobacterium.</v>
      </c>
      <c r="DW364">
        <f>VLOOKUP($A364,taxonomy!$A:$I,9,1)</f>
        <v>0</v>
      </c>
      <c r="DX364" s="7">
        <v>102</v>
      </c>
    </row>
    <row r="365" spans="1:128">
      <c r="A365" s="4" t="s">
        <v>780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17">
        <v>1</v>
      </c>
      <c r="DN365" s="2"/>
      <c r="DO365" s="14"/>
      <c r="DP365" t="str">
        <f>VLOOKUP($A365,taxonomy!$A:$I,2,1)</f>
        <v>Bacteria</v>
      </c>
      <c r="DQ365" t="str">
        <f>VLOOKUP($A365,taxonomy!$A:$I,3,1)</f>
        <v xml:space="preserve"> Actinobacteria</v>
      </c>
      <c r="DR365" t="str">
        <f>VLOOKUP($A365,taxonomy!$A:$I,4,1)</f>
        <v xml:space="preserve"> Actinobacteridae</v>
      </c>
      <c r="DS365" t="str">
        <f>VLOOKUP($A365,taxonomy!$A:$I,5,1)</f>
        <v xml:space="preserve"> Actinomycetales</v>
      </c>
      <c r="DT365" t="str">
        <f>VLOOKUP($A365,taxonomy!$A:$I,6,1)</f>
        <v>Corynebacterineae</v>
      </c>
      <c r="DU365" t="str">
        <f>VLOOKUP($A365,taxonomy!$A:$I,7,1)</f>
        <v xml:space="preserve"> Mycobacteriaceae</v>
      </c>
      <c r="DV365" t="str">
        <f>VLOOKUP($A365,taxonomy!$A:$I,8,1)</f>
        <v xml:space="preserve"> Mycobacterium.</v>
      </c>
      <c r="DW365">
        <f>VLOOKUP($A365,taxonomy!$A:$I,9,1)</f>
        <v>0</v>
      </c>
      <c r="DX365" s="7">
        <v>131</v>
      </c>
    </row>
    <row r="366" spans="1:128">
      <c r="A366" s="4" t="s">
        <v>782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17">
        <v>1</v>
      </c>
      <c r="DN366" s="2"/>
      <c r="DO366" s="21" t="s">
        <v>6198</v>
      </c>
      <c r="DP366" t="str">
        <f>VLOOKUP($A366,taxonomy!$A:$I,2,1)</f>
        <v>Bacteria</v>
      </c>
      <c r="DQ366" t="str">
        <f>VLOOKUP($A366,taxonomy!$A:$I,3,1)</f>
        <v xml:space="preserve"> Actinobacteria</v>
      </c>
      <c r="DR366" t="str">
        <f>VLOOKUP($A366,taxonomy!$A:$I,4,1)</f>
        <v xml:space="preserve"> Actinobacteridae</v>
      </c>
      <c r="DS366" t="str">
        <f>VLOOKUP($A366,taxonomy!$A:$I,5,1)</f>
        <v xml:space="preserve"> Actinomycetales</v>
      </c>
      <c r="DT366" t="str">
        <f>VLOOKUP($A366,taxonomy!$A:$I,6,1)</f>
        <v>Corynebacterineae</v>
      </c>
      <c r="DU366" t="str">
        <f>VLOOKUP($A366,taxonomy!$A:$I,7,1)</f>
        <v xml:space="preserve"> Mycobacteriaceae</v>
      </c>
      <c r="DV366" t="str">
        <f>VLOOKUP($A366,taxonomy!$A:$I,8,1)</f>
        <v xml:space="preserve"> Mycobacterium.</v>
      </c>
      <c r="DW366">
        <f>VLOOKUP($A366,taxonomy!$A:$I,9,1)</f>
        <v>0</v>
      </c>
      <c r="DX366" s="7">
        <v>132</v>
      </c>
    </row>
    <row r="367" spans="1:128" hidden="1">
      <c r="A367" s="4" t="s">
        <v>784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19">
        <v>1</v>
      </c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19">
        <v>1</v>
      </c>
      <c r="DN367" s="2"/>
      <c r="DO367" s="21"/>
      <c r="DP367" t="str">
        <f>VLOOKUP($A367,taxonomy!$A:$I,2,1)</f>
        <v>Bacteria</v>
      </c>
      <c r="DQ367" t="str">
        <f>VLOOKUP($A367,taxonomy!$A:$I,3,1)</f>
        <v xml:space="preserve"> Proteobacteria</v>
      </c>
      <c r="DR367" t="str">
        <f>VLOOKUP($A367,taxonomy!$A:$I,4,1)</f>
        <v xml:space="preserve"> Alphaproteobacteria</v>
      </c>
      <c r="DS367" t="str">
        <f>VLOOKUP($A367,taxonomy!$A:$I,5,1)</f>
        <v xml:space="preserve"> Rhizobiales</v>
      </c>
      <c r="DT367" t="str">
        <f>VLOOKUP($A367,taxonomy!$A:$I,6,1)</f>
        <v>Beijerinckiaceae</v>
      </c>
      <c r="DU367" t="str">
        <f>VLOOKUP($A367,taxonomy!$A:$I,7,1)</f>
        <v xml:space="preserve"> Beijerinckia.</v>
      </c>
      <c r="DV367">
        <f>VLOOKUP($A367,taxonomy!$A:$I,8,1)</f>
        <v>0</v>
      </c>
      <c r="DW367">
        <f>VLOOKUP($A367,taxonomy!$A:$I,9,1)</f>
        <v>0</v>
      </c>
      <c r="DX367" s="7">
        <v>124</v>
      </c>
    </row>
    <row r="368" spans="1:128" hidden="1">
      <c r="A368" s="4" t="s">
        <v>786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19">
        <v>1</v>
      </c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19">
        <v>1</v>
      </c>
      <c r="DN368" s="2"/>
      <c r="DO368" s="14"/>
      <c r="DP368" t="str">
        <f>VLOOKUP($A368,taxonomy!$A:$I,2,1)</f>
        <v>Bacteria</v>
      </c>
      <c r="DQ368" t="str">
        <f>VLOOKUP($A368,taxonomy!$A:$I,3,1)</f>
        <v xml:space="preserve"> Proteobacteria</v>
      </c>
      <c r="DR368" t="str">
        <f>VLOOKUP($A368,taxonomy!$A:$I,4,1)</f>
        <v xml:space="preserve"> Betaproteobacteria</v>
      </c>
      <c r="DS368" t="str">
        <f>VLOOKUP($A368,taxonomy!$A:$I,5,1)</f>
        <v xml:space="preserve"> Burkholderiales</v>
      </c>
      <c r="DT368" t="str">
        <f>VLOOKUP($A368,taxonomy!$A:$I,6,1)</f>
        <v>Burkholderiaceae</v>
      </c>
      <c r="DU368" t="str">
        <f>VLOOKUP($A368,taxonomy!$A:$I,7,1)</f>
        <v xml:space="preserve"> Burkholderia.</v>
      </c>
      <c r="DV368">
        <f>VLOOKUP($A368,taxonomy!$A:$I,8,1)</f>
        <v>0</v>
      </c>
      <c r="DW368">
        <f>VLOOKUP($A368,taxonomy!$A:$I,9,1)</f>
        <v>0</v>
      </c>
      <c r="DX368" s="7">
        <v>113</v>
      </c>
    </row>
    <row r="369" spans="1:128" hidden="1">
      <c r="A369" s="4" t="s">
        <v>788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>
        <v>1</v>
      </c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>
        <v>1</v>
      </c>
      <c r="CW369" s="2"/>
      <c r="CX369" s="2"/>
      <c r="CY369" s="18">
        <v>1</v>
      </c>
      <c r="CZ369" s="2"/>
      <c r="DA369" s="2"/>
      <c r="DB369" s="2"/>
      <c r="DC369" s="2">
        <v>1</v>
      </c>
      <c r="DD369" s="2"/>
      <c r="DE369" s="2"/>
      <c r="DF369" s="2"/>
      <c r="DG369" s="2"/>
      <c r="DH369" s="2"/>
      <c r="DI369" s="2"/>
      <c r="DJ369" s="2"/>
      <c r="DK369" s="2"/>
      <c r="DL369" s="2"/>
      <c r="DM369" s="2">
        <v>1</v>
      </c>
      <c r="DN369" s="2"/>
      <c r="DO369" s="14"/>
      <c r="DP369" t="str">
        <f>VLOOKUP($A369,taxonomy!$A:$I,2,1)</f>
        <v>Eukaryota</v>
      </c>
      <c r="DQ369" t="str">
        <f>VLOOKUP($A369,taxonomy!$A:$I,3,1)</f>
        <v xml:space="preserve"> Metazoa</v>
      </c>
      <c r="DR369" t="str">
        <f>VLOOKUP($A369,taxonomy!$A:$I,4,1)</f>
        <v xml:space="preserve"> Chordata</v>
      </c>
      <c r="DS369" t="str">
        <f>VLOOKUP($A369,taxonomy!$A:$I,5,1)</f>
        <v xml:space="preserve"> Craniata</v>
      </c>
      <c r="DT369" t="str">
        <f>VLOOKUP($A369,taxonomy!$A:$I,6,1)</f>
        <v xml:space="preserve"> Vertebrata</v>
      </c>
      <c r="DU369" t="str">
        <f>VLOOKUP($A369,taxonomy!$A:$I,7,1)</f>
        <v xml:space="preserve"> Euteleostomi</v>
      </c>
      <c r="DV369" t="str">
        <f>VLOOKUP($A369,taxonomy!$A:$I,8,1)</f>
        <v>Mammalia</v>
      </c>
      <c r="DW369" t="str">
        <f>VLOOKUP($A369,taxonomy!$A:$I,9,1)</f>
        <v xml:space="preserve"> Eutheria</v>
      </c>
      <c r="DX369" s="7">
        <v>143</v>
      </c>
    </row>
    <row r="370" spans="1:128">
      <c r="A370" s="4" t="s">
        <v>791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17">
        <v>1</v>
      </c>
      <c r="DN370" s="2"/>
      <c r="DO370" s="14"/>
      <c r="DP370" t="str">
        <f>VLOOKUP($A370,taxonomy!$A:$I,2,1)</f>
        <v>Bacteria</v>
      </c>
      <c r="DQ370" t="str">
        <f>VLOOKUP($A370,taxonomy!$A:$I,3,1)</f>
        <v xml:space="preserve"> Proteobacteria</v>
      </c>
      <c r="DR370" t="str">
        <f>VLOOKUP($A370,taxonomy!$A:$I,4,1)</f>
        <v xml:space="preserve"> Alphaproteobacteria</v>
      </c>
      <c r="DS370" t="str">
        <f>VLOOKUP($A370,taxonomy!$A:$I,5,1)</f>
        <v xml:space="preserve"> Rhizobiales</v>
      </c>
      <c r="DT370" t="str">
        <f>VLOOKUP($A370,taxonomy!$A:$I,6,1)</f>
        <v>Brucellaceae</v>
      </c>
      <c r="DU370" t="str">
        <f>VLOOKUP($A370,taxonomy!$A:$I,7,1)</f>
        <v xml:space="preserve"> Brucella.</v>
      </c>
      <c r="DV370">
        <f>VLOOKUP($A370,taxonomy!$A:$I,8,1)</f>
        <v>0</v>
      </c>
      <c r="DW370">
        <f>VLOOKUP($A370,taxonomy!$A:$I,9,1)</f>
        <v>0</v>
      </c>
      <c r="DX370" s="7">
        <v>128</v>
      </c>
    </row>
    <row r="371" spans="1:128" hidden="1">
      <c r="A371" s="4" t="s">
        <v>793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17">
        <v>1</v>
      </c>
      <c r="DN371" s="2"/>
      <c r="DO371" s="14"/>
      <c r="DP371" t="str">
        <f>VLOOKUP($A371,taxonomy!$A:$I,2,1)</f>
        <v>Bacteria</v>
      </c>
      <c r="DQ371" t="str">
        <f>VLOOKUP($A371,taxonomy!$A:$I,3,1)</f>
        <v xml:space="preserve"> Proteobacteria</v>
      </c>
      <c r="DR371" t="str">
        <f>VLOOKUP($A371,taxonomy!$A:$I,4,1)</f>
        <v xml:space="preserve"> Betaproteobacteria</v>
      </c>
      <c r="DS371" t="str">
        <f>VLOOKUP($A371,taxonomy!$A:$I,5,1)</f>
        <v xml:space="preserve"> Burkholderiales</v>
      </c>
      <c r="DT371" t="str">
        <f>VLOOKUP($A371,taxonomy!$A:$I,6,1)</f>
        <v>Burkholderiaceae</v>
      </c>
      <c r="DU371" t="str">
        <f>VLOOKUP($A371,taxonomy!$A:$I,7,1)</f>
        <v xml:space="preserve"> Burkholderia.</v>
      </c>
      <c r="DV371">
        <f>VLOOKUP($A371,taxonomy!$A:$I,8,1)</f>
        <v>0</v>
      </c>
      <c r="DW371">
        <f>VLOOKUP($A371,taxonomy!$A:$I,9,1)</f>
        <v>0</v>
      </c>
      <c r="DX371" s="7">
        <v>120</v>
      </c>
    </row>
    <row r="372" spans="1:128">
      <c r="A372" s="4" t="s">
        <v>795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19">
        <v>1</v>
      </c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19">
        <v>1</v>
      </c>
      <c r="DN372" s="2"/>
      <c r="DO372" s="14"/>
      <c r="DP372" t="str">
        <f>VLOOKUP($A372,taxonomy!$A:$I,2,1)</f>
        <v>Bacteria</v>
      </c>
      <c r="DQ372" t="str">
        <f>VLOOKUP($A372,taxonomy!$A:$I,3,1)</f>
        <v xml:space="preserve"> Proteobacteria</v>
      </c>
      <c r="DR372" t="str">
        <f>VLOOKUP($A372,taxonomy!$A:$I,4,1)</f>
        <v xml:space="preserve"> Betaproteobacteria</v>
      </c>
      <c r="DS372" t="str">
        <f>VLOOKUP($A372,taxonomy!$A:$I,5,1)</f>
        <v xml:space="preserve"> Burkholderiales</v>
      </c>
      <c r="DT372" t="str">
        <f>VLOOKUP($A372,taxonomy!$A:$I,6,1)</f>
        <v>Burkholderiaceae</v>
      </c>
      <c r="DU372" t="str">
        <f>VLOOKUP($A372,taxonomy!$A:$I,7,1)</f>
        <v xml:space="preserve"> Ralstonia.</v>
      </c>
      <c r="DV372">
        <f>VLOOKUP($A372,taxonomy!$A:$I,8,1)</f>
        <v>0</v>
      </c>
      <c r="DW372">
        <f>VLOOKUP($A372,taxonomy!$A:$I,9,1)</f>
        <v>0</v>
      </c>
      <c r="DX372" s="7">
        <v>129</v>
      </c>
    </row>
    <row r="373" spans="1:128">
      <c r="A373" s="4" t="s">
        <v>797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19">
        <v>1</v>
      </c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19">
        <v>1</v>
      </c>
      <c r="DN373" s="2"/>
      <c r="DO373" s="14"/>
      <c r="DP373" t="str">
        <f>VLOOKUP($A373,taxonomy!$A:$I,2,1)</f>
        <v>Eukaryota</v>
      </c>
      <c r="DQ373" t="str">
        <f>VLOOKUP($A373,taxonomy!$A:$I,3,1)</f>
        <v xml:space="preserve"> Fungi</v>
      </c>
      <c r="DR373" t="str">
        <f>VLOOKUP($A373,taxonomy!$A:$I,4,1)</f>
        <v xml:space="preserve"> Dikarya</v>
      </c>
      <c r="DS373" t="str">
        <f>VLOOKUP($A373,taxonomy!$A:$I,5,1)</f>
        <v xml:space="preserve"> Ascomycota</v>
      </c>
      <c r="DT373" t="str">
        <f>VLOOKUP($A373,taxonomy!$A:$I,6,1)</f>
        <v xml:space="preserve"> Pezizomycotina</v>
      </c>
      <c r="DU373" t="str">
        <f>VLOOKUP($A373,taxonomy!$A:$I,7,1)</f>
        <v>Dothideomycetes</v>
      </c>
      <c r="DV373" t="str">
        <f>VLOOKUP($A373,taxonomy!$A:$I,8,1)</f>
        <v xml:space="preserve"> Pleosporomycetidae</v>
      </c>
      <c r="DW373" t="str">
        <f>VLOOKUP($A373,taxonomy!$A:$I,9,1)</f>
        <v xml:space="preserve"> Pleosporales</v>
      </c>
      <c r="DX373" s="7">
        <v>127</v>
      </c>
    </row>
    <row r="374" spans="1:128">
      <c r="A374" s="4" t="s">
        <v>799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>
        <v>1</v>
      </c>
      <c r="CY374" s="18">
        <v>1</v>
      </c>
      <c r="CZ374" s="2"/>
      <c r="DA374" s="2"/>
      <c r="DB374" s="2"/>
      <c r="DC374" s="2"/>
      <c r="DD374" s="2"/>
      <c r="DE374" s="2"/>
      <c r="DF374" s="2"/>
      <c r="DG374" s="2"/>
      <c r="DH374" s="2"/>
      <c r="DI374" s="2">
        <v>1</v>
      </c>
      <c r="DJ374" s="2"/>
      <c r="DK374" s="2"/>
      <c r="DL374" s="2"/>
      <c r="DM374" s="2">
        <v>1</v>
      </c>
      <c r="DN374" s="2"/>
      <c r="DO374" s="14"/>
      <c r="DP374" t="str">
        <f>VLOOKUP($A374,taxonomy!$A:$I,2,1)</f>
        <v>Eukaryota</v>
      </c>
      <c r="DQ374" t="str">
        <f>VLOOKUP($A374,taxonomy!$A:$I,3,1)</f>
        <v xml:space="preserve"> Fungi</v>
      </c>
      <c r="DR374" t="str">
        <f>VLOOKUP($A374,taxonomy!$A:$I,4,1)</f>
        <v xml:space="preserve"> Dikarya</v>
      </c>
      <c r="DS374" t="str">
        <f>VLOOKUP($A374,taxonomy!$A:$I,5,1)</f>
        <v xml:space="preserve"> Ascomycota</v>
      </c>
      <c r="DT374" t="str">
        <f>VLOOKUP($A374,taxonomy!$A:$I,6,1)</f>
        <v xml:space="preserve"> Pezizomycotina</v>
      </c>
      <c r="DU374" t="str">
        <f>VLOOKUP($A374,taxonomy!$A:$I,7,1)</f>
        <v>Dothideomycetes</v>
      </c>
      <c r="DV374" t="str">
        <f>VLOOKUP($A374,taxonomy!$A:$I,8,1)</f>
        <v xml:space="preserve"> Pleosporomycetidae</v>
      </c>
      <c r="DW374" t="str">
        <f>VLOOKUP($A374,taxonomy!$A:$I,9,1)</f>
        <v xml:space="preserve"> Pleosporales</v>
      </c>
      <c r="DX374" s="7">
        <v>131</v>
      </c>
    </row>
    <row r="375" spans="1:128" hidden="1">
      <c r="A375" s="4" t="s">
        <v>801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>
        <v>1</v>
      </c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>
        <v>1</v>
      </c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>
        <v>1</v>
      </c>
      <c r="CY375" s="18">
        <v>1</v>
      </c>
      <c r="CZ375" s="2"/>
      <c r="DA375" s="2"/>
      <c r="DB375" s="2"/>
      <c r="DC375" s="2"/>
      <c r="DD375" s="2"/>
      <c r="DE375" s="2"/>
      <c r="DF375" s="2"/>
      <c r="DG375" s="2"/>
      <c r="DH375" s="2"/>
      <c r="DI375" s="2">
        <v>1</v>
      </c>
      <c r="DJ375" s="2"/>
      <c r="DK375" s="2"/>
      <c r="DL375" s="2"/>
      <c r="DM375" s="2">
        <v>1</v>
      </c>
      <c r="DN375" s="2"/>
      <c r="DO375" s="14"/>
      <c r="DP375" t="str">
        <f>VLOOKUP($A375,taxonomy!$A:$I,2,1)</f>
        <v>Eukaryota</v>
      </c>
      <c r="DQ375" t="str">
        <f>VLOOKUP($A375,taxonomy!$A:$I,3,1)</f>
        <v xml:space="preserve"> Fungi</v>
      </c>
      <c r="DR375" t="str">
        <f>VLOOKUP($A375,taxonomy!$A:$I,4,1)</f>
        <v xml:space="preserve"> Dikarya</v>
      </c>
      <c r="DS375" t="str">
        <f>VLOOKUP($A375,taxonomy!$A:$I,5,1)</f>
        <v xml:space="preserve"> Ascomycota</v>
      </c>
      <c r="DT375" t="str">
        <f>VLOOKUP($A375,taxonomy!$A:$I,6,1)</f>
        <v xml:space="preserve"> Pezizomycotina</v>
      </c>
      <c r="DU375" t="str">
        <f>VLOOKUP($A375,taxonomy!$A:$I,7,1)</f>
        <v>Dothideomycetes</v>
      </c>
      <c r="DV375" t="str">
        <f>VLOOKUP($A375,taxonomy!$A:$I,8,1)</f>
        <v xml:space="preserve"> Pleosporomycetidae</v>
      </c>
      <c r="DW375" t="str">
        <f>VLOOKUP($A375,taxonomy!$A:$I,9,1)</f>
        <v xml:space="preserve"> Pleosporales</v>
      </c>
      <c r="DX375" s="7">
        <v>125</v>
      </c>
    </row>
    <row r="376" spans="1:128" hidden="1">
      <c r="A376" s="4" t="s">
        <v>804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>
        <v>2</v>
      </c>
      <c r="CW376" s="2"/>
      <c r="CX376" s="2"/>
      <c r="CY376" s="18">
        <v>1</v>
      </c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>
        <v>1</v>
      </c>
      <c r="DN376" s="2"/>
      <c r="DO376" s="14"/>
      <c r="DP376" t="str">
        <f>VLOOKUP($A376,taxonomy!$A:$I,2,1)</f>
        <v>Eukaryota</v>
      </c>
      <c r="DQ376" t="str">
        <f>VLOOKUP($A376,taxonomy!$A:$I,3,1)</f>
        <v xml:space="preserve"> Fungi</v>
      </c>
      <c r="DR376" t="str">
        <f>VLOOKUP($A376,taxonomy!$A:$I,4,1)</f>
        <v xml:space="preserve"> Dikarya</v>
      </c>
      <c r="DS376" t="str">
        <f>VLOOKUP($A376,taxonomy!$A:$I,5,1)</f>
        <v xml:space="preserve"> Ascomycota</v>
      </c>
      <c r="DT376" t="str">
        <f>VLOOKUP($A376,taxonomy!$A:$I,6,1)</f>
        <v xml:space="preserve"> Pezizomycotina</v>
      </c>
      <c r="DU376" t="str">
        <f>VLOOKUP($A376,taxonomy!$A:$I,7,1)</f>
        <v>Dothideomycetes</v>
      </c>
      <c r="DV376" t="str">
        <f>VLOOKUP($A376,taxonomy!$A:$I,8,1)</f>
        <v xml:space="preserve"> Pleosporomycetidae</v>
      </c>
      <c r="DW376" t="str">
        <f>VLOOKUP($A376,taxonomy!$A:$I,9,1)</f>
        <v xml:space="preserve"> Pleosporales</v>
      </c>
      <c r="DX376" s="7">
        <v>123</v>
      </c>
    </row>
    <row r="377" spans="1:128">
      <c r="A377" s="4" t="s">
        <v>806</v>
      </c>
      <c r="B377" s="2"/>
      <c r="C377" s="2"/>
      <c r="D377" s="2"/>
      <c r="E377" s="2">
        <v>1</v>
      </c>
      <c r="F377" s="2"/>
      <c r="G377" s="2"/>
      <c r="H377" s="2"/>
      <c r="I377" s="2"/>
      <c r="J377" s="2">
        <v>1</v>
      </c>
      <c r="K377" s="2"/>
      <c r="L377" s="2"/>
      <c r="M377" s="2"/>
      <c r="N377" s="2"/>
      <c r="O377" s="2"/>
      <c r="P377" s="2"/>
      <c r="Q377" s="2"/>
      <c r="R377" s="2"/>
      <c r="S377" s="2"/>
      <c r="T377" s="2">
        <v>1</v>
      </c>
      <c r="U377" s="2">
        <v>1</v>
      </c>
      <c r="V377" s="2"/>
      <c r="W377" s="2"/>
      <c r="X377" s="2"/>
      <c r="Y377" s="2">
        <v>1</v>
      </c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>
        <v>1</v>
      </c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>
        <v>1</v>
      </c>
      <c r="CX377" s="2">
        <v>1</v>
      </c>
      <c r="CY377" s="18">
        <v>1</v>
      </c>
      <c r="CZ377" s="2">
        <v>1</v>
      </c>
      <c r="DA377" s="2"/>
      <c r="DB377" s="2"/>
      <c r="DC377" s="2"/>
      <c r="DD377" s="2"/>
      <c r="DE377" s="2">
        <v>1</v>
      </c>
      <c r="DF377" s="2"/>
      <c r="DG377" s="2"/>
      <c r="DH377" s="2"/>
      <c r="DI377" s="2">
        <v>1</v>
      </c>
      <c r="DJ377" s="2"/>
      <c r="DK377" s="2"/>
      <c r="DL377" s="2"/>
      <c r="DM377" s="2">
        <v>1</v>
      </c>
      <c r="DN377" s="2">
        <v>1</v>
      </c>
      <c r="DO377" s="14"/>
      <c r="DP377" t="str">
        <f>VLOOKUP($A377,taxonomy!$A:$I,2,1)</f>
        <v>Eukaryota</v>
      </c>
      <c r="DQ377" t="str">
        <f>VLOOKUP($A377,taxonomy!$A:$I,3,1)</f>
        <v xml:space="preserve"> Fungi</v>
      </c>
      <c r="DR377" t="str">
        <f>VLOOKUP($A377,taxonomy!$A:$I,4,1)</f>
        <v xml:space="preserve"> Dikarya</v>
      </c>
      <c r="DS377" t="str">
        <f>VLOOKUP($A377,taxonomy!$A:$I,5,1)</f>
        <v xml:space="preserve"> Basidiomycota</v>
      </c>
      <c r="DT377" t="str">
        <f>VLOOKUP($A377,taxonomy!$A:$I,6,1)</f>
        <v xml:space="preserve"> Agaricomycotina</v>
      </c>
      <c r="DU377" t="str">
        <f>VLOOKUP($A377,taxonomy!$A:$I,7,1)</f>
        <v>Agaricomycetes</v>
      </c>
      <c r="DV377" t="str">
        <f>VLOOKUP($A377,taxonomy!$A:$I,8,1)</f>
        <v xml:space="preserve"> Agaricomycetidae</v>
      </c>
      <c r="DW377" t="str">
        <f>VLOOKUP($A377,taxonomy!$A:$I,9,1)</f>
        <v xml:space="preserve"> Agaricales</v>
      </c>
      <c r="DX377" s="7">
        <v>131</v>
      </c>
    </row>
    <row r="378" spans="1:128">
      <c r="A378" s="4" t="s">
        <v>809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>
        <v>1</v>
      </c>
      <c r="CW378" s="2"/>
      <c r="CX378" s="2"/>
      <c r="CY378" s="18">
        <v>1</v>
      </c>
      <c r="CZ378" s="2"/>
      <c r="DA378" s="2"/>
      <c r="DB378" s="2"/>
      <c r="DC378" s="2">
        <v>1</v>
      </c>
      <c r="DD378" s="2"/>
      <c r="DE378" s="2"/>
      <c r="DF378" s="2"/>
      <c r="DG378" s="2"/>
      <c r="DH378" s="2"/>
      <c r="DI378" s="2"/>
      <c r="DJ378" s="2"/>
      <c r="DK378" s="2"/>
      <c r="DL378" s="2"/>
      <c r="DM378" s="2">
        <v>1</v>
      </c>
      <c r="DN378" s="2"/>
      <c r="DO378" s="14"/>
      <c r="DP378" t="str">
        <f>VLOOKUP($A378,taxonomy!$A:$I,2,1)</f>
        <v>Eukaryota</v>
      </c>
      <c r="DQ378" t="str">
        <f>VLOOKUP($A378,taxonomy!$A:$I,3,1)</f>
        <v xml:space="preserve"> Metazoa</v>
      </c>
      <c r="DR378" t="str">
        <f>VLOOKUP($A378,taxonomy!$A:$I,4,1)</f>
        <v xml:space="preserve"> Chordata</v>
      </c>
      <c r="DS378" t="str">
        <f>VLOOKUP($A378,taxonomy!$A:$I,5,1)</f>
        <v xml:space="preserve"> Craniata</v>
      </c>
      <c r="DT378" t="str">
        <f>VLOOKUP($A378,taxonomy!$A:$I,6,1)</f>
        <v xml:space="preserve"> Vertebrata</v>
      </c>
      <c r="DU378" t="str">
        <f>VLOOKUP($A378,taxonomy!$A:$I,7,1)</f>
        <v xml:space="preserve"> Euteleostomi</v>
      </c>
      <c r="DV378" t="str">
        <f>VLOOKUP($A378,taxonomy!$A:$I,8,1)</f>
        <v>Mammalia</v>
      </c>
      <c r="DW378" t="str">
        <f>VLOOKUP($A378,taxonomy!$A:$I,9,1)</f>
        <v xml:space="preserve"> Eutheria</v>
      </c>
      <c r="DX378" s="7">
        <v>132</v>
      </c>
    </row>
    <row r="379" spans="1:128" hidden="1">
      <c r="A379" s="4" t="s">
        <v>811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>
        <v>1</v>
      </c>
      <c r="CY379" s="18">
        <v>1</v>
      </c>
      <c r="CZ379" s="2"/>
      <c r="DA379" s="2"/>
      <c r="DB379" s="2"/>
      <c r="DC379" s="2"/>
      <c r="DD379" s="2"/>
      <c r="DE379" s="2"/>
      <c r="DF379" s="2"/>
      <c r="DG379" s="2"/>
      <c r="DH379" s="2"/>
      <c r="DI379" s="2">
        <v>1</v>
      </c>
      <c r="DJ379" s="2"/>
      <c r="DK379" s="2"/>
      <c r="DL379" s="2"/>
      <c r="DM379" s="2">
        <v>1</v>
      </c>
      <c r="DN379" s="2"/>
      <c r="DO379" s="14"/>
      <c r="DP379" t="str">
        <f>VLOOKUP($A379,taxonomy!$A:$I,2,1)</f>
        <v>Eukaryota</v>
      </c>
      <c r="DQ379" t="str">
        <f>VLOOKUP($A379,taxonomy!$A:$I,3,1)</f>
        <v xml:space="preserve"> Fungi</v>
      </c>
      <c r="DR379" t="str">
        <f>VLOOKUP($A379,taxonomy!$A:$I,4,1)</f>
        <v xml:space="preserve"> Dikarya</v>
      </c>
      <c r="DS379" t="str">
        <f>VLOOKUP($A379,taxonomy!$A:$I,5,1)</f>
        <v xml:space="preserve"> Ascomycota</v>
      </c>
      <c r="DT379" t="str">
        <f>VLOOKUP($A379,taxonomy!$A:$I,6,1)</f>
        <v xml:space="preserve"> Saccharomycotina</v>
      </c>
      <c r="DU379" t="str">
        <f>VLOOKUP($A379,taxonomy!$A:$I,7,1)</f>
        <v>Saccharomycetes</v>
      </c>
      <c r="DV379" t="str">
        <f>VLOOKUP($A379,taxonomy!$A:$I,8,1)</f>
        <v xml:space="preserve"> Saccharomycetales</v>
      </c>
      <c r="DW379" t="str">
        <f>VLOOKUP($A379,taxonomy!$A:$I,9,1)</f>
        <v xml:space="preserve"> Saccharomycetaceae</v>
      </c>
      <c r="DX379" s="7">
        <v>100</v>
      </c>
    </row>
    <row r="380" spans="1:128">
      <c r="A380" s="4" t="s">
        <v>813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>
        <v>2</v>
      </c>
      <c r="CW380" s="2"/>
      <c r="CX380" s="2"/>
      <c r="CY380" s="18">
        <v>1</v>
      </c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>
        <v>1</v>
      </c>
      <c r="DN380" s="2"/>
      <c r="DO380" s="14"/>
      <c r="DP380" t="str">
        <f>VLOOKUP($A380,taxonomy!$A:$I,2,1)</f>
        <v>Eukaryota</v>
      </c>
      <c r="DQ380" t="str">
        <f>VLOOKUP($A380,taxonomy!$A:$I,3,1)</f>
        <v xml:space="preserve"> Fungi</v>
      </c>
      <c r="DR380" t="str">
        <f>VLOOKUP($A380,taxonomy!$A:$I,4,1)</f>
        <v xml:space="preserve"> Dikarya</v>
      </c>
      <c r="DS380" t="str">
        <f>VLOOKUP($A380,taxonomy!$A:$I,5,1)</f>
        <v xml:space="preserve"> Ascomycota</v>
      </c>
      <c r="DT380" t="str">
        <f>VLOOKUP($A380,taxonomy!$A:$I,6,1)</f>
        <v xml:space="preserve"> Saccharomycotina</v>
      </c>
      <c r="DU380" t="str">
        <f>VLOOKUP($A380,taxonomy!$A:$I,7,1)</f>
        <v>Saccharomycetes</v>
      </c>
      <c r="DV380" t="str">
        <f>VLOOKUP($A380,taxonomy!$A:$I,8,1)</f>
        <v xml:space="preserve"> Saccharomycetales</v>
      </c>
      <c r="DW380" t="str">
        <f>VLOOKUP($A380,taxonomy!$A:$I,9,1)</f>
        <v xml:space="preserve"> Saccharomycetaceae</v>
      </c>
      <c r="DX380" s="7">
        <v>133</v>
      </c>
    </row>
    <row r="381" spans="1:128">
      <c r="A381" s="4" t="s">
        <v>815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>
        <v>1</v>
      </c>
      <c r="CW381" s="2"/>
      <c r="CX381" s="2"/>
      <c r="CY381" s="18">
        <v>1</v>
      </c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>
        <v>1</v>
      </c>
      <c r="DN381" s="2"/>
      <c r="DO381" s="14"/>
      <c r="DP381" t="str">
        <f>VLOOKUP($A381,taxonomy!$A:$I,2,1)</f>
        <v>Eukaryota</v>
      </c>
      <c r="DQ381" t="str">
        <f>VLOOKUP($A381,taxonomy!$A:$I,3,1)</f>
        <v xml:space="preserve"> Metazoa</v>
      </c>
      <c r="DR381" t="str">
        <f>VLOOKUP($A381,taxonomy!$A:$I,4,1)</f>
        <v xml:space="preserve"> Ecdysozoa</v>
      </c>
      <c r="DS381" t="str">
        <f>VLOOKUP($A381,taxonomy!$A:$I,5,1)</f>
        <v xml:space="preserve"> Arthropoda</v>
      </c>
      <c r="DT381" t="str">
        <f>VLOOKUP($A381,taxonomy!$A:$I,6,1)</f>
        <v xml:space="preserve"> Hexapoda</v>
      </c>
      <c r="DU381" t="str">
        <f>VLOOKUP($A381,taxonomy!$A:$I,7,1)</f>
        <v xml:space="preserve"> Insecta</v>
      </c>
      <c r="DV381" t="str">
        <f>VLOOKUP($A381,taxonomy!$A:$I,8,1)</f>
        <v>Pterygota</v>
      </c>
      <c r="DW381" t="str">
        <f>VLOOKUP($A381,taxonomy!$A:$I,9,1)</f>
        <v xml:space="preserve"> Neoptera</v>
      </c>
      <c r="DX381" s="7">
        <v>135</v>
      </c>
    </row>
    <row r="382" spans="1:128">
      <c r="A382" s="4" t="s">
        <v>817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>
        <v>1</v>
      </c>
      <c r="CW382" s="2"/>
      <c r="CX382" s="2"/>
      <c r="CY382" s="18">
        <v>1</v>
      </c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>
        <v>1</v>
      </c>
      <c r="DN382" s="2"/>
      <c r="DO382" s="14"/>
      <c r="DP382" t="str">
        <f>VLOOKUP($A382,taxonomy!$A:$I,2,1)</f>
        <v>Eukaryota</v>
      </c>
      <c r="DQ382" t="str">
        <f>VLOOKUP($A382,taxonomy!$A:$I,3,1)</f>
        <v xml:space="preserve"> Metazoa</v>
      </c>
      <c r="DR382" t="str">
        <f>VLOOKUP($A382,taxonomy!$A:$I,4,1)</f>
        <v xml:space="preserve"> Ecdysozoa</v>
      </c>
      <c r="DS382" t="str">
        <f>VLOOKUP($A382,taxonomy!$A:$I,5,1)</f>
        <v xml:space="preserve"> Arthropoda</v>
      </c>
      <c r="DT382" t="str">
        <f>VLOOKUP($A382,taxonomy!$A:$I,6,1)</f>
        <v xml:space="preserve"> Hexapoda</v>
      </c>
      <c r="DU382" t="str">
        <f>VLOOKUP($A382,taxonomy!$A:$I,7,1)</f>
        <v xml:space="preserve"> Insecta</v>
      </c>
      <c r="DV382" t="str">
        <f>VLOOKUP($A382,taxonomy!$A:$I,8,1)</f>
        <v>Pterygota</v>
      </c>
      <c r="DW382" t="str">
        <f>VLOOKUP($A382,taxonomy!$A:$I,9,1)</f>
        <v xml:space="preserve"> Neoptera</v>
      </c>
      <c r="DX382" s="7">
        <v>128</v>
      </c>
    </row>
    <row r="383" spans="1:128" hidden="1">
      <c r="A383" s="4" t="s">
        <v>819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17">
        <v>1</v>
      </c>
      <c r="DN383" s="2"/>
      <c r="DO383" s="14"/>
      <c r="DP383" t="str">
        <f>VLOOKUP($A383,taxonomy!$A:$I,2,1)</f>
        <v>Bacteria</v>
      </c>
      <c r="DQ383" t="str">
        <f>VLOOKUP($A383,taxonomy!$A:$I,3,1)</f>
        <v xml:space="preserve"> Proteobacteria</v>
      </c>
      <c r="DR383" t="str">
        <f>VLOOKUP($A383,taxonomy!$A:$I,4,1)</f>
        <v xml:space="preserve"> Alphaproteobacteria</v>
      </c>
      <c r="DS383" t="str">
        <f>VLOOKUP($A383,taxonomy!$A:$I,5,1)</f>
        <v xml:space="preserve"> Rhizobiales</v>
      </c>
      <c r="DT383" t="str">
        <f>VLOOKUP($A383,taxonomy!$A:$I,6,1)</f>
        <v>Bradyrhizobiaceae</v>
      </c>
      <c r="DU383" t="str">
        <f>VLOOKUP($A383,taxonomy!$A:$I,7,1)</f>
        <v xml:space="preserve"> Rhodopseudomonas.</v>
      </c>
      <c r="DV383">
        <f>VLOOKUP($A383,taxonomy!$A:$I,8,1)</f>
        <v>0</v>
      </c>
      <c r="DW383">
        <f>VLOOKUP($A383,taxonomy!$A:$I,9,1)</f>
        <v>0</v>
      </c>
      <c r="DX383" s="7">
        <v>103</v>
      </c>
    </row>
    <row r="384" spans="1:128">
      <c r="A384" s="4" t="s">
        <v>821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19">
        <v>1</v>
      </c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19">
        <v>1</v>
      </c>
      <c r="DN384" s="2"/>
      <c r="DO384" s="14"/>
      <c r="DP384" t="str">
        <f>VLOOKUP($A384,taxonomy!$A:$I,2,1)</f>
        <v>Bacteria</v>
      </c>
      <c r="DQ384" t="str">
        <f>VLOOKUP($A384,taxonomy!$A:$I,3,1)</f>
        <v xml:space="preserve"> Proteobacteria</v>
      </c>
      <c r="DR384" t="str">
        <f>VLOOKUP($A384,taxonomy!$A:$I,4,1)</f>
        <v xml:space="preserve"> Alphaproteobacteria</v>
      </c>
      <c r="DS384" t="str">
        <f>VLOOKUP($A384,taxonomy!$A:$I,5,1)</f>
        <v xml:space="preserve"> Rhizobiales</v>
      </c>
      <c r="DT384" t="str">
        <f>VLOOKUP($A384,taxonomy!$A:$I,6,1)</f>
        <v>Bradyrhizobiaceae</v>
      </c>
      <c r="DU384" t="str">
        <f>VLOOKUP($A384,taxonomy!$A:$I,7,1)</f>
        <v xml:space="preserve"> Rhodopseudomonas.</v>
      </c>
      <c r="DV384">
        <f>VLOOKUP($A384,taxonomy!$A:$I,8,1)</f>
        <v>0</v>
      </c>
      <c r="DW384">
        <f>VLOOKUP($A384,taxonomy!$A:$I,9,1)</f>
        <v>0</v>
      </c>
      <c r="DX384" s="7">
        <v>126</v>
      </c>
    </row>
    <row r="385" spans="1:128">
      <c r="A385" s="4" t="s">
        <v>823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17">
        <v>1</v>
      </c>
      <c r="DN385" s="2"/>
      <c r="DO385" s="14"/>
      <c r="DP385" t="str">
        <f>VLOOKUP($A385,taxonomy!$A:$I,2,1)</f>
        <v>Bacteria</v>
      </c>
      <c r="DQ385" t="str">
        <f>VLOOKUP($A385,taxonomy!$A:$I,3,1)</f>
        <v xml:space="preserve"> Proteobacteria</v>
      </c>
      <c r="DR385" t="str">
        <f>VLOOKUP($A385,taxonomy!$A:$I,4,1)</f>
        <v xml:space="preserve"> Alphaproteobacteria</v>
      </c>
      <c r="DS385" t="str">
        <f>VLOOKUP($A385,taxonomy!$A:$I,5,1)</f>
        <v xml:space="preserve"> Rhizobiales</v>
      </c>
      <c r="DT385" t="str">
        <f>VLOOKUP($A385,taxonomy!$A:$I,6,1)</f>
        <v>Bradyrhizobiaceae</v>
      </c>
      <c r="DU385" t="str">
        <f>VLOOKUP($A385,taxonomy!$A:$I,7,1)</f>
        <v xml:space="preserve"> Rhodopseudomonas.</v>
      </c>
      <c r="DV385">
        <f>VLOOKUP($A385,taxonomy!$A:$I,8,1)</f>
        <v>0</v>
      </c>
      <c r="DW385">
        <f>VLOOKUP($A385,taxonomy!$A:$I,9,1)</f>
        <v>0</v>
      </c>
      <c r="DX385" s="7">
        <v>127</v>
      </c>
    </row>
    <row r="386" spans="1:128">
      <c r="A386" s="4" t="s">
        <v>825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19">
        <v>1</v>
      </c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19">
        <v>1</v>
      </c>
      <c r="DN386" s="2"/>
      <c r="DO386" s="14"/>
      <c r="DP386" t="str">
        <f>VLOOKUP($A386,taxonomy!$A:$I,2,1)</f>
        <v>Bacteria</v>
      </c>
      <c r="DQ386" t="str">
        <f>VLOOKUP($A386,taxonomy!$A:$I,3,1)</f>
        <v xml:space="preserve"> Proteobacteria</v>
      </c>
      <c r="DR386" t="str">
        <f>VLOOKUP($A386,taxonomy!$A:$I,4,1)</f>
        <v xml:space="preserve"> Alphaproteobacteria</v>
      </c>
      <c r="DS386" t="str">
        <f>VLOOKUP($A386,taxonomy!$A:$I,5,1)</f>
        <v xml:space="preserve"> Rhizobiales</v>
      </c>
      <c r="DT386" t="str">
        <f>VLOOKUP($A386,taxonomy!$A:$I,6,1)</f>
        <v>Bradyrhizobiaceae</v>
      </c>
      <c r="DU386" t="str">
        <f>VLOOKUP($A386,taxonomy!$A:$I,7,1)</f>
        <v xml:space="preserve"> Rhodopseudomonas.</v>
      </c>
      <c r="DV386">
        <f>VLOOKUP($A386,taxonomy!$A:$I,8,1)</f>
        <v>0</v>
      </c>
      <c r="DW386">
        <f>VLOOKUP($A386,taxonomy!$A:$I,9,1)</f>
        <v>0</v>
      </c>
      <c r="DX386" s="7">
        <v>130</v>
      </c>
    </row>
    <row r="387" spans="1:128">
      <c r="A387" s="4" t="s">
        <v>827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17">
        <v>1</v>
      </c>
      <c r="DN387" s="2"/>
      <c r="DO387" s="14"/>
      <c r="DP387" t="str">
        <f>VLOOKUP($A387,taxonomy!$A:$I,2,1)</f>
        <v>Bacteria</v>
      </c>
      <c r="DQ387" t="str">
        <f>VLOOKUP($A387,taxonomy!$A:$I,3,1)</f>
        <v xml:space="preserve"> Proteobacteria</v>
      </c>
      <c r="DR387" t="str">
        <f>VLOOKUP($A387,taxonomy!$A:$I,4,1)</f>
        <v xml:space="preserve"> Betaproteobacteria</v>
      </c>
      <c r="DS387" t="str">
        <f>VLOOKUP($A387,taxonomy!$A:$I,5,1)</f>
        <v xml:space="preserve"> Burkholderiales</v>
      </c>
      <c r="DT387" t="str">
        <f>VLOOKUP($A387,taxonomy!$A:$I,6,1)</f>
        <v>Burkholderiaceae</v>
      </c>
      <c r="DU387" t="str">
        <f>VLOOKUP($A387,taxonomy!$A:$I,7,1)</f>
        <v xml:space="preserve"> Cupriavidus.</v>
      </c>
      <c r="DV387">
        <f>VLOOKUP($A387,taxonomy!$A:$I,8,1)</f>
        <v>0</v>
      </c>
      <c r="DW387">
        <f>VLOOKUP($A387,taxonomy!$A:$I,9,1)</f>
        <v>0</v>
      </c>
      <c r="DX387" s="7">
        <v>131</v>
      </c>
    </row>
    <row r="388" spans="1:128">
      <c r="A388" s="4" t="s">
        <v>829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17">
        <v>1</v>
      </c>
      <c r="DN388" s="2"/>
      <c r="DO388" s="14"/>
      <c r="DP388" t="str">
        <f>VLOOKUP($A388,taxonomy!$A:$I,2,1)</f>
        <v>Bacteria</v>
      </c>
      <c r="DQ388" t="str">
        <f>VLOOKUP($A388,taxonomy!$A:$I,3,1)</f>
        <v xml:space="preserve"> Proteobacteria</v>
      </c>
      <c r="DR388" t="str">
        <f>VLOOKUP($A388,taxonomy!$A:$I,4,1)</f>
        <v xml:space="preserve"> Betaproteobacteria</v>
      </c>
      <c r="DS388" t="str">
        <f>VLOOKUP($A388,taxonomy!$A:$I,5,1)</f>
        <v xml:space="preserve"> Burkholderiales</v>
      </c>
      <c r="DT388" t="str">
        <f>VLOOKUP($A388,taxonomy!$A:$I,6,1)</f>
        <v>Burkholderiaceae</v>
      </c>
      <c r="DU388" t="str">
        <f>VLOOKUP($A388,taxonomy!$A:$I,7,1)</f>
        <v xml:space="preserve"> Cupriavidus.</v>
      </c>
      <c r="DV388">
        <f>VLOOKUP($A388,taxonomy!$A:$I,8,1)</f>
        <v>0</v>
      </c>
      <c r="DW388">
        <f>VLOOKUP($A388,taxonomy!$A:$I,9,1)</f>
        <v>0</v>
      </c>
      <c r="DX388" s="7">
        <v>131</v>
      </c>
    </row>
    <row r="389" spans="1:128">
      <c r="A389" s="4" t="s">
        <v>831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>
        <v>1</v>
      </c>
      <c r="CW389" s="2"/>
      <c r="CX389" s="2"/>
      <c r="CY389" s="18">
        <v>1</v>
      </c>
      <c r="CZ389" s="2"/>
      <c r="DA389" s="2"/>
      <c r="DB389" s="2"/>
      <c r="DC389" s="2">
        <v>1</v>
      </c>
      <c r="DD389" s="2"/>
      <c r="DE389" s="2"/>
      <c r="DF389" s="2"/>
      <c r="DG389" s="2"/>
      <c r="DH389" s="2"/>
      <c r="DI389" s="2"/>
      <c r="DJ389" s="2"/>
      <c r="DK389" s="2"/>
      <c r="DL389" s="2"/>
      <c r="DM389" s="2">
        <v>1</v>
      </c>
      <c r="DN389" s="2"/>
      <c r="DO389" s="14"/>
      <c r="DP389" t="str">
        <f>VLOOKUP($A389,taxonomy!$A:$I,2,1)</f>
        <v>Eukaryota</v>
      </c>
      <c r="DQ389" t="str">
        <f>VLOOKUP($A389,taxonomy!$A:$I,3,1)</f>
        <v xml:space="preserve"> Metazoa</v>
      </c>
      <c r="DR389" t="str">
        <f>VLOOKUP($A389,taxonomy!$A:$I,4,1)</f>
        <v xml:space="preserve"> Placozoa</v>
      </c>
      <c r="DS389" t="str">
        <f>VLOOKUP($A389,taxonomy!$A:$I,5,1)</f>
        <v xml:space="preserve"> Trichoplax.</v>
      </c>
      <c r="DT389">
        <f>VLOOKUP($A389,taxonomy!$A:$I,6,1)</f>
        <v>0</v>
      </c>
      <c r="DU389">
        <f>VLOOKUP($A389,taxonomy!$A:$I,7,1)</f>
        <v>0</v>
      </c>
      <c r="DV389">
        <f>VLOOKUP($A389,taxonomy!$A:$I,8,1)</f>
        <v>0</v>
      </c>
      <c r="DW389">
        <f>VLOOKUP($A389,taxonomy!$A:$I,9,1)</f>
        <v>0</v>
      </c>
      <c r="DX389" s="7">
        <v>131</v>
      </c>
    </row>
    <row r="390" spans="1:128">
      <c r="A390" s="4" t="s">
        <v>833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17">
        <v>1</v>
      </c>
      <c r="DN390" s="2"/>
      <c r="DO390" s="21"/>
      <c r="DP390" t="str">
        <f>VLOOKUP($A390,taxonomy!$A:$I,2,1)</f>
        <v>Eukaryota</v>
      </c>
      <c r="DQ390" t="str">
        <f>VLOOKUP($A390,taxonomy!$A:$I,3,1)</f>
        <v xml:space="preserve"> Metazoa</v>
      </c>
      <c r="DR390" t="str">
        <f>VLOOKUP($A390,taxonomy!$A:$I,4,1)</f>
        <v xml:space="preserve"> Placozoa</v>
      </c>
      <c r="DS390" t="str">
        <f>VLOOKUP($A390,taxonomy!$A:$I,5,1)</f>
        <v xml:space="preserve"> Trichoplax.</v>
      </c>
      <c r="DT390">
        <f>VLOOKUP($A390,taxonomy!$A:$I,6,1)</f>
        <v>0</v>
      </c>
      <c r="DU390">
        <f>VLOOKUP($A390,taxonomy!$A:$I,7,1)</f>
        <v>0</v>
      </c>
      <c r="DV390">
        <f>VLOOKUP($A390,taxonomy!$A:$I,8,1)</f>
        <v>0</v>
      </c>
      <c r="DW390">
        <f>VLOOKUP($A390,taxonomy!$A:$I,9,1)</f>
        <v>0</v>
      </c>
      <c r="DX390" s="7">
        <v>131</v>
      </c>
    </row>
    <row r="391" spans="1:128">
      <c r="A391" s="4" t="s">
        <v>835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>
        <v>1</v>
      </c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>
        <v>1</v>
      </c>
      <c r="CW391" s="2"/>
      <c r="CX391" s="2"/>
      <c r="CY391" s="18">
        <v>1</v>
      </c>
      <c r="CZ391" s="2"/>
      <c r="DA391" s="2"/>
      <c r="DB391" s="2"/>
      <c r="DC391" s="2">
        <v>1</v>
      </c>
      <c r="DD391" s="2"/>
      <c r="DE391" s="2"/>
      <c r="DF391" s="2"/>
      <c r="DG391" s="2"/>
      <c r="DH391" s="2"/>
      <c r="DI391" s="2"/>
      <c r="DJ391" s="2"/>
      <c r="DK391" s="2"/>
      <c r="DL391" s="2"/>
      <c r="DM391" s="2">
        <v>1</v>
      </c>
      <c r="DN391" s="2"/>
      <c r="DO391" s="14"/>
      <c r="DP391" t="str">
        <f>VLOOKUP($A391,taxonomy!$A:$I,2,1)</f>
        <v>Eukaryota</v>
      </c>
      <c r="DQ391" t="str">
        <f>VLOOKUP($A391,taxonomy!$A:$I,3,1)</f>
        <v xml:space="preserve"> Metazoa</v>
      </c>
      <c r="DR391" t="str">
        <f>VLOOKUP($A391,taxonomy!$A:$I,4,1)</f>
        <v xml:space="preserve"> Chordata</v>
      </c>
      <c r="DS391" t="str">
        <f>VLOOKUP($A391,taxonomy!$A:$I,5,1)</f>
        <v xml:space="preserve"> Craniata</v>
      </c>
      <c r="DT391" t="str">
        <f>VLOOKUP($A391,taxonomy!$A:$I,6,1)</f>
        <v xml:space="preserve"> Vertebrata</v>
      </c>
      <c r="DU391" t="str">
        <f>VLOOKUP($A391,taxonomy!$A:$I,7,1)</f>
        <v xml:space="preserve"> Euteleostomi</v>
      </c>
      <c r="DV391" t="str">
        <f>VLOOKUP($A391,taxonomy!$A:$I,8,1)</f>
        <v>Mammalia</v>
      </c>
      <c r="DW391" t="str">
        <f>VLOOKUP($A391,taxonomy!$A:$I,9,1)</f>
        <v xml:space="preserve"> Eutheria</v>
      </c>
      <c r="DX391" s="7">
        <v>131</v>
      </c>
    </row>
    <row r="392" spans="1:128" hidden="1">
      <c r="A392" s="4" t="s">
        <v>837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>
        <v>1</v>
      </c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>
        <v>1</v>
      </c>
      <c r="CW392" s="2"/>
      <c r="CX392" s="2"/>
      <c r="CY392" s="18">
        <v>1</v>
      </c>
      <c r="CZ392" s="2"/>
      <c r="DA392" s="2"/>
      <c r="DB392" s="2"/>
      <c r="DC392" s="2">
        <v>1</v>
      </c>
      <c r="DD392" s="2"/>
      <c r="DE392" s="2"/>
      <c r="DF392" s="2"/>
      <c r="DG392" s="2"/>
      <c r="DH392" s="2"/>
      <c r="DI392" s="2"/>
      <c r="DJ392" s="2"/>
      <c r="DK392" s="2"/>
      <c r="DL392" s="2"/>
      <c r="DM392" s="2">
        <v>1</v>
      </c>
      <c r="DN392" s="2"/>
      <c r="DO392" s="14"/>
      <c r="DP392" t="str">
        <f>VLOOKUP($A392,taxonomy!$A:$I,2,1)</f>
        <v>Eukaryota</v>
      </c>
      <c r="DQ392" t="str">
        <f>VLOOKUP($A392,taxonomy!$A:$I,3,1)</f>
        <v xml:space="preserve"> Metazoa</v>
      </c>
      <c r="DR392" t="str">
        <f>VLOOKUP($A392,taxonomy!$A:$I,4,1)</f>
        <v xml:space="preserve"> Chordata</v>
      </c>
      <c r="DS392" t="str">
        <f>VLOOKUP($A392,taxonomy!$A:$I,5,1)</f>
        <v xml:space="preserve"> Craniata</v>
      </c>
      <c r="DT392" t="str">
        <f>VLOOKUP($A392,taxonomy!$A:$I,6,1)</f>
        <v xml:space="preserve"> Vertebrata</v>
      </c>
      <c r="DU392" t="str">
        <f>VLOOKUP($A392,taxonomy!$A:$I,7,1)</f>
        <v xml:space="preserve"> Euteleostomi</v>
      </c>
      <c r="DV392" t="str">
        <f>VLOOKUP($A392,taxonomy!$A:$I,8,1)</f>
        <v>Mammalia</v>
      </c>
      <c r="DW392" t="str">
        <f>VLOOKUP($A392,taxonomy!$A:$I,9,1)</f>
        <v xml:space="preserve"> Eutheria</v>
      </c>
      <c r="DX392" s="7">
        <v>125</v>
      </c>
    </row>
    <row r="393" spans="1:128">
      <c r="A393" s="4" t="s">
        <v>839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>
        <v>1</v>
      </c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>
        <v>1</v>
      </c>
      <c r="CW393" s="2"/>
      <c r="CX393" s="2"/>
      <c r="CY393" s="18">
        <v>1</v>
      </c>
      <c r="CZ393" s="2"/>
      <c r="DA393" s="2"/>
      <c r="DB393" s="2"/>
      <c r="DC393" s="2">
        <v>1</v>
      </c>
      <c r="DD393" s="2"/>
      <c r="DE393" s="2"/>
      <c r="DF393" s="2"/>
      <c r="DG393" s="2"/>
      <c r="DH393" s="2"/>
      <c r="DI393" s="2"/>
      <c r="DJ393" s="2"/>
      <c r="DK393" s="2"/>
      <c r="DL393" s="2"/>
      <c r="DM393" s="2">
        <v>1</v>
      </c>
      <c r="DN393" s="2"/>
      <c r="DO393" s="14"/>
      <c r="DP393" t="str">
        <f>VLOOKUP($A393,taxonomy!$A:$I,2,1)</f>
        <v>Eukaryota</v>
      </c>
      <c r="DQ393" t="str">
        <f>VLOOKUP($A393,taxonomy!$A:$I,3,1)</f>
        <v xml:space="preserve"> Metazoa</v>
      </c>
      <c r="DR393" t="str">
        <f>VLOOKUP($A393,taxonomy!$A:$I,4,1)</f>
        <v xml:space="preserve"> Chordata</v>
      </c>
      <c r="DS393" t="str">
        <f>VLOOKUP($A393,taxonomy!$A:$I,5,1)</f>
        <v xml:space="preserve"> Craniata</v>
      </c>
      <c r="DT393" t="str">
        <f>VLOOKUP($A393,taxonomy!$A:$I,6,1)</f>
        <v xml:space="preserve"> Vertebrata</v>
      </c>
      <c r="DU393" t="str">
        <f>VLOOKUP($A393,taxonomy!$A:$I,7,1)</f>
        <v xml:space="preserve"> Euteleostomi</v>
      </c>
      <c r="DV393" t="str">
        <f>VLOOKUP($A393,taxonomy!$A:$I,8,1)</f>
        <v>Mammalia</v>
      </c>
      <c r="DW393" t="str">
        <f>VLOOKUP($A393,taxonomy!$A:$I,9,1)</f>
        <v xml:space="preserve"> Eutheria</v>
      </c>
      <c r="DX393" s="7">
        <v>136</v>
      </c>
    </row>
    <row r="394" spans="1:128">
      <c r="A394" s="4" t="s">
        <v>841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>
        <v>1</v>
      </c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>
        <v>1</v>
      </c>
      <c r="CW394" s="2"/>
      <c r="CX394" s="2"/>
      <c r="CY394" s="18">
        <v>1</v>
      </c>
      <c r="CZ394" s="2"/>
      <c r="DA394" s="2"/>
      <c r="DB394" s="2"/>
      <c r="DC394" s="2">
        <v>1</v>
      </c>
      <c r="DD394" s="2"/>
      <c r="DE394" s="2"/>
      <c r="DF394" s="2"/>
      <c r="DG394" s="2"/>
      <c r="DH394" s="2"/>
      <c r="DI394" s="2"/>
      <c r="DJ394" s="2"/>
      <c r="DK394" s="2"/>
      <c r="DL394" s="2"/>
      <c r="DM394" s="2">
        <v>1</v>
      </c>
      <c r="DN394" s="2"/>
      <c r="DO394" s="14"/>
      <c r="DP394" t="str">
        <f>VLOOKUP($A394,taxonomy!$A:$I,2,1)</f>
        <v>Eukaryota</v>
      </c>
      <c r="DQ394" t="str">
        <f>VLOOKUP($A394,taxonomy!$A:$I,3,1)</f>
        <v xml:space="preserve"> Metazoa</v>
      </c>
      <c r="DR394" t="str">
        <f>VLOOKUP($A394,taxonomy!$A:$I,4,1)</f>
        <v xml:space="preserve"> Chordata</v>
      </c>
      <c r="DS394" t="str">
        <f>VLOOKUP($A394,taxonomy!$A:$I,5,1)</f>
        <v xml:space="preserve"> Craniata</v>
      </c>
      <c r="DT394" t="str">
        <f>VLOOKUP($A394,taxonomy!$A:$I,6,1)</f>
        <v xml:space="preserve"> Vertebrata</v>
      </c>
      <c r="DU394" t="str">
        <f>VLOOKUP($A394,taxonomy!$A:$I,7,1)</f>
        <v xml:space="preserve"> Euteleostomi</v>
      </c>
      <c r="DV394" t="str">
        <f>VLOOKUP($A394,taxonomy!$A:$I,8,1)</f>
        <v>Mammalia</v>
      </c>
      <c r="DW394" t="str">
        <f>VLOOKUP($A394,taxonomy!$A:$I,9,1)</f>
        <v xml:space="preserve"> Eutheria</v>
      </c>
      <c r="DX394" s="7">
        <v>136</v>
      </c>
    </row>
    <row r="395" spans="1:128">
      <c r="A395" s="4" t="s">
        <v>843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>
        <v>1</v>
      </c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>
        <v>1</v>
      </c>
      <c r="CW395" s="2"/>
      <c r="CX395" s="2"/>
      <c r="CY395" s="18">
        <v>1</v>
      </c>
      <c r="CZ395" s="2"/>
      <c r="DA395" s="2"/>
      <c r="DB395" s="2"/>
      <c r="DC395" s="2">
        <v>1</v>
      </c>
      <c r="DD395" s="2"/>
      <c r="DE395" s="2"/>
      <c r="DF395" s="2"/>
      <c r="DG395" s="2"/>
      <c r="DH395" s="2"/>
      <c r="DI395" s="2"/>
      <c r="DJ395" s="2"/>
      <c r="DK395" s="2"/>
      <c r="DL395" s="2"/>
      <c r="DM395" s="2">
        <v>1</v>
      </c>
      <c r="DN395" s="2"/>
      <c r="DO395" s="14"/>
      <c r="DP395" t="str">
        <f>VLOOKUP($A395,taxonomy!$A:$I,2,1)</f>
        <v>Eukaryota</v>
      </c>
      <c r="DQ395" t="str">
        <f>VLOOKUP($A395,taxonomy!$A:$I,3,1)</f>
        <v xml:space="preserve"> Metazoa</v>
      </c>
      <c r="DR395" t="str">
        <f>VLOOKUP($A395,taxonomy!$A:$I,4,1)</f>
        <v xml:space="preserve"> Chordata</v>
      </c>
      <c r="DS395" t="str">
        <f>VLOOKUP($A395,taxonomy!$A:$I,5,1)</f>
        <v xml:space="preserve"> Craniata</v>
      </c>
      <c r="DT395" t="str">
        <f>VLOOKUP($A395,taxonomy!$A:$I,6,1)</f>
        <v xml:space="preserve"> Vertebrata</v>
      </c>
      <c r="DU395" t="str">
        <f>VLOOKUP($A395,taxonomy!$A:$I,7,1)</f>
        <v xml:space="preserve"> Euteleostomi</v>
      </c>
      <c r="DV395" t="str">
        <f>VLOOKUP($A395,taxonomy!$A:$I,8,1)</f>
        <v>Mammalia</v>
      </c>
      <c r="DW395" t="str">
        <f>VLOOKUP($A395,taxonomy!$A:$I,9,1)</f>
        <v xml:space="preserve"> Eutheria</v>
      </c>
      <c r="DX395" s="7">
        <v>133</v>
      </c>
    </row>
    <row r="396" spans="1:128">
      <c r="A396" s="4" t="s">
        <v>845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17">
        <v>1</v>
      </c>
      <c r="DN396" s="2"/>
      <c r="DO396" s="14"/>
      <c r="DP396" t="str">
        <f>VLOOKUP($A396,taxonomy!$A:$I,2,1)</f>
        <v>Bacteria</v>
      </c>
      <c r="DQ396" t="str">
        <f>VLOOKUP($A396,taxonomy!$A:$I,3,1)</f>
        <v xml:space="preserve"> Proteobacteria</v>
      </c>
      <c r="DR396" t="str">
        <f>VLOOKUP($A396,taxonomy!$A:$I,4,1)</f>
        <v xml:space="preserve"> Betaproteobacteria</v>
      </c>
      <c r="DS396" t="str">
        <f>VLOOKUP($A396,taxonomy!$A:$I,5,1)</f>
        <v xml:space="preserve"> Burkholderiales</v>
      </c>
      <c r="DT396" t="str">
        <f>VLOOKUP($A396,taxonomy!$A:$I,6,1)</f>
        <v>Burkholderiaceae</v>
      </c>
      <c r="DU396" t="str">
        <f>VLOOKUP($A396,taxonomy!$A:$I,7,1)</f>
        <v xml:space="preserve"> Burkholderia</v>
      </c>
      <c r="DV396" t="str">
        <f>VLOOKUP($A396,taxonomy!$A:$I,8,1)</f>
        <v xml:space="preserve"> Burkholderia cepacia complex.</v>
      </c>
      <c r="DW396">
        <f>VLOOKUP($A396,taxonomy!$A:$I,9,1)</f>
        <v>0</v>
      </c>
      <c r="DX396" s="7">
        <v>132</v>
      </c>
    </row>
    <row r="397" spans="1:128">
      <c r="A397" s="4" t="s">
        <v>847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19">
        <v>1</v>
      </c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19">
        <v>1</v>
      </c>
      <c r="DN397" s="2"/>
      <c r="DO397" s="14"/>
      <c r="DP397" t="str">
        <f>VLOOKUP($A397,taxonomy!$A:$I,2,1)</f>
        <v>Eukaryota</v>
      </c>
      <c r="DQ397" t="str">
        <f>VLOOKUP($A397,taxonomy!$A:$I,3,1)</f>
        <v xml:space="preserve"> Viridiplantae</v>
      </c>
      <c r="DR397" t="str">
        <f>VLOOKUP($A397,taxonomy!$A:$I,4,1)</f>
        <v xml:space="preserve"> Streptophyta</v>
      </c>
      <c r="DS397" t="str">
        <f>VLOOKUP($A397,taxonomy!$A:$I,5,1)</f>
        <v xml:space="preserve"> Embryophyta</v>
      </c>
      <c r="DT397" t="str">
        <f>VLOOKUP($A397,taxonomy!$A:$I,6,1)</f>
        <v xml:space="preserve"> Tracheophyta</v>
      </c>
      <c r="DU397" t="str">
        <f>VLOOKUP($A397,taxonomy!$A:$I,7,1)</f>
        <v>Spermatophyta</v>
      </c>
      <c r="DV397" t="str">
        <f>VLOOKUP($A397,taxonomy!$A:$I,8,1)</f>
        <v xml:space="preserve"> Magnoliophyta</v>
      </c>
      <c r="DW397" t="str">
        <f>VLOOKUP($A397,taxonomy!$A:$I,9,1)</f>
        <v xml:space="preserve"> Liliopsida</v>
      </c>
      <c r="DX397" s="7">
        <v>127</v>
      </c>
    </row>
    <row r="398" spans="1:128">
      <c r="A398" s="4" t="s">
        <v>849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19">
        <v>1</v>
      </c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19">
        <v>1</v>
      </c>
      <c r="DN398" s="2"/>
      <c r="DO398" s="14"/>
      <c r="DP398" t="str">
        <f>VLOOKUP($A398,taxonomy!$A:$I,2,1)</f>
        <v>Eukaryota</v>
      </c>
      <c r="DQ398" t="str">
        <f>VLOOKUP($A398,taxonomy!$A:$I,3,1)</f>
        <v xml:space="preserve"> Viridiplantae</v>
      </c>
      <c r="DR398" t="str">
        <f>VLOOKUP($A398,taxonomy!$A:$I,4,1)</f>
        <v xml:space="preserve"> Streptophyta</v>
      </c>
      <c r="DS398" t="str">
        <f>VLOOKUP($A398,taxonomy!$A:$I,5,1)</f>
        <v xml:space="preserve"> Embryophyta</v>
      </c>
      <c r="DT398" t="str">
        <f>VLOOKUP($A398,taxonomy!$A:$I,6,1)</f>
        <v xml:space="preserve"> Tracheophyta</v>
      </c>
      <c r="DU398" t="str">
        <f>VLOOKUP($A398,taxonomy!$A:$I,7,1)</f>
        <v>Spermatophyta</v>
      </c>
      <c r="DV398" t="str">
        <f>VLOOKUP($A398,taxonomy!$A:$I,8,1)</f>
        <v xml:space="preserve"> Magnoliophyta</v>
      </c>
      <c r="DW398" t="str">
        <f>VLOOKUP($A398,taxonomy!$A:$I,9,1)</f>
        <v xml:space="preserve"> Liliopsida</v>
      </c>
      <c r="DX398" s="7">
        <v>127</v>
      </c>
    </row>
    <row r="399" spans="1:128">
      <c r="A399" s="4" t="s">
        <v>851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>
        <v>1</v>
      </c>
      <c r="CW399" s="2"/>
      <c r="CX399" s="2"/>
      <c r="CY399" s="18">
        <v>1</v>
      </c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>
        <v>1</v>
      </c>
      <c r="DN399" s="2"/>
      <c r="DO399" s="14"/>
      <c r="DP399" t="str">
        <f>VLOOKUP($A399,taxonomy!$A:$I,2,1)</f>
        <v>Eukaryota</v>
      </c>
      <c r="DQ399" t="str">
        <f>VLOOKUP($A399,taxonomy!$A:$I,3,1)</f>
        <v xml:space="preserve"> Metazoa</v>
      </c>
      <c r="DR399" t="str">
        <f>VLOOKUP($A399,taxonomy!$A:$I,4,1)</f>
        <v xml:space="preserve"> Ecdysozoa</v>
      </c>
      <c r="DS399" t="str">
        <f>VLOOKUP($A399,taxonomy!$A:$I,5,1)</f>
        <v xml:space="preserve"> Arthropoda</v>
      </c>
      <c r="DT399" t="str">
        <f>VLOOKUP($A399,taxonomy!$A:$I,6,1)</f>
        <v xml:space="preserve"> Hexapoda</v>
      </c>
      <c r="DU399" t="str">
        <f>VLOOKUP($A399,taxonomy!$A:$I,7,1)</f>
        <v xml:space="preserve"> Insecta</v>
      </c>
      <c r="DV399" t="str">
        <f>VLOOKUP($A399,taxonomy!$A:$I,8,1)</f>
        <v>Pterygota</v>
      </c>
      <c r="DW399" t="str">
        <f>VLOOKUP($A399,taxonomy!$A:$I,9,1)</f>
        <v xml:space="preserve"> Neoptera</v>
      </c>
      <c r="DX399" s="7">
        <v>130</v>
      </c>
    </row>
    <row r="400" spans="1:128">
      <c r="A400" s="4" t="s">
        <v>853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>
        <v>1</v>
      </c>
      <c r="CW400" s="2"/>
      <c r="CX400" s="2"/>
      <c r="CY400" s="18">
        <v>1</v>
      </c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>
        <v>1</v>
      </c>
      <c r="DN400" s="2"/>
      <c r="DO400" s="14"/>
      <c r="DP400" t="str">
        <f>VLOOKUP($A400,taxonomy!$A:$I,2,1)</f>
        <v>Eukaryota</v>
      </c>
      <c r="DQ400" t="str">
        <f>VLOOKUP($A400,taxonomy!$A:$I,3,1)</f>
        <v xml:space="preserve"> Metazoa</v>
      </c>
      <c r="DR400" t="str">
        <f>VLOOKUP($A400,taxonomy!$A:$I,4,1)</f>
        <v xml:space="preserve"> Ecdysozoa</v>
      </c>
      <c r="DS400" t="str">
        <f>VLOOKUP($A400,taxonomy!$A:$I,5,1)</f>
        <v xml:space="preserve"> Arthropoda</v>
      </c>
      <c r="DT400" t="str">
        <f>VLOOKUP($A400,taxonomy!$A:$I,6,1)</f>
        <v xml:space="preserve"> Hexapoda</v>
      </c>
      <c r="DU400" t="str">
        <f>VLOOKUP($A400,taxonomy!$A:$I,7,1)</f>
        <v xml:space="preserve"> Insecta</v>
      </c>
      <c r="DV400" t="str">
        <f>VLOOKUP($A400,taxonomy!$A:$I,8,1)</f>
        <v>Pterygota</v>
      </c>
      <c r="DW400" t="str">
        <f>VLOOKUP($A400,taxonomy!$A:$I,9,1)</f>
        <v xml:space="preserve"> Neoptera</v>
      </c>
      <c r="DX400" s="7">
        <v>132</v>
      </c>
    </row>
    <row r="401" spans="1:128" hidden="1">
      <c r="A401" s="4" t="s">
        <v>855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>
        <v>1</v>
      </c>
      <c r="CW401" s="2"/>
      <c r="CX401" s="2"/>
      <c r="CY401" s="18">
        <v>1</v>
      </c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>
        <v>1</v>
      </c>
      <c r="DN401" s="2"/>
      <c r="DO401" s="14"/>
      <c r="DP401" t="str">
        <f>VLOOKUP($A401,taxonomy!$A:$I,2,1)</f>
        <v>Eukaryota</v>
      </c>
      <c r="DQ401" t="str">
        <f>VLOOKUP($A401,taxonomy!$A:$I,3,1)</f>
        <v xml:space="preserve"> Metazoa</v>
      </c>
      <c r="DR401" t="str">
        <f>VLOOKUP($A401,taxonomy!$A:$I,4,1)</f>
        <v xml:space="preserve"> Ecdysozoa</v>
      </c>
      <c r="DS401" t="str">
        <f>VLOOKUP($A401,taxonomy!$A:$I,5,1)</f>
        <v xml:space="preserve"> Arthropoda</v>
      </c>
      <c r="DT401" t="str">
        <f>VLOOKUP($A401,taxonomy!$A:$I,6,1)</f>
        <v xml:space="preserve"> Hexapoda</v>
      </c>
      <c r="DU401" t="str">
        <f>VLOOKUP($A401,taxonomy!$A:$I,7,1)</f>
        <v xml:space="preserve"> Insecta</v>
      </c>
      <c r="DV401" t="str">
        <f>VLOOKUP($A401,taxonomy!$A:$I,8,1)</f>
        <v>Pterygota</v>
      </c>
      <c r="DW401" t="str">
        <f>VLOOKUP($A401,taxonomy!$A:$I,9,1)</f>
        <v xml:space="preserve"> Neoptera</v>
      </c>
      <c r="DX401" s="7">
        <v>137</v>
      </c>
    </row>
    <row r="402" spans="1:128" hidden="1">
      <c r="A402" s="4" t="s">
        <v>857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>
        <v>1</v>
      </c>
      <c r="CW402" s="2"/>
      <c r="CX402" s="2"/>
      <c r="CY402" s="18">
        <v>1</v>
      </c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>
        <v>1</v>
      </c>
      <c r="DN402" s="2"/>
      <c r="DO402" s="14"/>
      <c r="DP402" t="str">
        <f>VLOOKUP($A402,taxonomy!$A:$I,2,1)</f>
        <v>Eukaryota</v>
      </c>
      <c r="DQ402" t="str">
        <f>VLOOKUP($A402,taxonomy!$A:$I,3,1)</f>
        <v xml:space="preserve"> Metazoa</v>
      </c>
      <c r="DR402" t="str">
        <f>VLOOKUP($A402,taxonomy!$A:$I,4,1)</f>
        <v xml:space="preserve"> Ecdysozoa</v>
      </c>
      <c r="DS402" t="str">
        <f>VLOOKUP($A402,taxonomy!$A:$I,5,1)</f>
        <v xml:space="preserve"> Arthropoda</v>
      </c>
      <c r="DT402" t="str">
        <f>VLOOKUP($A402,taxonomy!$A:$I,6,1)</f>
        <v xml:space="preserve"> Hexapoda</v>
      </c>
      <c r="DU402" t="str">
        <f>VLOOKUP($A402,taxonomy!$A:$I,7,1)</f>
        <v xml:space="preserve"> Insecta</v>
      </c>
      <c r="DV402" t="str">
        <f>VLOOKUP($A402,taxonomy!$A:$I,8,1)</f>
        <v>Pterygota</v>
      </c>
      <c r="DW402" t="str">
        <f>VLOOKUP($A402,taxonomy!$A:$I,9,1)</f>
        <v xml:space="preserve"> Neoptera</v>
      </c>
      <c r="DX402" s="7">
        <v>121</v>
      </c>
    </row>
    <row r="403" spans="1:128" hidden="1">
      <c r="A403" s="4" t="s">
        <v>859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>
        <v>1</v>
      </c>
      <c r="CW403" s="2"/>
      <c r="CX403" s="2"/>
      <c r="CY403" s="18">
        <v>1</v>
      </c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>
        <v>1</v>
      </c>
      <c r="DN403" s="2"/>
      <c r="DO403" s="14"/>
      <c r="DP403" t="str">
        <f>VLOOKUP($A403,taxonomy!$A:$I,2,1)</f>
        <v>Eukaryota</v>
      </c>
      <c r="DQ403" t="str">
        <f>VLOOKUP($A403,taxonomy!$A:$I,3,1)</f>
        <v xml:space="preserve"> Metazoa</v>
      </c>
      <c r="DR403" t="str">
        <f>VLOOKUP($A403,taxonomy!$A:$I,4,1)</f>
        <v xml:space="preserve"> Ecdysozoa</v>
      </c>
      <c r="DS403" t="str">
        <f>VLOOKUP($A403,taxonomy!$A:$I,5,1)</f>
        <v xml:space="preserve"> Arthropoda</v>
      </c>
      <c r="DT403" t="str">
        <f>VLOOKUP($A403,taxonomy!$A:$I,6,1)</f>
        <v xml:space="preserve"> Hexapoda</v>
      </c>
      <c r="DU403" t="str">
        <f>VLOOKUP($A403,taxonomy!$A:$I,7,1)</f>
        <v xml:space="preserve"> Insecta</v>
      </c>
      <c r="DV403" t="str">
        <f>VLOOKUP($A403,taxonomy!$A:$I,8,1)</f>
        <v>Pterygota</v>
      </c>
      <c r="DW403" t="str">
        <f>VLOOKUP($A403,taxonomy!$A:$I,9,1)</f>
        <v xml:space="preserve"> Neoptera</v>
      </c>
      <c r="DX403" s="7">
        <v>142</v>
      </c>
    </row>
    <row r="404" spans="1:128">
      <c r="A404" s="4" t="s">
        <v>861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>
        <v>1</v>
      </c>
      <c r="CW404" s="2"/>
      <c r="CX404" s="2"/>
      <c r="CY404" s="18">
        <v>1</v>
      </c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>
        <v>1</v>
      </c>
      <c r="DN404" s="2"/>
      <c r="DO404" s="14"/>
      <c r="DP404" t="str">
        <f>VLOOKUP($A404,taxonomy!$A:$I,2,1)</f>
        <v>Eukaryota</v>
      </c>
      <c r="DQ404" t="str">
        <f>VLOOKUP($A404,taxonomy!$A:$I,3,1)</f>
        <v xml:space="preserve"> Metazoa</v>
      </c>
      <c r="DR404" t="str">
        <f>VLOOKUP($A404,taxonomy!$A:$I,4,1)</f>
        <v xml:space="preserve"> Ecdysozoa</v>
      </c>
      <c r="DS404" t="str">
        <f>VLOOKUP($A404,taxonomy!$A:$I,5,1)</f>
        <v xml:space="preserve"> Arthropoda</v>
      </c>
      <c r="DT404" t="str">
        <f>VLOOKUP($A404,taxonomy!$A:$I,6,1)</f>
        <v xml:space="preserve"> Hexapoda</v>
      </c>
      <c r="DU404" t="str">
        <f>VLOOKUP($A404,taxonomy!$A:$I,7,1)</f>
        <v xml:space="preserve"> Insecta</v>
      </c>
      <c r="DV404" t="str">
        <f>VLOOKUP($A404,taxonomy!$A:$I,8,1)</f>
        <v>Pterygota</v>
      </c>
      <c r="DW404" t="str">
        <f>VLOOKUP($A404,taxonomy!$A:$I,9,1)</f>
        <v xml:space="preserve"> Neoptera</v>
      </c>
      <c r="DX404" s="7">
        <v>132</v>
      </c>
    </row>
    <row r="405" spans="1:128" hidden="1">
      <c r="A405" s="4" t="s">
        <v>863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19">
        <v>1</v>
      </c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19">
        <v>1</v>
      </c>
      <c r="DN405" s="2"/>
      <c r="DO405" s="14"/>
      <c r="DP405" t="str">
        <f>VLOOKUP($A405,taxonomy!$A:$I,2,1)</f>
        <v>Bacteria</v>
      </c>
      <c r="DQ405" t="str">
        <f>VLOOKUP($A405,taxonomy!$A:$I,3,1)</f>
        <v xml:space="preserve"> Proteobacteria</v>
      </c>
      <c r="DR405" t="str">
        <f>VLOOKUP($A405,taxonomy!$A:$I,4,1)</f>
        <v xml:space="preserve"> Alphaproteobacteria</v>
      </c>
      <c r="DS405" t="str">
        <f>VLOOKUP($A405,taxonomy!$A:$I,5,1)</f>
        <v xml:space="preserve"> Caulobacterales</v>
      </c>
      <c r="DT405" t="str">
        <f>VLOOKUP($A405,taxonomy!$A:$I,6,1)</f>
        <v>Caulobacteraceae</v>
      </c>
      <c r="DU405" t="str">
        <f>VLOOKUP($A405,taxonomy!$A:$I,7,1)</f>
        <v xml:space="preserve"> Phenylobacterium.</v>
      </c>
      <c r="DV405">
        <f>VLOOKUP($A405,taxonomy!$A:$I,8,1)</f>
        <v>0</v>
      </c>
      <c r="DW405">
        <f>VLOOKUP($A405,taxonomy!$A:$I,9,1)</f>
        <v>0</v>
      </c>
      <c r="DX405" s="7">
        <v>145</v>
      </c>
    </row>
    <row r="406" spans="1:128">
      <c r="A406" s="4" t="s">
        <v>865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19">
        <v>1</v>
      </c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19">
        <v>1</v>
      </c>
      <c r="DN406" s="2"/>
      <c r="DO406" s="14"/>
      <c r="DP406" t="str">
        <f>VLOOKUP($A406,taxonomy!$A:$I,2,1)</f>
        <v>Bacteria</v>
      </c>
      <c r="DQ406" t="str">
        <f>VLOOKUP($A406,taxonomy!$A:$I,3,1)</f>
        <v xml:space="preserve"> Proteobacteria</v>
      </c>
      <c r="DR406" t="str">
        <f>VLOOKUP($A406,taxonomy!$A:$I,4,1)</f>
        <v xml:space="preserve"> Alphaproteobacteria</v>
      </c>
      <c r="DS406" t="str">
        <f>VLOOKUP($A406,taxonomy!$A:$I,5,1)</f>
        <v xml:space="preserve"> Caulobacterales</v>
      </c>
      <c r="DT406" t="str">
        <f>VLOOKUP($A406,taxonomy!$A:$I,6,1)</f>
        <v>Caulobacteraceae</v>
      </c>
      <c r="DU406" t="str">
        <f>VLOOKUP($A406,taxonomy!$A:$I,7,1)</f>
        <v xml:space="preserve"> Phenylobacterium.</v>
      </c>
      <c r="DV406">
        <f>VLOOKUP($A406,taxonomy!$A:$I,8,1)</f>
        <v>0</v>
      </c>
      <c r="DW406">
        <f>VLOOKUP($A406,taxonomy!$A:$I,9,1)</f>
        <v>0</v>
      </c>
      <c r="DX406" s="7">
        <v>132</v>
      </c>
    </row>
    <row r="407" spans="1:128">
      <c r="A407" s="4" t="s">
        <v>867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17">
        <v>1</v>
      </c>
      <c r="DN407" s="2"/>
      <c r="DO407" s="14"/>
      <c r="DP407" t="str">
        <f>VLOOKUP($A407,taxonomy!$A:$I,2,1)</f>
        <v>Bacteria</v>
      </c>
      <c r="DQ407" t="str">
        <f>VLOOKUP($A407,taxonomy!$A:$I,3,1)</f>
        <v xml:space="preserve"> Proteobacteria</v>
      </c>
      <c r="DR407" t="str">
        <f>VLOOKUP($A407,taxonomy!$A:$I,4,1)</f>
        <v xml:space="preserve"> Alphaproteobacteria</v>
      </c>
      <c r="DS407" t="str">
        <f>VLOOKUP($A407,taxonomy!$A:$I,5,1)</f>
        <v xml:space="preserve"> Caulobacterales</v>
      </c>
      <c r="DT407" t="str">
        <f>VLOOKUP($A407,taxonomy!$A:$I,6,1)</f>
        <v>Caulobacteraceae</v>
      </c>
      <c r="DU407" t="str">
        <f>VLOOKUP($A407,taxonomy!$A:$I,7,1)</f>
        <v xml:space="preserve"> Phenylobacterium.</v>
      </c>
      <c r="DV407">
        <f>VLOOKUP($A407,taxonomy!$A:$I,8,1)</f>
        <v>0</v>
      </c>
      <c r="DW407">
        <f>VLOOKUP($A407,taxonomy!$A:$I,9,1)</f>
        <v>0</v>
      </c>
      <c r="DX407" s="7">
        <v>128</v>
      </c>
    </row>
    <row r="408" spans="1:128">
      <c r="A408" s="4" t="s">
        <v>869</v>
      </c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17">
        <v>1</v>
      </c>
      <c r="DN408" s="2"/>
      <c r="DO408" s="14"/>
      <c r="DP408" t="str">
        <f>VLOOKUP($A408,taxonomy!$A:$I,2,1)</f>
        <v>Bacteria</v>
      </c>
      <c r="DQ408" t="str">
        <f>VLOOKUP($A408,taxonomy!$A:$I,3,1)</f>
        <v xml:space="preserve"> Proteobacteria</v>
      </c>
      <c r="DR408" t="str">
        <f>VLOOKUP($A408,taxonomy!$A:$I,4,1)</f>
        <v xml:space="preserve"> Deltaproteobacteria</v>
      </c>
      <c r="DS408" t="str">
        <f>VLOOKUP($A408,taxonomy!$A:$I,5,1)</f>
        <v xml:space="preserve"> Myxococcales</v>
      </c>
      <c r="DT408" t="str">
        <f>VLOOKUP($A408,taxonomy!$A:$I,6,1)</f>
        <v>Cystobacterineae</v>
      </c>
      <c r="DU408" t="str">
        <f>VLOOKUP($A408,taxonomy!$A:$I,7,1)</f>
        <v xml:space="preserve"> Anaeromyxobacteraceae</v>
      </c>
      <c r="DV408" t="str">
        <f>VLOOKUP($A408,taxonomy!$A:$I,8,1)</f>
        <v xml:space="preserve"> Anaeromyxobacter.</v>
      </c>
      <c r="DW408">
        <f>VLOOKUP($A408,taxonomy!$A:$I,9,1)</f>
        <v>0</v>
      </c>
      <c r="DX408" s="7">
        <v>128</v>
      </c>
    </row>
    <row r="409" spans="1:128" hidden="1">
      <c r="A409" s="4" t="s">
        <v>871</v>
      </c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17">
        <v>1</v>
      </c>
      <c r="DN409" s="2"/>
      <c r="DO409" s="14"/>
      <c r="DP409" t="str">
        <f>VLOOKUP($A409,taxonomy!$A:$I,2,1)</f>
        <v>Bacteria</v>
      </c>
      <c r="DQ409" t="str">
        <f>VLOOKUP($A409,taxonomy!$A:$I,3,1)</f>
        <v xml:space="preserve"> Proteobacteria</v>
      </c>
      <c r="DR409" t="str">
        <f>VLOOKUP($A409,taxonomy!$A:$I,4,1)</f>
        <v xml:space="preserve"> Deltaproteobacteria</v>
      </c>
      <c r="DS409" t="str">
        <f>VLOOKUP($A409,taxonomy!$A:$I,5,1)</f>
        <v xml:space="preserve"> Myxococcales</v>
      </c>
      <c r="DT409" t="str">
        <f>VLOOKUP($A409,taxonomy!$A:$I,6,1)</f>
        <v>Cystobacterineae</v>
      </c>
      <c r="DU409" t="str">
        <f>VLOOKUP($A409,taxonomy!$A:$I,7,1)</f>
        <v xml:space="preserve"> Anaeromyxobacteraceae</v>
      </c>
      <c r="DV409" t="str">
        <f>VLOOKUP($A409,taxonomy!$A:$I,8,1)</f>
        <v xml:space="preserve"> Anaeromyxobacter.</v>
      </c>
      <c r="DW409">
        <f>VLOOKUP($A409,taxonomy!$A:$I,9,1)</f>
        <v>0</v>
      </c>
      <c r="DX409" s="7">
        <v>124</v>
      </c>
    </row>
    <row r="410" spans="1:128">
      <c r="A410" s="4" t="s">
        <v>873</v>
      </c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>
        <v>1</v>
      </c>
      <c r="DB410" s="2"/>
      <c r="DC410" s="2"/>
      <c r="DD410" s="2"/>
      <c r="DE410" s="2"/>
      <c r="DF410" s="2"/>
      <c r="DG410" s="2"/>
      <c r="DH410" s="2"/>
      <c r="DI410" s="2"/>
      <c r="DJ410" s="2">
        <v>1</v>
      </c>
      <c r="DK410" s="2"/>
      <c r="DL410" s="2"/>
      <c r="DM410" s="2">
        <v>1</v>
      </c>
      <c r="DN410" s="2"/>
      <c r="DO410" s="14"/>
      <c r="DP410" t="str">
        <f>VLOOKUP($A410,taxonomy!$A:$I,2,1)</f>
        <v>Bacteria</v>
      </c>
      <c r="DQ410" t="str">
        <f>VLOOKUP($A410,taxonomy!$A:$I,3,1)</f>
        <v xml:space="preserve"> Actinobacteria</v>
      </c>
      <c r="DR410" t="str">
        <f>VLOOKUP($A410,taxonomy!$A:$I,4,1)</f>
        <v xml:space="preserve"> Actinobacteridae</v>
      </c>
      <c r="DS410" t="str">
        <f>VLOOKUP($A410,taxonomy!$A:$I,5,1)</f>
        <v xml:space="preserve"> Actinomycetales</v>
      </c>
      <c r="DT410" t="str">
        <f>VLOOKUP($A410,taxonomy!$A:$I,6,1)</f>
        <v>Streptomycineae</v>
      </c>
      <c r="DU410" t="str">
        <f>VLOOKUP($A410,taxonomy!$A:$I,7,1)</f>
        <v xml:space="preserve"> Streptomycetaceae</v>
      </c>
      <c r="DV410" t="str">
        <f>VLOOKUP($A410,taxonomy!$A:$I,8,1)</f>
        <v xml:space="preserve"> Streptomyces.</v>
      </c>
      <c r="DW410">
        <f>VLOOKUP($A410,taxonomy!$A:$I,9,1)</f>
        <v>0</v>
      </c>
      <c r="DX410" s="7">
        <v>133</v>
      </c>
    </row>
    <row r="411" spans="1:128">
      <c r="A411" s="4" t="s">
        <v>875</v>
      </c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19">
        <v>1</v>
      </c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19">
        <v>1</v>
      </c>
      <c r="DN411" s="2"/>
      <c r="DO411" s="14"/>
      <c r="DP411" t="str">
        <f>VLOOKUP($A411,taxonomy!$A:$I,2,1)</f>
        <v>Bacteria</v>
      </c>
      <c r="DQ411" t="str">
        <f>VLOOKUP($A411,taxonomy!$A:$I,3,1)</f>
        <v xml:space="preserve"> Actinobacteria</v>
      </c>
      <c r="DR411" t="str">
        <f>VLOOKUP($A411,taxonomy!$A:$I,4,1)</f>
        <v xml:space="preserve"> Actinobacteridae</v>
      </c>
      <c r="DS411" t="str">
        <f>VLOOKUP($A411,taxonomy!$A:$I,5,1)</f>
        <v xml:space="preserve"> Actinomycetales</v>
      </c>
      <c r="DT411" t="str">
        <f>VLOOKUP($A411,taxonomy!$A:$I,6,1)</f>
        <v>Streptomycineae</v>
      </c>
      <c r="DU411" t="str">
        <f>VLOOKUP($A411,taxonomy!$A:$I,7,1)</f>
        <v xml:space="preserve"> Streptomycetaceae</v>
      </c>
      <c r="DV411" t="str">
        <f>VLOOKUP($A411,taxonomy!$A:$I,8,1)</f>
        <v xml:space="preserve"> Streptomyces.</v>
      </c>
      <c r="DW411">
        <f>VLOOKUP($A411,taxonomy!$A:$I,9,1)</f>
        <v>0</v>
      </c>
      <c r="DX411" s="7">
        <v>135</v>
      </c>
    </row>
    <row r="412" spans="1:128">
      <c r="A412" s="4" t="s">
        <v>877</v>
      </c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>
        <v>1</v>
      </c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>
        <v>1</v>
      </c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>
        <v>1</v>
      </c>
      <c r="CY412" s="18">
        <v>1</v>
      </c>
      <c r="CZ412" s="2"/>
      <c r="DA412" s="2"/>
      <c r="DB412" s="2"/>
      <c r="DC412" s="2"/>
      <c r="DD412" s="2"/>
      <c r="DE412" s="2"/>
      <c r="DF412" s="2"/>
      <c r="DG412" s="2"/>
      <c r="DH412" s="2"/>
      <c r="DI412" s="2">
        <v>1</v>
      </c>
      <c r="DJ412" s="2"/>
      <c r="DK412" s="2"/>
      <c r="DL412" s="2"/>
      <c r="DM412" s="2">
        <v>1</v>
      </c>
      <c r="DN412" s="2"/>
      <c r="DO412" s="14"/>
      <c r="DP412" t="str">
        <f>VLOOKUP($A412,taxonomy!$A:$I,2,1)</f>
        <v>Eukaryota</v>
      </c>
      <c r="DQ412" t="str">
        <f>VLOOKUP($A412,taxonomy!$A:$I,3,1)</f>
        <v xml:space="preserve"> Fungi</v>
      </c>
      <c r="DR412" t="str">
        <f>VLOOKUP($A412,taxonomy!$A:$I,4,1)</f>
        <v xml:space="preserve"> Dikarya</v>
      </c>
      <c r="DS412" t="str">
        <f>VLOOKUP($A412,taxonomy!$A:$I,5,1)</f>
        <v xml:space="preserve"> Ascomycota</v>
      </c>
      <c r="DT412" t="str">
        <f>VLOOKUP($A412,taxonomy!$A:$I,6,1)</f>
        <v xml:space="preserve"> Pezizomycotina</v>
      </c>
      <c r="DU412" t="str">
        <f>VLOOKUP($A412,taxonomy!$A:$I,7,1)</f>
        <v xml:space="preserve"> Eurotiomycetes</v>
      </c>
      <c r="DV412" t="str">
        <f>VLOOKUP($A412,taxonomy!$A:$I,8,1)</f>
        <v>Eurotiomycetidae</v>
      </c>
      <c r="DW412" t="str">
        <f>VLOOKUP($A412,taxonomy!$A:$I,9,1)</f>
        <v xml:space="preserve"> Eurotiales</v>
      </c>
      <c r="DX412" s="7">
        <v>133</v>
      </c>
    </row>
    <row r="413" spans="1:128">
      <c r="A413" s="4" t="s">
        <v>881</v>
      </c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17">
        <v>1</v>
      </c>
      <c r="DN413" s="2"/>
      <c r="DO413" s="14"/>
      <c r="DP413" t="str">
        <f>VLOOKUP($A413,taxonomy!$A:$I,2,1)</f>
        <v>Bacteria</v>
      </c>
      <c r="DQ413" t="str">
        <f>VLOOKUP($A413,taxonomy!$A:$I,3,1)</f>
        <v xml:space="preserve"> Actinobacteria</v>
      </c>
      <c r="DR413" t="str">
        <f>VLOOKUP($A413,taxonomy!$A:$I,4,1)</f>
        <v xml:space="preserve"> Actinobacteridae</v>
      </c>
      <c r="DS413" t="str">
        <f>VLOOKUP($A413,taxonomy!$A:$I,5,1)</f>
        <v xml:space="preserve"> Actinomycetales</v>
      </c>
      <c r="DT413" t="str">
        <f>VLOOKUP($A413,taxonomy!$A:$I,6,1)</f>
        <v>Streptomycineae</v>
      </c>
      <c r="DU413" t="str">
        <f>VLOOKUP($A413,taxonomy!$A:$I,7,1)</f>
        <v xml:space="preserve"> Streptomycetaceae</v>
      </c>
      <c r="DV413" t="str">
        <f>VLOOKUP($A413,taxonomy!$A:$I,8,1)</f>
        <v xml:space="preserve"> Streptomyces.</v>
      </c>
      <c r="DW413">
        <f>VLOOKUP($A413,taxonomy!$A:$I,9,1)</f>
        <v>0</v>
      </c>
      <c r="DX413" s="7">
        <v>128</v>
      </c>
    </row>
    <row r="414" spans="1:128">
      <c r="A414" s="4" t="s">
        <v>883</v>
      </c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17">
        <v>1</v>
      </c>
      <c r="DN414" s="2"/>
      <c r="DO414" s="14"/>
      <c r="DP414" t="str">
        <f>VLOOKUP($A414,taxonomy!$A:$I,2,1)</f>
        <v>Bacteria</v>
      </c>
      <c r="DQ414" t="str">
        <f>VLOOKUP($A414,taxonomy!$A:$I,3,1)</f>
        <v xml:space="preserve"> Actinobacteria</v>
      </c>
      <c r="DR414" t="str">
        <f>VLOOKUP($A414,taxonomy!$A:$I,4,1)</f>
        <v xml:space="preserve"> Actinobacteridae</v>
      </c>
      <c r="DS414" t="str">
        <f>VLOOKUP($A414,taxonomy!$A:$I,5,1)</f>
        <v xml:space="preserve"> Actinomycetales</v>
      </c>
      <c r="DT414" t="str">
        <f>VLOOKUP($A414,taxonomy!$A:$I,6,1)</f>
        <v>Streptomycineae</v>
      </c>
      <c r="DU414" t="str">
        <f>VLOOKUP($A414,taxonomy!$A:$I,7,1)</f>
        <v xml:space="preserve"> Streptomycetaceae</v>
      </c>
      <c r="DV414" t="str">
        <f>VLOOKUP($A414,taxonomy!$A:$I,8,1)</f>
        <v xml:space="preserve"> Streptomyces.</v>
      </c>
      <c r="DW414">
        <f>VLOOKUP($A414,taxonomy!$A:$I,9,1)</f>
        <v>0</v>
      </c>
      <c r="DX414" s="7">
        <v>132</v>
      </c>
    </row>
    <row r="415" spans="1:128">
      <c r="A415" s="4" t="s">
        <v>885</v>
      </c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>
        <v>1</v>
      </c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>
        <v>1</v>
      </c>
      <c r="DN415" s="2"/>
      <c r="DO415" s="14"/>
      <c r="DP415" t="str">
        <f>VLOOKUP($A415,taxonomy!$A:$I,2,1)</f>
        <v>Bacteria</v>
      </c>
      <c r="DQ415" t="str">
        <f>VLOOKUP($A415,taxonomy!$A:$I,3,1)</f>
        <v xml:space="preserve"> Actinobacteria</v>
      </c>
      <c r="DR415" t="str">
        <f>VLOOKUP($A415,taxonomy!$A:$I,4,1)</f>
        <v xml:space="preserve"> Actinobacteridae</v>
      </c>
      <c r="DS415" t="str">
        <f>VLOOKUP($A415,taxonomy!$A:$I,5,1)</f>
        <v xml:space="preserve"> Actinomycetales</v>
      </c>
      <c r="DT415" t="str">
        <f>VLOOKUP($A415,taxonomy!$A:$I,6,1)</f>
        <v>Streptomycineae</v>
      </c>
      <c r="DU415" t="str">
        <f>VLOOKUP($A415,taxonomy!$A:$I,7,1)</f>
        <v xml:space="preserve"> Streptomycetaceae</v>
      </c>
      <c r="DV415" t="str">
        <f>VLOOKUP($A415,taxonomy!$A:$I,8,1)</f>
        <v xml:space="preserve"> Streptomyces.</v>
      </c>
      <c r="DW415">
        <f>VLOOKUP($A415,taxonomy!$A:$I,9,1)</f>
        <v>0</v>
      </c>
      <c r="DX415" s="7">
        <v>133</v>
      </c>
    </row>
    <row r="416" spans="1:128">
      <c r="A416" s="4" t="s">
        <v>887</v>
      </c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17">
        <v>1</v>
      </c>
      <c r="DN416" s="2"/>
      <c r="DO416" s="14"/>
      <c r="DP416" t="str">
        <f>VLOOKUP($A416,taxonomy!$A:$I,2,1)</f>
        <v>Bacteria</v>
      </c>
      <c r="DQ416" t="str">
        <f>VLOOKUP($A416,taxonomy!$A:$I,3,1)</f>
        <v xml:space="preserve"> Actinobacteria</v>
      </c>
      <c r="DR416" t="str">
        <f>VLOOKUP($A416,taxonomy!$A:$I,4,1)</f>
        <v xml:space="preserve"> Actinobacteridae</v>
      </c>
      <c r="DS416" t="str">
        <f>VLOOKUP($A416,taxonomy!$A:$I,5,1)</f>
        <v xml:space="preserve"> Actinomycetales</v>
      </c>
      <c r="DT416" t="str">
        <f>VLOOKUP($A416,taxonomy!$A:$I,6,1)</f>
        <v>Streptomycineae</v>
      </c>
      <c r="DU416" t="str">
        <f>VLOOKUP($A416,taxonomy!$A:$I,7,1)</f>
        <v xml:space="preserve"> Streptomycetaceae</v>
      </c>
      <c r="DV416" t="str">
        <f>VLOOKUP($A416,taxonomy!$A:$I,8,1)</f>
        <v xml:space="preserve"> Streptomyces.</v>
      </c>
      <c r="DW416">
        <f>VLOOKUP($A416,taxonomy!$A:$I,9,1)</f>
        <v>0</v>
      </c>
      <c r="DX416" s="7">
        <v>130</v>
      </c>
    </row>
    <row r="417" spans="1:128">
      <c r="A417" s="4" t="s">
        <v>889</v>
      </c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19">
        <v>1</v>
      </c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19">
        <v>1</v>
      </c>
      <c r="DN417" s="2"/>
      <c r="DO417" s="14"/>
      <c r="DP417" t="str">
        <f>VLOOKUP($A417,taxonomy!$A:$I,2,1)</f>
        <v>Bacteria</v>
      </c>
      <c r="DQ417" t="str">
        <f>VLOOKUP($A417,taxonomy!$A:$I,3,1)</f>
        <v xml:space="preserve"> Actinobacteria</v>
      </c>
      <c r="DR417" t="str">
        <f>VLOOKUP($A417,taxonomy!$A:$I,4,1)</f>
        <v xml:space="preserve"> Actinobacteridae</v>
      </c>
      <c r="DS417" t="str">
        <f>VLOOKUP($A417,taxonomy!$A:$I,5,1)</f>
        <v xml:space="preserve"> Actinomycetales</v>
      </c>
      <c r="DT417" t="str">
        <f>VLOOKUP($A417,taxonomy!$A:$I,6,1)</f>
        <v>Streptomycineae</v>
      </c>
      <c r="DU417" t="str">
        <f>VLOOKUP($A417,taxonomy!$A:$I,7,1)</f>
        <v xml:space="preserve"> Streptomycetaceae</v>
      </c>
      <c r="DV417" t="str">
        <f>VLOOKUP($A417,taxonomy!$A:$I,8,1)</f>
        <v xml:space="preserve"> Streptomyces.</v>
      </c>
      <c r="DW417">
        <f>VLOOKUP($A417,taxonomy!$A:$I,9,1)</f>
        <v>0</v>
      </c>
      <c r="DX417" s="7">
        <v>133</v>
      </c>
    </row>
    <row r="418" spans="1:128">
      <c r="A418" s="4" t="s">
        <v>891</v>
      </c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>
        <v>1</v>
      </c>
      <c r="DB418" s="2"/>
      <c r="DC418" s="2"/>
      <c r="DD418" s="2"/>
      <c r="DE418" s="2"/>
      <c r="DF418" s="2"/>
      <c r="DG418" s="2"/>
      <c r="DH418" s="2"/>
      <c r="DI418" s="2"/>
      <c r="DJ418" s="2">
        <v>1</v>
      </c>
      <c r="DK418" s="2"/>
      <c r="DL418" s="2"/>
      <c r="DM418" s="2">
        <v>1</v>
      </c>
      <c r="DN418" s="2"/>
      <c r="DO418" s="14"/>
      <c r="DP418" t="str">
        <f>VLOOKUP($A418,taxonomy!$A:$I,2,1)</f>
        <v>Bacteria</v>
      </c>
      <c r="DQ418" t="str">
        <f>VLOOKUP($A418,taxonomy!$A:$I,3,1)</f>
        <v xml:space="preserve"> Actinobacteria</v>
      </c>
      <c r="DR418" t="str">
        <f>VLOOKUP($A418,taxonomy!$A:$I,4,1)</f>
        <v xml:space="preserve"> Actinobacteridae</v>
      </c>
      <c r="DS418" t="str">
        <f>VLOOKUP($A418,taxonomy!$A:$I,5,1)</f>
        <v xml:space="preserve"> Actinomycetales</v>
      </c>
      <c r="DT418" t="str">
        <f>VLOOKUP($A418,taxonomy!$A:$I,6,1)</f>
        <v>Streptomycineae</v>
      </c>
      <c r="DU418" t="str">
        <f>VLOOKUP($A418,taxonomy!$A:$I,7,1)</f>
        <v xml:space="preserve"> Streptomycetaceae</v>
      </c>
      <c r="DV418" t="str">
        <f>VLOOKUP($A418,taxonomy!$A:$I,8,1)</f>
        <v xml:space="preserve"> Streptomyces.</v>
      </c>
      <c r="DW418">
        <f>VLOOKUP($A418,taxonomy!$A:$I,9,1)</f>
        <v>0</v>
      </c>
      <c r="DX418" s="7">
        <v>135</v>
      </c>
    </row>
    <row r="419" spans="1:128" hidden="1">
      <c r="A419" s="4" t="s">
        <v>893</v>
      </c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17">
        <v>1</v>
      </c>
      <c r="DN419" s="2"/>
      <c r="DO419" s="14"/>
      <c r="DP419" t="str">
        <f>VLOOKUP($A419,taxonomy!$A:$I,2,1)</f>
        <v>Bacteria</v>
      </c>
      <c r="DQ419" t="str">
        <f>VLOOKUP($A419,taxonomy!$A:$I,3,1)</f>
        <v xml:space="preserve"> Actinobacteria</v>
      </c>
      <c r="DR419" t="str">
        <f>VLOOKUP($A419,taxonomy!$A:$I,4,1)</f>
        <v xml:space="preserve"> Actinobacteridae</v>
      </c>
      <c r="DS419" t="str">
        <f>VLOOKUP($A419,taxonomy!$A:$I,5,1)</f>
        <v xml:space="preserve"> Actinomycetales</v>
      </c>
      <c r="DT419" t="str">
        <f>VLOOKUP($A419,taxonomy!$A:$I,6,1)</f>
        <v>Streptomycineae</v>
      </c>
      <c r="DU419" t="str">
        <f>VLOOKUP($A419,taxonomy!$A:$I,7,1)</f>
        <v xml:space="preserve"> Streptomycetaceae</v>
      </c>
      <c r="DV419" t="str">
        <f>VLOOKUP($A419,taxonomy!$A:$I,8,1)</f>
        <v xml:space="preserve"> Streptomyces.</v>
      </c>
      <c r="DW419">
        <f>VLOOKUP($A419,taxonomy!$A:$I,9,1)</f>
        <v>0</v>
      </c>
      <c r="DX419" s="7">
        <v>137</v>
      </c>
    </row>
    <row r="420" spans="1:128" hidden="1">
      <c r="A420" s="4" t="s">
        <v>895</v>
      </c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19">
        <v>1</v>
      </c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19">
        <v>1</v>
      </c>
      <c r="DN420" s="2"/>
      <c r="DO420" s="14"/>
      <c r="DP420" t="str">
        <f>VLOOKUP($A420,taxonomy!$A:$I,2,1)</f>
        <v>Bacteria</v>
      </c>
      <c r="DQ420" t="str">
        <f>VLOOKUP($A420,taxonomy!$A:$I,3,1)</f>
        <v xml:space="preserve"> Actinobacteria</v>
      </c>
      <c r="DR420" t="str">
        <f>VLOOKUP($A420,taxonomy!$A:$I,4,1)</f>
        <v xml:space="preserve"> Actinobacteridae</v>
      </c>
      <c r="DS420" t="str">
        <f>VLOOKUP($A420,taxonomy!$A:$I,5,1)</f>
        <v xml:space="preserve"> Actinomycetales</v>
      </c>
      <c r="DT420" t="str">
        <f>VLOOKUP($A420,taxonomy!$A:$I,6,1)</f>
        <v>Streptomycineae</v>
      </c>
      <c r="DU420" t="str">
        <f>VLOOKUP($A420,taxonomy!$A:$I,7,1)</f>
        <v xml:space="preserve"> Streptomycetaceae</v>
      </c>
      <c r="DV420" t="str">
        <f>VLOOKUP($A420,taxonomy!$A:$I,8,1)</f>
        <v xml:space="preserve"> Streptomyces.</v>
      </c>
      <c r="DW420">
        <f>VLOOKUP($A420,taxonomy!$A:$I,9,1)</f>
        <v>0</v>
      </c>
      <c r="DX420" s="7">
        <v>100</v>
      </c>
    </row>
    <row r="421" spans="1:128" hidden="1">
      <c r="A421" s="4" t="s">
        <v>897</v>
      </c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17">
        <v>1</v>
      </c>
      <c r="DN421" s="2"/>
      <c r="DO421" s="14"/>
      <c r="DP421" t="str">
        <f>VLOOKUP($A421,taxonomy!$A:$I,2,1)</f>
        <v>Bacteria</v>
      </c>
      <c r="DQ421" t="str">
        <f>VLOOKUP($A421,taxonomy!$A:$I,3,1)</f>
        <v xml:space="preserve"> Actinobacteria</v>
      </c>
      <c r="DR421" t="str">
        <f>VLOOKUP($A421,taxonomy!$A:$I,4,1)</f>
        <v xml:space="preserve"> Actinobacteridae</v>
      </c>
      <c r="DS421" t="str">
        <f>VLOOKUP($A421,taxonomy!$A:$I,5,1)</f>
        <v xml:space="preserve"> Actinomycetales</v>
      </c>
      <c r="DT421" t="str">
        <f>VLOOKUP($A421,taxonomy!$A:$I,6,1)</f>
        <v>Streptomycineae</v>
      </c>
      <c r="DU421" t="str">
        <f>VLOOKUP($A421,taxonomy!$A:$I,7,1)</f>
        <v xml:space="preserve"> Streptomycetaceae</v>
      </c>
      <c r="DV421" t="str">
        <f>VLOOKUP($A421,taxonomy!$A:$I,8,1)</f>
        <v xml:space="preserve"> Streptomyces.</v>
      </c>
      <c r="DW421">
        <f>VLOOKUP($A421,taxonomy!$A:$I,9,1)</f>
        <v>0</v>
      </c>
      <c r="DX421" s="7">
        <v>94</v>
      </c>
    </row>
    <row r="422" spans="1:128" hidden="1">
      <c r="A422" s="4" t="s">
        <v>899</v>
      </c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>
        <v>1</v>
      </c>
      <c r="DB422" s="2"/>
      <c r="DC422" s="2"/>
      <c r="DD422" s="2"/>
      <c r="DE422" s="2"/>
      <c r="DF422" s="2"/>
      <c r="DG422" s="2"/>
      <c r="DH422" s="2"/>
      <c r="DI422" s="2"/>
      <c r="DJ422" s="2">
        <v>1</v>
      </c>
      <c r="DK422" s="2"/>
      <c r="DL422" s="2"/>
      <c r="DM422" s="2">
        <v>1</v>
      </c>
      <c r="DN422" s="2"/>
      <c r="DO422" s="14"/>
      <c r="DP422" t="str">
        <f>VLOOKUP($A422,taxonomy!$A:$I,2,1)</f>
        <v>Bacteria</v>
      </c>
      <c r="DQ422" t="str">
        <f>VLOOKUP($A422,taxonomy!$A:$I,3,1)</f>
        <v xml:space="preserve"> Actinobacteria</v>
      </c>
      <c r="DR422" t="str">
        <f>VLOOKUP($A422,taxonomy!$A:$I,4,1)</f>
        <v xml:space="preserve"> Actinobacteridae</v>
      </c>
      <c r="DS422" t="str">
        <f>VLOOKUP($A422,taxonomy!$A:$I,5,1)</f>
        <v xml:space="preserve"> Actinomycetales</v>
      </c>
      <c r="DT422" t="str">
        <f>VLOOKUP($A422,taxonomy!$A:$I,6,1)</f>
        <v>Streptomycineae</v>
      </c>
      <c r="DU422" t="str">
        <f>VLOOKUP($A422,taxonomy!$A:$I,7,1)</f>
        <v xml:space="preserve"> Streptomycetaceae</v>
      </c>
      <c r="DV422" t="str">
        <f>VLOOKUP($A422,taxonomy!$A:$I,8,1)</f>
        <v xml:space="preserve"> Streptomyces.</v>
      </c>
      <c r="DW422">
        <f>VLOOKUP($A422,taxonomy!$A:$I,9,1)</f>
        <v>0</v>
      </c>
      <c r="DX422" s="7">
        <v>109</v>
      </c>
    </row>
    <row r="423" spans="1:128" hidden="1">
      <c r="A423" s="4" t="s">
        <v>901</v>
      </c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19">
        <v>1</v>
      </c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19">
        <v>1</v>
      </c>
      <c r="DN423" s="2"/>
      <c r="DO423" s="14"/>
      <c r="DP423" t="str">
        <f>VLOOKUP($A423,taxonomy!$A:$I,2,1)</f>
        <v>Bacteria</v>
      </c>
      <c r="DQ423" t="str">
        <f>VLOOKUP($A423,taxonomy!$A:$I,3,1)</f>
        <v xml:space="preserve"> Actinobacteria</v>
      </c>
      <c r="DR423" t="str">
        <f>VLOOKUP($A423,taxonomy!$A:$I,4,1)</f>
        <v xml:space="preserve"> Actinobacteridae</v>
      </c>
      <c r="DS423" t="str">
        <f>VLOOKUP($A423,taxonomy!$A:$I,5,1)</f>
        <v xml:space="preserve"> Actinomycetales</v>
      </c>
      <c r="DT423" t="str">
        <f>VLOOKUP($A423,taxonomy!$A:$I,6,1)</f>
        <v>Streptomycineae</v>
      </c>
      <c r="DU423" t="str">
        <f>VLOOKUP($A423,taxonomy!$A:$I,7,1)</f>
        <v xml:space="preserve"> Streptomycetaceae</v>
      </c>
      <c r="DV423" t="str">
        <f>VLOOKUP($A423,taxonomy!$A:$I,8,1)</f>
        <v xml:space="preserve"> Streptomyces.</v>
      </c>
      <c r="DW423">
        <f>VLOOKUP($A423,taxonomy!$A:$I,9,1)</f>
        <v>0</v>
      </c>
      <c r="DX423" s="7">
        <v>109</v>
      </c>
    </row>
    <row r="424" spans="1:128" hidden="1">
      <c r="A424" s="4" t="s">
        <v>903</v>
      </c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17">
        <v>1</v>
      </c>
      <c r="DN424" s="2"/>
      <c r="DO424" s="14"/>
      <c r="DP424" t="str">
        <f>VLOOKUP($A424,taxonomy!$A:$I,2,1)</f>
        <v>Bacteria</v>
      </c>
      <c r="DQ424" t="str">
        <f>VLOOKUP($A424,taxonomy!$A:$I,3,1)</f>
        <v xml:space="preserve"> Actinobacteria</v>
      </c>
      <c r="DR424" t="str">
        <f>VLOOKUP($A424,taxonomy!$A:$I,4,1)</f>
        <v xml:space="preserve"> Actinobacteridae</v>
      </c>
      <c r="DS424" t="str">
        <f>VLOOKUP($A424,taxonomy!$A:$I,5,1)</f>
        <v xml:space="preserve"> Actinomycetales</v>
      </c>
      <c r="DT424" t="str">
        <f>VLOOKUP($A424,taxonomy!$A:$I,6,1)</f>
        <v>Streptomycineae</v>
      </c>
      <c r="DU424" t="str">
        <f>VLOOKUP($A424,taxonomy!$A:$I,7,1)</f>
        <v xml:space="preserve"> Streptomycetaceae</v>
      </c>
      <c r="DV424" t="str">
        <f>VLOOKUP($A424,taxonomy!$A:$I,8,1)</f>
        <v xml:space="preserve"> Streptomyces.</v>
      </c>
      <c r="DW424">
        <f>VLOOKUP($A424,taxonomy!$A:$I,9,1)</f>
        <v>0</v>
      </c>
      <c r="DX424" s="7">
        <v>125</v>
      </c>
    </row>
    <row r="425" spans="1:128" hidden="1">
      <c r="A425" s="4" t="s">
        <v>905</v>
      </c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19">
        <v>1</v>
      </c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19">
        <v>1</v>
      </c>
      <c r="DN425" s="2"/>
      <c r="DO425" s="14"/>
      <c r="DP425" t="str">
        <f>VLOOKUP($A425,taxonomy!$A:$I,2,1)</f>
        <v>Bacteria</v>
      </c>
      <c r="DQ425" t="str">
        <f>VLOOKUP($A425,taxonomy!$A:$I,3,1)</f>
        <v xml:space="preserve"> Proteobacteria</v>
      </c>
      <c r="DR425" t="str">
        <f>VLOOKUP($A425,taxonomy!$A:$I,4,1)</f>
        <v xml:space="preserve"> Gammaproteobacteria.</v>
      </c>
      <c r="DS425">
        <f>VLOOKUP($A425,taxonomy!$A:$I,5,1)</f>
        <v>0</v>
      </c>
      <c r="DT425">
        <f>VLOOKUP($A425,taxonomy!$A:$I,6,1)</f>
        <v>0</v>
      </c>
      <c r="DU425">
        <f>VLOOKUP($A425,taxonomy!$A:$I,7,1)</f>
        <v>0</v>
      </c>
      <c r="DV425">
        <f>VLOOKUP($A425,taxonomy!$A:$I,8,1)</f>
        <v>0</v>
      </c>
      <c r="DW425">
        <f>VLOOKUP($A425,taxonomy!$A:$I,9,1)</f>
        <v>0</v>
      </c>
      <c r="DX425" s="7">
        <v>123</v>
      </c>
    </row>
    <row r="426" spans="1:128">
      <c r="A426" s="4" t="s">
        <v>907</v>
      </c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19">
        <v>1</v>
      </c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19">
        <v>1</v>
      </c>
      <c r="DN426" s="2"/>
      <c r="DO426" s="14"/>
      <c r="DP426" t="str">
        <f>VLOOKUP($A426,taxonomy!$A:$I,2,1)</f>
        <v>Bacteria</v>
      </c>
      <c r="DQ426" t="str">
        <f>VLOOKUP($A426,taxonomy!$A:$I,3,1)</f>
        <v xml:space="preserve"> Proteobacteria</v>
      </c>
      <c r="DR426" t="str">
        <f>VLOOKUP($A426,taxonomy!$A:$I,4,1)</f>
        <v xml:space="preserve"> Gammaproteobacteria.</v>
      </c>
      <c r="DS426">
        <f>VLOOKUP($A426,taxonomy!$A:$I,5,1)</f>
        <v>0</v>
      </c>
      <c r="DT426">
        <f>VLOOKUP($A426,taxonomy!$A:$I,6,1)</f>
        <v>0</v>
      </c>
      <c r="DU426">
        <f>VLOOKUP($A426,taxonomy!$A:$I,7,1)</f>
        <v>0</v>
      </c>
      <c r="DV426">
        <f>VLOOKUP($A426,taxonomy!$A:$I,8,1)</f>
        <v>0</v>
      </c>
      <c r="DW426">
        <f>VLOOKUP($A426,taxonomy!$A:$I,9,1)</f>
        <v>0</v>
      </c>
      <c r="DX426" s="7">
        <v>128</v>
      </c>
    </row>
    <row r="427" spans="1:128">
      <c r="A427" s="4" t="s">
        <v>909</v>
      </c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19">
        <v>1</v>
      </c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19">
        <v>1</v>
      </c>
      <c r="DN427" s="2"/>
      <c r="DO427" s="14"/>
      <c r="DP427" t="str">
        <f>VLOOKUP($A427,taxonomy!$A:$I,2,1)</f>
        <v>Bacteria</v>
      </c>
      <c r="DQ427" t="str">
        <f>VLOOKUP($A427,taxonomy!$A:$I,3,1)</f>
        <v xml:space="preserve"> Proteobacteria</v>
      </c>
      <c r="DR427" t="str">
        <f>VLOOKUP($A427,taxonomy!$A:$I,4,1)</f>
        <v xml:space="preserve"> Gammaproteobacteria.</v>
      </c>
      <c r="DS427">
        <f>VLOOKUP($A427,taxonomy!$A:$I,5,1)</f>
        <v>0</v>
      </c>
      <c r="DT427">
        <f>VLOOKUP($A427,taxonomy!$A:$I,6,1)</f>
        <v>0</v>
      </c>
      <c r="DU427">
        <f>VLOOKUP($A427,taxonomy!$A:$I,7,1)</f>
        <v>0</v>
      </c>
      <c r="DV427">
        <f>VLOOKUP($A427,taxonomy!$A:$I,8,1)</f>
        <v>0</v>
      </c>
      <c r="DW427">
        <f>VLOOKUP($A427,taxonomy!$A:$I,9,1)</f>
        <v>0</v>
      </c>
      <c r="DX427" s="7">
        <v>130</v>
      </c>
    </row>
    <row r="428" spans="1:128" hidden="1">
      <c r="A428" s="4" t="s">
        <v>911</v>
      </c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>
        <v>1</v>
      </c>
      <c r="CY428" s="18">
        <v>1</v>
      </c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>
        <v>1</v>
      </c>
      <c r="DN428" s="2"/>
      <c r="DO428" s="14"/>
      <c r="DP428" t="str">
        <f>VLOOKUP($A428,taxonomy!$A:$I,2,1)</f>
        <v>Eukaryota</v>
      </c>
      <c r="DQ428" t="str">
        <f>VLOOKUP($A428,taxonomy!$A:$I,3,1)</f>
        <v xml:space="preserve"> Fungi</v>
      </c>
      <c r="DR428" t="str">
        <f>VLOOKUP($A428,taxonomy!$A:$I,4,1)</f>
        <v xml:space="preserve"> Dikarya</v>
      </c>
      <c r="DS428" t="str">
        <f>VLOOKUP($A428,taxonomy!$A:$I,5,1)</f>
        <v xml:space="preserve"> Ascomycota</v>
      </c>
      <c r="DT428" t="str">
        <f>VLOOKUP($A428,taxonomy!$A:$I,6,1)</f>
        <v xml:space="preserve"> Saccharomycotina</v>
      </c>
      <c r="DU428" t="str">
        <f>VLOOKUP($A428,taxonomy!$A:$I,7,1)</f>
        <v>Saccharomycetes</v>
      </c>
      <c r="DV428" t="str">
        <f>VLOOKUP($A428,taxonomy!$A:$I,8,1)</f>
        <v xml:space="preserve"> Saccharomycetales</v>
      </c>
      <c r="DW428" t="str">
        <f>VLOOKUP($A428,taxonomy!$A:$I,9,1)</f>
        <v xml:space="preserve"> Saccharomycetaceae</v>
      </c>
      <c r="DX428" s="7">
        <v>110</v>
      </c>
    </row>
    <row r="429" spans="1:128">
      <c r="A429" s="4" t="s">
        <v>913</v>
      </c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>
        <v>2</v>
      </c>
      <c r="CW429" s="2"/>
      <c r="CX429" s="2"/>
      <c r="CY429" s="18">
        <v>1</v>
      </c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>
        <v>1</v>
      </c>
      <c r="DN429" s="2"/>
      <c r="DO429" s="14"/>
      <c r="DP429" t="str">
        <f>VLOOKUP($A429,taxonomy!$A:$I,2,1)</f>
        <v>Eukaryota</v>
      </c>
      <c r="DQ429" t="str">
        <f>VLOOKUP($A429,taxonomy!$A:$I,3,1)</f>
        <v xml:space="preserve"> Fungi</v>
      </c>
      <c r="DR429" t="str">
        <f>VLOOKUP($A429,taxonomy!$A:$I,4,1)</f>
        <v xml:space="preserve"> Dikarya</v>
      </c>
      <c r="DS429" t="str">
        <f>VLOOKUP($A429,taxonomy!$A:$I,5,1)</f>
        <v xml:space="preserve"> Ascomycota</v>
      </c>
      <c r="DT429" t="str">
        <f>VLOOKUP($A429,taxonomy!$A:$I,6,1)</f>
        <v xml:space="preserve"> Saccharomycotina</v>
      </c>
      <c r="DU429" t="str">
        <f>VLOOKUP($A429,taxonomy!$A:$I,7,1)</f>
        <v>Saccharomycetes</v>
      </c>
      <c r="DV429" t="str">
        <f>VLOOKUP($A429,taxonomy!$A:$I,8,1)</f>
        <v xml:space="preserve"> Saccharomycetales</v>
      </c>
      <c r="DW429" t="str">
        <f>VLOOKUP($A429,taxonomy!$A:$I,9,1)</f>
        <v xml:space="preserve"> Saccharomycetaceae</v>
      </c>
      <c r="DX429" s="7">
        <v>132</v>
      </c>
    </row>
    <row r="430" spans="1:128">
      <c r="A430" s="4" t="s">
        <v>915</v>
      </c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17">
        <v>1</v>
      </c>
      <c r="DN430" s="2"/>
      <c r="DO430" s="14"/>
      <c r="DP430" t="str">
        <f>VLOOKUP($A430,taxonomy!$A:$I,2,1)</f>
        <v>Bacteria</v>
      </c>
      <c r="DQ430" t="str">
        <f>VLOOKUP($A430,taxonomy!$A:$I,3,1)</f>
        <v xml:space="preserve"> Proteobacteria</v>
      </c>
      <c r="DR430" t="str">
        <f>VLOOKUP($A430,taxonomy!$A:$I,4,1)</f>
        <v xml:space="preserve"> Betaproteobacteria</v>
      </c>
      <c r="DS430" t="str">
        <f>VLOOKUP($A430,taxonomy!$A:$I,5,1)</f>
        <v xml:space="preserve"> Burkholderiales</v>
      </c>
      <c r="DT430" t="str">
        <f>VLOOKUP($A430,taxonomy!$A:$I,6,1)</f>
        <v>Burkholderiaceae</v>
      </c>
      <c r="DU430" t="str">
        <f>VLOOKUP($A430,taxonomy!$A:$I,7,1)</f>
        <v xml:space="preserve"> Burkholderia.</v>
      </c>
      <c r="DV430">
        <f>VLOOKUP($A430,taxonomy!$A:$I,8,1)</f>
        <v>0</v>
      </c>
      <c r="DW430">
        <f>VLOOKUP($A430,taxonomy!$A:$I,9,1)</f>
        <v>0</v>
      </c>
      <c r="DX430" s="7">
        <v>126</v>
      </c>
    </row>
    <row r="431" spans="1:128" hidden="1">
      <c r="A431" s="4" t="s">
        <v>917</v>
      </c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19">
        <v>1</v>
      </c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19">
        <v>1</v>
      </c>
      <c r="DN431" s="2"/>
      <c r="DO431" s="14"/>
      <c r="DP431" t="str">
        <f>VLOOKUP($A431,taxonomy!$A:$I,2,1)</f>
        <v>Bacteria</v>
      </c>
      <c r="DQ431" t="str">
        <f>VLOOKUP($A431,taxonomy!$A:$I,3,1)</f>
        <v xml:space="preserve"> Proteobacteria</v>
      </c>
      <c r="DR431" t="str">
        <f>VLOOKUP($A431,taxonomy!$A:$I,4,1)</f>
        <v xml:space="preserve"> Betaproteobacteria</v>
      </c>
      <c r="DS431" t="str">
        <f>VLOOKUP($A431,taxonomy!$A:$I,5,1)</f>
        <v xml:space="preserve"> Burkholderiales</v>
      </c>
      <c r="DT431" t="str">
        <f>VLOOKUP($A431,taxonomy!$A:$I,6,1)</f>
        <v>Burkholderiaceae</v>
      </c>
      <c r="DU431" t="str">
        <f>VLOOKUP($A431,taxonomy!$A:$I,7,1)</f>
        <v xml:space="preserve"> Burkholderia.</v>
      </c>
      <c r="DV431">
        <f>VLOOKUP($A431,taxonomy!$A:$I,8,1)</f>
        <v>0</v>
      </c>
      <c r="DW431">
        <f>VLOOKUP($A431,taxonomy!$A:$I,9,1)</f>
        <v>0</v>
      </c>
      <c r="DX431" s="7">
        <v>98</v>
      </c>
    </row>
    <row r="432" spans="1:128">
      <c r="A432" s="4" t="s">
        <v>919</v>
      </c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17">
        <v>1</v>
      </c>
      <c r="DN432" s="2"/>
      <c r="DO432" s="14"/>
      <c r="DP432" t="str">
        <f>VLOOKUP($A432,taxonomy!$A:$I,2,1)</f>
        <v>Bacteria</v>
      </c>
      <c r="DQ432" t="str">
        <f>VLOOKUP($A432,taxonomy!$A:$I,3,1)</f>
        <v xml:space="preserve"> Proteobacteria</v>
      </c>
      <c r="DR432" t="str">
        <f>VLOOKUP($A432,taxonomy!$A:$I,4,1)</f>
        <v xml:space="preserve"> Betaproteobacteria</v>
      </c>
      <c r="DS432" t="str">
        <f>VLOOKUP($A432,taxonomy!$A:$I,5,1)</f>
        <v xml:space="preserve"> Burkholderiales</v>
      </c>
      <c r="DT432" t="str">
        <f>VLOOKUP($A432,taxonomy!$A:$I,6,1)</f>
        <v>Burkholderiaceae</v>
      </c>
      <c r="DU432" t="str">
        <f>VLOOKUP($A432,taxonomy!$A:$I,7,1)</f>
        <v xml:space="preserve"> Burkholderia.</v>
      </c>
      <c r="DV432">
        <f>VLOOKUP($A432,taxonomy!$A:$I,8,1)</f>
        <v>0</v>
      </c>
      <c r="DW432">
        <f>VLOOKUP($A432,taxonomy!$A:$I,9,1)</f>
        <v>0</v>
      </c>
      <c r="DX432" s="7">
        <v>132</v>
      </c>
    </row>
    <row r="433" spans="1:128" hidden="1">
      <c r="A433" s="4" t="s">
        <v>921</v>
      </c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19">
        <v>1</v>
      </c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19">
        <v>1</v>
      </c>
      <c r="DN433" s="2"/>
      <c r="DO433" s="14"/>
      <c r="DP433" t="str">
        <f>VLOOKUP($A433,taxonomy!$A:$I,2,1)</f>
        <v>Bacteria</v>
      </c>
      <c r="DQ433" t="str">
        <f>VLOOKUP($A433,taxonomy!$A:$I,3,1)</f>
        <v xml:space="preserve"> Proteobacteria</v>
      </c>
      <c r="DR433" t="str">
        <f>VLOOKUP($A433,taxonomy!$A:$I,4,1)</f>
        <v xml:space="preserve"> Betaproteobacteria</v>
      </c>
      <c r="DS433" t="str">
        <f>VLOOKUP($A433,taxonomy!$A:$I,5,1)</f>
        <v xml:space="preserve"> Burkholderiales</v>
      </c>
      <c r="DT433" t="str">
        <f>VLOOKUP($A433,taxonomy!$A:$I,6,1)</f>
        <v>Burkholderiaceae</v>
      </c>
      <c r="DU433" t="str">
        <f>VLOOKUP($A433,taxonomy!$A:$I,7,1)</f>
        <v xml:space="preserve"> Burkholderia.</v>
      </c>
      <c r="DV433">
        <f>VLOOKUP($A433,taxonomy!$A:$I,8,1)</f>
        <v>0</v>
      </c>
      <c r="DW433">
        <f>VLOOKUP($A433,taxonomy!$A:$I,9,1)</f>
        <v>0</v>
      </c>
      <c r="DX433" s="7">
        <v>120</v>
      </c>
    </row>
    <row r="434" spans="1:128">
      <c r="A434" s="4" t="s">
        <v>923</v>
      </c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19">
        <v>1</v>
      </c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19">
        <v>1</v>
      </c>
      <c r="DN434" s="2"/>
      <c r="DO434" s="14"/>
      <c r="DP434" t="str">
        <f>VLOOKUP($A434,taxonomy!$A:$I,2,1)</f>
        <v>Bacteria</v>
      </c>
      <c r="DQ434" t="str">
        <f>VLOOKUP($A434,taxonomy!$A:$I,3,1)</f>
        <v xml:space="preserve"> Proteobacteria</v>
      </c>
      <c r="DR434" t="str">
        <f>VLOOKUP($A434,taxonomy!$A:$I,4,1)</f>
        <v xml:space="preserve"> Betaproteobacteria</v>
      </c>
      <c r="DS434" t="str">
        <f>VLOOKUP($A434,taxonomy!$A:$I,5,1)</f>
        <v xml:space="preserve"> Burkholderiales</v>
      </c>
      <c r="DT434" t="str">
        <f>VLOOKUP($A434,taxonomy!$A:$I,6,1)</f>
        <v>Burkholderiaceae</v>
      </c>
      <c r="DU434" t="str">
        <f>VLOOKUP($A434,taxonomy!$A:$I,7,1)</f>
        <v xml:space="preserve"> Burkholderia.</v>
      </c>
      <c r="DV434">
        <f>VLOOKUP($A434,taxonomy!$A:$I,8,1)</f>
        <v>0</v>
      </c>
      <c r="DW434">
        <f>VLOOKUP($A434,taxonomy!$A:$I,9,1)</f>
        <v>0</v>
      </c>
      <c r="DX434" s="7">
        <v>128</v>
      </c>
    </row>
    <row r="435" spans="1:128" hidden="1">
      <c r="A435" s="4" t="s">
        <v>925</v>
      </c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17">
        <v>1</v>
      </c>
      <c r="DN435" s="2"/>
      <c r="DO435" s="14"/>
      <c r="DP435" t="str">
        <f>VLOOKUP($A435,taxonomy!$A:$I,2,1)</f>
        <v>Bacteria</v>
      </c>
      <c r="DQ435" t="str">
        <f>VLOOKUP($A435,taxonomy!$A:$I,3,1)</f>
        <v xml:space="preserve"> Proteobacteria</v>
      </c>
      <c r="DR435" t="str">
        <f>VLOOKUP($A435,taxonomy!$A:$I,4,1)</f>
        <v xml:space="preserve"> Betaproteobacteria</v>
      </c>
      <c r="DS435" t="str">
        <f>VLOOKUP($A435,taxonomy!$A:$I,5,1)</f>
        <v xml:space="preserve"> Burkholderiales</v>
      </c>
      <c r="DT435" t="str">
        <f>VLOOKUP($A435,taxonomy!$A:$I,6,1)</f>
        <v>Burkholderiaceae</v>
      </c>
      <c r="DU435" t="str">
        <f>VLOOKUP($A435,taxonomy!$A:$I,7,1)</f>
        <v xml:space="preserve"> Burkholderia.</v>
      </c>
      <c r="DV435">
        <f>VLOOKUP($A435,taxonomy!$A:$I,8,1)</f>
        <v>0</v>
      </c>
      <c r="DW435">
        <f>VLOOKUP($A435,taxonomy!$A:$I,9,1)</f>
        <v>0</v>
      </c>
      <c r="DX435" s="7">
        <v>121</v>
      </c>
    </row>
    <row r="436" spans="1:128">
      <c r="A436" s="4" t="s">
        <v>927</v>
      </c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17">
        <v>1</v>
      </c>
      <c r="DN436" s="2"/>
      <c r="DO436" s="14"/>
      <c r="DP436" t="str">
        <f>VLOOKUP($A436,taxonomy!$A:$I,2,1)</f>
        <v>Bacteria</v>
      </c>
      <c r="DQ436" t="str">
        <f>VLOOKUP($A436,taxonomy!$A:$I,3,1)</f>
        <v xml:space="preserve"> Proteobacteria</v>
      </c>
      <c r="DR436" t="str">
        <f>VLOOKUP($A436,taxonomy!$A:$I,4,1)</f>
        <v xml:space="preserve"> Alphaproteobacteria</v>
      </c>
      <c r="DS436" t="str">
        <f>VLOOKUP($A436,taxonomy!$A:$I,5,1)</f>
        <v xml:space="preserve"> Rhodobacterales</v>
      </c>
      <c r="DT436" t="str">
        <f>VLOOKUP($A436,taxonomy!$A:$I,6,1)</f>
        <v>Rhodobacteraceae.</v>
      </c>
      <c r="DU436">
        <f>VLOOKUP($A436,taxonomy!$A:$I,7,1)</f>
        <v>0</v>
      </c>
      <c r="DV436">
        <f>VLOOKUP($A436,taxonomy!$A:$I,8,1)</f>
        <v>0</v>
      </c>
      <c r="DW436">
        <f>VLOOKUP($A436,taxonomy!$A:$I,9,1)</f>
        <v>0</v>
      </c>
      <c r="DX436" s="7">
        <v>127</v>
      </c>
    </row>
    <row r="437" spans="1:128">
      <c r="A437" s="4" t="s">
        <v>929</v>
      </c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17">
        <v>1</v>
      </c>
      <c r="DN437" s="2"/>
      <c r="DO437" s="14"/>
      <c r="DP437" t="str">
        <f>VLOOKUP($A437,taxonomy!$A:$I,2,1)</f>
        <v>Bacteria</v>
      </c>
      <c r="DQ437" t="str">
        <f>VLOOKUP($A437,taxonomy!$A:$I,3,1)</f>
        <v xml:space="preserve"> Proteobacteria</v>
      </c>
      <c r="DR437" t="str">
        <f>VLOOKUP($A437,taxonomy!$A:$I,4,1)</f>
        <v xml:space="preserve"> Alphaproteobacteria</v>
      </c>
      <c r="DS437" t="str">
        <f>VLOOKUP($A437,taxonomy!$A:$I,5,1)</f>
        <v xml:space="preserve"> Rhodobacterales</v>
      </c>
      <c r="DT437" t="str">
        <f>VLOOKUP($A437,taxonomy!$A:$I,6,1)</f>
        <v>Rhodobacteraceae.</v>
      </c>
      <c r="DU437">
        <f>VLOOKUP($A437,taxonomy!$A:$I,7,1)</f>
        <v>0</v>
      </c>
      <c r="DV437">
        <f>VLOOKUP($A437,taxonomy!$A:$I,8,1)</f>
        <v>0</v>
      </c>
      <c r="DW437">
        <f>VLOOKUP($A437,taxonomy!$A:$I,9,1)</f>
        <v>0</v>
      </c>
      <c r="DX437" s="7">
        <v>126</v>
      </c>
    </row>
    <row r="438" spans="1:128">
      <c r="A438" s="4" t="s">
        <v>931</v>
      </c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17">
        <v>1</v>
      </c>
      <c r="DN438" s="2"/>
      <c r="DO438" s="14"/>
      <c r="DP438" t="str">
        <f>VLOOKUP($A438,taxonomy!$A:$I,2,1)</f>
        <v>Bacteria</v>
      </c>
      <c r="DQ438" t="str">
        <f>VLOOKUP($A438,taxonomy!$A:$I,3,1)</f>
        <v xml:space="preserve"> Proteobacteria</v>
      </c>
      <c r="DR438" t="str">
        <f>VLOOKUP($A438,taxonomy!$A:$I,4,1)</f>
        <v xml:space="preserve"> Alphaproteobacteria</v>
      </c>
      <c r="DS438" t="str">
        <f>VLOOKUP($A438,taxonomy!$A:$I,5,1)</f>
        <v xml:space="preserve"> Rhodobacterales.</v>
      </c>
      <c r="DT438">
        <f>VLOOKUP($A438,taxonomy!$A:$I,6,1)</f>
        <v>0</v>
      </c>
      <c r="DU438">
        <f>VLOOKUP($A438,taxonomy!$A:$I,7,1)</f>
        <v>0</v>
      </c>
      <c r="DV438">
        <f>VLOOKUP($A438,taxonomy!$A:$I,8,1)</f>
        <v>0</v>
      </c>
      <c r="DW438">
        <f>VLOOKUP($A438,taxonomy!$A:$I,9,1)</f>
        <v>0</v>
      </c>
      <c r="DX438" s="7">
        <v>130</v>
      </c>
    </row>
    <row r="439" spans="1:128">
      <c r="A439" s="4" t="s">
        <v>933</v>
      </c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>
        <v>1</v>
      </c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>
        <v>1</v>
      </c>
      <c r="DN439" s="2"/>
      <c r="DO439" s="14"/>
      <c r="DP439" t="str">
        <f>VLOOKUP($A439,taxonomy!$A:$I,2,1)</f>
        <v>Bacteria</v>
      </c>
      <c r="DQ439" t="str">
        <f>VLOOKUP($A439,taxonomy!$A:$I,3,1)</f>
        <v xml:space="preserve"> Proteobacteria</v>
      </c>
      <c r="DR439" t="str">
        <f>VLOOKUP($A439,taxonomy!$A:$I,4,1)</f>
        <v xml:space="preserve"> Betaproteobacteria</v>
      </c>
      <c r="DS439" t="str">
        <f>VLOOKUP($A439,taxonomy!$A:$I,5,1)</f>
        <v xml:space="preserve"> Methylophilales</v>
      </c>
      <c r="DT439" t="str">
        <f>VLOOKUP($A439,taxonomy!$A:$I,6,1)</f>
        <v>unclassified Methylophilales</v>
      </c>
      <c r="DU439" t="str">
        <f>VLOOKUP($A439,taxonomy!$A:$I,7,1)</f>
        <v xml:space="preserve"> OM43 clade.</v>
      </c>
      <c r="DV439">
        <f>VLOOKUP($A439,taxonomy!$A:$I,8,1)</f>
        <v>0</v>
      </c>
      <c r="DW439">
        <f>VLOOKUP($A439,taxonomy!$A:$I,9,1)</f>
        <v>0</v>
      </c>
      <c r="DX439" s="7">
        <v>127</v>
      </c>
    </row>
    <row r="440" spans="1:128" hidden="1">
      <c r="A440" s="4" t="s">
        <v>936</v>
      </c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>
        <v>1</v>
      </c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>
        <v>1</v>
      </c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>
        <v>1</v>
      </c>
      <c r="CY440" s="18">
        <v>1</v>
      </c>
      <c r="CZ440" s="2"/>
      <c r="DA440" s="2"/>
      <c r="DB440" s="2"/>
      <c r="DC440" s="2"/>
      <c r="DD440" s="2"/>
      <c r="DE440" s="2"/>
      <c r="DF440" s="2"/>
      <c r="DG440" s="2"/>
      <c r="DH440" s="2"/>
      <c r="DI440" s="2">
        <v>1</v>
      </c>
      <c r="DJ440" s="2"/>
      <c r="DK440" s="2"/>
      <c r="DL440" s="2"/>
      <c r="DM440" s="2">
        <v>1</v>
      </c>
      <c r="DN440" s="2"/>
      <c r="DO440" s="14"/>
      <c r="DP440" t="str">
        <f>VLOOKUP($A440,taxonomy!$A:$I,2,1)</f>
        <v>Eukaryota</v>
      </c>
      <c r="DQ440" t="str">
        <f>VLOOKUP($A440,taxonomy!$A:$I,3,1)</f>
        <v xml:space="preserve"> Fungi</v>
      </c>
      <c r="DR440" t="str">
        <f>VLOOKUP($A440,taxonomy!$A:$I,4,1)</f>
        <v xml:space="preserve"> Dikarya</v>
      </c>
      <c r="DS440" t="str">
        <f>VLOOKUP($A440,taxonomy!$A:$I,5,1)</f>
        <v xml:space="preserve"> Ascomycota</v>
      </c>
      <c r="DT440" t="str">
        <f>VLOOKUP($A440,taxonomy!$A:$I,6,1)</f>
        <v xml:space="preserve"> Pezizomycotina</v>
      </c>
      <c r="DU440" t="str">
        <f>VLOOKUP($A440,taxonomy!$A:$I,7,1)</f>
        <v xml:space="preserve"> Eurotiomycetes</v>
      </c>
      <c r="DV440" t="str">
        <f>VLOOKUP($A440,taxonomy!$A:$I,8,1)</f>
        <v>Eurotiomycetidae</v>
      </c>
      <c r="DW440" t="str">
        <f>VLOOKUP($A440,taxonomy!$A:$I,9,1)</f>
        <v xml:space="preserve"> Eurotiales</v>
      </c>
      <c r="DX440" s="7">
        <v>139</v>
      </c>
    </row>
    <row r="441" spans="1:128">
      <c r="A441" s="4" t="s">
        <v>938</v>
      </c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>
        <v>1</v>
      </c>
      <c r="AP441" s="2"/>
      <c r="AQ441" s="2"/>
      <c r="AR441" s="2"/>
      <c r="AS441" s="2"/>
      <c r="AT441" s="2">
        <v>1</v>
      </c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>
        <v>1</v>
      </c>
      <c r="CY441" s="18">
        <v>1</v>
      </c>
      <c r="CZ441" s="2"/>
      <c r="DA441" s="2"/>
      <c r="DB441" s="2"/>
      <c r="DC441" s="2"/>
      <c r="DD441" s="2"/>
      <c r="DE441" s="2"/>
      <c r="DF441" s="2"/>
      <c r="DG441" s="2"/>
      <c r="DH441" s="2"/>
      <c r="DI441" s="2">
        <v>1</v>
      </c>
      <c r="DJ441" s="2"/>
      <c r="DK441" s="2"/>
      <c r="DL441" s="2"/>
      <c r="DM441" s="2">
        <v>1</v>
      </c>
      <c r="DN441" s="2"/>
      <c r="DO441" s="14"/>
      <c r="DP441" t="str">
        <f>VLOOKUP($A441,taxonomy!$A:$I,2,1)</f>
        <v>Eukaryota</v>
      </c>
      <c r="DQ441" t="str">
        <f>VLOOKUP($A441,taxonomy!$A:$I,3,1)</f>
        <v xml:space="preserve"> Fungi</v>
      </c>
      <c r="DR441" t="str">
        <f>VLOOKUP($A441,taxonomy!$A:$I,4,1)</f>
        <v xml:space="preserve"> Dikarya</v>
      </c>
      <c r="DS441" t="str">
        <f>VLOOKUP($A441,taxonomy!$A:$I,5,1)</f>
        <v xml:space="preserve"> Ascomycota</v>
      </c>
      <c r="DT441" t="str">
        <f>VLOOKUP($A441,taxonomy!$A:$I,6,1)</f>
        <v xml:space="preserve"> Pezizomycotina</v>
      </c>
      <c r="DU441" t="str">
        <f>VLOOKUP($A441,taxonomy!$A:$I,7,1)</f>
        <v xml:space="preserve"> Eurotiomycetes</v>
      </c>
      <c r="DV441" t="str">
        <f>VLOOKUP($A441,taxonomy!$A:$I,8,1)</f>
        <v>Eurotiomycetidae</v>
      </c>
      <c r="DW441" t="str">
        <f>VLOOKUP($A441,taxonomy!$A:$I,9,1)</f>
        <v xml:space="preserve"> Eurotiales</v>
      </c>
      <c r="DX441" s="7">
        <v>128</v>
      </c>
    </row>
    <row r="442" spans="1:128" hidden="1">
      <c r="A442" s="4" t="s">
        <v>941</v>
      </c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19">
        <v>1</v>
      </c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19">
        <v>1</v>
      </c>
      <c r="DN442" s="2"/>
      <c r="DO442" s="14"/>
      <c r="DP442" t="str">
        <f>VLOOKUP($A442,taxonomy!$A:$I,2,1)</f>
        <v>Bacteria</v>
      </c>
      <c r="DQ442" t="str">
        <f>VLOOKUP($A442,taxonomy!$A:$I,3,1)</f>
        <v xml:space="preserve"> Proteobacteria</v>
      </c>
      <c r="DR442" t="str">
        <f>VLOOKUP($A442,taxonomy!$A:$I,4,1)</f>
        <v xml:space="preserve"> Alphaproteobacteria</v>
      </c>
      <c r="DS442" t="str">
        <f>VLOOKUP($A442,taxonomy!$A:$I,5,1)</f>
        <v xml:space="preserve"> Rhodospirillales</v>
      </c>
      <c r="DT442" t="str">
        <f>VLOOKUP($A442,taxonomy!$A:$I,6,1)</f>
        <v>Rhodospirillaceae</v>
      </c>
      <c r="DU442" t="str">
        <f>VLOOKUP($A442,taxonomy!$A:$I,7,1)</f>
        <v xml:space="preserve"> Rhodospirillum.</v>
      </c>
      <c r="DV442">
        <f>VLOOKUP($A442,taxonomy!$A:$I,8,1)</f>
        <v>0</v>
      </c>
      <c r="DW442">
        <f>VLOOKUP($A442,taxonomy!$A:$I,9,1)</f>
        <v>0</v>
      </c>
      <c r="DX442" s="7">
        <v>118</v>
      </c>
    </row>
    <row r="443" spans="1:128" hidden="1">
      <c r="A443" s="4" t="s">
        <v>943</v>
      </c>
      <c r="B443" s="2"/>
      <c r="C443" s="2"/>
      <c r="D443" s="2"/>
      <c r="E443" s="2"/>
      <c r="F443" s="2"/>
      <c r="G443" s="2"/>
      <c r="H443" s="2"/>
      <c r="I443" s="2">
        <v>1</v>
      </c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>
        <v>1</v>
      </c>
      <c r="CY443" s="18">
        <v>1</v>
      </c>
      <c r="CZ443" s="2"/>
      <c r="DA443" s="2"/>
      <c r="DB443" s="2"/>
      <c r="DC443" s="2"/>
      <c r="DD443" s="2"/>
      <c r="DE443" s="2"/>
      <c r="DF443" s="2"/>
      <c r="DG443" s="2"/>
      <c r="DH443" s="2"/>
      <c r="DI443" s="2">
        <v>1</v>
      </c>
      <c r="DJ443" s="2"/>
      <c r="DK443" s="2"/>
      <c r="DL443" s="2"/>
      <c r="DM443" s="2">
        <v>1</v>
      </c>
      <c r="DN443" s="2"/>
      <c r="DO443" s="14"/>
      <c r="DP443" t="str">
        <f>VLOOKUP($A443,taxonomy!$A:$I,2,1)</f>
        <v>Eukaryota</v>
      </c>
      <c r="DQ443" t="str">
        <f>VLOOKUP($A443,taxonomy!$A:$I,3,1)</f>
        <v xml:space="preserve"> Fungi</v>
      </c>
      <c r="DR443" t="str">
        <f>VLOOKUP($A443,taxonomy!$A:$I,4,1)</f>
        <v xml:space="preserve"> Dikarya</v>
      </c>
      <c r="DS443" t="str">
        <f>VLOOKUP($A443,taxonomy!$A:$I,5,1)</f>
        <v xml:space="preserve"> Ascomycota</v>
      </c>
      <c r="DT443" t="str">
        <f>VLOOKUP($A443,taxonomy!$A:$I,6,1)</f>
        <v xml:space="preserve"> Taphrinomycotina</v>
      </c>
      <c r="DU443" t="str">
        <f>VLOOKUP($A443,taxonomy!$A:$I,7,1)</f>
        <v>Schizosaccharomycetes</v>
      </c>
      <c r="DV443" t="str">
        <f>VLOOKUP($A443,taxonomy!$A:$I,8,1)</f>
        <v xml:space="preserve"> Schizosaccharomycetales</v>
      </c>
      <c r="DW443" t="str">
        <f>VLOOKUP($A443,taxonomy!$A:$I,9,1)</f>
        <v>Schizosaccharomycetaceae</v>
      </c>
      <c r="DX443" s="7">
        <v>119</v>
      </c>
    </row>
    <row r="444" spans="1:128">
      <c r="A444" s="4" t="s">
        <v>946</v>
      </c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19">
        <v>1</v>
      </c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19">
        <v>1</v>
      </c>
      <c r="DN444" s="2"/>
      <c r="DO444" s="14"/>
      <c r="DP444" t="str">
        <f>VLOOKUP($A444,taxonomy!$A:$I,2,1)</f>
        <v>Eukaryota</v>
      </c>
      <c r="DQ444" t="str">
        <f>VLOOKUP($A444,taxonomy!$A:$I,3,1)</f>
        <v xml:space="preserve"> Alveolata</v>
      </c>
      <c r="DR444" t="str">
        <f>VLOOKUP($A444,taxonomy!$A:$I,4,1)</f>
        <v xml:space="preserve"> Apicomplexa</v>
      </c>
      <c r="DS444" t="str">
        <f>VLOOKUP($A444,taxonomy!$A:$I,5,1)</f>
        <v xml:space="preserve"> Conoidasida</v>
      </c>
      <c r="DT444" t="str">
        <f>VLOOKUP($A444,taxonomy!$A:$I,6,1)</f>
        <v xml:space="preserve"> Coccidia</v>
      </c>
      <c r="DU444" t="str">
        <f>VLOOKUP($A444,taxonomy!$A:$I,7,1)</f>
        <v>Eucoccidiorida</v>
      </c>
      <c r="DV444" t="str">
        <f>VLOOKUP($A444,taxonomy!$A:$I,8,1)</f>
        <v xml:space="preserve"> Eimeriorina</v>
      </c>
      <c r="DW444" t="str">
        <f>VLOOKUP($A444,taxonomy!$A:$I,9,1)</f>
        <v xml:space="preserve"> Sarcocystidae</v>
      </c>
      <c r="DX444" s="7">
        <v>128</v>
      </c>
    </row>
    <row r="445" spans="1:128">
      <c r="A445" s="4" t="s">
        <v>948</v>
      </c>
      <c r="B445" s="2"/>
      <c r="C445" s="2"/>
      <c r="D445" s="2">
        <v>1</v>
      </c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>
        <v>1</v>
      </c>
      <c r="AU445" s="2">
        <v>1</v>
      </c>
      <c r="AV445" s="2"/>
      <c r="AW445" s="2"/>
      <c r="AX445" s="2"/>
      <c r="AY445" s="2">
        <v>1</v>
      </c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>
        <v>1</v>
      </c>
      <c r="CG445" s="2">
        <v>1</v>
      </c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>
        <v>1</v>
      </c>
      <c r="CV445" s="2"/>
      <c r="CW445" s="2"/>
      <c r="CX445" s="2">
        <v>1</v>
      </c>
      <c r="CY445" s="18">
        <v>1</v>
      </c>
      <c r="CZ445" s="2"/>
      <c r="DA445" s="2"/>
      <c r="DB445" s="2"/>
      <c r="DC445" s="2"/>
      <c r="DD445" s="2"/>
      <c r="DE445" s="2"/>
      <c r="DF445" s="2"/>
      <c r="DG445" s="2"/>
      <c r="DH445" s="2"/>
      <c r="DI445" s="2">
        <v>1</v>
      </c>
      <c r="DJ445" s="2"/>
      <c r="DK445" s="2"/>
      <c r="DL445" s="2"/>
      <c r="DM445" s="2">
        <v>1</v>
      </c>
      <c r="DN445" s="2"/>
      <c r="DO445" s="14"/>
      <c r="DP445" t="str">
        <f>VLOOKUP($A445,taxonomy!$A:$I,2,1)</f>
        <v>Eukaryota</v>
      </c>
      <c r="DQ445" t="str">
        <f>VLOOKUP($A445,taxonomy!$A:$I,3,1)</f>
        <v xml:space="preserve"> Fungi</v>
      </c>
      <c r="DR445" t="str">
        <f>VLOOKUP($A445,taxonomy!$A:$I,4,1)</f>
        <v xml:space="preserve"> Dikarya</v>
      </c>
      <c r="DS445" t="str">
        <f>VLOOKUP($A445,taxonomy!$A:$I,5,1)</f>
        <v xml:space="preserve"> Ascomycota</v>
      </c>
      <c r="DT445" t="str">
        <f>VLOOKUP($A445,taxonomy!$A:$I,6,1)</f>
        <v xml:space="preserve"> Pezizomycotina</v>
      </c>
      <c r="DU445" t="str">
        <f>VLOOKUP($A445,taxonomy!$A:$I,7,1)</f>
        <v xml:space="preserve"> Eurotiomycetes</v>
      </c>
      <c r="DV445" t="str">
        <f>VLOOKUP($A445,taxonomy!$A:$I,8,1)</f>
        <v>Eurotiomycetidae</v>
      </c>
      <c r="DW445" t="str">
        <f>VLOOKUP($A445,taxonomy!$A:$I,9,1)</f>
        <v xml:space="preserve"> Eurotiales</v>
      </c>
      <c r="DX445" s="7">
        <v>130</v>
      </c>
    </row>
    <row r="446" spans="1:128" hidden="1">
      <c r="A446" s="4" t="s">
        <v>955</v>
      </c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>
        <v>1</v>
      </c>
      <c r="AD446" s="2"/>
      <c r="AE446" s="2"/>
      <c r="AF446" s="2"/>
      <c r="AG446" s="2"/>
      <c r="AH446" s="2"/>
      <c r="AI446" s="2"/>
      <c r="AJ446" s="2">
        <v>1</v>
      </c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>
        <v>1</v>
      </c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>
        <v>1</v>
      </c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>
        <v>1</v>
      </c>
      <c r="CY446" s="18">
        <v>1</v>
      </c>
      <c r="CZ446" s="2"/>
      <c r="DA446" s="2"/>
      <c r="DB446" s="2"/>
      <c r="DC446" s="2"/>
      <c r="DD446" s="2"/>
      <c r="DE446" s="2"/>
      <c r="DF446" s="2"/>
      <c r="DG446" s="2"/>
      <c r="DH446" s="2"/>
      <c r="DI446" s="2">
        <v>1</v>
      </c>
      <c r="DJ446" s="2"/>
      <c r="DK446" s="2"/>
      <c r="DL446" s="2"/>
      <c r="DM446" s="2">
        <v>1</v>
      </c>
      <c r="DN446" s="2"/>
      <c r="DO446" s="14"/>
      <c r="DP446" t="str">
        <f>VLOOKUP($A446,taxonomy!$A:$I,2,1)</f>
        <v>Eukaryota</v>
      </c>
      <c r="DQ446" t="str">
        <f>VLOOKUP($A446,taxonomy!$A:$I,3,1)</f>
        <v xml:space="preserve"> Fungi</v>
      </c>
      <c r="DR446" t="str">
        <f>VLOOKUP($A446,taxonomy!$A:$I,4,1)</f>
        <v xml:space="preserve"> Dikarya</v>
      </c>
      <c r="DS446" t="str">
        <f>VLOOKUP($A446,taxonomy!$A:$I,5,1)</f>
        <v xml:space="preserve"> Ascomycota</v>
      </c>
      <c r="DT446" t="str">
        <f>VLOOKUP($A446,taxonomy!$A:$I,6,1)</f>
        <v xml:space="preserve"> Pezizomycotina</v>
      </c>
      <c r="DU446" t="str">
        <f>VLOOKUP($A446,taxonomy!$A:$I,7,1)</f>
        <v xml:space="preserve"> Eurotiomycetes</v>
      </c>
      <c r="DV446" t="str">
        <f>VLOOKUP($A446,taxonomy!$A:$I,8,1)</f>
        <v>Eurotiomycetidae</v>
      </c>
      <c r="DW446" t="str">
        <f>VLOOKUP($A446,taxonomy!$A:$I,9,1)</f>
        <v xml:space="preserve"> Eurotiales</v>
      </c>
      <c r="DX446" s="7">
        <v>115</v>
      </c>
    </row>
    <row r="447" spans="1:128">
      <c r="A447" s="4" t="s">
        <v>959</v>
      </c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>
        <v>1</v>
      </c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>
        <v>1</v>
      </c>
      <c r="CR447" s="2"/>
      <c r="CS447" s="2"/>
      <c r="CT447" s="2"/>
      <c r="CU447" s="2"/>
      <c r="CV447" s="2"/>
      <c r="CW447" s="2"/>
      <c r="CX447" s="2">
        <v>1</v>
      </c>
      <c r="CY447" s="18">
        <v>1</v>
      </c>
      <c r="CZ447" s="2"/>
      <c r="DA447" s="2"/>
      <c r="DB447" s="2"/>
      <c r="DC447" s="2"/>
      <c r="DD447" s="2"/>
      <c r="DE447" s="2"/>
      <c r="DF447" s="2">
        <v>1</v>
      </c>
      <c r="DG447" s="2"/>
      <c r="DH447" s="2"/>
      <c r="DI447" s="2">
        <v>1</v>
      </c>
      <c r="DJ447" s="2"/>
      <c r="DK447" s="2"/>
      <c r="DL447" s="2"/>
      <c r="DM447" s="2">
        <v>1</v>
      </c>
      <c r="DN447" s="2"/>
      <c r="DO447" s="14"/>
      <c r="DP447" t="str">
        <f>VLOOKUP($A447,taxonomy!$A:$I,2,1)</f>
        <v>Eukaryota</v>
      </c>
      <c r="DQ447" t="str">
        <f>VLOOKUP($A447,taxonomy!$A:$I,3,1)</f>
        <v xml:space="preserve"> Fungi</v>
      </c>
      <c r="DR447" t="str">
        <f>VLOOKUP($A447,taxonomy!$A:$I,4,1)</f>
        <v xml:space="preserve"> Dikarya</v>
      </c>
      <c r="DS447" t="str">
        <f>VLOOKUP($A447,taxonomy!$A:$I,5,1)</f>
        <v xml:space="preserve"> Ascomycota</v>
      </c>
      <c r="DT447" t="str">
        <f>VLOOKUP($A447,taxonomy!$A:$I,6,1)</f>
        <v xml:space="preserve"> Pezizomycotina</v>
      </c>
      <c r="DU447" t="str">
        <f>VLOOKUP($A447,taxonomy!$A:$I,7,1)</f>
        <v xml:space="preserve"> Eurotiomycetes</v>
      </c>
      <c r="DV447" t="str">
        <f>VLOOKUP($A447,taxonomy!$A:$I,8,1)</f>
        <v>Eurotiomycetidae</v>
      </c>
      <c r="DW447" t="str">
        <f>VLOOKUP($A447,taxonomy!$A:$I,9,1)</f>
        <v xml:space="preserve"> Eurotiales</v>
      </c>
      <c r="DX447" s="7">
        <v>128</v>
      </c>
    </row>
    <row r="448" spans="1:128">
      <c r="A448" s="4" t="s">
        <v>963</v>
      </c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>
        <v>1</v>
      </c>
      <c r="CY448" s="18">
        <v>1</v>
      </c>
      <c r="CZ448" s="2"/>
      <c r="DA448" s="2"/>
      <c r="DB448" s="2"/>
      <c r="DC448" s="2"/>
      <c r="DD448" s="2"/>
      <c r="DE448" s="2"/>
      <c r="DF448" s="2"/>
      <c r="DG448" s="2"/>
      <c r="DH448" s="2"/>
      <c r="DI448" s="2">
        <v>1</v>
      </c>
      <c r="DJ448" s="2"/>
      <c r="DK448" s="2"/>
      <c r="DL448" s="2"/>
      <c r="DM448" s="2">
        <v>1</v>
      </c>
      <c r="DN448" s="2"/>
      <c r="DO448" s="14"/>
      <c r="DP448" t="str">
        <f>VLOOKUP($A448,taxonomy!$A:$I,2,1)</f>
        <v>Eukaryota</v>
      </c>
      <c r="DQ448" t="str">
        <f>VLOOKUP($A448,taxonomy!$A:$I,3,1)</f>
        <v xml:space="preserve"> Fungi</v>
      </c>
      <c r="DR448" t="str">
        <f>VLOOKUP($A448,taxonomy!$A:$I,4,1)</f>
        <v xml:space="preserve"> Dikarya</v>
      </c>
      <c r="DS448" t="str">
        <f>VLOOKUP($A448,taxonomy!$A:$I,5,1)</f>
        <v xml:space="preserve"> Ascomycota</v>
      </c>
      <c r="DT448" t="str">
        <f>VLOOKUP($A448,taxonomy!$A:$I,6,1)</f>
        <v xml:space="preserve"> Pezizomycotina</v>
      </c>
      <c r="DU448" t="str">
        <f>VLOOKUP($A448,taxonomy!$A:$I,7,1)</f>
        <v xml:space="preserve"> Eurotiomycetes</v>
      </c>
      <c r="DV448" t="str">
        <f>VLOOKUP($A448,taxonomy!$A:$I,8,1)</f>
        <v>Eurotiomycetidae</v>
      </c>
      <c r="DW448" t="str">
        <f>VLOOKUP($A448,taxonomy!$A:$I,9,1)</f>
        <v xml:space="preserve"> Eurotiales</v>
      </c>
      <c r="DX448" s="7">
        <v>134</v>
      </c>
    </row>
    <row r="449" spans="1:128" hidden="1">
      <c r="A449" s="4" t="s">
        <v>965</v>
      </c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17">
        <v>1</v>
      </c>
      <c r="DN449" s="2"/>
      <c r="DO449" s="14"/>
      <c r="DP449" t="str">
        <f>VLOOKUP($A449,taxonomy!$A:$I,2,1)</f>
        <v>Bacteria</v>
      </c>
      <c r="DQ449" t="str">
        <f>VLOOKUP($A449,taxonomy!$A:$I,3,1)</f>
        <v xml:space="preserve"> Firmicutes</v>
      </c>
      <c r="DR449" t="str">
        <f>VLOOKUP($A449,taxonomy!$A:$I,4,1)</f>
        <v xml:space="preserve"> Bacilli</v>
      </c>
      <c r="DS449" t="str">
        <f>VLOOKUP($A449,taxonomy!$A:$I,5,1)</f>
        <v xml:space="preserve"> Bacillales</v>
      </c>
      <c r="DT449" t="str">
        <f>VLOOKUP($A449,taxonomy!$A:$I,6,1)</f>
        <v xml:space="preserve"> Alicyclobacillaceae</v>
      </c>
      <c r="DU449" t="str">
        <f>VLOOKUP($A449,taxonomy!$A:$I,7,1)</f>
        <v>Alicyclobacillus.</v>
      </c>
      <c r="DV449">
        <f>VLOOKUP($A449,taxonomy!$A:$I,8,1)</f>
        <v>0</v>
      </c>
      <c r="DW449">
        <f>VLOOKUP($A449,taxonomy!$A:$I,9,1)</f>
        <v>0</v>
      </c>
      <c r="DX449" s="7">
        <v>121</v>
      </c>
    </row>
    <row r="450" spans="1:128" hidden="1">
      <c r="A450" s="4" t="s">
        <v>967</v>
      </c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>
        <v>1</v>
      </c>
      <c r="CW450" s="2"/>
      <c r="CX450" s="2"/>
      <c r="CY450" s="18">
        <v>1</v>
      </c>
      <c r="CZ450" s="2"/>
      <c r="DA450" s="2"/>
      <c r="DB450" s="2"/>
      <c r="DC450" s="2">
        <v>2</v>
      </c>
      <c r="DD450" s="2"/>
      <c r="DE450" s="2"/>
      <c r="DF450" s="2"/>
      <c r="DG450" s="2"/>
      <c r="DH450" s="2"/>
      <c r="DI450" s="2"/>
      <c r="DJ450" s="2"/>
      <c r="DK450" s="2"/>
      <c r="DL450" s="2"/>
      <c r="DM450" s="2">
        <v>1</v>
      </c>
      <c r="DN450" s="2"/>
      <c r="DO450" s="14"/>
      <c r="DP450" t="str">
        <f>VLOOKUP($A450,taxonomy!$A:$I,2,1)</f>
        <v>Eukaryota</v>
      </c>
      <c r="DQ450" t="str">
        <f>VLOOKUP($A450,taxonomy!$A:$I,3,1)</f>
        <v xml:space="preserve"> Metazoa</v>
      </c>
      <c r="DR450" t="str">
        <f>VLOOKUP($A450,taxonomy!$A:$I,4,1)</f>
        <v xml:space="preserve"> Ecdysozoa</v>
      </c>
      <c r="DS450" t="str">
        <f>VLOOKUP($A450,taxonomy!$A:$I,5,1)</f>
        <v xml:space="preserve"> Arthropoda</v>
      </c>
      <c r="DT450" t="str">
        <f>VLOOKUP($A450,taxonomy!$A:$I,6,1)</f>
        <v xml:space="preserve"> Chelicerata</v>
      </c>
      <c r="DU450" t="str">
        <f>VLOOKUP($A450,taxonomy!$A:$I,7,1)</f>
        <v xml:space="preserve"> Arachnida</v>
      </c>
      <c r="DV450" t="str">
        <f>VLOOKUP($A450,taxonomy!$A:$I,8,1)</f>
        <v>Acari</v>
      </c>
      <c r="DW450" t="str">
        <f>VLOOKUP($A450,taxonomy!$A:$I,9,1)</f>
        <v xml:space="preserve"> Parasitiformes</v>
      </c>
      <c r="DX450" s="7">
        <v>146</v>
      </c>
    </row>
    <row r="451" spans="1:128" hidden="1">
      <c r="A451" s="4" t="s">
        <v>969</v>
      </c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17">
        <v>1</v>
      </c>
      <c r="DN451" s="2"/>
      <c r="DO451" s="14"/>
      <c r="DP451" t="str">
        <f>VLOOKUP($A451,taxonomy!$A:$I,2,1)</f>
        <v>Bacteria</v>
      </c>
      <c r="DQ451" t="str">
        <f>VLOOKUP($A451,taxonomy!$A:$I,3,1)</f>
        <v xml:space="preserve"> Proteobacteria</v>
      </c>
      <c r="DR451" t="str">
        <f>VLOOKUP($A451,taxonomy!$A:$I,4,1)</f>
        <v xml:space="preserve"> Alphaproteobacteria</v>
      </c>
      <c r="DS451" t="str">
        <f>VLOOKUP($A451,taxonomy!$A:$I,5,1)</f>
        <v xml:space="preserve"> Rhodobacterales</v>
      </c>
      <c r="DT451" t="str">
        <f>VLOOKUP($A451,taxonomy!$A:$I,6,1)</f>
        <v>Rhodobacteraceae</v>
      </c>
      <c r="DU451" t="str">
        <f>VLOOKUP($A451,taxonomy!$A:$I,7,1)</f>
        <v xml:space="preserve"> Ruegeria.</v>
      </c>
      <c r="DV451">
        <f>VLOOKUP($A451,taxonomy!$A:$I,8,1)</f>
        <v>0</v>
      </c>
      <c r="DW451">
        <f>VLOOKUP($A451,taxonomy!$A:$I,9,1)</f>
        <v>0</v>
      </c>
      <c r="DX451" s="7">
        <v>151</v>
      </c>
    </row>
    <row r="452" spans="1:128">
      <c r="A452" s="4" t="s">
        <v>971</v>
      </c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19">
        <v>1</v>
      </c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19">
        <v>1</v>
      </c>
      <c r="DN452" s="2"/>
      <c r="DO452" s="21"/>
      <c r="DP452" t="str">
        <f>VLOOKUP($A452,taxonomy!$A:$I,2,1)</f>
        <v>Bacteria</v>
      </c>
      <c r="DQ452" t="str">
        <f>VLOOKUP($A452,taxonomy!$A:$I,3,1)</f>
        <v xml:space="preserve"> Proteobacteria</v>
      </c>
      <c r="DR452" t="str">
        <f>VLOOKUP($A452,taxonomy!$A:$I,4,1)</f>
        <v xml:space="preserve"> Alphaproteobacteria</v>
      </c>
      <c r="DS452" t="str">
        <f>VLOOKUP($A452,taxonomy!$A:$I,5,1)</f>
        <v xml:space="preserve"> Rhodobacterales</v>
      </c>
      <c r="DT452" t="str">
        <f>VLOOKUP($A452,taxonomy!$A:$I,6,1)</f>
        <v>Rhodobacteraceae</v>
      </c>
      <c r="DU452" t="str">
        <f>VLOOKUP($A452,taxonomy!$A:$I,7,1)</f>
        <v xml:space="preserve"> Roseobacter.</v>
      </c>
      <c r="DV452">
        <f>VLOOKUP($A452,taxonomy!$A:$I,8,1)</f>
        <v>0</v>
      </c>
      <c r="DW452">
        <f>VLOOKUP($A452,taxonomy!$A:$I,9,1)</f>
        <v>0</v>
      </c>
      <c r="DX452" s="7">
        <v>128</v>
      </c>
    </row>
    <row r="453" spans="1:128">
      <c r="A453" s="4" t="s">
        <v>973</v>
      </c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17">
        <v>1</v>
      </c>
      <c r="DN453" s="2"/>
      <c r="DO453" s="14"/>
      <c r="DP453" t="str">
        <f>VLOOKUP($A453,taxonomy!$A:$I,2,1)</f>
        <v>Bacteria</v>
      </c>
      <c r="DQ453" t="str">
        <f>VLOOKUP($A453,taxonomy!$A:$I,3,1)</f>
        <v xml:space="preserve"> Proteobacteria</v>
      </c>
      <c r="DR453" t="str">
        <f>VLOOKUP($A453,taxonomy!$A:$I,4,1)</f>
        <v xml:space="preserve"> Gammaproteobacteria</v>
      </c>
      <c r="DS453" t="str">
        <f>VLOOKUP($A453,taxonomy!$A:$I,5,1)</f>
        <v xml:space="preserve"> OMG group</v>
      </c>
      <c r="DT453" t="str">
        <f>VLOOKUP($A453,taxonomy!$A:$I,6,1)</f>
        <v xml:space="preserve"> OM60 clade.</v>
      </c>
      <c r="DU453">
        <f>VLOOKUP($A453,taxonomy!$A:$I,7,1)</f>
        <v>0</v>
      </c>
      <c r="DV453">
        <f>VLOOKUP($A453,taxonomy!$A:$I,8,1)</f>
        <v>0</v>
      </c>
      <c r="DW453">
        <f>VLOOKUP($A453,taxonomy!$A:$I,9,1)</f>
        <v>0</v>
      </c>
      <c r="DX453" s="7">
        <v>129</v>
      </c>
    </row>
    <row r="454" spans="1:128">
      <c r="A454" s="4" t="s">
        <v>975</v>
      </c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>
        <v>1</v>
      </c>
      <c r="DB454" s="2"/>
      <c r="DC454" s="2"/>
      <c r="DD454" s="2"/>
      <c r="DE454" s="2"/>
      <c r="DF454" s="2"/>
      <c r="DG454" s="2"/>
      <c r="DH454" s="2"/>
      <c r="DI454" s="2"/>
      <c r="DJ454" s="2">
        <v>1</v>
      </c>
      <c r="DK454" s="2"/>
      <c r="DL454" s="2"/>
      <c r="DM454" s="2">
        <v>1</v>
      </c>
      <c r="DN454" s="2"/>
      <c r="DO454" s="14"/>
      <c r="DP454" t="str">
        <f>VLOOKUP($A454,taxonomy!$A:$I,2,1)</f>
        <v>Bacteria</v>
      </c>
      <c r="DQ454" t="str">
        <f>VLOOKUP($A454,taxonomy!$A:$I,3,1)</f>
        <v xml:space="preserve"> Proteobacteria</v>
      </c>
      <c r="DR454" t="str">
        <f>VLOOKUP($A454,taxonomy!$A:$I,4,1)</f>
        <v xml:space="preserve"> Gammaproteobacteria</v>
      </c>
      <c r="DS454" t="str">
        <f>VLOOKUP($A454,taxonomy!$A:$I,5,1)</f>
        <v xml:space="preserve"> OMG group</v>
      </c>
      <c r="DT454" t="str">
        <f>VLOOKUP($A454,taxonomy!$A:$I,6,1)</f>
        <v xml:space="preserve"> OM60 clade.</v>
      </c>
      <c r="DU454">
        <f>VLOOKUP($A454,taxonomy!$A:$I,7,1)</f>
        <v>0</v>
      </c>
      <c r="DV454">
        <f>VLOOKUP($A454,taxonomy!$A:$I,8,1)</f>
        <v>0</v>
      </c>
      <c r="DW454">
        <f>VLOOKUP($A454,taxonomy!$A:$I,9,1)</f>
        <v>0</v>
      </c>
      <c r="DX454" s="7">
        <v>134</v>
      </c>
    </row>
    <row r="455" spans="1:128">
      <c r="A455" s="4" t="s">
        <v>977</v>
      </c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19">
        <v>1</v>
      </c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19">
        <v>1</v>
      </c>
      <c r="DN455" s="2"/>
      <c r="DO455" s="14"/>
      <c r="DP455" t="str">
        <f>VLOOKUP($A455,taxonomy!$A:$I,2,1)</f>
        <v>Bacteria</v>
      </c>
      <c r="DQ455" t="str">
        <f>VLOOKUP($A455,taxonomy!$A:$I,3,1)</f>
        <v xml:space="preserve"> Proteobacteria</v>
      </c>
      <c r="DR455" t="str">
        <f>VLOOKUP($A455,taxonomy!$A:$I,4,1)</f>
        <v xml:space="preserve"> Gammaproteobacteria</v>
      </c>
      <c r="DS455" t="str">
        <f>VLOOKUP($A455,taxonomy!$A:$I,5,1)</f>
        <v xml:space="preserve"> OMG group</v>
      </c>
      <c r="DT455" t="str">
        <f>VLOOKUP($A455,taxonomy!$A:$I,6,1)</f>
        <v xml:space="preserve"> OM60 clade.</v>
      </c>
      <c r="DU455">
        <f>VLOOKUP($A455,taxonomy!$A:$I,7,1)</f>
        <v>0</v>
      </c>
      <c r="DV455">
        <f>VLOOKUP($A455,taxonomy!$A:$I,8,1)</f>
        <v>0</v>
      </c>
      <c r="DW455">
        <f>VLOOKUP($A455,taxonomy!$A:$I,9,1)</f>
        <v>0</v>
      </c>
      <c r="DX455" s="7">
        <v>133</v>
      </c>
    </row>
    <row r="456" spans="1:128">
      <c r="A456" s="4" t="s">
        <v>979</v>
      </c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19">
        <v>1</v>
      </c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19">
        <v>1</v>
      </c>
      <c r="DN456" s="2"/>
      <c r="DO456" s="14"/>
      <c r="DP456" t="str">
        <f>VLOOKUP($A456,taxonomy!$A:$I,2,1)</f>
        <v>Bacteria</v>
      </c>
      <c r="DQ456" t="str">
        <f>VLOOKUP($A456,taxonomy!$A:$I,3,1)</f>
        <v xml:space="preserve"> Proteobacteria</v>
      </c>
      <c r="DR456" t="str">
        <f>VLOOKUP($A456,taxonomy!$A:$I,4,1)</f>
        <v xml:space="preserve"> Gammaproteobacteria</v>
      </c>
      <c r="DS456" t="str">
        <f>VLOOKUP($A456,taxonomy!$A:$I,5,1)</f>
        <v xml:space="preserve"> Pseudomonadales</v>
      </c>
      <c r="DT456" t="str">
        <f>VLOOKUP($A456,taxonomy!$A:$I,6,1)</f>
        <v>Pseudomonadaceae</v>
      </c>
      <c r="DU456" t="str">
        <f>VLOOKUP($A456,taxonomy!$A:$I,7,1)</f>
        <v xml:space="preserve"> Pseudomonas.</v>
      </c>
      <c r="DV456">
        <f>VLOOKUP($A456,taxonomy!$A:$I,8,1)</f>
        <v>0</v>
      </c>
      <c r="DW456">
        <f>VLOOKUP($A456,taxonomy!$A:$I,9,1)</f>
        <v>0</v>
      </c>
      <c r="DX456" s="7">
        <v>135</v>
      </c>
    </row>
    <row r="457" spans="1:128">
      <c r="A457" s="4" t="s">
        <v>981</v>
      </c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17">
        <v>1</v>
      </c>
      <c r="DN457" s="2"/>
      <c r="DO457" s="14"/>
      <c r="DP457" t="str">
        <f>VLOOKUP($A457,taxonomy!$A:$I,2,1)</f>
        <v>Bacteria</v>
      </c>
      <c r="DQ457" t="str">
        <f>VLOOKUP($A457,taxonomy!$A:$I,3,1)</f>
        <v xml:space="preserve"> Proteobacteria</v>
      </c>
      <c r="DR457" t="str">
        <f>VLOOKUP($A457,taxonomy!$A:$I,4,1)</f>
        <v xml:space="preserve"> Gammaproteobacteria</v>
      </c>
      <c r="DS457" t="str">
        <f>VLOOKUP($A457,taxonomy!$A:$I,5,1)</f>
        <v xml:space="preserve"> Pseudomonadales</v>
      </c>
      <c r="DT457" t="str">
        <f>VLOOKUP($A457,taxonomy!$A:$I,6,1)</f>
        <v>Pseudomonadaceae</v>
      </c>
      <c r="DU457" t="str">
        <f>VLOOKUP($A457,taxonomy!$A:$I,7,1)</f>
        <v xml:space="preserve"> Pseudomonas.</v>
      </c>
      <c r="DV457">
        <f>VLOOKUP($A457,taxonomy!$A:$I,8,1)</f>
        <v>0</v>
      </c>
      <c r="DW457">
        <f>VLOOKUP($A457,taxonomy!$A:$I,9,1)</f>
        <v>0</v>
      </c>
      <c r="DX457" s="7">
        <v>135</v>
      </c>
    </row>
    <row r="458" spans="1:128" hidden="1">
      <c r="A458" s="4" t="s">
        <v>983</v>
      </c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17">
        <v>1</v>
      </c>
      <c r="DN458" s="2"/>
      <c r="DO458" s="14"/>
      <c r="DP458" t="str">
        <f>VLOOKUP($A458,taxonomy!$A:$I,2,1)</f>
        <v>Bacteria</v>
      </c>
      <c r="DQ458" t="str">
        <f>VLOOKUP($A458,taxonomy!$A:$I,3,1)</f>
        <v xml:space="preserve"> Proteobacteria</v>
      </c>
      <c r="DR458" t="str">
        <f>VLOOKUP($A458,taxonomy!$A:$I,4,1)</f>
        <v xml:space="preserve"> Betaproteobacteria</v>
      </c>
      <c r="DS458" t="str">
        <f>VLOOKUP($A458,taxonomy!$A:$I,5,1)</f>
        <v xml:space="preserve"> Burkholderiales</v>
      </c>
      <c r="DT458" t="str">
        <f>VLOOKUP($A458,taxonomy!$A:$I,6,1)</f>
        <v>Comamonadaceae</v>
      </c>
      <c r="DU458" t="str">
        <f>VLOOKUP($A458,taxonomy!$A:$I,7,1)</f>
        <v xml:space="preserve"> Comamonas.</v>
      </c>
      <c r="DV458">
        <f>VLOOKUP($A458,taxonomy!$A:$I,8,1)</f>
        <v>0</v>
      </c>
      <c r="DW458">
        <f>VLOOKUP($A458,taxonomy!$A:$I,9,1)</f>
        <v>0</v>
      </c>
      <c r="DX458" s="7">
        <v>138</v>
      </c>
    </row>
    <row r="459" spans="1:128" hidden="1">
      <c r="A459" s="4" t="s">
        <v>985</v>
      </c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17">
        <v>1</v>
      </c>
      <c r="DN459" s="2"/>
      <c r="DO459" s="14"/>
      <c r="DP459" t="str">
        <f>VLOOKUP($A459,taxonomy!$A:$I,2,1)</f>
        <v>Bacteria</v>
      </c>
      <c r="DQ459" t="str">
        <f>VLOOKUP($A459,taxonomy!$A:$I,3,1)</f>
        <v xml:space="preserve"> Proteobacteria</v>
      </c>
      <c r="DR459" t="str">
        <f>VLOOKUP($A459,taxonomy!$A:$I,4,1)</f>
        <v xml:space="preserve"> Betaproteobacteria</v>
      </c>
      <c r="DS459" t="str">
        <f>VLOOKUP($A459,taxonomy!$A:$I,5,1)</f>
        <v xml:space="preserve"> Burkholderiales</v>
      </c>
      <c r="DT459" t="str">
        <f>VLOOKUP($A459,taxonomy!$A:$I,6,1)</f>
        <v>Comamonadaceae</v>
      </c>
      <c r="DU459" t="str">
        <f>VLOOKUP($A459,taxonomy!$A:$I,7,1)</f>
        <v xml:space="preserve"> Comamonas.</v>
      </c>
      <c r="DV459">
        <f>VLOOKUP($A459,taxonomy!$A:$I,8,1)</f>
        <v>0</v>
      </c>
      <c r="DW459">
        <f>VLOOKUP($A459,taxonomy!$A:$I,9,1)</f>
        <v>0</v>
      </c>
      <c r="DX459" s="7">
        <v>103</v>
      </c>
    </row>
    <row r="460" spans="1:128" hidden="1">
      <c r="A460" s="4" t="s">
        <v>987</v>
      </c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19">
        <v>1</v>
      </c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19">
        <v>1</v>
      </c>
      <c r="DN460" s="2"/>
      <c r="DO460" s="14"/>
      <c r="DP460" t="str">
        <f>VLOOKUP($A460,taxonomy!$A:$I,2,1)</f>
        <v>Bacteria</v>
      </c>
      <c r="DQ460" t="str">
        <f>VLOOKUP($A460,taxonomy!$A:$I,3,1)</f>
        <v xml:space="preserve"> Proteobacteria</v>
      </c>
      <c r="DR460" t="str">
        <f>VLOOKUP($A460,taxonomy!$A:$I,4,1)</f>
        <v xml:space="preserve"> Betaproteobacteria</v>
      </c>
      <c r="DS460" t="str">
        <f>VLOOKUP($A460,taxonomy!$A:$I,5,1)</f>
        <v xml:space="preserve"> Burkholderiales</v>
      </c>
      <c r="DT460" t="str">
        <f>VLOOKUP($A460,taxonomy!$A:$I,6,1)</f>
        <v>Comamonadaceae</v>
      </c>
      <c r="DU460" t="str">
        <f>VLOOKUP($A460,taxonomy!$A:$I,7,1)</f>
        <v xml:space="preserve"> Comamonas.</v>
      </c>
      <c r="DV460">
        <f>VLOOKUP($A460,taxonomy!$A:$I,8,1)</f>
        <v>0</v>
      </c>
      <c r="DW460">
        <f>VLOOKUP($A460,taxonomy!$A:$I,9,1)</f>
        <v>0</v>
      </c>
      <c r="DX460" s="7">
        <v>112</v>
      </c>
    </row>
    <row r="461" spans="1:128" hidden="1">
      <c r="A461" s="4" t="s">
        <v>989</v>
      </c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>
        <v>1</v>
      </c>
      <c r="DB461" s="2"/>
      <c r="DC461" s="2"/>
      <c r="DD461" s="2"/>
      <c r="DE461" s="2"/>
      <c r="DF461" s="2"/>
      <c r="DG461" s="2"/>
      <c r="DH461" s="2"/>
      <c r="DI461" s="2"/>
      <c r="DJ461" s="2">
        <v>1</v>
      </c>
      <c r="DK461" s="2"/>
      <c r="DL461" s="2"/>
      <c r="DM461" s="2">
        <v>1</v>
      </c>
      <c r="DN461" s="2"/>
      <c r="DO461" s="14"/>
      <c r="DP461" t="str">
        <f>VLOOKUP($A461,taxonomy!$A:$I,2,1)</f>
        <v>Bacteria</v>
      </c>
      <c r="DQ461" t="str">
        <f>VLOOKUP($A461,taxonomy!$A:$I,3,1)</f>
        <v xml:space="preserve"> Proteobacteria</v>
      </c>
      <c r="DR461" t="str">
        <f>VLOOKUP($A461,taxonomy!$A:$I,4,1)</f>
        <v xml:space="preserve"> Betaproteobacteria</v>
      </c>
      <c r="DS461" t="str">
        <f>VLOOKUP($A461,taxonomy!$A:$I,5,1)</f>
        <v xml:space="preserve"> Burkholderiales</v>
      </c>
      <c r="DT461" t="str">
        <f>VLOOKUP($A461,taxonomy!$A:$I,6,1)</f>
        <v>Comamonadaceae</v>
      </c>
      <c r="DU461" t="str">
        <f>VLOOKUP($A461,taxonomy!$A:$I,7,1)</f>
        <v xml:space="preserve"> Comamonas.</v>
      </c>
      <c r="DV461">
        <f>VLOOKUP($A461,taxonomy!$A:$I,8,1)</f>
        <v>0</v>
      </c>
      <c r="DW461">
        <f>VLOOKUP($A461,taxonomy!$A:$I,9,1)</f>
        <v>0</v>
      </c>
      <c r="DX461" s="7">
        <v>140</v>
      </c>
    </row>
    <row r="462" spans="1:128" hidden="1">
      <c r="A462" s="4" t="s">
        <v>991</v>
      </c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19">
        <v>1</v>
      </c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19">
        <v>1</v>
      </c>
      <c r="DN462" s="2"/>
      <c r="DO462" s="14"/>
      <c r="DP462" t="str">
        <f>VLOOKUP($A462,taxonomy!$A:$I,2,1)</f>
        <v>Eukaryota</v>
      </c>
      <c r="DQ462" t="str">
        <f>VLOOKUP($A462,taxonomy!$A:$I,3,1)</f>
        <v xml:space="preserve"> Viridiplantae</v>
      </c>
      <c r="DR462" t="str">
        <f>VLOOKUP($A462,taxonomy!$A:$I,4,1)</f>
        <v xml:space="preserve"> Streptophyta</v>
      </c>
      <c r="DS462" t="str">
        <f>VLOOKUP($A462,taxonomy!$A:$I,5,1)</f>
        <v xml:space="preserve"> Embryophyta</v>
      </c>
      <c r="DT462" t="str">
        <f>VLOOKUP($A462,taxonomy!$A:$I,6,1)</f>
        <v xml:space="preserve"> Tracheophyta</v>
      </c>
      <c r="DU462" t="str">
        <f>VLOOKUP($A462,taxonomy!$A:$I,7,1)</f>
        <v>Spermatophyta</v>
      </c>
      <c r="DV462" t="str">
        <f>VLOOKUP($A462,taxonomy!$A:$I,8,1)</f>
        <v xml:space="preserve"> Magnoliophyta</v>
      </c>
      <c r="DW462" t="str">
        <f>VLOOKUP($A462,taxonomy!$A:$I,9,1)</f>
        <v xml:space="preserve"> Liliopsida</v>
      </c>
      <c r="DX462" s="7">
        <v>94</v>
      </c>
    </row>
    <row r="463" spans="1:128">
      <c r="A463" s="4" t="s">
        <v>993</v>
      </c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19">
        <v>1</v>
      </c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19">
        <v>1</v>
      </c>
      <c r="DN463" s="2"/>
      <c r="DO463" s="14"/>
      <c r="DP463" t="str">
        <f>VLOOKUP($A463,taxonomy!$A:$I,2,1)</f>
        <v>Bacteria</v>
      </c>
      <c r="DQ463" t="str">
        <f>VLOOKUP($A463,taxonomy!$A:$I,3,1)</f>
        <v xml:space="preserve"> Proteobacteria</v>
      </c>
      <c r="DR463" t="str">
        <f>VLOOKUP($A463,taxonomy!$A:$I,4,1)</f>
        <v xml:space="preserve"> Gammaproteobacteria</v>
      </c>
      <c r="DS463" t="str">
        <f>VLOOKUP($A463,taxonomy!$A:$I,5,1)</f>
        <v xml:space="preserve"> Alteromonadales</v>
      </c>
      <c r="DT463" t="str">
        <f>VLOOKUP($A463,taxonomy!$A:$I,6,1)</f>
        <v>Shewanellaceae</v>
      </c>
      <c r="DU463" t="str">
        <f>VLOOKUP($A463,taxonomy!$A:$I,7,1)</f>
        <v xml:space="preserve"> Shewanella.</v>
      </c>
      <c r="DV463">
        <f>VLOOKUP($A463,taxonomy!$A:$I,8,1)</f>
        <v>0</v>
      </c>
      <c r="DW463">
        <f>VLOOKUP($A463,taxonomy!$A:$I,9,1)</f>
        <v>0</v>
      </c>
      <c r="DX463" s="7">
        <v>131</v>
      </c>
    </row>
    <row r="464" spans="1:128">
      <c r="A464" s="4" t="s">
        <v>995</v>
      </c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19">
        <v>1</v>
      </c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19">
        <v>1</v>
      </c>
      <c r="DN464" s="2"/>
      <c r="DO464" s="14"/>
      <c r="DP464" t="str">
        <f>VLOOKUP($A464,taxonomy!$A:$I,2,1)</f>
        <v>Bacteria</v>
      </c>
      <c r="DQ464" t="str">
        <f>VLOOKUP($A464,taxonomy!$A:$I,3,1)</f>
        <v xml:space="preserve"> Proteobacteria</v>
      </c>
      <c r="DR464" t="str">
        <f>VLOOKUP($A464,taxonomy!$A:$I,4,1)</f>
        <v xml:space="preserve"> Gammaproteobacteria</v>
      </c>
      <c r="DS464" t="str">
        <f>VLOOKUP($A464,taxonomy!$A:$I,5,1)</f>
        <v xml:space="preserve"> Alteromonadales</v>
      </c>
      <c r="DT464" t="str">
        <f>VLOOKUP($A464,taxonomy!$A:$I,6,1)</f>
        <v>Shewanellaceae</v>
      </c>
      <c r="DU464" t="str">
        <f>VLOOKUP($A464,taxonomy!$A:$I,7,1)</f>
        <v xml:space="preserve"> Shewanella.</v>
      </c>
      <c r="DV464">
        <f>VLOOKUP($A464,taxonomy!$A:$I,8,1)</f>
        <v>0</v>
      </c>
      <c r="DW464">
        <f>VLOOKUP($A464,taxonomy!$A:$I,9,1)</f>
        <v>0</v>
      </c>
      <c r="DX464" s="7">
        <v>128</v>
      </c>
    </row>
    <row r="465" spans="1:128" hidden="1">
      <c r="A465" s="4" t="s">
        <v>997</v>
      </c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17">
        <v>1</v>
      </c>
      <c r="DN465" s="2"/>
      <c r="DO465" s="14"/>
      <c r="DP465" t="str">
        <f>VLOOKUP($A465,taxonomy!$A:$I,2,1)</f>
        <v>Bacteria</v>
      </c>
      <c r="DQ465" t="str">
        <f>VLOOKUP($A465,taxonomy!$A:$I,3,1)</f>
        <v xml:space="preserve"> Proteobacteria</v>
      </c>
      <c r="DR465" t="str">
        <f>VLOOKUP($A465,taxonomy!$A:$I,4,1)</f>
        <v xml:space="preserve"> Deltaproteobacteria</v>
      </c>
      <c r="DS465" t="str">
        <f>VLOOKUP($A465,taxonomy!$A:$I,5,1)</f>
        <v xml:space="preserve"> Desulfobacterales</v>
      </c>
      <c r="DT465" t="str">
        <f>VLOOKUP($A465,taxonomy!$A:$I,6,1)</f>
        <v>Desulfobacteraceae</v>
      </c>
      <c r="DU465" t="str">
        <f>VLOOKUP($A465,taxonomy!$A:$I,7,1)</f>
        <v xml:space="preserve"> Desulfatibacillum.</v>
      </c>
      <c r="DV465">
        <f>VLOOKUP($A465,taxonomy!$A:$I,8,1)</f>
        <v>0</v>
      </c>
      <c r="DW465">
        <f>VLOOKUP($A465,taxonomy!$A:$I,9,1)</f>
        <v>0</v>
      </c>
      <c r="DX465" s="7">
        <v>144</v>
      </c>
    </row>
    <row r="466" spans="1:128">
      <c r="A466" s="4" t="s">
        <v>999</v>
      </c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19">
        <v>1</v>
      </c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19">
        <v>1</v>
      </c>
      <c r="DN466" s="2"/>
      <c r="DO466" s="21" t="s">
        <v>6198</v>
      </c>
      <c r="DP466" t="str">
        <f>VLOOKUP($A466,taxonomy!$A:$I,2,1)</f>
        <v>Bacteria</v>
      </c>
      <c r="DQ466" t="str">
        <f>VLOOKUP($A466,taxonomy!$A:$I,3,1)</f>
        <v xml:space="preserve"> Proteobacteria</v>
      </c>
      <c r="DR466" t="str">
        <f>VLOOKUP($A466,taxonomy!$A:$I,4,1)</f>
        <v xml:space="preserve"> Deltaproteobacteria</v>
      </c>
      <c r="DS466" t="str">
        <f>VLOOKUP($A466,taxonomy!$A:$I,5,1)</f>
        <v xml:space="preserve"> Desulfobacterales</v>
      </c>
      <c r="DT466" t="str">
        <f>VLOOKUP($A466,taxonomy!$A:$I,6,1)</f>
        <v>Desulfobacteraceae</v>
      </c>
      <c r="DU466" t="str">
        <f>VLOOKUP($A466,taxonomy!$A:$I,7,1)</f>
        <v xml:space="preserve"> Desulfatibacillum.</v>
      </c>
      <c r="DV466">
        <f>VLOOKUP($A466,taxonomy!$A:$I,8,1)</f>
        <v>0</v>
      </c>
      <c r="DW466">
        <f>VLOOKUP($A466,taxonomy!$A:$I,9,1)</f>
        <v>0</v>
      </c>
      <c r="DX466" s="7">
        <v>126</v>
      </c>
    </row>
    <row r="467" spans="1:128">
      <c r="A467" s="4" t="s">
        <v>1001</v>
      </c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19">
        <v>1</v>
      </c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19">
        <v>1</v>
      </c>
      <c r="DN467" s="2"/>
      <c r="DO467" s="14"/>
      <c r="DP467" t="str">
        <f>VLOOKUP($A467,taxonomy!$A:$I,2,1)</f>
        <v>Bacteria</v>
      </c>
      <c r="DQ467" t="str">
        <f>VLOOKUP($A467,taxonomy!$A:$I,3,1)</f>
        <v xml:space="preserve"> Proteobacteria</v>
      </c>
      <c r="DR467" t="str">
        <f>VLOOKUP($A467,taxonomy!$A:$I,4,1)</f>
        <v xml:space="preserve"> Deltaproteobacteria</v>
      </c>
      <c r="DS467" t="str">
        <f>VLOOKUP($A467,taxonomy!$A:$I,5,1)</f>
        <v xml:space="preserve"> Desulfobacterales</v>
      </c>
      <c r="DT467" t="str">
        <f>VLOOKUP($A467,taxonomy!$A:$I,6,1)</f>
        <v>Desulfobacteraceae</v>
      </c>
      <c r="DU467" t="str">
        <f>VLOOKUP($A467,taxonomy!$A:$I,7,1)</f>
        <v xml:space="preserve"> Desulfatibacillum.</v>
      </c>
      <c r="DV467">
        <f>VLOOKUP($A467,taxonomy!$A:$I,8,1)</f>
        <v>0</v>
      </c>
      <c r="DW467">
        <f>VLOOKUP($A467,taxonomy!$A:$I,9,1)</f>
        <v>0</v>
      </c>
      <c r="DX467" s="7">
        <v>129</v>
      </c>
    </row>
    <row r="468" spans="1:128">
      <c r="A468" s="4" t="s">
        <v>1003</v>
      </c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>
        <v>1</v>
      </c>
      <c r="CW468" s="2"/>
      <c r="CX468" s="2"/>
      <c r="CY468" s="18">
        <v>1</v>
      </c>
      <c r="CZ468" s="2"/>
      <c r="DA468" s="2"/>
      <c r="DB468" s="2"/>
      <c r="DC468" s="2">
        <v>1</v>
      </c>
      <c r="DD468" s="2"/>
      <c r="DE468" s="2"/>
      <c r="DF468" s="2"/>
      <c r="DG468" s="2"/>
      <c r="DH468" s="2"/>
      <c r="DI468" s="2"/>
      <c r="DJ468" s="2"/>
      <c r="DK468" s="2"/>
      <c r="DL468" s="2"/>
      <c r="DM468" s="2">
        <v>1</v>
      </c>
      <c r="DN468" s="2"/>
      <c r="DO468" s="14"/>
      <c r="DP468" t="str">
        <f>VLOOKUP($A468,taxonomy!$A:$I,2,1)</f>
        <v>Bacteria</v>
      </c>
      <c r="DQ468" t="str">
        <f>VLOOKUP($A468,taxonomy!$A:$I,3,1)</f>
        <v xml:space="preserve"> Proteobacteria</v>
      </c>
      <c r="DR468" t="str">
        <f>VLOOKUP($A468,taxonomy!$A:$I,4,1)</f>
        <v xml:space="preserve"> Deltaproteobacteria</v>
      </c>
      <c r="DS468" t="str">
        <f>VLOOKUP($A468,taxonomy!$A:$I,5,1)</f>
        <v xml:space="preserve"> Desulfobacterales</v>
      </c>
      <c r="DT468" t="str">
        <f>VLOOKUP($A468,taxonomy!$A:$I,6,1)</f>
        <v>Desulfobacteraceae</v>
      </c>
      <c r="DU468" t="str">
        <f>VLOOKUP($A468,taxonomy!$A:$I,7,1)</f>
        <v xml:space="preserve"> Desulfatibacillum.</v>
      </c>
      <c r="DV468">
        <f>VLOOKUP($A468,taxonomy!$A:$I,8,1)</f>
        <v>0</v>
      </c>
      <c r="DW468">
        <f>VLOOKUP($A468,taxonomy!$A:$I,9,1)</f>
        <v>0</v>
      </c>
      <c r="DX468" s="7">
        <v>127</v>
      </c>
    </row>
    <row r="469" spans="1:128">
      <c r="A469" s="4" t="s">
        <v>1005</v>
      </c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17">
        <v>1</v>
      </c>
      <c r="DN469" s="2"/>
      <c r="DO469" s="14"/>
      <c r="DP469" t="str">
        <f>VLOOKUP($A469,taxonomy!$A:$I,2,1)</f>
        <v>Bacteria</v>
      </c>
      <c r="DQ469" t="str">
        <f>VLOOKUP($A469,taxonomy!$A:$I,3,1)</f>
        <v xml:space="preserve"> Proteobacteria</v>
      </c>
      <c r="DR469" t="str">
        <f>VLOOKUP($A469,taxonomy!$A:$I,4,1)</f>
        <v xml:space="preserve"> Deltaproteobacteria</v>
      </c>
      <c r="DS469" t="str">
        <f>VLOOKUP($A469,taxonomy!$A:$I,5,1)</f>
        <v xml:space="preserve"> Desulfobacterales</v>
      </c>
      <c r="DT469" t="str">
        <f>VLOOKUP($A469,taxonomy!$A:$I,6,1)</f>
        <v>Desulfobacteraceae</v>
      </c>
      <c r="DU469" t="str">
        <f>VLOOKUP($A469,taxonomy!$A:$I,7,1)</f>
        <v xml:space="preserve"> Desulfatibacillum.</v>
      </c>
      <c r="DV469">
        <f>VLOOKUP($A469,taxonomy!$A:$I,8,1)</f>
        <v>0</v>
      </c>
      <c r="DW469">
        <f>VLOOKUP($A469,taxonomy!$A:$I,9,1)</f>
        <v>0</v>
      </c>
      <c r="DX469" s="7">
        <v>133</v>
      </c>
    </row>
    <row r="470" spans="1:128">
      <c r="A470" s="4" t="s">
        <v>1007</v>
      </c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17">
        <v>1</v>
      </c>
      <c r="DN470" s="2"/>
      <c r="DO470" s="14"/>
      <c r="DP470" t="str">
        <f>VLOOKUP($A470,taxonomy!$A:$I,2,1)</f>
        <v>Bacteria</v>
      </c>
      <c r="DQ470" t="str">
        <f>VLOOKUP($A470,taxonomy!$A:$I,3,1)</f>
        <v xml:space="preserve"> Proteobacteria</v>
      </c>
      <c r="DR470" t="str">
        <f>VLOOKUP($A470,taxonomy!$A:$I,4,1)</f>
        <v xml:space="preserve"> Deltaproteobacteria</v>
      </c>
      <c r="DS470" t="str">
        <f>VLOOKUP($A470,taxonomy!$A:$I,5,1)</f>
        <v xml:space="preserve"> Desulfobacterales</v>
      </c>
      <c r="DT470" t="str">
        <f>VLOOKUP($A470,taxonomy!$A:$I,6,1)</f>
        <v>Desulfobacteraceae</v>
      </c>
      <c r="DU470" t="str">
        <f>VLOOKUP($A470,taxonomy!$A:$I,7,1)</f>
        <v xml:space="preserve"> Desulfatibacillum.</v>
      </c>
      <c r="DV470">
        <f>VLOOKUP($A470,taxonomy!$A:$I,8,1)</f>
        <v>0</v>
      </c>
      <c r="DW470">
        <f>VLOOKUP($A470,taxonomy!$A:$I,9,1)</f>
        <v>0</v>
      </c>
      <c r="DX470" s="7">
        <v>132</v>
      </c>
    </row>
    <row r="471" spans="1:128" hidden="1">
      <c r="A471" s="4" t="s">
        <v>1009</v>
      </c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17">
        <v>1</v>
      </c>
      <c r="DN471" s="2"/>
      <c r="DO471" s="14"/>
      <c r="DP471" t="str">
        <f>VLOOKUP($A471,taxonomy!$A:$I,2,1)</f>
        <v>Bacteria</v>
      </c>
      <c r="DQ471" t="str">
        <f>VLOOKUP($A471,taxonomy!$A:$I,3,1)</f>
        <v xml:space="preserve"> Proteobacteria</v>
      </c>
      <c r="DR471" t="str">
        <f>VLOOKUP($A471,taxonomy!$A:$I,4,1)</f>
        <v xml:space="preserve"> Alphaproteobacteria</v>
      </c>
      <c r="DS471" t="str">
        <f>VLOOKUP($A471,taxonomy!$A:$I,5,1)</f>
        <v xml:space="preserve"> Caulobacterales</v>
      </c>
      <c r="DT471" t="str">
        <f>VLOOKUP($A471,taxonomy!$A:$I,6,1)</f>
        <v>Caulobacteraceae</v>
      </c>
      <c r="DU471" t="str">
        <f>VLOOKUP($A471,taxonomy!$A:$I,7,1)</f>
        <v xml:space="preserve"> Caulobacter.</v>
      </c>
      <c r="DV471">
        <f>VLOOKUP($A471,taxonomy!$A:$I,8,1)</f>
        <v>0</v>
      </c>
      <c r="DW471">
        <f>VLOOKUP($A471,taxonomy!$A:$I,9,1)</f>
        <v>0</v>
      </c>
      <c r="DX471" s="7">
        <v>145</v>
      </c>
    </row>
    <row r="472" spans="1:128">
      <c r="A472" s="4" t="s">
        <v>1011</v>
      </c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17">
        <v>1</v>
      </c>
      <c r="DN472" s="2"/>
      <c r="DO472" s="14"/>
      <c r="DP472" t="str">
        <f>VLOOKUP($A472,taxonomy!$A:$I,2,1)</f>
        <v>Bacteria</v>
      </c>
      <c r="DQ472" t="str">
        <f>VLOOKUP($A472,taxonomy!$A:$I,3,1)</f>
        <v xml:space="preserve"> Actinobacteria</v>
      </c>
      <c r="DR472" t="str">
        <f>VLOOKUP($A472,taxonomy!$A:$I,4,1)</f>
        <v xml:space="preserve"> Actinobacteridae</v>
      </c>
      <c r="DS472" t="str">
        <f>VLOOKUP($A472,taxonomy!$A:$I,5,1)</f>
        <v xml:space="preserve"> Actinomycetales</v>
      </c>
      <c r="DT472" t="str">
        <f>VLOOKUP($A472,taxonomy!$A:$I,6,1)</f>
        <v>Micrococcineae</v>
      </c>
      <c r="DU472" t="str">
        <f>VLOOKUP($A472,taxonomy!$A:$I,7,1)</f>
        <v xml:space="preserve"> Micrococcaceae</v>
      </c>
      <c r="DV472" t="str">
        <f>VLOOKUP($A472,taxonomy!$A:$I,8,1)</f>
        <v xml:space="preserve"> Arthrobacter.</v>
      </c>
      <c r="DW472">
        <f>VLOOKUP($A472,taxonomy!$A:$I,9,1)</f>
        <v>0</v>
      </c>
      <c r="DX472" s="7">
        <v>134</v>
      </c>
    </row>
    <row r="473" spans="1:128" hidden="1">
      <c r="A473" s="4" t="s">
        <v>1013</v>
      </c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17">
        <v>1</v>
      </c>
      <c r="DN473" s="2"/>
      <c r="DO473" s="14"/>
      <c r="DP473" t="str">
        <f>VLOOKUP($A473,taxonomy!$A:$I,2,1)</f>
        <v>Bacteria</v>
      </c>
      <c r="DQ473" t="str">
        <f>VLOOKUP($A473,taxonomy!$A:$I,3,1)</f>
        <v xml:space="preserve"> Proteobacteria</v>
      </c>
      <c r="DR473" t="str">
        <f>VLOOKUP($A473,taxonomy!$A:$I,4,1)</f>
        <v xml:space="preserve"> Alphaproteobacteria</v>
      </c>
      <c r="DS473" t="str">
        <f>VLOOKUP($A473,taxonomy!$A:$I,5,1)</f>
        <v xml:space="preserve"> Rhizobiales</v>
      </c>
      <c r="DT473" t="str">
        <f>VLOOKUP($A473,taxonomy!$A:$I,6,1)</f>
        <v>Methylobacteriaceae</v>
      </c>
      <c r="DU473" t="str">
        <f>VLOOKUP($A473,taxonomy!$A:$I,7,1)</f>
        <v xml:space="preserve"> Methylobacterium.</v>
      </c>
      <c r="DV473">
        <f>VLOOKUP($A473,taxonomy!$A:$I,8,1)</f>
        <v>0</v>
      </c>
      <c r="DW473">
        <f>VLOOKUP($A473,taxonomy!$A:$I,9,1)</f>
        <v>0</v>
      </c>
      <c r="DX473" s="7">
        <v>137</v>
      </c>
    </row>
    <row r="474" spans="1:128" hidden="1">
      <c r="A474" s="4" t="s">
        <v>1015</v>
      </c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17">
        <v>1</v>
      </c>
      <c r="DN474" s="2"/>
      <c r="DO474" s="14"/>
      <c r="DP474" t="str">
        <f>VLOOKUP($A474,taxonomy!$A:$I,2,1)</f>
        <v>Bacteria</v>
      </c>
      <c r="DQ474" t="str">
        <f>VLOOKUP($A474,taxonomy!$A:$I,3,1)</f>
        <v xml:space="preserve"> Proteobacteria</v>
      </c>
      <c r="DR474" t="str">
        <f>VLOOKUP($A474,taxonomy!$A:$I,4,1)</f>
        <v xml:space="preserve"> Deltaproteobacteria</v>
      </c>
      <c r="DS474" t="str">
        <f>VLOOKUP($A474,taxonomy!$A:$I,5,1)</f>
        <v xml:space="preserve"> Myxococcales</v>
      </c>
      <c r="DT474" t="str">
        <f>VLOOKUP($A474,taxonomy!$A:$I,6,1)</f>
        <v>Cystobacterineae</v>
      </c>
      <c r="DU474" t="str">
        <f>VLOOKUP($A474,taxonomy!$A:$I,7,1)</f>
        <v xml:space="preserve"> Anaeromyxobacteraceae</v>
      </c>
      <c r="DV474" t="str">
        <f>VLOOKUP($A474,taxonomy!$A:$I,8,1)</f>
        <v xml:space="preserve"> Anaeromyxobacter.</v>
      </c>
      <c r="DW474">
        <f>VLOOKUP($A474,taxonomy!$A:$I,9,1)</f>
        <v>0</v>
      </c>
      <c r="DX474" s="7">
        <v>106</v>
      </c>
    </row>
    <row r="475" spans="1:128">
      <c r="A475" s="4" t="s">
        <v>1017</v>
      </c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17">
        <v>1</v>
      </c>
      <c r="DN475" s="2"/>
      <c r="DO475" s="14"/>
      <c r="DP475" t="str">
        <f>VLOOKUP($A475,taxonomy!$A:$I,2,1)</f>
        <v>Bacteria</v>
      </c>
      <c r="DQ475" t="str">
        <f>VLOOKUP($A475,taxonomy!$A:$I,3,1)</f>
        <v xml:space="preserve"> Proteobacteria</v>
      </c>
      <c r="DR475" t="str">
        <f>VLOOKUP($A475,taxonomy!$A:$I,4,1)</f>
        <v xml:space="preserve"> Deltaproteobacteria</v>
      </c>
      <c r="DS475" t="str">
        <f>VLOOKUP($A475,taxonomy!$A:$I,5,1)</f>
        <v xml:space="preserve"> Myxococcales</v>
      </c>
      <c r="DT475" t="str">
        <f>VLOOKUP($A475,taxonomy!$A:$I,6,1)</f>
        <v>Cystobacterineae</v>
      </c>
      <c r="DU475" t="str">
        <f>VLOOKUP($A475,taxonomy!$A:$I,7,1)</f>
        <v xml:space="preserve"> Anaeromyxobacteraceae</v>
      </c>
      <c r="DV475" t="str">
        <f>VLOOKUP($A475,taxonomy!$A:$I,8,1)</f>
        <v xml:space="preserve"> Anaeromyxobacter.</v>
      </c>
      <c r="DW475">
        <f>VLOOKUP($A475,taxonomy!$A:$I,9,1)</f>
        <v>0</v>
      </c>
      <c r="DX475" s="7">
        <v>126</v>
      </c>
    </row>
    <row r="476" spans="1:128" hidden="1">
      <c r="A476" s="4" t="s">
        <v>1019</v>
      </c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17">
        <v>1</v>
      </c>
      <c r="DN476" s="2"/>
      <c r="DO476" s="14"/>
      <c r="DP476" t="str">
        <f>VLOOKUP($A476,taxonomy!$A:$I,2,1)</f>
        <v>Bacteria</v>
      </c>
      <c r="DQ476" t="str">
        <f>VLOOKUP($A476,taxonomy!$A:$I,3,1)</f>
        <v xml:space="preserve"> Proteobacteria</v>
      </c>
      <c r="DR476" t="str">
        <f>VLOOKUP($A476,taxonomy!$A:$I,4,1)</f>
        <v xml:space="preserve"> Gammaproteobacteria</v>
      </c>
      <c r="DS476" t="str">
        <f>VLOOKUP($A476,taxonomy!$A:$I,5,1)</f>
        <v xml:space="preserve"> OMG group</v>
      </c>
      <c r="DT476" t="str">
        <f>VLOOKUP($A476,taxonomy!$A:$I,6,1)</f>
        <v xml:space="preserve"> OM60 clade</v>
      </c>
      <c r="DU476" t="str">
        <f>VLOOKUP($A476,taxonomy!$A:$I,7,1)</f>
        <v>Luminiphilus.</v>
      </c>
      <c r="DV476">
        <f>VLOOKUP($A476,taxonomy!$A:$I,8,1)</f>
        <v>0</v>
      </c>
      <c r="DW476">
        <f>VLOOKUP($A476,taxonomy!$A:$I,9,1)</f>
        <v>0</v>
      </c>
      <c r="DX476" s="7">
        <v>93</v>
      </c>
    </row>
    <row r="477" spans="1:128">
      <c r="A477" s="4" t="s">
        <v>1021</v>
      </c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19">
        <v>1</v>
      </c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19">
        <v>1</v>
      </c>
      <c r="DN477" s="2"/>
      <c r="DO477" s="14"/>
      <c r="DP477" t="str">
        <f>VLOOKUP($A477,taxonomy!$A:$I,2,1)</f>
        <v>Eukaryota</v>
      </c>
      <c r="DQ477" t="str">
        <f>VLOOKUP($A477,taxonomy!$A:$I,3,1)</f>
        <v xml:space="preserve"> Viridiplantae</v>
      </c>
      <c r="DR477" t="str">
        <f>VLOOKUP($A477,taxonomy!$A:$I,4,1)</f>
        <v xml:space="preserve"> Streptophyta</v>
      </c>
      <c r="DS477" t="str">
        <f>VLOOKUP($A477,taxonomy!$A:$I,5,1)</f>
        <v xml:space="preserve"> Embryophyta</v>
      </c>
      <c r="DT477" t="str">
        <f>VLOOKUP($A477,taxonomy!$A:$I,6,1)</f>
        <v xml:space="preserve"> Tracheophyta</v>
      </c>
      <c r="DU477" t="str">
        <f>VLOOKUP($A477,taxonomy!$A:$I,7,1)</f>
        <v>Spermatophyta</v>
      </c>
      <c r="DV477" t="str">
        <f>VLOOKUP($A477,taxonomy!$A:$I,8,1)</f>
        <v xml:space="preserve"> Pinidae</v>
      </c>
      <c r="DW477" t="str">
        <f>VLOOKUP($A477,taxonomy!$A:$I,9,1)</f>
        <v xml:space="preserve"> Pinales</v>
      </c>
      <c r="DX477" s="7">
        <v>128</v>
      </c>
    </row>
    <row r="478" spans="1:128">
      <c r="A478" s="4" t="s">
        <v>1023</v>
      </c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>
        <v>1</v>
      </c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>
        <v>1</v>
      </c>
      <c r="CR478" s="2"/>
      <c r="CS478" s="2"/>
      <c r="CT478" s="2"/>
      <c r="CU478" s="2"/>
      <c r="CV478" s="2"/>
      <c r="CW478" s="2"/>
      <c r="CX478" s="2">
        <v>1</v>
      </c>
      <c r="CY478" s="18">
        <v>1</v>
      </c>
      <c r="CZ478" s="2"/>
      <c r="DA478" s="2"/>
      <c r="DB478" s="2"/>
      <c r="DC478" s="2"/>
      <c r="DD478" s="2"/>
      <c r="DE478" s="2"/>
      <c r="DF478" s="2">
        <v>1</v>
      </c>
      <c r="DG478" s="2"/>
      <c r="DH478" s="2"/>
      <c r="DI478" s="2">
        <v>1</v>
      </c>
      <c r="DJ478" s="2"/>
      <c r="DK478" s="2"/>
      <c r="DL478" s="2"/>
      <c r="DM478" s="2">
        <v>1</v>
      </c>
      <c r="DN478" s="2"/>
      <c r="DO478" s="14"/>
      <c r="DP478" t="str">
        <f>VLOOKUP($A478,taxonomy!$A:$I,2,1)</f>
        <v>Eukaryota</v>
      </c>
      <c r="DQ478" t="str">
        <f>VLOOKUP($A478,taxonomy!$A:$I,3,1)</f>
        <v xml:space="preserve"> Fungi</v>
      </c>
      <c r="DR478" t="str">
        <f>VLOOKUP($A478,taxonomy!$A:$I,4,1)</f>
        <v xml:space="preserve"> Dikarya</v>
      </c>
      <c r="DS478" t="str">
        <f>VLOOKUP($A478,taxonomy!$A:$I,5,1)</f>
        <v xml:space="preserve"> Ascomycota</v>
      </c>
      <c r="DT478" t="str">
        <f>VLOOKUP($A478,taxonomy!$A:$I,6,1)</f>
        <v xml:space="preserve"> Pezizomycotina</v>
      </c>
      <c r="DU478" t="str">
        <f>VLOOKUP($A478,taxonomy!$A:$I,7,1)</f>
        <v xml:space="preserve"> Eurotiomycetes</v>
      </c>
      <c r="DV478" t="str">
        <f>VLOOKUP($A478,taxonomy!$A:$I,8,1)</f>
        <v>Eurotiomycetidae</v>
      </c>
      <c r="DW478" t="str">
        <f>VLOOKUP($A478,taxonomy!$A:$I,9,1)</f>
        <v xml:space="preserve"> Eurotiales</v>
      </c>
      <c r="DX478" s="7">
        <v>126</v>
      </c>
    </row>
    <row r="479" spans="1:128">
      <c r="A479" s="4" t="s">
        <v>1025</v>
      </c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>
        <v>2</v>
      </c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>
        <v>1</v>
      </c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>
        <v>1</v>
      </c>
      <c r="CY479" s="18">
        <v>1</v>
      </c>
      <c r="CZ479" s="2"/>
      <c r="DA479" s="2"/>
      <c r="DB479" s="2"/>
      <c r="DC479" s="2"/>
      <c r="DD479" s="2"/>
      <c r="DE479" s="2"/>
      <c r="DF479" s="2"/>
      <c r="DG479" s="2"/>
      <c r="DH479" s="2"/>
      <c r="DI479" s="2">
        <v>1</v>
      </c>
      <c r="DJ479" s="2"/>
      <c r="DK479" s="2"/>
      <c r="DL479" s="2"/>
      <c r="DM479" s="2">
        <v>1</v>
      </c>
      <c r="DN479" s="2"/>
      <c r="DO479" s="14"/>
      <c r="DP479" t="str">
        <f>VLOOKUP($A479,taxonomy!$A:$I,2,1)</f>
        <v>Eukaryota</v>
      </c>
      <c r="DQ479" t="str">
        <f>VLOOKUP($A479,taxonomy!$A:$I,3,1)</f>
        <v xml:space="preserve"> Fungi</v>
      </c>
      <c r="DR479" t="str">
        <f>VLOOKUP($A479,taxonomy!$A:$I,4,1)</f>
        <v xml:space="preserve"> Dikarya</v>
      </c>
      <c r="DS479" t="str">
        <f>VLOOKUP($A479,taxonomy!$A:$I,5,1)</f>
        <v xml:space="preserve"> Ascomycota</v>
      </c>
      <c r="DT479" t="str">
        <f>VLOOKUP($A479,taxonomy!$A:$I,6,1)</f>
        <v xml:space="preserve"> Pezizomycotina</v>
      </c>
      <c r="DU479" t="str">
        <f>VLOOKUP($A479,taxonomy!$A:$I,7,1)</f>
        <v xml:space="preserve"> Eurotiomycetes</v>
      </c>
      <c r="DV479" t="str">
        <f>VLOOKUP($A479,taxonomy!$A:$I,8,1)</f>
        <v>Eurotiomycetidae</v>
      </c>
      <c r="DW479" t="str">
        <f>VLOOKUP($A479,taxonomy!$A:$I,9,1)</f>
        <v xml:space="preserve"> Eurotiales</v>
      </c>
      <c r="DX479" s="7">
        <v>128</v>
      </c>
    </row>
    <row r="480" spans="1:128">
      <c r="A480" s="4" t="s">
        <v>1027</v>
      </c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>
        <v>1</v>
      </c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>
        <v>1</v>
      </c>
      <c r="BP480" s="2"/>
      <c r="BQ480" s="2"/>
      <c r="BR480" s="2"/>
      <c r="BS480" s="2">
        <v>1</v>
      </c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>
        <v>1</v>
      </c>
      <c r="CY480" s="18">
        <v>1</v>
      </c>
      <c r="CZ480" s="2"/>
      <c r="DA480" s="2"/>
      <c r="DB480" s="2"/>
      <c r="DC480" s="2"/>
      <c r="DD480" s="2"/>
      <c r="DE480" s="2"/>
      <c r="DF480" s="2"/>
      <c r="DG480" s="2"/>
      <c r="DH480" s="2"/>
      <c r="DI480" s="2">
        <v>1</v>
      </c>
      <c r="DJ480" s="2"/>
      <c r="DK480" s="2"/>
      <c r="DL480" s="2"/>
      <c r="DM480" s="2">
        <v>1</v>
      </c>
      <c r="DN480" s="2"/>
      <c r="DO480" s="14"/>
      <c r="DP480" t="str">
        <f>VLOOKUP($A480,taxonomy!$A:$I,2,1)</f>
        <v>Eukaryota</v>
      </c>
      <c r="DQ480" t="str">
        <f>VLOOKUP($A480,taxonomy!$A:$I,3,1)</f>
        <v xml:space="preserve"> Fungi</v>
      </c>
      <c r="DR480" t="str">
        <f>VLOOKUP($A480,taxonomy!$A:$I,4,1)</f>
        <v xml:space="preserve"> Dikarya</v>
      </c>
      <c r="DS480" t="str">
        <f>VLOOKUP($A480,taxonomy!$A:$I,5,1)</f>
        <v xml:space="preserve"> Ascomycota</v>
      </c>
      <c r="DT480" t="str">
        <f>VLOOKUP($A480,taxonomy!$A:$I,6,1)</f>
        <v xml:space="preserve"> Pezizomycotina</v>
      </c>
      <c r="DU480" t="str">
        <f>VLOOKUP($A480,taxonomy!$A:$I,7,1)</f>
        <v xml:space="preserve"> Eurotiomycetes</v>
      </c>
      <c r="DV480" t="str">
        <f>VLOOKUP($A480,taxonomy!$A:$I,8,1)</f>
        <v>Eurotiomycetidae</v>
      </c>
      <c r="DW480" t="str">
        <f>VLOOKUP($A480,taxonomy!$A:$I,9,1)</f>
        <v xml:space="preserve"> Eurotiales</v>
      </c>
      <c r="DX480" s="7">
        <v>127</v>
      </c>
    </row>
    <row r="481" spans="1:128">
      <c r="A481" s="4" t="s">
        <v>1030</v>
      </c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>
        <v>1</v>
      </c>
      <c r="CY481" s="18">
        <v>1</v>
      </c>
      <c r="CZ481" s="2"/>
      <c r="DA481" s="2"/>
      <c r="DB481" s="2"/>
      <c r="DC481" s="2"/>
      <c r="DD481" s="2"/>
      <c r="DE481" s="2"/>
      <c r="DF481" s="2"/>
      <c r="DG481" s="2"/>
      <c r="DH481" s="2"/>
      <c r="DI481" s="2">
        <v>1</v>
      </c>
      <c r="DJ481" s="2"/>
      <c r="DK481" s="2"/>
      <c r="DL481" s="2"/>
      <c r="DM481" s="2">
        <v>1</v>
      </c>
      <c r="DN481" s="2"/>
      <c r="DO481" s="14"/>
      <c r="DP481" t="str">
        <f>VLOOKUP($A481,taxonomy!$A:$I,2,1)</f>
        <v>Eukaryota</v>
      </c>
      <c r="DQ481" t="str">
        <f>VLOOKUP($A481,taxonomy!$A:$I,3,1)</f>
        <v xml:space="preserve"> Fungi</v>
      </c>
      <c r="DR481" t="str">
        <f>VLOOKUP($A481,taxonomy!$A:$I,4,1)</f>
        <v xml:space="preserve"> Dikarya</v>
      </c>
      <c r="DS481" t="str">
        <f>VLOOKUP($A481,taxonomy!$A:$I,5,1)</f>
        <v xml:space="preserve"> Ascomycota</v>
      </c>
      <c r="DT481" t="str">
        <f>VLOOKUP($A481,taxonomy!$A:$I,6,1)</f>
        <v xml:space="preserve"> Pezizomycotina</v>
      </c>
      <c r="DU481" t="str">
        <f>VLOOKUP($A481,taxonomy!$A:$I,7,1)</f>
        <v xml:space="preserve"> Eurotiomycetes</v>
      </c>
      <c r="DV481" t="str">
        <f>VLOOKUP($A481,taxonomy!$A:$I,8,1)</f>
        <v>Eurotiomycetidae</v>
      </c>
      <c r="DW481" t="str">
        <f>VLOOKUP($A481,taxonomy!$A:$I,9,1)</f>
        <v xml:space="preserve"> Eurotiales</v>
      </c>
      <c r="DX481" s="7">
        <v>127</v>
      </c>
    </row>
    <row r="482" spans="1:128" hidden="1">
      <c r="A482" s="4" t="s">
        <v>1032</v>
      </c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>
        <v>1</v>
      </c>
      <c r="AI482" s="2"/>
      <c r="AJ482" s="2"/>
      <c r="AK482" s="2">
        <v>1</v>
      </c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>
        <v>1</v>
      </c>
      <c r="CO482" s="2"/>
      <c r="CP482" s="2"/>
      <c r="CQ482" s="2"/>
      <c r="CR482" s="2"/>
      <c r="CS482" s="2"/>
      <c r="CT482" s="2"/>
      <c r="CU482" s="2"/>
      <c r="CV482" s="2"/>
      <c r="CW482" s="2"/>
      <c r="CX482" s="2">
        <v>1</v>
      </c>
      <c r="CY482" s="18">
        <v>1</v>
      </c>
      <c r="CZ482" s="2"/>
      <c r="DA482" s="2"/>
      <c r="DB482" s="2"/>
      <c r="DC482" s="2"/>
      <c r="DD482" s="2"/>
      <c r="DE482" s="2"/>
      <c r="DF482" s="2"/>
      <c r="DG482" s="2"/>
      <c r="DH482" s="2"/>
      <c r="DI482" s="2">
        <v>1</v>
      </c>
      <c r="DJ482" s="2"/>
      <c r="DK482" s="2"/>
      <c r="DL482" s="2"/>
      <c r="DM482" s="2">
        <v>1</v>
      </c>
      <c r="DN482" s="2"/>
      <c r="DO482" s="14"/>
      <c r="DP482" t="str">
        <f>VLOOKUP($A482,taxonomy!$A:$I,2,1)</f>
        <v>Eukaryota</v>
      </c>
      <c r="DQ482" t="str">
        <f>VLOOKUP($A482,taxonomy!$A:$I,3,1)</f>
        <v xml:space="preserve"> Fungi</v>
      </c>
      <c r="DR482" t="str">
        <f>VLOOKUP($A482,taxonomy!$A:$I,4,1)</f>
        <v xml:space="preserve"> Dikarya</v>
      </c>
      <c r="DS482" t="str">
        <f>VLOOKUP($A482,taxonomy!$A:$I,5,1)</f>
        <v xml:space="preserve"> Ascomycota</v>
      </c>
      <c r="DT482" t="str">
        <f>VLOOKUP($A482,taxonomy!$A:$I,6,1)</f>
        <v xml:space="preserve"> Pezizomycotina</v>
      </c>
      <c r="DU482" t="str">
        <f>VLOOKUP($A482,taxonomy!$A:$I,7,1)</f>
        <v xml:space="preserve"> Eurotiomycetes</v>
      </c>
      <c r="DV482" t="str">
        <f>VLOOKUP($A482,taxonomy!$A:$I,8,1)</f>
        <v>Eurotiomycetidae</v>
      </c>
      <c r="DW482" t="str">
        <f>VLOOKUP($A482,taxonomy!$A:$I,9,1)</f>
        <v xml:space="preserve"> Eurotiales</v>
      </c>
      <c r="DX482" s="7">
        <v>123</v>
      </c>
    </row>
    <row r="483" spans="1:128">
      <c r="A483" s="4" t="s">
        <v>1036</v>
      </c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>
        <v>1</v>
      </c>
      <c r="CW483" s="2"/>
      <c r="CX483" s="2"/>
      <c r="CY483" s="18">
        <v>1</v>
      </c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>
        <v>1</v>
      </c>
      <c r="DN483" s="2"/>
      <c r="DO483" s="14"/>
      <c r="DP483" t="str">
        <f>VLOOKUP($A483,taxonomy!$A:$I,2,1)</f>
        <v>Eukaryota</v>
      </c>
      <c r="DQ483" t="str">
        <f>VLOOKUP($A483,taxonomy!$A:$I,3,1)</f>
        <v xml:space="preserve"> Fungi</v>
      </c>
      <c r="DR483" t="str">
        <f>VLOOKUP($A483,taxonomy!$A:$I,4,1)</f>
        <v xml:space="preserve"> Dikarya</v>
      </c>
      <c r="DS483" t="str">
        <f>VLOOKUP($A483,taxonomy!$A:$I,5,1)</f>
        <v xml:space="preserve"> Ascomycota</v>
      </c>
      <c r="DT483" t="str">
        <f>VLOOKUP($A483,taxonomy!$A:$I,6,1)</f>
        <v xml:space="preserve"> Pezizomycotina</v>
      </c>
      <c r="DU483" t="str">
        <f>VLOOKUP($A483,taxonomy!$A:$I,7,1)</f>
        <v xml:space="preserve"> Eurotiomycetes</v>
      </c>
      <c r="DV483" t="str">
        <f>VLOOKUP($A483,taxonomy!$A:$I,8,1)</f>
        <v>Eurotiomycetidae</v>
      </c>
      <c r="DW483" t="str">
        <f>VLOOKUP($A483,taxonomy!$A:$I,9,1)</f>
        <v xml:space="preserve"> Eurotiales</v>
      </c>
      <c r="DX483" s="7">
        <v>128</v>
      </c>
    </row>
    <row r="484" spans="1:128">
      <c r="A484" s="4" t="s">
        <v>1038</v>
      </c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>
        <v>1</v>
      </c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>
        <v>1</v>
      </c>
      <c r="CY484" s="18">
        <v>1</v>
      </c>
      <c r="CZ484" s="2"/>
      <c r="DA484" s="2"/>
      <c r="DB484" s="2"/>
      <c r="DC484" s="2"/>
      <c r="DD484" s="2"/>
      <c r="DE484" s="2"/>
      <c r="DF484" s="2"/>
      <c r="DG484" s="2"/>
      <c r="DH484" s="2"/>
      <c r="DI484" s="2">
        <v>1</v>
      </c>
      <c r="DJ484" s="2"/>
      <c r="DK484" s="2"/>
      <c r="DL484" s="2"/>
      <c r="DM484" s="2">
        <v>1</v>
      </c>
      <c r="DN484" s="2"/>
      <c r="DO484" s="14"/>
      <c r="DP484" t="str">
        <f>VLOOKUP($A484,taxonomy!$A:$I,2,1)</f>
        <v>Eukaryota</v>
      </c>
      <c r="DQ484" t="str">
        <f>VLOOKUP($A484,taxonomy!$A:$I,3,1)</f>
        <v xml:space="preserve"> Fungi</v>
      </c>
      <c r="DR484" t="str">
        <f>VLOOKUP($A484,taxonomy!$A:$I,4,1)</f>
        <v xml:space="preserve"> Dikarya</v>
      </c>
      <c r="DS484" t="str">
        <f>VLOOKUP($A484,taxonomy!$A:$I,5,1)</f>
        <v xml:space="preserve"> Ascomycota</v>
      </c>
      <c r="DT484" t="str">
        <f>VLOOKUP($A484,taxonomy!$A:$I,6,1)</f>
        <v xml:space="preserve"> Pezizomycotina</v>
      </c>
      <c r="DU484" t="str">
        <f>VLOOKUP($A484,taxonomy!$A:$I,7,1)</f>
        <v xml:space="preserve"> Eurotiomycetes</v>
      </c>
      <c r="DV484" t="str">
        <f>VLOOKUP($A484,taxonomy!$A:$I,8,1)</f>
        <v>Eurotiomycetidae</v>
      </c>
      <c r="DW484" t="str">
        <f>VLOOKUP($A484,taxonomy!$A:$I,9,1)</f>
        <v xml:space="preserve"> Eurotiales</v>
      </c>
      <c r="DX484" s="7">
        <v>133</v>
      </c>
    </row>
    <row r="485" spans="1:128">
      <c r="A485" s="4" t="s">
        <v>1040</v>
      </c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>
        <v>1</v>
      </c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>
        <v>1</v>
      </c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>
        <v>1</v>
      </c>
      <c r="CY485" s="18">
        <v>1</v>
      </c>
      <c r="CZ485" s="2"/>
      <c r="DA485" s="2"/>
      <c r="DB485" s="2"/>
      <c r="DC485" s="2"/>
      <c r="DD485" s="2"/>
      <c r="DE485" s="2"/>
      <c r="DF485" s="2"/>
      <c r="DG485" s="2"/>
      <c r="DH485" s="2"/>
      <c r="DI485" s="2">
        <v>1</v>
      </c>
      <c r="DJ485" s="2"/>
      <c r="DK485" s="2"/>
      <c r="DL485" s="2"/>
      <c r="DM485" s="2">
        <v>1</v>
      </c>
      <c r="DN485" s="2"/>
      <c r="DO485" s="14"/>
      <c r="DP485" t="str">
        <f>VLOOKUP($A485,taxonomy!$A:$I,2,1)</f>
        <v>Eukaryota</v>
      </c>
      <c r="DQ485" t="str">
        <f>VLOOKUP($A485,taxonomy!$A:$I,3,1)</f>
        <v xml:space="preserve"> Fungi</v>
      </c>
      <c r="DR485" t="str">
        <f>VLOOKUP($A485,taxonomy!$A:$I,4,1)</f>
        <v xml:space="preserve"> Dikarya</v>
      </c>
      <c r="DS485" t="str">
        <f>VLOOKUP($A485,taxonomy!$A:$I,5,1)</f>
        <v xml:space="preserve"> Ascomycota</v>
      </c>
      <c r="DT485" t="str">
        <f>VLOOKUP($A485,taxonomy!$A:$I,6,1)</f>
        <v xml:space="preserve"> Pezizomycotina</v>
      </c>
      <c r="DU485" t="str">
        <f>VLOOKUP($A485,taxonomy!$A:$I,7,1)</f>
        <v xml:space="preserve"> Eurotiomycetes</v>
      </c>
      <c r="DV485" t="str">
        <f>VLOOKUP($A485,taxonomy!$A:$I,8,1)</f>
        <v>Eurotiomycetidae</v>
      </c>
      <c r="DW485" t="str">
        <f>VLOOKUP($A485,taxonomy!$A:$I,9,1)</f>
        <v xml:space="preserve"> Eurotiales</v>
      </c>
      <c r="DX485" s="7">
        <v>133</v>
      </c>
    </row>
    <row r="486" spans="1:128" hidden="1">
      <c r="A486" s="4" t="s">
        <v>1042</v>
      </c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>
        <v>1</v>
      </c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>
        <v>1</v>
      </c>
      <c r="CY486" s="18">
        <v>1</v>
      </c>
      <c r="CZ486" s="2"/>
      <c r="DA486" s="2"/>
      <c r="DB486" s="2"/>
      <c r="DC486" s="2"/>
      <c r="DD486" s="2"/>
      <c r="DE486" s="2"/>
      <c r="DF486" s="2">
        <v>1</v>
      </c>
      <c r="DG486" s="2"/>
      <c r="DH486" s="2"/>
      <c r="DI486" s="2">
        <v>1</v>
      </c>
      <c r="DJ486" s="2"/>
      <c r="DK486" s="2"/>
      <c r="DL486" s="2"/>
      <c r="DM486" s="2">
        <v>1</v>
      </c>
      <c r="DN486" s="2"/>
      <c r="DO486" s="14"/>
      <c r="DP486" t="str">
        <f>VLOOKUP($A486,taxonomy!$A:$I,2,1)</f>
        <v>Eukaryota</v>
      </c>
      <c r="DQ486" t="str">
        <f>VLOOKUP($A486,taxonomy!$A:$I,3,1)</f>
        <v xml:space="preserve"> Fungi</v>
      </c>
      <c r="DR486" t="str">
        <f>VLOOKUP($A486,taxonomy!$A:$I,4,1)</f>
        <v xml:space="preserve"> Dikarya</v>
      </c>
      <c r="DS486" t="str">
        <f>VLOOKUP($A486,taxonomy!$A:$I,5,1)</f>
        <v xml:space="preserve"> Ascomycota</v>
      </c>
      <c r="DT486" t="str">
        <f>VLOOKUP($A486,taxonomy!$A:$I,6,1)</f>
        <v xml:space="preserve"> Pezizomycotina</v>
      </c>
      <c r="DU486" t="str">
        <f>VLOOKUP($A486,taxonomy!$A:$I,7,1)</f>
        <v xml:space="preserve"> Eurotiomycetes</v>
      </c>
      <c r="DV486" t="str">
        <f>VLOOKUP($A486,taxonomy!$A:$I,8,1)</f>
        <v>Eurotiomycetidae</v>
      </c>
      <c r="DW486" t="str">
        <f>VLOOKUP($A486,taxonomy!$A:$I,9,1)</f>
        <v xml:space="preserve"> Eurotiales</v>
      </c>
      <c r="DX486" s="7">
        <v>110</v>
      </c>
    </row>
    <row r="487" spans="1:128" hidden="1">
      <c r="A487" s="4" t="s">
        <v>1045</v>
      </c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17">
        <v>1</v>
      </c>
      <c r="DN487" s="2"/>
      <c r="DO487" s="14"/>
      <c r="DP487" t="str">
        <f>VLOOKUP($A487,taxonomy!$A:$I,2,1)</f>
        <v>Bacteria</v>
      </c>
      <c r="DQ487" t="str">
        <f>VLOOKUP($A487,taxonomy!$A:$I,3,1)</f>
        <v xml:space="preserve"> Actinobacteria</v>
      </c>
      <c r="DR487" t="str">
        <f>VLOOKUP($A487,taxonomy!$A:$I,4,1)</f>
        <v xml:space="preserve"> Actinobacteridae</v>
      </c>
      <c r="DS487" t="str">
        <f>VLOOKUP($A487,taxonomy!$A:$I,5,1)</f>
        <v xml:space="preserve"> Actinomycetales</v>
      </c>
      <c r="DT487" t="str">
        <f>VLOOKUP($A487,taxonomy!$A:$I,6,1)</f>
        <v>Corynebacterineae</v>
      </c>
      <c r="DU487" t="str">
        <f>VLOOKUP($A487,taxonomy!$A:$I,7,1)</f>
        <v xml:space="preserve"> Mycobacteriaceae</v>
      </c>
      <c r="DV487" t="str">
        <f>VLOOKUP($A487,taxonomy!$A:$I,8,1)</f>
        <v xml:space="preserve"> Mycobacterium.</v>
      </c>
      <c r="DW487">
        <f>VLOOKUP($A487,taxonomy!$A:$I,9,1)</f>
        <v>0</v>
      </c>
      <c r="DX487" s="7">
        <v>137</v>
      </c>
    </row>
    <row r="488" spans="1:128">
      <c r="A488" s="4" t="s">
        <v>1047</v>
      </c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17">
        <v>1</v>
      </c>
      <c r="DN488" s="2"/>
      <c r="DO488" s="14"/>
      <c r="DP488" t="str">
        <f>VLOOKUP($A488,taxonomy!$A:$I,2,1)</f>
        <v>Bacteria</v>
      </c>
      <c r="DQ488" t="str">
        <f>VLOOKUP($A488,taxonomy!$A:$I,3,1)</f>
        <v xml:space="preserve"> Actinobacteria</v>
      </c>
      <c r="DR488" t="str">
        <f>VLOOKUP($A488,taxonomy!$A:$I,4,1)</f>
        <v xml:space="preserve"> Actinobacteridae</v>
      </c>
      <c r="DS488" t="str">
        <f>VLOOKUP($A488,taxonomy!$A:$I,5,1)</f>
        <v xml:space="preserve"> Actinomycetales</v>
      </c>
      <c r="DT488" t="str">
        <f>VLOOKUP($A488,taxonomy!$A:$I,6,1)</f>
        <v>Corynebacterineae</v>
      </c>
      <c r="DU488" t="str">
        <f>VLOOKUP($A488,taxonomy!$A:$I,7,1)</f>
        <v xml:space="preserve"> Mycobacteriaceae</v>
      </c>
      <c r="DV488" t="str">
        <f>VLOOKUP($A488,taxonomy!$A:$I,8,1)</f>
        <v xml:space="preserve"> Mycobacterium.</v>
      </c>
      <c r="DW488">
        <f>VLOOKUP($A488,taxonomy!$A:$I,9,1)</f>
        <v>0</v>
      </c>
      <c r="DX488" s="7">
        <v>130</v>
      </c>
    </row>
    <row r="489" spans="1:128">
      <c r="A489" s="4" t="s">
        <v>1049</v>
      </c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17">
        <v>1</v>
      </c>
      <c r="DN489" s="2"/>
      <c r="DO489" s="14"/>
      <c r="DP489" t="str">
        <f>VLOOKUP($A489,taxonomy!$A:$I,2,1)</f>
        <v>Bacteria</v>
      </c>
      <c r="DQ489" t="str">
        <f>VLOOKUP($A489,taxonomy!$A:$I,3,1)</f>
        <v xml:space="preserve"> Actinobacteria</v>
      </c>
      <c r="DR489" t="str">
        <f>VLOOKUP($A489,taxonomy!$A:$I,4,1)</f>
        <v xml:space="preserve"> Actinobacteridae</v>
      </c>
      <c r="DS489" t="str">
        <f>VLOOKUP($A489,taxonomy!$A:$I,5,1)</f>
        <v xml:space="preserve"> Actinomycetales</v>
      </c>
      <c r="DT489" t="str">
        <f>VLOOKUP($A489,taxonomy!$A:$I,6,1)</f>
        <v>Corynebacterineae</v>
      </c>
      <c r="DU489" t="str">
        <f>VLOOKUP($A489,taxonomy!$A:$I,7,1)</f>
        <v xml:space="preserve"> Mycobacteriaceae</v>
      </c>
      <c r="DV489" t="str">
        <f>VLOOKUP($A489,taxonomy!$A:$I,8,1)</f>
        <v xml:space="preserve"> Mycobacterium.</v>
      </c>
      <c r="DW489">
        <f>VLOOKUP($A489,taxonomy!$A:$I,9,1)</f>
        <v>0</v>
      </c>
      <c r="DX489" s="7">
        <v>135</v>
      </c>
    </row>
    <row r="490" spans="1:128">
      <c r="A490" s="4" t="s">
        <v>1051</v>
      </c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19">
        <v>1</v>
      </c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19">
        <v>1</v>
      </c>
      <c r="DN490" s="2"/>
      <c r="DO490" s="14"/>
      <c r="DP490" t="str">
        <f>VLOOKUP($A490,taxonomy!$A:$I,2,1)</f>
        <v>Bacteria</v>
      </c>
      <c r="DQ490" t="str">
        <f>VLOOKUP($A490,taxonomy!$A:$I,3,1)</f>
        <v xml:space="preserve"> Actinobacteria</v>
      </c>
      <c r="DR490" t="str">
        <f>VLOOKUP($A490,taxonomy!$A:$I,4,1)</f>
        <v xml:space="preserve"> Actinobacteridae</v>
      </c>
      <c r="DS490" t="str">
        <f>VLOOKUP($A490,taxonomy!$A:$I,5,1)</f>
        <v xml:space="preserve"> Actinomycetales</v>
      </c>
      <c r="DT490" t="str">
        <f>VLOOKUP($A490,taxonomy!$A:$I,6,1)</f>
        <v>Corynebacterineae</v>
      </c>
      <c r="DU490" t="str">
        <f>VLOOKUP($A490,taxonomy!$A:$I,7,1)</f>
        <v xml:space="preserve"> Mycobacteriaceae</v>
      </c>
      <c r="DV490" t="str">
        <f>VLOOKUP($A490,taxonomy!$A:$I,8,1)</f>
        <v xml:space="preserve"> Mycobacterium.</v>
      </c>
      <c r="DW490">
        <f>VLOOKUP($A490,taxonomy!$A:$I,9,1)</f>
        <v>0</v>
      </c>
      <c r="DX490" s="7">
        <v>132</v>
      </c>
    </row>
    <row r="491" spans="1:128">
      <c r="A491" s="4" t="s">
        <v>1053</v>
      </c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19">
        <v>1</v>
      </c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19">
        <v>1</v>
      </c>
      <c r="DN491" s="2"/>
      <c r="DO491" s="14"/>
      <c r="DP491" t="str">
        <f>VLOOKUP($A491,taxonomy!$A:$I,2,1)</f>
        <v>Eukaryota</v>
      </c>
      <c r="DQ491" t="str">
        <f>VLOOKUP($A491,taxonomy!$A:$I,3,1)</f>
        <v xml:space="preserve"> Viridiplantae</v>
      </c>
      <c r="DR491" t="str">
        <f>VLOOKUP($A491,taxonomy!$A:$I,4,1)</f>
        <v xml:space="preserve"> Streptophyta</v>
      </c>
      <c r="DS491" t="str">
        <f>VLOOKUP($A491,taxonomy!$A:$I,5,1)</f>
        <v xml:space="preserve"> Embryophyta</v>
      </c>
      <c r="DT491" t="str">
        <f>VLOOKUP($A491,taxonomy!$A:$I,6,1)</f>
        <v xml:space="preserve"> Tracheophyta</v>
      </c>
      <c r="DU491" t="str">
        <f>VLOOKUP($A491,taxonomy!$A:$I,7,1)</f>
        <v>Spermatophyta</v>
      </c>
      <c r="DV491" t="str">
        <f>VLOOKUP($A491,taxonomy!$A:$I,8,1)</f>
        <v xml:space="preserve"> Magnoliophyta</v>
      </c>
      <c r="DW491" t="str">
        <f>VLOOKUP($A491,taxonomy!$A:$I,9,1)</f>
        <v xml:space="preserve"> eudicotyledons</v>
      </c>
      <c r="DX491" s="7">
        <v>133</v>
      </c>
    </row>
    <row r="492" spans="1:128">
      <c r="A492" s="4" t="s">
        <v>1055</v>
      </c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19">
        <v>1</v>
      </c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19">
        <v>1</v>
      </c>
      <c r="DN492" s="2"/>
      <c r="DO492" s="14"/>
      <c r="DP492" t="str">
        <f>VLOOKUP($A492,taxonomy!$A:$I,2,1)</f>
        <v>Bacteria</v>
      </c>
      <c r="DQ492" t="str">
        <f>VLOOKUP($A492,taxonomy!$A:$I,3,1)</f>
        <v xml:space="preserve"> Proteobacteria</v>
      </c>
      <c r="DR492" t="str">
        <f>VLOOKUP($A492,taxonomy!$A:$I,4,1)</f>
        <v xml:space="preserve"> Alphaproteobacteria</v>
      </c>
      <c r="DS492" t="str">
        <f>VLOOKUP($A492,taxonomy!$A:$I,5,1)</f>
        <v xml:space="preserve"> Rhizobiales</v>
      </c>
      <c r="DT492" t="str">
        <f>VLOOKUP($A492,taxonomy!$A:$I,6,1)</f>
        <v>Rhizobiaceae</v>
      </c>
      <c r="DU492" t="str">
        <f>VLOOKUP($A492,taxonomy!$A:$I,7,1)</f>
        <v xml:space="preserve"> Rhizobium/Agrobacterium group</v>
      </c>
      <c r="DV492" t="str">
        <f>VLOOKUP($A492,taxonomy!$A:$I,8,1)</f>
        <v xml:space="preserve"> Agrobacterium</v>
      </c>
      <c r="DW492" t="str">
        <f>VLOOKUP($A492,taxonomy!$A:$I,9,1)</f>
        <v>Agrobacterium tumefaciens complex.</v>
      </c>
      <c r="DX492" s="7">
        <v>130</v>
      </c>
    </row>
    <row r="493" spans="1:128" hidden="1">
      <c r="A493" s="4" t="s">
        <v>1057</v>
      </c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17">
        <v>1</v>
      </c>
      <c r="DN493" s="2"/>
      <c r="DO493" s="14"/>
      <c r="DP493" t="str">
        <f>VLOOKUP($A493,taxonomy!$A:$I,2,1)</f>
        <v>Bacteria</v>
      </c>
      <c r="DQ493" t="str">
        <f>VLOOKUP($A493,taxonomy!$A:$I,3,1)</f>
        <v xml:space="preserve"> Proteobacteria</v>
      </c>
      <c r="DR493" t="str">
        <f>VLOOKUP($A493,taxonomy!$A:$I,4,1)</f>
        <v xml:space="preserve"> Betaproteobacteria</v>
      </c>
      <c r="DS493" t="str">
        <f>VLOOKUP($A493,taxonomy!$A:$I,5,1)</f>
        <v xml:space="preserve"> Burkholderiales</v>
      </c>
      <c r="DT493" t="str">
        <f>VLOOKUP($A493,taxonomy!$A:$I,6,1)</f>
        <v>Comamonadaceae</v>
      </c>
      <c r="DU493" t="str">
        <f>VLOOKUP($A493,taxonomy!$A:$I,7,1)</f>
        <v xml:space="preserve"> Acidovorax.</v>
      </c>
      <c r="DV493">
        <f>VLOOKUP($A493,taxonomy!$A:$I,8,1)</f>
        <v>0</v>
      </c>
      <c r="DW493">
        <f>VLOOKUP($A493,taxonomy!$A:$I,9,1)</f>
        <v>0</v>
      </c>
      <c r="DX493" s="7">
        <v>123</v>
      </c>
    </row>
    <row r="494" spans="1:128" hidden="1">
      <c r="A494" s="4" t="s">
        <v>1059</v>
      </c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19">
        <v>1</v>
      </c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19">
        <v>1</v>
      </c>
      <c r="DN494" s="2"/>
      <c r="DO494" s="14"/>
      <c r="DP494" t="str">
        <f>VLOOKUP($A494,taxonomy!$A:$I,2,1)</f>
        <v>Bacteria</v>
      </c>
      <c r="DQ494" t="str">
        <f>VLOOKUP($A494,taxonomy!$A:$I,3,1)</f>
        <v xml:space="preserve"> Proteobacteria</v>
      </c>
      <c r="DR494" t="str">
        <f>VLOOKUP($A494,taxonomy!$A:$I,4,1)</f>
        <v xml:space="preserve"> Betaproteobacteria</v>
      </c>
      <c r="DS494" t="str">
        <f>VLOOKUP($A494,taxonomy!$A:$I,5,1)</f>
        <v xml:space="preserve"> Burkholderiales</v>
      </c>
      <c r="DT494" t="str">
        <f>VLOOKUP($A494,taxonomy!$A:$I,6,1)</f>
        <v>Comamonadaceae</v>
      </c>
      <c r="DU494" t="str">
        <f>VLOOKUP($A494,taxonomy!$A:$I,7,1)</f>
        <v xml:space="preserve"> Acidovorax.</v>
      </c>
      <c r="DV494">
        <f>VLOOKUP($A494,taxonomy!$A:$I,8,1)</f>
        <v>0</v>
      </c>
      <c r="DW494">
        <f>VLOOKUP($A494,taxonomy!$A:$I,9,1)</f>
        <v>0</v>
      </c>
      <c r="DX494" s="7">
        <v>137</v>
      </c>
    </row>
    <row r="495" spans="1:128" hidden="1">
      <c r="A495" s="4" t="s">
        <v>1061</v>
      </c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17">
        <v>1</v>
      </c>
      <c r="DN495" s="2"/>
      <c r="DO495" s="14"/>
      <c r="DP495" t="str">
        <f>VLOOKUP($A495,taxonomy!$A:$I,2,1)</f>
        <v>Bacteria</v>
      </c>
      <c r="DQ495" t="str">
        <f>VLOOKUP($A495,taxonomy!$A:$I,3,1)</f>
        <v xml:space="preserve"> Proteobacteria</v>
      </c>
      <c r="DR495" t="str">
        <f>VLOOKUP($A495,taxonomy!$A:$I,4,1)</f>
        <v xml:space="preserve"> Betaproteobacteria</v>
      </c>
      <c r="DS495" t="str">
        <f>VLOOKUP($A495,taxonomy!$A:$I,5,1)</f>
        <v xml:space="preserve"> Burkholderiales</v>
      </c>
      <c r="DT495" t="str">
        <f>VLOOKUP($A495,taxonomy!$A:$I,6,1)</f>
        <v>Comamonadaceae</v>
      </c>
      <c r="DU495" t="str">
        <f>VLOOKUP($A495,taxonomy!$A:$I,7,1)</f>
        <v xml:space="preserve"> Acidovorax.</v>
      </c>
      <c r="DV495">
        <f>VLOOKUP($A495,taxonomy!$A:$I,8,1)</f>
        <v>0</v>
      </c>
      <c r="DW495">
        <f>VLOOKUP($A495,taxonomy!$A:$I,9,1)</f>
        <v>0</v>
      </c>
      <c r="DX495" s="7">
        <v>144</v>
      </c>
    </row>
    <row r="496" spans="1:128">
      <c r="A496" s="4" t="s">
        <v>1063</v>
      </c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17">
        <v>1</v>
      </c>
      <c r="DN496" s="2"/>
      <c r="DO496" s="14"/>
      <c r="DP496" t="str">
        <f>VLOOKUP($A496,taxonomy!$A:$I,2,1)</f>
        <v>Bacteria</v>
      </c>
      <c r="DQ496" t="str">
        <f>VLOOKUP($A496,taxonomy!$A:$I,3,1)</f>
        <v xml:space="preserve"> Proteobacteria</v>
      </c>
      <c r="DR496" t="str">
        <f>VLOOKUP($A496,taxonomy!$A:$I,4,1)</f>
        <v xml:space="preserve"> Betaproteobacteria</v>
      </c>
      <c r="DS496" t="str">
        <f>VLOOKUP($A496,taxonomy!$A:$I,5,1)</f>
        <v xml:space="preserve"> Burkholderiales</v>
      </c>
      <c r="DT496" t="str">
        <f>VLOOKUP($A496,taxonomy!$A:$I,6,1)</f>
        <v>Comamonadaceae</v>
      </c>
      <c r="DU496" t="str">
        <f>VLOOKUP($A496,taxonomy!$A:$I,7,1)</f>
        <v xml:space="preserve"> Acidovorax.</v>
      </c>
      <c r="DV496">
        <f>VLOOKUP($A496,taxonomy!$A:$I,8,1)</f>
        <v>0</v>
      </c>
      <c r="DW496">
        <f>VLOOKUP($A496,taxonomy!$A:$I,9,1)</f>
        <v>0</v>
      </c>
      <c r="DX496" s="7">
        <v>126</v>
      </c>
    </row>
    <row r="497" spans="1:128">
      <c r="A497" s="4" t="s">
        <v>1065</v>
      </c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19">
        <v>1</v>
      </c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19">
        <v>1</v>
      </c>
      <c r="DN497" s="2"/>
      <c r="DO497" s="14"/>
      <c r="DP497" t="str">
        <f>VLOOKUP($A497,taxonomy!$A:$I,2,1)</f>
        <v>Bacteria</v>
      </c>
      <c r="DQ497" t="str">
        <f>VLOOKUP($A497,taxonomy!$A:$I,3,1)</f>
        <v xml:space="preserve"> Proteobacteria</v>
      </c>
      <c r="DR497" t="str">
        <f>VLOOKUP($A497,taxonomy!$A:$I,4,1)</f>
        <v xml:space="preserve"> Alphaproteobacteria</v>
      </c>
      <c r="DS497" t="str">
        <f>VLOOKUP($A497,taxonomy!$A:$I,5,1)</f>
        <v xml:space="preserve"> Rhodobacterales</v>
      </c>
      <c r="DT497" t="str">
        <f>VLOOKUP($A497,taxonomy!$A:$I,6,1)</f>
        <v>Rhodobacteraceae</v>
      </c>
      <c r="DU497" t="str">
        <f>VLOOKUP($A497,taxonomy!$A:$I,7,1)</f>
        <v xml:space="preserve"> Labrenzia.</v>
      </c>
      <c r="DV497">
        <f>VLOOKUP($A497,taxonomy!$A:$I,8,1)</f>
        <v>0</v>
      </c>
      <c r="DW497">
        <f>VLOOKUP($A497,taxonomy!$A:$I,9,1)</f>
        <v>0</v>
      </c>
      <c r="DX497" s="7">
        <v>134</v>
      </c>
    </row>
    <row r="498" spans="1:128">
      <c r="A498" s="4" t="s">
        <v>1067</v>
      </c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19">
        <v>1</v>
      </c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19">
        <v>1</v>
      </c>
      <c r="DN498" s="2"/>
      <c r="DO498" s="14"/>
      <c r="DP498" t="str">
        <f>VLOOKUP($A498,taxonomy!$A:$I,2,1)</f>
        <v>Eukaryota</v>
      </c>
      <c r="DQ498" t="str">
        <f>VLOOKUP($A498,taxonomy!$A:$I,3,1)</f>
        <v xml:space="preserve"> Viridiplantae</v>
      </c>
      <c r="DR498" t="str">
        <f>VLOOKUP($A498,taxonomy!$A:$I,4,1)</f>
        <v xml:space="preserve"> Streptophyta</v>
      </c>
      <c r="DS498" t="str">
        <f>VLOOKUP($A498,taxonomy!$A:$I,5,1)</f>
        <v xml:space="preserve"> Embryophyta</v>
      </c>
      <c r="DT498" t="str">
        <f>VLOOKUP($A498,taxonomy!$A:$I,6,1)</f>
        <v xml:space="preserve"> Tracheophyta</v>
      </c>
      <c r="DU498" t="str">
        <f>VLOOKUP($A498,taxonomy!$A:$I,7,1)</f>
        <v>Spermatophyta</v>
      </c>
      <c r="DV498" t="str">
        <f>VLOOKUP($A498,taxonomy!$A:$I,8,1)</f>
        <v xml:space="preserve"> Magnoliophyta</v>
      </c>
      <c r="DW498" t="str">
        <f>VLOOKUP($A498,taxonomy!$A:$I,9,1)</f>
        <v xml:space="preserve"> eudicotyledons</v>
      </c>
      <c r="DX498" s="7">
        <v>132</v>
      </c>
    </row>
    <row r="499" spans="1:128">
      <c r="A499" s="4" t="s">
        <v>1069</v>
      </c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17">
        <v>1</v>
      </c>
      <c r="DN499" s="2"/>
      <c r="DO499" s="14"/>
      <c r="DP499" t="str">
        <f>VLOOKUP($A499,taxonomy!$A:$I,2,1)</f>
        <v>Eukaryota</v>
      </c>
      <c r="DQ499" t="str">
        <f>VLOOKUP($A499,taxonomy!$A:$I,3,1)</f>
        <v xml:space="preserve"> Viridiplantae</v>
      </c>
      <c r="DR499" t="str">
        <f>VLOOKUP($A499,taxonomy!$A:$I,4,1)</f>
        <v xml:space="preserve"> Streptophyta</v>
      </c>
      <c r="DS499" t="str">
        <f>VLOOKUP($A499,taxonomy!$A:$I,5,1)</f>
        <v xml:space="preserve"> Embryophyta</v>
      </c>
      <c r="DT499" t="str">
        <f>VLOOKUP($A499,taxonomy!$A:$I,6,1)</f>
        <v xml:space="preserve"> Tracheophyta</v>
      </c>
      <c r="DU499" t="str">
        <f>VLOOKUP($A499,taxonomy!$A:$I,7,1)</f>
        <v>Spermatophyta</v>
      </c>
      <c r="DV499" t="str">
        <f>VLOOKUP($A499,taxonomy!$A:$I,8,1)</f>
        <v xml:space="preserve"> Magnoliophyta</v>
      </c>
      <c r="DW499" t="str">
        <f>VLOOKUP($A499,taxonomy!$A:$I,9,1)</f>
        <v xml:space="preserve"> eudicotyledons</v>
      </c>
      <c r="DX499" s="7">
        <v>128</v>
      </c>
    </row>
    <row r="500" spans="1:128" hidden="1">
      <c r="A500" s="4" t="s">
        <v>1071</v>
      </c>
      <c r="B500" s="2"/>
      <c r="C500" s="2"/>
      <c r="D500" s="2"/>
      <c r="E500" s="2">
        <v>1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>
        <v>1</v>
      </c>
      <c r="CY500" s="18">
        <v>1</v>
      </c>
      <c r="CZ500" s="2"/>
      <c r="DA500" s="2"/>
      <c r="DB500" s="2"/>
      <c r="DC500" s="2"/>
      <c r="DD500" s="2"/>
      <c r="DE500" s="2"/>
      <c r="DF500" s="2"/>
      <c r="DG500" s="2"/>
      <c r="DH500" s="2"/>
      <c r="DI500" s="2">
        <v>1</v>
      </c>
      <c r="DJ500" s="2"/>
      <c r="DK500" s="2"/>
      <c r="DL500" s="2"/>
      <c r="DM500" s="2">
        <v>1</v>
      </c>
      <c r="DN500" s="2"/>
      <c r="DO500" s="14"/>
      <c r="DP500" t="str">
        <f>VLOOKUP($A500,taxonomy!$A:$I,2,1)</f>
        <v>Eukaryota</v>
      </c>
      <c r="DQ500" t="str">
        <f>VLOOKUP($A500,taxonomy!$A:$I,3,1)</f>
        <v xml:space="preserve"> Fungi</v>
      </c>
      <c r="DR500" t="str">
        <f>VLOOKUP($A500,taxonomy!$A:$I,4,1)</f>
        <v xml:space="preserve"> Dikarya</v>
      </c>
      <c r="DS500" t="str">
        <f>VLOOKUP($A500,taxonomy!$A:$I,5,1)</f>
        <v xml:space="preserve"> Ascomycota</v>
      </c>
      <c r="DT500" t="str">
        <f>VLOOKUP($A500,taxonomy!$A:$I,6,1)</f>
        <v xml:space="preserve"> Saccharomycotina</v>
      </c>
      <c r="DU500" t="str">
        <f>VLOOKUP($A500,taxonomy!$A:$I,7,1)</f>
        <v>Saccharomycetes</v>
      </c>
      <c r="DV500" t="str">
        <f>VLOOKUP($A500,taxonomy!$A:$I,8,1)</f>
        <v xml:space="preserve"> Saccharomycetales</v>
      </c>
      <c r="DW500" t="str">
        <f>VLOOKUP($A500,taxonomy!$A:$I,9,1)</f>
        <v xml:space="preserve"> Debaryomycetaceae</v>
      </c>
      <c r="DX500" s="7">
        <v>141</v>
      </c>
    </row>
    <row r="501" spans="1:128">
      <c r="A501" s="4" t="s">
        <v>1073</v>
      </c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17">
        <v>1</v>
      </c>
      <c r="DN501" s="2"/>
      <c r="DO501" s="14"/>
      <c r="DP501" t="str">
        <f>VLOOKUP($A501,taxonomy!$A:$I,2,1)</f>
        <v>Bacteria</v>
      </c>
      <c r="DQ501" t="str">
        <f>VLOOKUP($A501,taxonomy!$A:$I,3,1)</f>
        <v xml:space="preserve"> Proteobacteria</v>
      </c>
      <c r="DR501" t="str">
        <f>VLOOKUP($A501,taxonomy!$A:$I,4,1)</f>
        <v xml:space="preserve"> Betaproteobacteria</v>
      </c>
      <c r="DS501" t="str">
        <f>VLOOKUP($A501,taxonomy!$A:$I,5,1)</f>
        <v xml:space="preserve"> Neisseriales</v>
      </c>
      <c r="DT501" t="str">
        <f>VLOOKUP($A501,taxonomy!$A:$I,6,1)</f>
        <v>Chromobacteriaceae</v>
      </c>
      <c r="DU501" t="str">
        <f>VLOOKUP($A501,taxonomy!$A:$I,7,1)</f>
        <v xml:space="preserve"> Pseudogulbenkiania.</v>
      </c>
      <c r="DV501">
        <f>VLOOKUP($A501,taxonomy!$A:$I,8,1)</f>
        <v>0</v>
      </c>
      <c r="DW501">
        <f>VLOOKUP($A501,taxonomy!$A:$I,9,1)</f>
        <v>0</v>
      </c>
      <c r="DX501" s="7">
        <v>126</v>
      </c>
    </row>
    <row r="502" spans="1:128">
      <c r="A502" s="4" t="s">
        <v>1075</v>
      </c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17">
        <v>1</v>
      </c>
      <c r="DN502" s="2"/>
      <c r="DO502" s="14"/>
      <c r="DP502" t="str">
        <f>VLOOKUP($A502,taxonomy!$A:$I,2,1)</f>
        <v>Bacteria</v>
      </c>
      <c r="DQ502" t="str">
        <f>VLOOKUP($A502,taxonomy!$A:$I,3,1)</f>
        <v xml:space="preserve"> Proteobacteria</v>
      </c>
      <c r="DR502" t="str">
        <f>VLOOKUP($A502,taxonomy!$A:$I,4,1)</f>
        <v xml:space="preserve"> Alphaproteobacteria</v>
      </c>
      <c r="DS502" t="str">
        <f>VLOOKUP($A502,taxonomy!$A:$I,5,1)</f>
        <v xml:space="preserve"> Rhizobiales</v>
      </c>
      <c r="DT502" t="str">
        <f>VLOOKUP($A502,taxonomy!$A:$I,6,1)</f>
        <v>Brucellaceae</v>
      </c>
      <c r="DU502" t="str">
        <f>VLOOKUP($A502,taxonomy!$A:$I,7,1)</f>
        <v xml:space="preserve"> Brucella.</v>
      </c>
      <c r="DV502">
        <f>VLOOKUP($A502,taxonomy!$A:$I,8,1)</f>
        <v>0</v>
      </c>
      <c r="DW502">
        <f>VLOOKUP($A502,taxonomy!$A:$I,9,1)</f>
        <v>0</v>
      </c>
      <c r="DX502" s="7">
        <v>132</v>
      </c>
    </row>
    <row r="503" spans="1:128">
      <c r="A503" s="4" t="s">
        <v>1077</v>
      </c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>
        <v>1</v>
      </c>
      <c r="CW503" s="2"/>
      <c r="CX503" s="2"/>
      <c r="CY503" s="18">
        <v>1</v>
      </c>
      <c r="CZ503" s="2"/>
      <c r="DA503" s="2"/>
      <c r="DB503" s="2"/>
      <c r="DC503" s="2">
        <v>1</v>
      </c>
      <c r="DD503" s="2"/>
      <c r="DE503" s="2"/>
      <c r="DF503" s="2"/>
      <c r="DG503" s="2"/>
      <c r="DH503" s="2"/>
      <c r="DI503" s="2"/>
      <c r="DJ503" s="2"/>
      <c r="DK503" s="2"/>
      <c r="DL503" s="2"/>
      <c r="DM503" s="2">
        <v>1</v>
      </c>
      <c r="DN503" s="2"/>
      <c r="DO503" s="14"/>
      <c r="DP503" t="str">
        <f>VLOOKUP($A503,taxonomy!$A:$I,2,1)</f>
        <v>Eukaryota</v>
      </c>
      <c r="DQ503" t="str">
        <f>VLOOKUP($A503,taxonomy!$A:$I,3,1)</f>
        <v xml:space="preserve"> Metazoa</v>
      </c>
      <c r="DR503" t="str">
        <f>VLOOKUP($A503,taxonomy!$A:$I,4,1)</f>
        <v xml:space="preserve"> Chordata</v>
      </c>
      <c r="DS503" t="str">
        <f>VLOOKUP($A503,taxonomy!$A:$I,5,1)</f>
        <v xml:space="preserve"> Craniata</v>
      </c>
      <c r="DT503" t="str">
        <f>VLOOKUP($A503,taxonomy!$A:$I,6,1)</f>
        <v xml:space="preserve"> Vertebrata</v>
      </c>
      <c r="DU503" t="str">
        <f>VLOOKUP($A503,taxonomy!$A:$I,7,1)</f>
        <v xml:space="preserve"> Euteleostomi</v>
      </c>
      <c r="DV503" t="str">
        <f>VLOOKUP($A503,taxonomy!$A:$I,8,1)</f>
        <v>Actinopterygii</v>
      </c>
      <c r="DW503" t="str">
        <f>VLOOKUP($A503,taxonomy!$A:$I,9,1)</f>
        <v xml:space="preserve"> Neopterygii</v>
      </c>
      <c r="DX503" s="7">
        <v>127</v>
      </c>
    </row>
    <row r="504" spans="1:128" hidden="1">
      <c r="A504" s="4" t="s">
        <v>1079</v>
      </c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>
        <v>1</v>
      </c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18">
        <v>1</v>
      </c>
      <c r="CZ504" s="2"/>
      <c r="DA504" s="2"/>
      <c r="DB504" s="2"/>
      <c r="DC504" s="2"/>
      <c r="DD504" s="2">
        <v>1</v>
      </c>
      <c r="DE504" s="2"/>
      <c r="DF504" s="2"/>
      <c r="DG504" s="2"/>
      <c r="DH504" s="2">
        <v>1</v>
      </c>
      <c r="DI504" s="2"/>
      <c r="DJ504" s="2"/>
      <c r="DK504" s="2"/>
      <c r="DL504" s="2"/>
      <c r="DM504" s="2">
        <v>1</v>
      </c>
      <c r="DN504" s="2"/>
      <c r="DO504" s="14"/>
      <c r="DP504" t="str">
        <f>VLOOKUP($A504,taxonomy!$A:$I,2,1)</f>
        <v>Eukaryota</v>
      </c>
      <c r="DQ504" t="str">
        <f>VLOOKUP($A504,taxonomy!$A:$I,3,1)</f>
        <v xml:space="preserve"> Fungi</v>
      </c>
      <c r="DR504" t="str">
        <f>VLOOKUP($A504,taxonomy!$A:$I,4,1)</f>
        <v xml:space="preserve"> Dikarya</v>
      </c>
      <c r="DS504" t="str">
        <f>VLOOKUP($A504,taxonomy!$A:$I,5,1)</f>
        <v xml:space="preserve"> Ascomycota</v>
      </c>
      <c r="DT504" t="str">
        <f>VLOOKUP($A504,taxonomy!$A:$I,6,1)</f>
        <v xml:space="preserve"> Pezizomycotina</v>
      </c>
      <c r="DU504" t="str">
        <f>VLOOKUP($A504,taxonomy!$A:$I,7,1)</f>
        <v xml:space="preserve"> Eurotiomycetes</v>
      </c>
      <c r="DV504" t="str">
        <f>VLOOKUP($A504,taxonomy!$A:$I,8,1)</f>
        <v>Eurotiomycetidae</v>
      </c>
      <c r="DW504" t="str">
        <f>VLOOKUP($A504,taxonomy!$A:$I,9,1)</f>
        <v xml:space="preserve"> Onygenales</v>
      </c>
      <c r="DX504" s="7">
        <v>120</v>
      </c>
    </row>
    <row r="505" spans="1:128" hidden="1">
      <c r="A505" s="4" t="s">
        <v>1086</v>
      </c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>
        <v>1</v>
      </c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>
        <v>1</v>
      </c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>
        <v>1</v>
      </c>
      <c r="CY505" s="18">
        <v>1</v>
      </c>
      <c r="CZ505" s="2"/>
      <c r="DA505" s="2"/>
      <c r="DB505" s="2"/>
      <c r="DC505" s="2"/>
      <c r="DD505" s="2"/>
      <c r="DE505" s="2"/>
      <c r="DF505" s="2"/>
      <c r="DG505" s="2"/>
      <c r="DH505" s="2"/>
      <c r="DI505" s="2">
        <v>1</v>
      </c>
      <c r="DJ505" s="2"/>
      <c r="DK505" s="2"/>
      <c r="DL505" s="2"/>
      <c r="DM505" s="2">
        <v>1</v>
      </c>
      <c r="DN505" s="2"/>
      <c r="DO505" s="14"/>
      <c r="DP505" t="str">
        <f>VLOOKUP($A505,taxonomy!$A:$I,2,1)</f>
        <v>Eukaryota</v>
      </c>
      <c r="DQ505" t="str">
        <f>VLOOKUP($A505,taxonomy!$A:$I,3,1)</f>
        <v xml:space="preserve"> Fungi</v>
      </c>
      <c r="DR505" t="str">
        <f>VLOOKUP($A505,taxonomy!$A:$I,4,1)</f>
        <v xml:space="preserve"> Dikarya</v>
      </c>
      <c r="DS505" t="str">
        <f>VLOOKUP($A505,taxonomy!$A:$I,5,1)</f>
        <v xml:space="preserve"> Ascomycota</v>
      </c>
      <c r="DT505" t="str">
        <f>VLOOKUP($A505,taxonomy!$A:$I,6,1)</f>
        <v xml:space="preserve"> Pezizomycotina</v>
      </c>
      <c r="DU505" t="str">
        <f>VLOOKUP($A505,taxonomy!$A:$I,7,1)</f>
        <v xml:space="preserve"> Eurotiomycetes</v>
      </c>
      <c r="DV505" t="str">
        <f>VLOOKUP($A505,taxonomy!$A:$I,8,1)</f>
        <v>Eurotiomycetidae</v>
      </c>
      <c r="DW505" t="str">
        <f>VLOOKUP($A505,taxonomy!$A:$I,9,1)</f>
        <v xml:space="preserve"> Onygenales</v>
      </c>
      <c r="DX505" s="7">
        <v>122</v>
      </c>
    </row>
    <row r="506" spans="1:128" hidden="1">
      <c r="A506" s="4" t="s">
        <v>1088</v>
      </c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17">
        <v>1</v>
      </c>
      <c r="DN506" s="2"/>
      <c r="DO506" s="14"/>
      <c r="DP506" t="str">
        <f>VLOOKUP($A506,taxonomy!$A:$I,2,1)</f>
        <v>Bacteria</v>
      </c>
      <c r="DQ506" t="str">
        <f>VLOOKUP($A506,taxonomy!$A:$I,3,1)</f>
        <v xml:space="preserve"> Proteobacteria</v>
      </c>
      <c r="DR506" t="str">
        <f>VLOOKUP($A506,taxonomy!$A:$I,4,1)</f>
        <v xml:space="preserve"> Alphaproteobacteria</v>
      </c>
      <c r="DS506" t="str">
        <f>VLOOKUP($A506,taxonomy!$A:$I,5,1)</f>
        <v xml:space="preserve"> Rhizobiales</v>
      </c>
      <c r="DT506" t="str">
        <f>VLOOKUP($A506,taxonomy!$A:$I,6,1)</f>
        <v>Brucellaceae</v>
      </c>
      <c r="DU506" t="str">
        <f>VLOOKUP($A506,taxonomy!$A:$I,7,1)</f>
        <v xml:space="preserve"> Brucella.</v>
      </c>
      <c r="DV506">
        <f>VLOOKUP($A506,taxonomy!$A:$I,8,1)</f>
        <v>0</v>
      </c>
      <c r="DW506">
        <f>VLOOKUP($A506,taxonomy!$A:$I,9,1)</f>
        <v>0</v>
      </c>
      <c r="DX506" s="7">
        <v>159</v>
      </c>
    </row>
    <row r="507" spans="1:128">
      <c r="A507" s="4" t="s">
        <v>1090</v>
      </c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>
        <v>1</v>
      </c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>
        <v>1</v>
      </c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>
        <v>1</v>
      </c>
      <c r="CY507" s="18">
        <v>1</v>
      </c>
      <c r="CZ507" s="2"/>
      <c r="DA507" s="2"/>
      <c r="DB507" s="2"/>
      <c r="DC507" s="2"/>
      <c r="DD507" s="2"/>
      <c r="DE507" s="2"/>
      <c r="DF507" s="2"/>
      <c r="DG507" s="2"/>
      <c r="DH507" s="2"/>
      <c r="DI507" s="2">
        <v>1</v>
      </c>
      <c r="DJ507" s="2"/>
      <c r="DK507" s="2"/>
      <c r="DL507" s="2"/>
      <c r="DM507" s="2">
        <v>1</v>
      </c>
      <c r="DN507" s="2"/>
      <c r="DO507" s="14"/>
      <c r="DP507" t="str">
        <f>VLOOKUP($A507,taxonomy!$A:$I,2,1)</f>
        <v>Eukaryota</v>
      </c>
      <c r="DQ507" t="str">
        <f>VLOOKUP($A507,taxonomy!$A:$I,3,1)</f>
        <v xml:space="preserve"> Fungi</v>
      </c>
      <c r="DR507" t="str">
        <f>VLOOKUP($A507,taxonomy!$A:$I,4,1)</f>
        <v xml:space="preserve"> Dikarya</v>
      </c>
      <c r="DS507" t="str">
        <f>VLOOKUP($A507,taxonomy!$A:$I,5,1)</f>
        <v xml:space="preserve"> Ascomycota</v>
      </c>
      <c r="DT507" t="str">
        <f>VLOOKUP($A507,taxonomy!$A:$I,6,1)</f>
        <v xml:space="preserve"> Pezizomycotina</v>
      </c>
      <c r="DU507" t="str">
        <f>VLOOKUP($A507,taxonomy!$A:$I,7,1)</f>
        <v xml:space="preserve"> Eurotiomycetes</v>
      </c>
      <c r="DV507" t="str">
        <f>VLOOKUP($A507,taxonomy!$A:$I,8,1)</f>
        <v>Eurotiomycetidae</v>
      </c>
      <c r="DW507" t="str">
        <f>VLOOKUP($A507,taxonomy!$A:$I,9,1)</f>
        <v xml:space="preserve"> Onygenales</v>
      </c>
      <c r="DX507" s="7">
        <v>133</v>
      </c>
    </row>
    <row r="508" spans="1:128">
      <c r="A508" s="4" t="s">
        <v>1092</v>
      </c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19">
        <v>1</v>
      </c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19">
        <v>1</v>
      </c>
      <c r="DN508" s="2"/>
      <c r="DO508" s="14"/>
      <c r="DP508" t="str">
        <f>VLOOKUP($A508,taxonomy!$A:$I,2,1)</f>
        <v>Bacteria</v>
      </c>
      <c r="DQ508" t="str">
        <f>VLOOKUP($A508,taxonomy!$A:$I,3,1)</f>
        <v xml:space="preserve"> Actinobacteria</v>
      </c>
      <c r="DR508" t="str">
        <f>VLOOKUP($A508,taxonomy!$A:$I,4,1)</f>
        <v xml:space="preserve"> Actinobacteridae</v>
      </c>
      <c r="DS508" t="str">
        <f>VLOOKUP($A508,taxonomy!$A:$I,5,1)</f>
        <v xml:space="preserve"> Actinomycetales</v>
      </c>
      <c r="DT508" t="str">
        <f>VLOOKUP($A508,taxonomy!$A:$I,6,1)</f>
        <v>Corynebacterineae</v>
      </c>
      <c r="DU508" t="str">
        <f>VLOOKUP($A508,taxonomy!$A:$I,7,1)</f>
        <v xml:space="preserve"> Corynebacteriaceae</v>
      </c>
      <c r="DV508" t="str">
        <f>VLOOKUP($A508,taxonomy!$A:$I,8,1)</f>
        <v xml:space="preserve"> Corynebacterium.</v>
      </c>
      <c r="DW508">
        <f>VLOOKUP($A508,taxonomy!$A:$I,9,1)</f>
        <v>0</v>
      </c>
      <c r="DX508" s="7">
        <v>133</v>
      </c>
    </row>
    <row r="509" spans="1:128" hidden="1">
      <c r="A509" s="4" t="s">
        <v>1094</v>
      </c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19">
        <v>1</v>
      </c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19">
        <v>1</v>
      </c>
      <c r="DN509" s="2"/>
      <c r="DO509" s="14"/>
      <c r="DP509" t="str">
        <f>VLOOKUP($A509,taxonomy!$A:$I,2,1)</f>
        <v>Bacteria</v>
      </c>
      <c r="DQ509" t="str">
        <f>VLOOKUP($A509,taxonomy!$A:$I,3,1)</f>
        <v xml:space="preserve"> Actinobacteria</v>
      </c>
      <c r="DR509" t="str">
        <f>VLOOKUP($A509,taxonomy!$A:$I,4,1)</f>
        <v xml:space="preserve"> Actinobacteridae</v>
      </c>
      <c r="DS509" t="str">
        <f>VLOOKUP($A509,taxonomy!$A:$I,5,1)</f>
        <v xml:space="preserve"> Actinomycetales</v>
      </c>
      <c r="DT509" t="str">
        <f>VLOOKUP($A509,taxonomy!$A:$I,6,1)</f>
        <v>Corynebacterineae</v>
      </c>
      <c r="DU509" t="str">
        <f>VLOOKUP($A509,taxonomy!$A:$I,7,1)</f>
        <v xml:space="preserve"> Nocardiaceae</v>
      </c>
      <c r="DV509" t="str">
        <f>VLOOKUP($A509,taxonomy!$A:$I,8,1)</f>
        <v xml:space="preserve"> Rhodococcus.</v>
      </c>
      <c r="DW509">
        <f>VLOOKUP($A509,taxonomy!$A:$I,9,1)</f>
        <v>0</v>
      </c>
      <c r="DX509" s="7">
        <v>139</v>
      </c>
    </row>
    <row r="510" spans="1:128">
      <c r="A510" s="4" t="s">
        <v>1096</v>
      </c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17">
        <v>1</v>
      </c>
      <c r="DN510" s="2"/>
      <c r="DO510" s="21" t="s">
        <v>6198</v>
      </c>
      <c r="DP510" t="str">
        <f>VLOOKUP($A510,taxonomy!$A:$I,2,1)</f>
        <v>Bacteria</v>
      </c>
      <c r="DQ510" t="str">
        <f>VLOOKUP($A510,taxonomy!$A:$I,3,1)</f>
        <v xml:space="preserve"> Actinobacteria</v>
      </c>
      <c r="DR510" t="str">
        <f>VLOOKUP($A510,taxonomy!$A:$I,4,1)</f>
        <v xml:space="preserve"> Actinobacteridae</v>
      </c>
      <c r="DS510" t="str">
        <f>VLOOKUP($A510,taxonomy!$A:$I,5,1)</f>
        <v xml:space="preserve"> Actinomycetales</v>
      </c>
      <c r="DT510" t="str">
        <f>VLOOKUP($A510,taxonomy!$A:$I,6,1)</f>
        <v>Corynebacterineae</v>
      </c>
      <c r="DU510" t="str">
        <f>VLOOKUP($A510,taxonomy!$A:$I,7,1)</f>
        <v xml:space="preserve"> Nocardiaceae</v>
      </c>
      <c r="DV510" t="str">
        <f>VLOOKUP($A510,taxonomy!$A:$I,8,1)</f>
        <v xml:space="preserve"> Rhodococcus.</v>
      </c>
      <c r="DW510">
        <f>VLOOKUP($A510,taxonomy!$A:$I,9,1)</f>
        <v>0</v>
      </c>
      <c r="DX510" s="7">
        <v>133</v>
      </c>
    </row>
    <row r="511" spans="1:128">
      <c r="A511" s="4" t="s">
        <v>1098</v>
      </c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17">
        <v>1</v>
      </c>
      <c r="DN511" s="2"/>
      <c r="DO511" s="21" t="s">
        <v>6198</v>
      </c>
      <c r="DP511" t="str">
        <f>VLOOKUP($A511,taxonomy!$A:$I,2,1)</f>
        <v>Bacteria</v>
      </c>
      <c r="DQ511" t="str">
        <f>VLOOKUP($A511,taxonomy!$A:$I,3,1)</f>
        <v xml:space="preserve"> Actinobacteria</v>
      </c>
      <c r="DR511" t="str">
        <f>VLOOKUP($A511,taxonomy!$A:$I,4,1)</f>
        <v xml:space="preserve"> Actinobacteridae</v>
      </c>
      <c r="DS511" t="str">
        <f>VLOOKUP($A511,taxonomy!$A:$I,5,1)</f>
        <v xml:space="preserve"> Actinomycetales</v>
      </c>
      <c r="DT511" t="str">
        <f>VLOOKUP($A511,taxonomy!$A:$I,6,1)</f>
        <v>Corynebacterineae</v>
      </c>
      <c r="DU511" t="str">
        <f>VLOOKUP($A511,taxonomy!$A:$I,7,1)</f>
        <v xml:space="preserve"> Nocardiaceae</v>
      </c>
      <c r="DV511" t="str">
        <f>VLOOKUP($A511,taxonomy!$A:$I,8,1)</f>
        <v xml:space="preserve"> Rhodococcus.</v>
      </c>
      <c r="DW511">
        <f>VLOOKUP($A511,taxonomy!$A:$I,9,1)</f>
        <v>0</v>
      </c>
      <c r="DX511" s="7">
        <v>135</v>
      </c>
    </row>
    <row r="512" spans="1:128" hidden="1">
      <c r="A512" s="4" t="s">
        <v>1100</v>
      </c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17">
        <v>1</v>
      </c>
      <c r="DN512" s="2"/>
      <c r="DO512" s="14"/>
      <c r="DP512" t="str">
        <f>VLOOKUP($A512,taxonomy!$A:$I,2,1)</f>
        <v>Bacteria</v>
      </c>
      <c r="DQ512" t="str">
        <f>VLOOKUP($A512,taxonomy!$A:$I,3,1)</f>
        <v xml:space="preserve"> Actinobacteria</v>
      </c>
      <c r="DR512" t="str">
        <f>VLOOKUP($A512,taxonomy!$A:$I,4,1)</f>
        <v xml:space="preserve"> Actinobacteridae</v>
      </c>
      <c r="DS512" t="str">
        <f>VLOOKUP($A512,taxonomy!$A:$I,5,1)</f>
        <v xml:space="preserve"> Actinomycetales</v>
      </c>
      <c r="DT512" t="str">
        <f>VLOOKUP($A512,taxonomy!$A:$I,6,1)</f>
        <v>Corynebacterineae</v>
      </c>
      <c r="DU512" t="str">
        <f>VLOOKUP($A512,taxonomy!$A:$I,7,1)</f>
        <v xml:space="preserve"> Nocardiaceae</v>
      </c>
      <c r="DV512" t="str">
        <f>VLOOKUP($A512,taxonomy!$A:$I,8,1)</f>
        <v xml:space="preserve"> Rhodococcus.</v>
      </c>
      <c r="DW512">
        <f>VLOOKUP($A512,taxonomy!$A:$I,9,1)</f>
        <v>0</v>
      </c>
      <c r="DX512" s="7">
        <v>114</v>
      </c>
    </row>
    <row r="513" spans="1:128" hidden="1">
      <c r="A513" s="4" t="s">
        <v>1102</v>
      </c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>
        <v>1</v>
      </c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>
        <v>1</v>
      </c>
      <c r="DN513" s="2"/>
      <c r="DO513" s="14"/>
      <c r="DP513" t="str">
        <f>VLOOKUP($A513,taxonomy!$A:$I,2,1)</f>
        <v>Bacteria</v>
      </c>
      <c r="DQ513" t="str">
        <f>VLOOKUP($A513,taxonomy!$A:$I,3,1)</f>
        <v xml:space="preserve"> Actinobacteria</v>
      </c>
      <c r="DR513" t="str">
        <f>VLOOKUP($A513,taxonomy!$A:$I,4,1)</f>
        <v xml:space="preserve"> Actinobacteridae</v>
      </c>
      <c r="DS513" t="str">
        <f>VLOOKUP($A513,taxonomy!$A:$I,5,1)</f>
        <v xml:space="preserve"> Actinomycetales</v>
      </c>
      <c r="DT513" t="str">
        <f>VLOOKUP($A513,taxonomy!$A:$I,6,1)</f>
        <v>Corynebacterineae</v>
      </c>
      <c r="DU513" t="str">
        <f>VLOOKUP($A513,taxonomy!$A:$I,7,1)</f>
        <v xml:space="preserve"> Nocardiaceae</v>
      </c>
      <c r="DV513" t="str">
        <f>VLOOKUP($A513,taxonomy!$A:$I,8,1)</f>
        <v xml:space="preserve"> Rhodococcus.</v>
      </c>
      <c r="DW513">
        <f>VLOOKUP($A513,taxonomy!$A:$I,9,1)</f>
        <v>0</v>
      </c>
      <c r="DX513" s="7">
        <v>152</v>
      </c>
    </row>
    <row r="514" spans="1:128">
      <c r="A514" s="4" t="s">
        <v>1104</v>
      </c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19">
        <v>1</v>
      </c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19">
        <v>1</v>
      </c>
      <c r="DN514" s="2"/>
      <c r="DO514" s="14"/>
      <c r="DP514" t="str">
        <f>VLOOKUP($A514,taxonomy!$A:$I,2,1)</f>
        <v>Bacteria</v>
      </c>
      <c r="DQ514" t="str">
        <f>VLOOKUP($A514,taxonomy!$A:$I,3,1)</f>
        <v xml:space="preserve"> Actinobacteria</v>
      </c>
      <c r="DR514" t="str">
        <f>VLOOKUP($A514,taxonomy!$A:$I,4,1)</f>
        <v xml:space="preserve"> Actinobacteridae</v>
      </c>
      <c r="DS514" t="str">
        <f>VLOOKUP($A514,taxonomy!$A:$I,5,1)</f>
        <v xml:space="preserve"> Actinomycetales</v>
      </c>
      <c r="DT514" t="str">
        <f>VLOOKUP($A514,taxonomy!$A:$I,6,1)</f>
        <v>Corynebacterineae</v>
      </c>
      <c r="DU514" t="str">
        <f>VLOOKUP($A514,taxonomy!$A:$I,7,1)</f>
        <v xml:space="preserve"> Nocardiaceae</v>
      </c>
      <c r="DV514" t="str">
        <f>VLOOKUP($A514,taxonomy!$A:$I,8,1)</f>
        <v xml:space="preserve"> Rhodococcus.</v>
      </c>
      <c r="DW514">
        <f>VLOOKUP($A514,taxonomy!$A:$I,9,1)</f>
        <v>0</v>
      </c>
      <c r="DX514" s="7">
        <v>134</v>
      </c>
    </row>
    <row r="515" spans="1:128">
      <c r="A515" s="4" t="s">
        <v>1106</v>
      </c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>
        <v>1</v>
      </c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>
        <v>1</v>
      </c>
      <c r="DN515" s="2"/>
      <c r="DO515" s="14"/>
      <c r="DP515" t="str">
        <f>VLOOKUP($A515,taxonomy!$A:$I,2,1)</f>
        <v>Bacteria</v>
      </c>
      <c r="DQ515" t="str">
        <f>VLOOKUP($A515,taxonomy!$A:$I,3,1)</f>
        <v xml:space="preserve"> Actinobacteria</v>
      </c>
      <c r="DR515" t="str">
        <f>VLOOKUP($A515,taxonomy!$A:$I,4,1)</f>
        <v xml:space="preserve"> Actinobacteridae</v>
      </c>
      <c r="DS515" t="str">
        <f>VLOOKUP($A515,taxonomy!$A:$I,5,1)</f>
        <v xml:space="preserve"> Actinomycetales</v>
      </c>
      <c r="DT515" t="str">
        <f>VLOOKUP($A515,taxonomy!$A:$I,6,1)</f>
        <v>Corynebacterineae</v>
      </c>
      <c r="DU515" t="str">
        <f>VLOOKUP($A515,taxonomy!$A:$I,7,1)</f>
        <v xml:space="preserve"> Nocardiaceae</v>
      </c>
      <c r="DV515" t="str">
        <f>VLOOKUP($A515,taxonomy!$A:$I,8,1)</f>
        <v xml:space="preserve"> Rhodococcus.</v>
      </c>
      <c r="DW515">
        <f>VLOOKUP($A515,taxonomy!$A:$I,9,1)</f>
        <v>0</v>
      </c>
      <c r="DX515" s="7">
        <v>132</v>
      </c>
    </row>
    <row r="516" spans="1:128">
      <c r="A516" s="4" t="s">
        <v>1108</v>
      </c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19">
        <v>1</v>
      </c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19">
        <v>1</v>
      </c>
      <c r="DN516" s="2"/>
      <c r="DO516" s="14"/>
      <c r="DP516" t="str">
        <f>VLOOKUP($A516,taxonomy!$A:$I,2,1)</f>
        <v>Bacteria</v>
      </c>
      <c r="DQ516" t="str">
        <f>VLOOKUP($A516,taxonomy!$A:$I,3,1)</f>
        <v xml:space="preserve"> Actinobacteria</v>
      </c>
      <c r="DR516" t="str">
        <f>VLOOKUP($A516,taxonomy!$A:$I,4,1)</f>
        <v xml:space="preserve"> Actinobacteridae</v>
      </c>
      <c r="DS516" t="str">
        <f>VLOOKUP($A516,taxonomy!$A:$I,5,1)</f>
        <v xml:space="preserve"> Actinomycetales</v>
      </c>
      <c r="DT516" t="str">
        <f>VLOOKUP($A516,taxonomy!$A:$I,6,1)</f>
        <v>Corynebacterineae</v>
      </c>
      <c r="DU516" t="str">
        <f>VLOOKUP($A516,taxonomy!$A:$I,7,1)</f>
        <v xml:space="preserve"> Nocardiaceae</v>
      </c>
      <c r="DV516" t="str">
        <f>VLOOKUP($A516,taxonomy!$A:$I,8,1)</f>
        <v xml:space="preserve"> Rhodococcus.</v>
      </c>
      <c r="DW516">
        <f>VLOOKUP($A516,taxonomy!$A:$I,9,1)</f>
        <v>0</v>
      </c>
      <c r="DX516" s="7">
        <v>133</v>
      </c>
    </row>
    <row r="517" spans="1:128">
      <c r="A517" s="4" t="s">
        <v>1110</v>
      </c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>
        <v>1</v>
      </c>
      <c r="DB517" s="2"/>
      <c r="DC517" s="2"/>
      <c r="DD517" s="2"/>
      <c r="DE517" s="2"/>
      <c r="DF517" s="2"/>
      <c r="DG517" s="2"/>
      <c r="DH517" s="2"/>
      <c r="DI517" s="2"/>
      <c r="DJ517" s="2">
        <v>1</v>
      </c>
      <c r="DK517" s="2"/>
      <c r="DL517" s="2"/>
      <c r="DM517" s="2">
        <v>1</v>
      </c>
      <c r="DN517" s="2"/>
      <c r="DO517" s="14"/>
      <c r="DP517" t="str">
        <f>VLOOKUP($A517,taxonomy!$A:$I,2,1)</f>
        <v>Bacteria</v>
      </c>
      <c r="DQ517" t="str">
        <f>VLOOKUP($A517,taxonomy!$A:$I,3,1)</f>
        <v xml:space="preserve"> Actinobacteria</v>
      </c>
      <c r="DR517" t="str">
        <f>VLOOKUP($A517,taxonomy!$A:$I,4,1)</f>
        <v xml:space="preserve"> Actinobacteridae</v>
      </c>
      <c r="DS517" t="str">
        <f>VLOOKUP($A517,taxonomy!$A:$I,5,1)</f>
        <v xml:space="preserve"> Actinomycetales</v>
      </c>
      <c r="DT517" t="str">
        <f>VLOOKUP($A517,taxonomy!$A:$I,6,1)</f>
        <v>Corynebacterineae</v>
      </c>
      <c r="DU517" t="str">
        <f>VLOOKUP($A517,taxonomy!$A:$I,7,1)</f>
        <v xml:space="preserve"> Nocardiaceae</v>
      </c>
      <c r="DV517" t="str">
        <f>VLOOKUP($A517,taxonomy!$A:$I,8,1)</f>
        <v xml:space="preserve"> Rhodococcus.</v>
      </c>
      <c r="DW517">
        <f>VLOOKUP($A517,taxonomy!$A:$I,9,1)</f>
        <v>0</v>
      </c>
      <c r="DX517" s="7">
        <v>130</v>
      </c>
    </row>
    <row r="518" spans="1:128">
      <c r="A518" s="4" t="s">
        <v>1112</v>
      </c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19">
        <v>1</v>
      </c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19">
        <v>1</v>
      </c>
      <c r="DN518" s="2"/>
      <c r="DO518" s="14"/>
      <c r="DP518" t="str">
        <f>VLOOKUP($A518,taxonomy!$A:$I,2,1)</f>
        <v>Bacteria</v>
      </c>
      <c r="DQ518" t="str">
        <f>VLOOKUP($A518,taxonomy!$A:$I,3,1)</f>
        <v xml:space="preserve"> Actinobacteria</v>
      </c>
      <c r="DR518" t="str">
        <f>VLOOKUP($A518,taxonomy!$A:$I,4,1)</f>
        <v xml:space="preserve"> Actinobacteridae</v>
      </c>
      <c r="DS518" t="str">
        <f>VLOOKUP($A518,taxonomy!$A:$I,5,1)</f>
        <v xml:space="preserve"> Actinomycetales</v>
      </c>
      <c r="DT518" t="str">
        <f>VLOOKUP($A518,taxonomy!$A:$I,6,1)</f>
        <v>Corynebacterineae</v>
      </c>
      <c r="DU518" t="str">
        <f>VLOOKUP($A518,taxonomy!$A:$I,7,1)</f>
        <v xml:space="preserve"> Nocardiaceae</v>
      </c>
      <c r="DV518" t="str">
        <f>VLOOKUP($A518,taxonomy!$A:$I,8,1)</f>
        <v xml:space="preserve"> Rhodococcus.</v>
      </c>
      <c r="DW518">
        <f>VLOOKUP($A518,taxonomy!$A:$I,9,1)</f>
        <v>0</v>
      </c>
      <c r="DX518" s="7">
        <v>133</v>
      </c>
    </row>
    <row r="519" spans="1:128" hidden="1">
      <c r="A519" s="4" t="s">
        <v>1114</v>
      </c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17">
        <v>1</v>
      </c>
      <c r="DN519" s="2"/>
      <c r="DO519" s="14"/>
      <c r="DP519" t="str">
        <f>VLOOKUP($A519,taxonomy!$A:$I,2,1)</f>
        <v>Bacteria</v>
      </c>
      <c r="DQ519" t="str">
        <f>VLOOKUP($A519,taxonomy!$A:$I,3,1)</f>
        <v xml:space="preserve"> Actinobacteria</v>
      </c>
      <c r="DR519" t="str">
        <f>VLOOKUP($A519,taxonomy!$A:$I,4,1)</f>
        <v xml:space="preserve"> Actinobacteridae</v>
      </c>
      <c r="DS519" t="str">
        <f>VLOOKUP($A519,taxonomy!$A:$I,5,1)</f>
        <v xml:space="preserve"> Actinomycetales</v>
      </c>
      <c r="DT519" t="str">
        <f>VLOOKUP($A519,taxonomy!$A:$I,6,1)</f>
        <v>Corynebacterineae</v>
      </c>
      <c r="DU519" t="str">
        <f>VLOOKUP($A519,taxonomy!$A:$I,7,1)</f>
        <v xml:space="preserve"> Nocardiaceae</v>
      </c>
      <c r="DV519" t="str">
        <f>VLOOKUP($A519,taxonomy!$A:$I,8,1)</f>
        <v xml:space="preserve"> Rhodococcus.</v>
      </c>
      <c r="DW519">
        <f>VLOOKUP($A519,taxonomy!$A:$I,9,1)</f>
        <v>0</v>
      </c>
      <c r="DX519" s="7">
        <v>142</v>
      </c>
    </row>
    <row r="520" spans="1:128" hidden="1">
      <c r="A520" s="4" t="s">
        <v>1116</v>
      </c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17">
        <v>1</v>
      </c>
      <c r="DN520" s="2"/>
      <c r="DO520" s="14"/>
      <c r="DP520" t="str">
        <f>VLOOKUP($A520,taxonomy!$A:$I,2,1)</f>
        <v>Bacteria</v>
      </c>
      <c r="DQ520" t="str">
        <f>VLOOKUP($A520,taxonomy!$A:$I,3,1)</f>
        <v xml:space="preserve"> Actinobacteria</v>
      </c>
      <c r="DR520" t="str">
        <f>VLOOKUP($A520,taxonomy!$A:$I,4,1)</f>
        <v xml:space="preserve"> Actinobacteridae</v>
      </c>
      <c r="DS520" t="str">
        <f>VLOOKUP($A520,taxonomy!$A:$I,5,1)</f>
        <v xml:space="preserve"> Actinomycetales</v>
      </c>
      <c r="DT520" t="str">
        <f>VLOOKUP($A520,taxonomy!$A:$I,6,1)</f>
        <v>Corynebacterineae</v>
      </c>
      <c r="DU520" t="str">
        <f>VLOOKUP($A520,taxonomy!$A:$I,7,1)</f>
        <v xml:space="preserve"> Nocardiaceae</v>
      </c>
      <c r="DV520" t="str">
        <f>VLOOKUP($A520,taxonomy!$A:$I,8,1)</f>
        <v xml:space="preserve"> Rhodococcus.</v>
      </c>
      <c r="DW520">
        <f>VLOOKUP($A520,taxonomy!$A:$I,9,1)</f>
        <v>0</v>
      </c>
      <c r="DX520" s="7">
        <v>110</v>
      </c>
    </row>
    <row r="521" spans="1:128">
      <c r="A521" s="4" t="s">
        <v>1118</v>
      </c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19">
        <v>1</v>
      </c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19">
        <v>1</v>
      </c>
      <c r="DN521" s="2"/>
      <c r="DO521" s="14"/>
      <c r="DP521" t="str">
        <f>VLOOKUP($A521,taxonomy!$A:$I,2,1)</f>
        <v>Bacteria</v>
      </c>
      <c r="DQ521" t="str">
        <f>VLOOKUP($A521,taxonomy!$A:$I,3,1)</f>
        <v xml:space="preserve"> Actinobacteria</v>
      </c>
      <c r="DR521" t="str">
        <f>VLOOKUP($A521,taxonomy!$A:$I,4,1)</f>
        <v xml:space="preserve"> Actinobacteridae</v>
      </c>
      <c r="DS521" t="str">
        <f>VLOOKUP($A521,taxonomy!$A:$I,5,1)</f>
        <v xml:space="preserve"> Actinomycetales</v>
      </c>
      <c r="DT521" t="str">
        <f>VLOOKUP($A521,taxonomy!$A:$I,6,1)</f>
        <v>Corynebacterineae</v>
      </c>
      <c r="DU521" t="str">
        <f>VLOOKUP($A521,taxonomy!$A:$I,7,1)</f>
        <v xml:space="preserve"> Mycobacteriaceae</v>
      </c>
      <c r="DV521" t="str">
        <f>VLOOKUP($A521,taxonomy!$A:$I,8,1)</f>
        <v xml:space="preserve"> Mycobacterium</v>
      </c>
      <c r="DW521" t="str">
        <f>VLOOKUP($A521,taxonomy!$A:$I,9,1)</f>
        <v>Mycobacterium tuberculosis complex.</v>
      </c>
      <c r="DX521" s="7">
        <v>133</v>
      </c>
    </row>
    <row r="522" spans="1:128">
      <c r="A522" s="4" t="s">
        <v>1120</v>
      </c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19">
        <v>1</v>
      </c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19">
        <v>1</v>
      </c>
      <c r="DN522" s="2"/>
      <c r="DO522" s="14"/>
      <c r="DP522" t="str">
        <f>VLOOKUP($A522,taxonomy!$A:$I,2,1)</f>
        <v>Bacteria</v>
      </c>
      <c r="DQ522" t="str">
        <f>VLOOKUP($A522,taxonomy!$A:$I,3,1)</f>
        <v xml:space="preserve"> Actinobacteria</v>
      </c>
      <c r="DR522" t="str">
        <f>VLOOKUP($A522,taxonomy!$A:$I,4,1)</f>
        <v xml:space="preserve"> Actinobacteridae</v>
      </c>
      <c r="DS522" t="str">
        <f>VLOOKUP($A522,taxonomy!$A:$I,5,1)</f>
        <v xml:space="preserve"> Actinomycetales</v>
      </c>
      <c r="DT522" t="str">
        <f>VLOOKUP($A522,taxonomy!$A:$I,6,1)</f>
        <v>Corynebacterineae</v>
      </c>
      <c r="DU522" t="str">
        <f>VLOOKUP($A522,taxonomy!$A:$I,7,1)</f>
        <v xml:space="preserve"> Mycobacteriaceae</v>
      </c>
      <c r="DV522" t="str">
        <f>VLOOKUP($A522,taxonomy!$A:$I,8,1)</f>
        <v xml:space="preserve"> Mycobacterium</v>
      </c>
      <c r="DW522" t="str">
        <f>VLOOKUP($A522,taxonomy!$A:$I,9,1)</f>
        <v>Mycobacterium tuberculosis complex.</v>
      </c>
      <c r="DX522" s="7">
        <v>133</v>
      </c>
    </row>
    <row r="523" spans="1:128">
      <c r="A523" s="4" t="s">
        <v>1122</v>
      </c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>
        <v>1</v>
      </c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>
        <v>1</v>
      </c>
      <c r="DN523" s="2"/>
      <c r="DO523" s="14"/>
      <c r="DP523" t="str">
        <f>VLOOKUP($A523,taxonomy!$A:$I,2,1)</f>
        <v>Bacteria</v>
      </c>
      <c r="DQ523" t="str">
        <f>VLOOKUP($A523,taxonomy!$A:$I,3,1)</f>
        <v xml:space="preserve"> Actinobacteria</v>
      </c>
      <c r="DR523" t="str">
        <f>VLOOKUP($A523,taxonomy!$A:$I,4,1)</f>
        <v xml:space="preserve"> Actinobacteridae</v>
      </c>
      <c r="DS523" t="str">
        <f>VLOOKUP($A523,taxonomy!$A:$I,5,1)</f>
        <v xml:space="preserve"> Actinomycetales</v>
      </c>
      <c r="DT523" t="str">
        <f>VLOOKUP($A523,taxonomy!$A:$I,6,1)</f>
        <v>Corynebacterineae</v>
      </c>
      <c r="DU523" t="str">
        <f>VLOOKUP($A523,taxonomy!$A:$I,7,1)</f>
        <v xml:space="preserve"> Mycobacteriaceae</v>
      </c>
      <c r="DV523" t="str">
        <f>VLOOKUP($A523,taxonomy!$A:$I,8,1)</f>
        <v xml:space="preserve"> Mycobacterium</v>
      </c>
      <c r="DW523" t="str">
        <f>VLOOKUP($A523,taxonomy!$A:$I,9,1)</f>
        <v>Mycobacterium tuberculosis complex.</v>
      </c>
      <c r="DX523" s="7">
        <v>128</v>
      </c>
    </row>
    <row r="524" spans="1:128" hidden="1">
      <c r="A524" s="4" t="s">
        <v>1124</v>
      </c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19">
        <v>1</v>
      </c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19">
        <v>1</v>
      </c>
      <c r="DN524" s="2"/>
      <c r="DO524" s="14"/>
      <c r="DP524" t="str">
        <f>VLOOKUP($A524,taxonomy!$A:$I,2,1)</f>
        <v>Bacteria</v>
      </c>
      <c r="DQ524" t="str">
        <f>VLOOKUP($A524,taxonomy!$A:$I,3,1)</f>
        <v xml:space="preserve"> Actinobacteria</v>
      </c>
      <c r="DR524" t="str">
        <f>VLOOKUP($A524,taxonomy!$A:$I,4,1)</f>
        <v xml:space="preserve"> Actinobacteridae</v>
      </c>
      <c r="DS524" t="str">
        <f>VLOOKUP($A524,taxonomy!$A:$I,5,1)</f>
        <v xml:space="preserve"> Actinomycetales</v>
      </c>
      <c r="DT524" t="str">
        <f>VLOOKUP($A524,taxonomy!$A:$I,6,1)</f>
        <v>Corynebacterineae</v>
      </c>
      <c r="DU524" t="str">
        <f>VLOOKUP($A524,taxonomy!$A:$I,7,1)</f>
        <v xml:space="preserve"> Mycobacteriaceae</v>
      </c>
      <c r="DV524" t="str">
        <f>VLOOKUP($A524,taxonomy!$A:$I,8,1)</f>
        <v xml:space="preserve"> Mycobacterium</v>
      </c>
      <c r="DW524" t="str">
        <f>VLOOKUP($A524,taxonomy!$A:$I,9,1)</f>
        <v>Mycobacterium tuberculosis complex.</v>
      </c>
      <c r="DX524" s="7">
        <v>122</v>
      </c>
    </row>
    <row r="525" spans="1:128">
      <c r="A525" s="4" t="s">
        <v>1126</v>
      </c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17">
        <v>1</v>
      </c>
      <c r="DN525" s="2"/>
      <c r="DO525" s="14"/>
      <c r="DP525" t="str">
        <f>VLOOKUP($A525,taxonomy!$A:$I,2,1)</f>
        <v>Bacteria</v>
      </c>
      <c r="DQ525" t="str">
        <f>VLOOKUP($A525,taxonomy!$A:$I,3,1)</f>
        <v xml:space="preserve"> Actinobacteria</v>
      </c>
      <c r="DR525" t="str">
        <f>VLOOKUP($A525,taxonomy!$A:$I,4,1)</f>
        <v xml:space="preserve"> Actinobacteridae</v>
      </c>
      <c r="DS525" t="str">
        <f>VLOOKUP($A525,taxonomy!$A:$I,5,1)</f>
        <v xml:space="preserve"> Actinomycetales</v>
      </c>
      <c r="DT525" t="str">
        <f>VLOOKUP($A525,taxonomy!$A:$I,6,1)</f>
        <v>Corynebacterineae</v>
      </c>
      <c r="DU525" t="str">
        <f>VLOOKUP($A525,taxonomy!$A:$I,7,1)</f>
        <v xml:space="preserve"> Mycobacteriaceae</v>
      </c>
      <c r="DV525" t="str">
        <f>VLOOKUP($A525,taxonomy!$A:$I,8,1)</f>
        <v xml:space="preserve"> Mycobacterium</v>
      </c>
      <c r="DW525" t="str">
        <f>VLOOKUP($A525,taxonomy!$A:$I,9,1)</f>
        <v>Mycobacterium tuberculosis complex.</v>
      </c>
      <c r="DX525" s="7">
        <v>132</v>
      </c>
    </row>
    <row r="526" spans="1:128">
      <c r="A526" s="4" t="s">
        <v>1128</v>
      </c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17">
        <v>1</v>
      </c>
      <c r="DN526" s="2"/>
      <c r="DO526" s="14"/>
      <c r="DP526" t="str">
        <f>VLOOKUP($A526,taxonomy!$A:$I,2,1)</f>
        <v>Bacteria</v>
      </c>
      <c r="DQ526" t="str">
        <f>VLOOKUP($A526,taxonomy!$A:$I,3,1)</f>
        <v xml:space="preserve"> Actinobacteria</v>
      </c>
      <c r="DR526" t="str">
        <f>VLOOKUP($A526,taxonomy!$A:$I,4,1)</f>
        <v xml:space="preserve"> Actinobacteridae</v>
      </c>
      <c r="DS526" t="str">
        <f>VLOOKUP($A526,taxonomy!$A:$I,5,1)</f>
        <v xml:space="preserve"> Actinomycetales</v>
      </c>
      <c r="DT526" t="str">
        <f>VLOOKUP($A526,taxonomy!$A:$I,6,1)</f>
        <v>Corynebacterineae</v>
      </c>
      <c r="DU526" t="str">
        <f>VLOOKUP($A526,taxonomy!$A:$I,7,1)</f>
        <v xml:space="preserve"> Mycobacteriaceae</v>
      </c>
      <c r="DV526" t="str">
        <f>VLOOKUP($A526,taxonomy!$A:$I,8,1)</f>
        <v xml:space="preserve"> Mycobacterium</v>
      </c>
      <c r="DW526" t="str">
        <f>VLOOKUP($A526,taxonomy!$A:$I,9,1)</f>
        <v>Mycobacterium tuberculosis complex.</v>
      </c>
      <c r="DX526" s="7">
        <v>136</v>
      </c>
    </row>
    <row r="527" spans="1:128" hidden="1">
      <c r="A527" s="4" t="s">
        <v>1130</v>
      </c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17">
        <v>1</v>
      </c>
      <c r="DN527" s="2"/>
      <c r="DO527" s="14"/>
      <c r="DP527" t="str">
        <f>VLOOKUP($A527,taxonomy!$A:$I,2,1)</f>
        <v>Bacteria</v>
      </c>
      <c r="DQ527" t="str">
        <f>VLOOKUP($A527,taxonomy!$A:$I,3,1)</f>
        <v xml:space="preserve"> Actinobacteria</v>
      </c>
      <c r="DR527" t="str">
        <f>VLOOKUP($A527,taxonomy!$A:$I,4,1)</f>
        <v xml:space="preserve"> Actinobacteridae</v>
      </c>
      <c r="DS527" t="str">
        <f>VLOOKUP($A527,taxonomy!$A:$I,5,1)</f>
        <v xml:space="preserve"> Actinomycetales</v>
      </c>
      <c r="DT527" t="str">
        <f>VLOOKUP($A527,taxonomy!$A:$I,6,1)</f>
        <v>Corynebacterineae</v>
      </c>
      <c r="DU527" t="str">
        <f>VLOOKUP($A527,taxonomy!$A:$I,7,1)</f>
        <v xml:space="preserve"> Mycobacteriaceae</v>
      </c>
      <c r="DV527" t="str">
        <f>VLOOKUP($A527,taxonomy!$A:$I,8,1)</f>
        <v xml:space="preserve"> Mycobacterium</v>
      </c>
      <c r="DW527" t="str">
        <f>VLOOKUP($A527,taxonomy!$A:$I,9,1)</f>
        <v>Mycobacterium tuberculosis complex.</v>
      </c>
      <c r="DX527" s="7">
        <v>149</v>
      </c>
    </row>
    <row r="528" spans="1:128" hidden="1">
      <c r="A528" s="4" t="s">
        <v>1132</v>
      </c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19">
        <v>1</v>
      </c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19">
        <v>1</v>
      </c>
      <c r="DN528" s="2"/>
      <c r="DO528" s="14"/>
      <c r="DP528" t="str">
        <f>VLOOKUP($A528,taxonomy!$A:$I,2,1)</f>
        <v>Bacteria</v>
      </c>
      <c r="DQ528" t="str">
        <f>VLOOKUP($A528,taxonomy!$A:$I,3,1)</f>
        <v xml:space="preserve"> Actinobacteria</v>
      </c>
      <c r="DR528" t="str">
        <f>VLOOKUP($A528,taxonomy!$A:$I,4,1)</f>
        <v xml:space="preserve"> Actinobacteridae</v>
      </c>
      <c r="DS528" t="str">
        <f>VLOOKUP($A528,taxonomy!$A:$I,5,1)</f>
        <v xml:space="preserve"> Actinomycetales</v>
      </c>
      <c r="DT528" t="str">
        <f>VLOOKUP($A528,taxonomy!$A:$I,6,1)</f>
        <v>Corynebacterineae</v>
      </c>
      <c r="DU528" t="str">
        <f>VLOOKUP($A528,taxonomy!$A:$I,7,1)</f>
        <v xml:space="preserve"> Nocardiaceae</v>
      </c>
      <c r="DV528" t="str">
        <f>VLOOKUP($A528,taxonomy!$A:$I,8,1)</f>
        <v xml:space="preserve"> Rhodococcus.</v>
      </c>
      <c r="DW528">
        <f>VLOOKUP($A528,taxonomy!$A:$I,9,1)</f>
        <v>0</v>
      </c>
      <c r="DX528" s="7">
        <v>116</v>
      </c>
    </row>
    <row r="529" spans="1:128">
      <c r="A529" s="4" t="s">
        <v>1134</v>
      </c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17">
        <v>1</v>
      </c>
      <c r="DN529" s="2"/>
      <c r="DO529" s="14"/>
      <c r="DP529" t="str">
        <f>VLOOKUP($A529,taxonomy!$A:$I,2,1)</f>
        <v>Bacteria</v>
      </c>
      <c r="DQ529" t="str">
        <f>VLOOKUP($A529,taxonomy!$A:$I,3,1)</f>
        <v xml:space="preserve"> Actinobacteria</v>
      </c>
      <c r="DR529" t="str">
        <f>VLOOKUP($A529,taxonomy!$A:$I,4,1)</f>
        <v xml:space="preserve"> Actinobacteridae</v>
      </c>
      <c r="DS529" t="str">
        <f>VLOOKUP($A529,taxonomy!$A:$I,5,1)</f>
        <v xml:space="preserve"> Actinomycetales</v>
      </c>
      <c r="DT529" t="str">
        <f>VLOOKUP($A529,taxonomy!$A:$I,6,1)</f>
        <v>Corynebacterineae</v>
      </c>
      <c r="DU529" t="str">
        <f>VLOOKUP($A529,taxonomy!$A:$I,7,1)</f>
        <v xml:space="preserve"> Nocardiaceae</v>
      </c>
      <c r="DV529" t="str">
        <f>VLOOKUP($A529,taxonomy!$A:$I,8,1)</f>
        <v xml:space="preserve"> Rhodococcus.</v>
      </c>
      <c r="DW529">
        <f>VLOOKUP($A529,taxonomy!$A:$I,9,1)</f>
        <v>0</v>
      </c>
      <c r="DX529" s="7">
        <v>133</v>
      </c>
    </row>
    <row r="530" spans="1:128">
      <c r="A530" s="4" t="s">
        <v>1136</v>
      </c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19">
        <v>1</v>
      </c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19">
        <v>1</v>
      </c>
      <c r="DN530" s="2"/>
      <c r="DO530" s="14"/>
      <c r="DP530" t="str">
        <f>VLOOKUP($A530,taxonomy!$A:$I,2,1)</f>
        <v>Bacteria</v>
      </c>
      <c r="DQ530" t="str">
        <f>VLOOKUP($A530,taxonomy!$A:$I,3,1)</f>
        <v xml:space="preserve"> Actinobacteria</v>
      </c>
      <c r="DR530" t="str">
        <f>VLOOKUP($A530,taxonomy!$A:$I,4,1)</f>
        <v xml:space="preserve"> Actinobacteridae</v>
      </c>
      <c r="DS530" t="str">
        <f>VLOOKUP($A530,taxonomy!$A:$I,5,1)</f>
        <v xml:space="preserve"> Actinomycetales</v>
      </c>
      <c r="DT530" t="str">
        <f>VLOOKUP($A530,taxonomy!$A:$I,6,1)</f>
        <v>Corynebacterineae</v>
      </c>
      <c r="DU530" t="str">
        <f>VLOOKUP($A530,taxonomy!$A:$I,7,1)</f>
        <v xml:space="preserve"> Nocardiaceae</v>
      </c>
      <c r="DV530" t="str">
        <f>VLOOKUP($A530,taxonomy!$A:$I,8,1)</f>
        <v xml:space="preserve"> Rhodococcus.</v>
      </c>
      <c r="DW530">
        <f>VLOOKUP($A530,taxonomy!$A:$I,9,1)</f>
        <v>0</v>
      </c>
      <c r="DX530" s="7">
        <v>134</v>
      </c>
    </row>
    <row r="531" spans="1:128">
      <c r="A531" s="4" t="s">
        <v>1138</v>
      </c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>
        <v>1</v>
      </c>
      <c r="DB531" s="2"/>
      <c r="DC531" s="2"/>
      <c r="DD531" s="2"/>
      <c r="DE531" s="2"/>
      <c r="DF531" s="2"/>
      <c r="DG531" s="2"/>
      <c r="DH531" s="2"/>
      <c r="DI531" s="2"/>
      <c r="DJ531" s="2">
        <v>1</v>
      </c>
      <c r="DK531" s="2"/>
      <c r="DL531" s="2"/>
      <c r="DM531" s="2">
        <v>1</v>
      </c>
      <c r="DN531" s="2"/>
      <c r="DO531" s="14"/>
      <c r="DP531" t="str">
        <f>VLOOKUP($A531,taxonomy!$A:$I,2,1)</f>
        <v>Bacteria</v>
      </c>
      <c r="DQ531" t="str">
        <f>VLOOKUP($A531,taxonomy!$A:$I,3,1)</f>
        <v xml:space="preserve"> Actinobacteria</v>
      </c>
      <c r="DR531" t="str">
        <f>VLOOKUP($A531,taxonomy!$A:$I,4,1)</f>
        <v xml:space="preserve"> Actinobacteridae</v>
      </c>
      <c r="DS531" t="str">
        <f>VLOOKUP($A531,taxonomy!$A:$I,5,1)</f>
        <v xml:space="preserve"> Actinomycetales</v>
      </c>
      <c r="DT531" t="str">
        <f>VLOOKUP($A531,taxonomy!$A:$I,6,1)</f>
        <v>Corynebacterineae</v>
      </c>
      <c r="DU531" t="str">
        <f>VLOOKUP($A531,taxonomy!$A:$I,7,1)</f>
        <v xml:space="preserve"> Nocardiaceae</v>
      </c>
      <c r="DV531" t="str">
        <f>VLOOKUP($A531,taxonomy!$A:$I,8,1)</f>
        <v xml:space="preserve"> Rhodococcus.</v>
      </c>
      <c r="DW531">
        <f>VLOOKUP($A531,taxonomy!$A:$I,9,1)</f>
        <v>0</v>
      </c>
      <c r="DX531" s="7">
        <v>130</v>
      </c>
    </row>
    <row r="532" spans="1:128">
      <c r="A532" s="4" t="s">
        <v>1140</v>
      </c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19">
        <v>1</v>
      </c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19">
        <v>1</v>
      </c>
      <c r="DN532" s="2"/>
      <c r="DO532" s="14"/>
      <c r="DP532" t="str">
        <f>VLOOKUP($A532,taxonomy!$A:$I,2,1)</f>
        <v>Bacteria</v>
      </c>
      <c r="DQ532" t="str">
        <f>VLOOKUP($A532,taxonomy!$A:$I,3,1)</f>
        <v xml:space="preserve"> Actinobacteria</v>
      </c>
      <c r="DR532" t="str">
        <f>VLOOKUP($A532,taxonomy!$A:$I,4,1)</f>
        <v xml:space="preserve"> Actinobacteridae</v>
      </c>
      <c r="DS532" t="str">
        <f>VLOOKUP($A532,taxonomy!$A:$I,5,1)</f>
        <v xml:space="preserve"> Actinomycetales</v>
      </c>
      <c r="DT532" t="str">
        <f>VLOOKUP($A532,taxonomy!$A:$I,6,1)</f>
        <v>Corynebacterineae</v>
      </c>
      <c r="DU532" t="str">
        <f>VLOOKUP($A532,taxonomy!$A:$I,7,1)</f>
        <v xml:space="preserve"> Nocardiaceae</v>
      </c>
      <c r="DV532" t="str">
        <f>VLOOKUP($A532,taxonomy!$A:$I,8,1)</f>
        <v xml:space="preserve"> Rhodococcus.</v>
      </c>
      <c r="DW532">
        <f>VLOOKUP($A532,taxonomy!$A:$I,9,1)</f>
        <v>0</v>
      </c>
      <c r="DX532" s="7">
        <v>132</v>
      </c>
    </row>
    <row r="533" spans="1:128">
      <c r="A533" s="4" t="s">
        <v>1142</v>
      </c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17">
        <v>1</v>
      </c>
      <c r="DN533" s="2"/>
      <c r="DO533" s="14"/>
      <c r="DP533" t="str">
        <f>VLOOKUP($A533,taxonomy!$A:$I,2,1)</f>
        <v>Bacteria</v>
      </c>
      <c r="DQ533" t="str">
        <f>VLOOKUP($A533,taxonomy!$A:$I,3,1)</f>
        <v xml:space="preserve"> Actinobacteria</v>
      </c>
      <c r="DR533" t="str">
        <f>VLOOKUP($A533,taxonomy!$A:$I,4,1)</f>
        <v xml:space="preserve"> Actinobacteridae</v>
      </c>
      <c r="DS533" t="str">
        <f>VLOOKUP($A533,taxonomy!$A:$I,5,1)</f>
        <v xml:space="preserve"> Actinomycetales</v>
      </c>
      <c r="DT533" t="str">
        <f>VLOOKUP($A533,taxonomy!$A:$I,6,1)</f>
        <v>Corynebacterineae</v>
      </c>
      <c r="DU533" t="str">
        <f>VLOOKUP($A533,taxonomy!$A:$I,7,1)</f>
        <v xml:space="preserve"> Nocardiaceae</v>
      </c>
      <c r="DV533" t="str">
        <f>VLOOKUP($A533,taxonomy!$A:$I,8,1)</f>
        <v xml:space="preserve"> Rhodococcus.</v>
      </c>
      <c r="DW533">
        <f>VLOOKUP($A533,taxonomy!$A:$I,9,1)</f>
        <v>0</v>
      </c>
      <c r="DX533" s="7">
        <v>127</v>
      </c>
    </row>
    <row r="534" spans="1:128" hidden="1">
      <c r="A534" s="4" t="s">
        <v>1144</v>
      </c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17">
        <v>1</v>
      </c>
      <c r="DN534" s="2"/>
      <c r="DO534" s="14"/>
      <c r="DP534" t="str">
        <f>VLOOKUP($A534,taxonomy!$A:$I,2,1)</f>
        <v>Bacteria</v>
      </c>
      <c r="DQ534" t="str">
        <f>VLOOKUP($A534,taxonomy!$A:$I,3,1)</f>
        <v xml:space="preserve"> Actinobacteria</v>
      </c>
      <c r="DR534" t="str">
        <f>VLOOKUP($A534,taxonomy!$A:$I,4,1)</f>
        <v xml:space="preserve"> Actinobacteridae</v>
      </c>
      <c r="DS534" t="str">
        <f>VLOOKUP($A534,taxonomy!$A:$I,5,1)</f>
        <v xml:space="preserve"> Actinomycetales</v>
      </c>
      <c r="DT534" t="str">
        <f>VLOOKUP($A534,taxonomy!$A:$I,6,1)</f>
        <v>Corynebacterineae</v>
      </c>
      <c r="DU534" t="str">
        <f>VLOOKUP($A534,taxonomy!$A:$I,7,1)</f>
        <v xml:space="preserve"> Nocardiaceae</v>
      </c>
      <c r="DV534" t="str">
        <f>VLOOKUP($A534,taxonomy!$A:$I,8,1)</f>
        <v xml:space="preserve"> Rhodococcus.</v>
      </c>
      <c r="DW534">
        <f>VLOOKUP($A534,taxonomy!$A:$I,9,1)</f>
        <v>0</v>
      </c>
      <c r="DX534" s="7">
        <v>144</v>
      </c>
    </row>
    <row r="535" spans="1:128">
      <c r="A535" s="4" t="s">
        <v>1146</v>
      </c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19">
        <v>1</v>
      </c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19">
        <v>1</v>
      </c>
      <c r="DN535" s="2"/>
      <c r="DO535" s="14"/>
      <c r="DP535" t="str">
        <f>VLOOKUP($A535,taxonomy!$A:$I,2,1)</f>
        <v>Bacteria</v>
      </c>
      <c r="DQ535" t="str">
        <f>VLOOKUP($A535,taxonomy!$A:$I,3,1)</f>
        <v xml:space="preserve"> Actinobacteria</v>
      </c>
      <c r="DR535" t="str">
        <f>VLOOKUP($A535,taxonomy!$A:$I,4,1)</f>
        <v xml:space="preserve"> Actinobacteridae</v>
      </c>
      <c r="DS535" t="str">
        <f>VLOOKUP($A535,taxonomy!$A:$I,5,1)</f>
        <v xml:space="preserve"> Actinomycetales</v>
      </c>
      <c r="DT535" t="str">
        <f>VLOOKUP($A535,taxonomy!$A:$I,6,1)</f>
        <v>Corynebacterineae</v>
      </c>
      <c r="DU535" t="str">
        <f>VLOOKUP($A535,taxonomy!$A:$I,7,1)</f>
        <v xml:space="preserve"> Nocardiaceae</v>
      </c>
      <c r="DV535" t="str">
        <f>VLOOKUP($A535,taxonomy!$A:$I,8,1)</f>
        <v xml:space="preserve"> Rhodococcus.</v>
      </c>
      <c r="DW535">
        <f>VLOOKUP($A535,taxonomy!$A:$I,9,1)</f>
        <v>0</v>
      </c>
      <c r="DX535" s="7">
        <v>133</v>
      </c>
    </row>
    <row r="536" spans="1:128">
      <c r="A536" s="4" t="s">
        <v>1148</v>
      </c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17">
        <v>1</v>
      </c>
      <c r="DN536" s="2"/>
      <c r="DO536" s="14"/>
      <c r="DP536" t="str">
        <f>VLOOKUP($A536,taxonomy!$A:$I,2,1)</f>
        <v>Bacteria</v>
      </c>
      <c r="DQ536" t="str">
        <f>VLOOKUP($A536,taxonomy!$A:$I,3,1)</f>
        <v xml:space="preserve"> Actinobacteria</v>
      </c>
      <c r="DR536" t="str">
        <f>VLOOKUP($A536,taxonomy!$A:$I,4,1)</f>
        <v xml:space="preserve"> Actinobacteridae</v>
      </c>
      <c r="DS536" t="str">
        <f>VLOOKUP($A536,taxonomy!$A:$I,5,1)</f>
        <v xml:space="preserve"> Actinomycetales</v>
      </c>
      <c r="DT536" t="str">
        <f>VLOOKUP($A536,taxonomy!$A:$I,6,1)</f>
        <v>Corynebacterineae</v>
      </c>
      <c r="DU536" t="str">
        <f>VLOOKUP($A536,taxonomy!$A:$I,7,1)</f>
        <v xml:space="preserve"> Nocardiaceae</v>
      </c>
      <c r="DV536" t="str">
        <f>VLOOKUP($A536,taxonomy!$A:$I,8,1)</f>
        <v xml:space="preserve"> Rhodococcus.</v>
      </c>
      <c r="DW536">
        <f>VLOOKUP($A536,taxonomy!$A:$I,9,1)</f>
        <v>0</v>
      </c>
      <c r="DX536" s="7">
        <v>133</v>
      </c>
    </row>
    <row r="537" spans="1:128">
      <c r="A537" s="4" t="s">
        <v>1150</v>
      </c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17">
        <v>1</v>
      </c>
      <c r="DN537" s="2"/>
      <c r="DO537" s="14"/>
      <c r="DP537" t="str">
        <f>VLOOKUP($A537,taxonomy!$A:$I,2,1)</f>
        <v>Bacteria</v>
      </c>
      <c r="DQ537" t="str">
        <f>VLOOKUP($A537,taxonomy!$A:$I,3,1)</f>
        <v xml:space="preserve"> Actinobacteria</v>
      </c>
      <c r="DR537" t="str">
        <f>VLOOKUP($A537,taxonomy!$A:$I,4,1)</f>
        <v xml:space="preserve"> Actinobacteridae</v>
      </c>
      <c r="DS537" t="str">
        <f>VLOOKUP($A537,taxonomy!$A:$I,5,1)</f>
        <v xml:space="preserve"> Actinomycetales</v>
      </c>
      <c r="DT537" t="str">
        <f>VLOOKUP($A537,taxonomy!$A:$I,6,1)</f>
        <v>Corynebacterineae</v>
      </c>
      <c r="DU537" t="str">
        <f>VLOOKUP($A537,taxonomy!$A:$I,7,1)</f>
        <v xml:space="preserve"> Nocardiaceae</v>
      </c>
      <c r="DV537" t="str">
        <f>VLOOKUP($A537,taxonomy!$A:$I,8,1)</f>
        <v xml:space="preserve"> Rhodococcus.</v>
      </c>
      <c r="DW537">
        <f>VLOOKUP($A537,taxonomy!$A:$I,9,1)</f>
        <v>0</v>
      </c>
      <c r="DX537" s="7">
        <v>129</v>
      </c>
    </row>
    <row r="538" spans="1:128">
      <c r="A538" s="4" t="s">
        <v>1152</v>
      </c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>
        <v>1</v>
      </c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>
        <v>1</v>
      </c>
      <c r="DN538" s="2"/>
      <c r="DO538" s="14"/>
      <c r="DP538" t="str">
        <f>VLOOKUP($A538,taxonomy!$A:$I,2,1)</f>
        <v>Bacteria</v>
      </c>
      <c r="DQ538" t="str">
        <f>VLOOKUP($A538,taxonomy!$A:$I,3,1)</f>
        <v xml:space="preserve"> Actinobacteria</v>
      </c>
      <c r="DR538" t="str">
        <f>VLOOKUP($A538,taxonomy!$A:$I,4,1)</f>
        <v xml:space="preserve"> Actinobacteridae</v>
      </c>
      <c r="DS538" t="str">
        <f>VLOOKUP($A538,taxonomy!$A:$I,5,1)</f>
        <v xml:space="preserve"> Actinomycetales</v>
      </c>
      <c r="DT538" t="str">
        <f>VLOOKUP($A538,taxonomy!$A:$I,6,1)</f>
        <v>Corynebacterineae</v>
      </c>
      <c r="DU538" t="str">
        <f>VLOOKUP($A538,taxonomy!$A:$I,7,1)</f>
        <v xml:space="preserve"> Nocardiaceae</v>
      </c>
      <c r="DV538" t="str">
        <f>VLOOKUP($A538,taxonomy!$A:$I,8,1)</f>
        <v xml:space="preserve"> Rhodococcus.</v>
      </c>
      <c r="DW538">
        <f>VLOOKUP($A538,taxonomy!$A:$I,9,1)</f>
        <v>0</v>
      </c>
      <c r="DX538" s="7">
        <v>127</v>
      </c>
    </row>
    <row r="539" spans="1:128" hidden="1">
      <c r="A539" s="4" t="s">
        <v>1154</v>
      </c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19">
        <v>1</v>
      </c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19">
        <v>1</v>
      </c>
      <c r="DN539" s="2"/>
      <c r="DO539" s="14"/>
      <c r="DP539" t="str">
        <f>VLOOKUP($A539,taxonomy!$A:$I,2,1)</f>
        <v>Bacteria</v>
      </c>
      <c r="DQ539" t="str">
        <f>VLOOKUP($A539,taxonomy!$A:$I,3,1)</f>
        <v xml:space="preserve"> Actinobacteria</v>
      </c>
      <c r="DR539" t="str">
        <f>VLOOKUP($A539,taxonomy!$A:$I,4,1)</f>
        <v xml:space="preserve"> Actinobacteridae</v>
      </c>
      <c r="DS539" t="str">
        <f>VLOOKUP($A539,taxonomy!$A:$I,5,1)</f>
        <v xml:space="preserve"> Actinomycetales</v>
      </c>
      <c r="DT539" t="str">
        <f>VLOOKUP($A539,taxonomy!$A:$I,6,1)</f>
        <v>Corynebacterineae</v>
      </c>
      <c r="DU539" t="str">
        <f>VLOOKUP($A539,taxonomy!$A:$I,7,1)</f>
        <v xml:space="preserve"> Nocardiaceae</v>
      </c>
      <c r="DV539" t="str">
        <f>VLOOKUP($A539,taxonomy!$A:$I,8,1)</f>
        <v xml:space="preserve"> Rhodococcus.</v>
      </c>
      <c r="DW539">
        <f>VLOOKUP($A539,taxonomy!$A:$I,9,1)</f>
        <v>0</v>
      </c>
      <c r="DX539" s="7">
        <v>140</v>
      </c>
    </row>
    <row r="540" spans="1:128">
      <c r="A540" s="4" t="s">
        <v>1156</v>
      </c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17">
        <v>1</v>
      </c>
      <c r="DN540" s="2"/>
      <c r="DO540" s="14"/>
      <c r="DP540" t="str">
        <f>VLOOKUP($A540,taxonomy!$A:$I,2,1)</f>
        <v>Bacteria</v>
      </c>
      <c r="DQ540" t="str">
        <f>VLOOKUP($A540,taxonomy!$A:$I,3,1)</f>
        <v xml:space="preserve"> Actinobacteria</v>
      </c>
      <c r="DR540" t="str">
        <f>VLOOKUP($A540,taxonomy!$A:$I,4,1)</f>
        <v xml:space="preserve"> Actinobacteridae</v>
      </c>
      <c r="DS540" t="str">
        <f>VLOOKUP($A540,taxonomy!$A:$I,5,1)</f>
        <v xml:space="preserve"> Actinomycetales</v>
      </c>
      <c r="DT540" t="str">
        <f>VLOOKUP($A540,taxonomy!$A:$I,6,1)</f>
        <v>Corynebacterineae</v>
      </c>
      <c r="DU540" t="str">
        <f>VLOOKUP($A540,taxonomy!$A:$I,7,1)</f>
        <v xml:space="preserve"> Nocardiaceae</v>
      </c>
      <c r="DV540" t="str">
        <f>VLOOKUP($A540,taxonomy!$A:$I,8,1)</f>
        <v xml:space="preserve"> Rhodococcus.</v>
      </c>
      <c r="DW540">
        <f>VLOOKUP($A540,taxonomy!$A:$I,9,1)</f>
        <v>0</v>
      </c>
      <c r="DX540" s="7">
        <v>127</v>
      </c>
    </row>
    <row r="541" spans="1:128" hidden="1">
      <c r="A541" s="4" t="s">
        <v>1158</v>
      </c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17">
        <v>1</v>
      </c>
      <c r="DN541" s="2"/>
      <c r="DO541" s="14"/>
      <c r="DP541" t="str">
        <f>VLOOKUP($A541,taxonomy!$A:$I,2,1)</f>
        <v>Bacteria</v>
      </c>
      <c r="DQ541" t="str">
        <f>VLOOKUP($A541,taxonomy!$A:$I,3,1)</f>
        <v xml:space="preserve"> Proteobacteria</v>
      </c>
      <c r="DR541" t="str">
        <f>VLOOKUP($A541,taxonomy!$A:$I,4,1)</f>
        <v xml:space="preserve"> Gammaproteobacteria</v>
      </c>
      <c r="DS541" t="str">
        <f>VLOOKUP($A541,taxonomy!$A:$I,5,1)</f>
        <v xml:space="preserve"> Pseudomonadales</v>
      </c>
      <c r="DT541" t="str">
        <f>VLOOKUP($A541,taxonomy!$A:$I,6,1)</f>
        <v>Pseudomonadaceae</v>
      </c>
      <c r="DU541" t="str">
        <f>VLOOKUP($A541,taxonomy!$A:$I,7,1)</f>
        <v xml:space="preserve"> Azotobacter.</v>
      </c>
      <c r="DV541">
        <f>VLOOKUP($A541,taxonomy!$A:$I,8,1)</f>
        <v>0</v>
      </c>
      <c r="DW541">
        <f>VLOOKUP($A541,taxonomy!$A:$I,9,1)</f>
        <v>0</v>
      </c>
      <c r="DX541" s="7">
        <v>140</v>
      </c>
    </row>
    <row r="542" spans="1:128" hidden="1">
      <c r="A542" s="4" t="s">
        <v>1160</v>
      </c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>
        <v>1</v>
      </c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>
        <v>1</v>
      </c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>
        <v>1</v>
      </c>
      <c r="CY542" s="18">
        <v>1</v>
      </c>
      <c r="CZ542" s="2"/>
      <c r="DA542" s="2"/>
      <c r="DB542" s="2"/>
      <c r="DC542" s="2"/>
      <c r="DD542" s="2"/>
      <c r="DE542" s="2"/>
      <c r="DF542" s="2"/>
      <c r="DG542" s="2"/>
      <c r="DH542" s="2"/>
      <c r="DI542" s="2">
        <v>1</v>
      </c>
      <c r="DJ542" s="2"/>
      <c r="DK542" s="2"/>
      <c r="DL542" s="2"/>
      <c r="DM542" s="2">
        <v>1</v>
      </c>
      <c r="DN542" s="2"/>
      <c r="DO542" s="14"/>
      <c r="DP542" t="str">
        <f>VLOOKUP($A542,taxonomy!$A:$I,2,1)</f>
        <v>Eukaryota</v>
      </c>
      <c r="DQ542" t="str">
        <f>VLOOKUP($A542,taxonomy!$A:$I,3,1)</f>
        <v xml:space="preserve"> Fungi</v>
      </c>
      <c r="DR542" t="str">
        <f>VLOOKUP($A542,taxonomy!$A:$I,4,1)</f>
        <v xml:space="preserve"> Dikarya</v>
      </c>
      <c r="DS542" t="str">
        <f>VLOOKUP($A542,taxonomy!$A:$I,5,1)</f>
        <v xml:space="preserve"> Ascomycota</v>
      </c>
      <c r="DT542" t="str">
        <f>VLOOKUP($A542,taxonomy!$A:$I,6,1)</f>
        <v xml:space="preserve"> Pezizomycotina</v>
      </c>
      <c r="DU542" t="str">
        <f>VLOOKUP($A542,taxonomy!$A:$I,7,1)</f>
        <v xml:space="preserve"> Eurotiomycetes</v>
      </c>
      <c r="DV542" t="str">
        <f>VLOOKUP($A542,taxonomy!$A:$I,8,1)</f>
        <v>Eurotiomycetidae</v>
      </c>
      <c r="DW542" t="str">
        <f>VLOOKUP($A542,taxonomy!$A:$I,9,1)</f>
        <v xml:space="preserve"> Onygenales</v>
      </c>
      <c r="DX542" s="7">
        <v>111</v>
      </c>
    </row>
    <row r="543" spans="1:128">
      <c r="A543" s="4" t="s">
        <v>1162</v>
      </c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19">
        <v>1</v>
      </c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19">
        <v>1</v>
      </c>
      <c r="DN543" s="2"/>
      <c r="DO543" s="14"/>
      <c r="DP543" t="str">
        <f>VLOOKUP($A543,taxonomy!$A:$I,2,1)</f>
        <v>Eukaryota</v>
      </c>
      <c r="DQ543" t="str">
        <f>VLOOKUP($A543,taxonomy!$A:$I,3,1)</f>
        <v xml:space="preserve"> Fungi</v>
      </c>
      <c r="DR543" t="str">
        <f>VLOOKUP($A543,taxonomy!$A:$I,4,1)</f>
        <v xml:space="preserve"> Dikarya</v>
      </c>
      <c r="DS543" t="str">
        <f>VLOOKUP($A543,taxonomy!$A:$I,5,1)</f>
        <v xml:space="preserve"> Ascomycota</v>
      </c>
      <c r="DT543" t="str">
        <f>VLOOKUP($A543,taxonomy!$A:$I,6,1)</f>
        <v xml:space="preserve"> Pezizomycotina</v>
      </c>
      <c r="DU543" t="str">
        <f>VLOOKUP($A543,taxonomy!$A:$I,7,1)</f>
        <v xml:space="preserve"> Eurotiomycetes</v>
      </c>
      <c r="DV543" t="str">
        <f>VLOOKUP($A543,taxonomy!$A:$I,8,1)</f>
        <v>Eurotiomycetidae</v>
      </c>
      <c r="DW543" t="str">
        <f>VLOOKUP($A543,taxonomy!$A:$I,9,1)</f>
        <v xml:space="preserve"> Onygenales</v>
      </c>
      <c r="DX543" s="7">
        <v>133</v>
      </c>
    </row>
    <row r="544" spans="1:128" hidden="1">
      <c r="A544" s="4" t="s">
        <v>1164</v>
      </c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>
        <v>1</v>
      </c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>
        <v>1</v>
      </c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>
        <v>1</v>
      </c>
      <c r="CY544" s="18">
        <v>1</v>
      </c>
      <c r="CZ544" s="2"/>
      <c r="DA544" s="2"/>
      <c r="DB544" s="2"/>
      <c r="DC544" s="2"/>
      <c r="DD544" s="2"/>
      <c r="DE544" s="2"/>
      <c r="DF544" s="2"/>
      <c r="DG544" s="2"/>
      <c r="DH544" s="2"/>
      <c r="DI544" s="2">
        <v>1</v>
      </c>
      <c r="DJ544" s="2"/>
      <c r="DK544" s="2"/>
      <c r="DL544" s="2"/>
      <c r="DM544" s="2">
        <v>1</v>
      </c>
      <c r="DN544" s="2"/>
      <c r="DO544" s="14"/>
      <c r="DP544" t="str">
        <f>VLOOKUP($A544,taxonomy!$A:$I,2,1)</f>
        <v>Eukaryota</v>
      </c>
      <c r="DQ544" t="str">
        <f>VLOOKUP($A544,taxonomy!$A:$I,3,1)</f>
        <v xml:space="preserve"> Fungi</v>
      </c>
      <c r="DR544" t="str">
        <f>VLOOKUP($A544,taxonomy!$A:$I,4,1)</f>
        <v xml:space="preserve"> Dikarya</v>
      </c>
      <c r="DS544" t="str">
        <f>VLOOKUP($A544,taxonomy!$A:$I,5,1)</f>
        <v xml:space="preserve"> Ascomycota</v>
      </c>
      <c r="DT544" t="str">
        <f>VLOOKUP($A544,taxonomy!$A:$I,6,1)</f>
        <v xml:space="preserve"> Pezizomycotina</v>
      </c>
      <c r="DU544" t="str">
        <f>VLOOKUP($A544,taxonomy!$A:$I,7,1)</f>
        <v xml:space="preserve"> Eurotiomycetes</v>
      </c>
      <c r="DV544" t="str">
        <f>VLOOKUP($A544,taxonomy!$A:$I,8,1)</f>
        <v>Eurotiomycetidae</v>
      </c>
      <c r="DW544" t="str">
        <f>VLOOKUP($A544,taxonomy!$A:$I,9,1)</f>
        <v xml:space="preserve"> Onygenales</v>
      </c>
      <c r="DX544" s="7">
        <v>114</v>
      </c>
    </row>
    <row r="545" spans="1:128" hidden="1">
      <c r="A545" s="4" t="s">
        <v>1166</v>
      </c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19">
        <v>1</v>
      </c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19">
        <v>1</v>
      </c>
      <c r="DN545" s="2"/>
      <c r="DO545" s="14"/>
      <c r="DP545" t="str">
        <f>VLOOKUP($A545,taxonomy!$A:$I,2,1)</f>
        <v>Eukaryota</v>
      </c>
      <c r="DQ545" t="str">
        <f>VLOOKUP($A545,taxonomy!$A:$I,3,1)</f>
        <v xml:space="preserve"> Fungi</v>
      </c>
      <c r="DR545" t="str">
        <f>VLOOKUP($A545,taxonomy!$A:$I,4,1)</f>
        <v xml:space="preserve"> Dikarya</v>
      </c>
      <c r="DS545" t="str">
        <f>VLOOKUP($A545,taxonomy!$A:$I,5,1)</f>
        <v xml:space="preserve"> Ascomycota</v>
      </c>
      <c r="DT545" t="str">
        <f>VLOOKUP($A545,taxonomy!$A:$I,6,1)</f>
        <v xml:space="preserve"> Pezizomycotina</v>
      </c>
      <c r="DU545" t="str">
        <f>VLOOKUP($A545,taxonomy!$A:$I,7,1)</f>
        <v xml:space="preserve"> Eurotiomycetes</v>
      </c>
      <c r="DV545" t="str">
        <f>VLOOKUP($A545,taxonomy!$A:$I,8,1)</f>
        <v>Eurotiomycetidae</v>
      </c>
      <c r="DW545" t="str">
        <f>VLOOKUP($A545,taxonomy!$A:$I,9,1)</f>
        <v xml:space="preserve"> Onygenales</v>
      </c>
      <c r="DX545" s="7">
        <v>152</v>
      </c>
    </row>
    <row r="546" spans="1:128">
      <c r="A546" s="4" t="s">
        <v>1168</v>
      </c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19">
        <v>1</v>
      </c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19">
        <v>1</v>
      </c>
      <c r="DN546" s="2"/>
      <c r="DO546" s="14"/>
      <c r="DP546" t="str">
        <f>VLOOKUP($A546,taxonomy!$A:$I,2,1)</f>
        <v>Bacteria</v>
      </c>
      <c r="DQ546" t="str">
        <f>VLOOKUP($A546,taxonomy!$A:$I,3,1)</f>
        <v xml:space="preserve"> Actinobacteria</v>
      </c>
      <c r="DR546" t="str">
        <f>VLOOKUP($A546,taxonomy!$A:$I,4,1)</f>
        <v xml:space="preserve"> Actinobacteridae</v>
      </c>
      <c r="DS546" t="str">
        <f>VLOOKUP($A546,taxonomy!$A:$I,5,1)</f>
        <v xml:space="preserve"> Actinomycetales</v>
      </c>
      <c r="DT546" t="str">
        <f>VLOOKUP($A546,taxonomy!$A:$I,6,1)</f>
        <v>Corynebacterineae</v>
      </c>
      <c r="DU546" t="str">
        <f>VLOOKUP($A546,taxonomy!$A:$I,7,1)</f>
        <v xml:space="preserve"> Corynebacteriaceae</v>
      </c>
      <c r="DV546" t="str">
        <f>VLOOKUP($A546,taxonomy!$A:$I,8,1)</f>
        <v xml:space="preserve"> Corynebacterium.</v>
      </c>
      <c r="DW546">
        <f>VLOOKUP($A546,taxonomy!$A:$I,9,1)</f>
        <v>0</v>
      </c>
      <c r="DX546" s="7">
        <v>134</v>
      </c>
    </row>
    <row r="547" spans="1:128">
      <c r="A547" s="4" t="s">
        <v>1170</v>
      </c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17">
        <v>1</v>
      </c>
      <c r="DN547" s="2"/>
      <c r="DO547" s="14"/>
      <c r="DP547" t="str">
        <f>VLOOKUP($A547,taxonomy!$A:$I,2,1)</f>
        <v>Bacteria</v>
      </c>
      <c r="DQ547" t="str">
        <f>VLOOKUP($A547,taxonomy!$A:$I,3,1)</f>
        <v xml:space="preserve"> Actinobacteria</v>
      </c>
      <c r="DR547" t="str">
        <f>VLOOKUP($A547,taxonomy!$A:$I,4,1)</f>
        <v xml:space="preserve"> Actinobacteridae</v>
      </c>
      <c r="DS547" t="str">
        <f>VLOOKUP($A547,taxonomy!$A:$I,5,1)</f>
        <v xml:space="preserve"> Actinomycetales</v>
      </c>
      <c r="DT547" t="str">
        <f>VLOOKUP($A547,taxonomy!$A:$I,6,1)</f>
        <v>Corynebacterineae</v>
      </c>
      <c r="DU547" t="str">
        <f>VLOOKUP($A547,taxonomy!$A:$I,7,1)</f>
        <v xml:space="preserve"> Nocardiaceae</v>
      </c>
      <c r="DV547" t="str">
        <f>VLOOKUP($A547,taxonomy!$A:$I,8,1)</f>
        <v xml:space="preserve"> Rhodococcus.</v>
      </c>
      <c r="DW547">
        <f>VLOOKUP($A547,taxonomy!$A:$I,9,1)</f>
        <v>0</v>
      </c>
      <c r="DX547" s="7">
        <v>132</v>
      </c>
    </row>
    <row r="548" spans="1:128">
      <c r="A548" s="4" t="s">
        <v>1172</v>
      </c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19">
        <v>1</v>
      </c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19">
        <v>1</v>
      </c>
      <c r="DN548" s="2"/>
      <c r="DO548" s="14"/>
      <c r="DP548" t="str">
        <f>VLOOKUP($A548,taxonomy!$A:$I,2,1)</f>
        <v>Bacteria</v>
      </c>
      <c r="DQ548" t="str">
        <f>VLOOKUP($A548,taxonomy!$A:$I,3,1)</f>
        <v xml:space="preserve"> Actinobacteria</v>
      </c>
      <c r="DR548" t="str">
        <f>VLOOKUP($A548,taxonomy!$A:$I,4,1)</f>
        <v xml:space="preserve"> Actinobacteridae</v>
      </c>
      <c r="DS548" t="str">
        <f>VLOOKUP($A548,taxonomy!$A:$I,5,1)</f>
        <v xml:space="preserve"> Actinomycetales</v>
      </c>
      <c r="DT548" t="str">
        <f>VLOOKUP($A548,taxonomy!$A:$I,6,1)</f>
        <v>Corynebacterineae</v>
      </c>
      <c r="DU548" t="str">
        <f>VLOOKUP($A548,taxonomy!$A:$I,7,1)</f>
        <v xml:space="preserve"> Nocardiaceae</v>
      </c>
      <c r="DV548" t="str">
        <f>VLOOKUP($A548,taxonomy!$A:$I,8,1)</f>
        <v xml:space="preserve"> Rhodococcus.</v>
      </c>
      <c r="DW548">
        <f>VLOOKUP($A548,taxonomy!$A:$I,9,1)</f>
        <v>0</v>
      </c>
      <c r="DX548" s="7">
        <v>132</v>
      </c>
    </row>
    <row r="549" spans="1:128" hidden="1">
      <c r="A549" s="4" t="s">
        <v>1174</v>
      </c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>
        <v>1</v>
      </c>
      <c r="DB549" s="2"/>
      <c r="DC549" s="2"/>
      <c r="DD549" s="2"/>
      <c r="DE549" s="2"/>
      <c r="DF549" s="2"/>
      <c r="DG549" s="2"/>
      <c r="DH549" s="2"/>
      <c r="DI549" s="2"/>
      <c r="DJ549" s="2">
        <v>1</v>
      </c>
      <c r="DK549" s="2"/>
      <c r="DL549" s="2"/>
      <c r="DM549" s="2">
        <v>1</v>
      </c>
      <c r="DN549" s="2"/>
      <c r="DO549" s="14"/>
      <c r="DP549" t="str">
        <f>VLOOKUP($A549,taxonomy!$A:$I,2,1)</f>
        <v>Bacteria</v>
      </c>
      <c r="DQ549" t="str">
        <f>VLOOKUP($A549,taxonomy!$A:$I,3,1)</f>
        <v xml:space="preserve"> Actinobacteria</v>
      </c>
      <c r="DR549" t="str">
        <f>VLOOKUP($A549,taxonomy!$A:$I,4,1)</f>
        <v xml:space="preserve"> Actinobacteridae</v>
      </c>
      <c r="DS549" t="str">
        <f>VLOOKUP($A549,taxonomy!$A:$I,5,1)</f>
        <v xml:space="preserve"> Actinomycetales</v>
      </c>
      <c r="DT549" t="str">
        <f>VLOOKUP($A549,taxonomy!$A:$I,6,1)</f>
        <v>Corynebacterineae</v>
      </c>
      <c r="DU549" t="str">
        <f>VLOOKUP($A549,taxonomy!$A:$I,7,1)</f>
        <v xml:space="preserve"> Nocardiaceae</v>
      </c>
      <c r="DV549" t="str">
        <f>VLOOKUP($A549,taxonomy!$A:$I,8,1)</f>
        <v xml:space="preserve"> Rhodococcus.</v>
      </c>
      <c r="DW549">
        <f>VLOOKUP($A549,taxonomy!$A:$I,9,1)</f>
        <v>0</v>
      </c>
      <c r="DX549" s="7">
        <v>122</v>
      </c>
    </row>
    <row r="550" spans="1:128" hidden="1">
      <c r="A550" s="4" t="s">
        <v>1176</v>
      </c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19">
        <v>1</v>
      </c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19">
        <v>1</v>
      </c>
      <c r="DN550" s="2"/>
      <c r="DO550" s="14"/>
      <c r="DP550" t="str">
        <f>VLOOKUP($A550,taxonomy!$A:$I,2,1)</f>
        <v>Bacteria</v>
      </c>
      <c r="DQ550" t="str">
        <f>VLOOKUP($A550,taxonomy!$A:$I,3,1)</f>
        <v xml:space="preserve"> Actinobacteria</v>
      </c>
      <c r="DR550" t="str">
        <f>VLOOKUP($A550,taxonomy!$A:$I,4,1)</f>
        <v xml:space="preserve"> Actinobacteridae</v>
      </c>
      <c r="DS550" t="str">
        <f>VLOOKUP($A550,taxonomy!$A:$I,5,1)</f>
        <v xml:space="preserve"> Actinomycetales</v>
      </c>
      <c r="DT550" t="str">
        <f>VLOOKUP($A550,taxonomy!$A:$I,6,1)</f>
        <v>Corynebacterineae</v>
      </c>
      <c r="DU550" t="str">
        <f>VLOOKUP($A550,taxonomy!$A:$I,7,1)</f>
        <v xml:space="preserve"> Nocardiaceae</v>
      </c>
      <c r="DV550" t="str">
        <f>VLOOKUP($A550,taxonomy!$A:$I,8,1)</f>
        <v xml:space="preserve"> Rhodococcus.</v>
      </c>
      <c r="DW550">
        <f>VLOOKUP($A550,taxonomy!$A:$I,9,1)</f>
        <v>0</v>
      </c>
      <c r="DX550" s="7">
        <v>159</v>
      </c>
    </row>
    <row r="551" spans="1:128" hidden="1">
      <c r="A551" s="4" t="s">
        <v>1178</v>
      </c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17">
        <v>1</v>
      </c>
      <c r="DN551" s="2"/>
      <c r="DO551" s="14"/>
      <c r="DP551" t="str">
        <f>VLOOKUP($A551,taxonomy!$A:$I,2,1)</f>
        <v>Bacteria</v>
      </c>
      <c r="DQ551" t="str">
        <f>VLOOKUP($A551,taxonomy!$A:$I,3,1)</f>
        <v xml:space="preserve"> Actinobacteria</v>
      </c>
      <c r="DR551" t="str">
        <f>VLOOKUP($A551,taxonomy!$A:$I,4,1)</f>
        <v xml:space="preserve"> Actinobacteridae</v>
      </c>
      <c r="DS551" t="str">
        <f>VLOOKUP($A551,taxonomy!$A:$I,5,1)</f>
        <v xml:space="preserve"> Actinomycetales</v>
      </c>
      <c r="DT551" t="str">
        <f>VLOOKUP($A551,taxonomy!$A:$I,6,1)</f>
        <v>Corynebacterineae</v>
      </c>
      <c r="DU551" t="str">
        <f>VLOOKUP($A551,taxonomy!$A:$I,7,1)</f>
        <v xml:space="preserve"> Nocardiaceae</v>
      </c>
      <c r="DV551" t="str">
        <f>VLOOKUP($A551,taxonomy!$A:$I,8,1)</f>
        <v xml:space="preserve"> Rhodococcus.</v>
      </c>
      <c r="DW551">
        <f>VLOOKUP($A551,taxonomy!$A:$I,9,1)</f>
        <v>0</v>
      </c>
      <c r="DX551" s="7">
        <v>122</v>
      </c>
    </row>
    <row r="552" spans="1:128">
      <c r="A552" s="4" t="s">
        <v>1180</v>
      </c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17">
        <v>1</v>
      </c>
      <c r="DN552" s="2"/>
      <c r="DO552" s="14"/>
      <c r="DP552" t="str">
        <f>VLOOKUP($A552,taxonomy!$A:$I,2,1)</f>
        <v>Bacteria</v>
      </c>
      <c r="DQ552" t="str">
        <f>VLOOKUP($A552,taxonomy!$A:$I,3,1)</f>
        <v xml:space="preserve"> Actinobacteria</v>
      </c>
      <c r="DR552" t="str">
        <f>VLOOKUP($A552,taxonomy!$A:$I,4,1)</f>
        <v xml:space="preserve"> Actinobacteridae</v>
      </c>
      <c r="DS552" t="str">
        <f>VLOOKUP($A552,taxonomy!$A:$I,5,1)</f>
        <v xml:space="preserve"> Actinomycetales</v>
      </c>
      <c r="DT552" t="str">
        <f>VLOOKUP($A552,taxonomy!$A:$I,6,1)</f>
        <v>Corynebacterineae</v>
      </c>
      <c r="DU552" t="str">
        <f>VLOOKUP($A552,taxonomy!$A:$I,7,1)</f>
        <v xml:space="preserve"> Nocardiaceae</v>
      </c>
      <c r="DV552" t="str">
        <f>VLOOKUP($A552,taxonomy!$A:$I,8,1)</f>
        <v xml:space="preserve"> Rhodococcus.</v>
      </c>
      <c r="DW552">
        <f>VLOOKUP($A552,taxonomy!$A:$I,9,1)</f>
        <v>0</v>
      </c>
      <c r="DX552" s="7">
        <v>130</v>
      </c>
    </row>
    <row r="553" spans="1:128" hidden="1">
      <c r="A553" s="4" t="s">
        <v>1182</v>
      </c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17">
        <v>1</v>
      </c>
      <c r="DN553" s="2"/>
      <c r="DO553" s="14"/>
      <c r="DP553" t="str">
        <f>VLOOKUP($A553,taxonomy!$A:$I,2,1)</f>
        <v>Bacteria</v>
      </c>
      <c r="DQ553" t="str">
        <f>VLOOKUP($A553,taxonomy!$A:$I,3,1)</f>
        <v xml:space="preserve"> Actinobacteria</v>
      </c>
      <c r="DR553" t="str">
        <f>VLOOKUP($A553,taxonomy!$A:$I,4,1)</f>
        <v xml:space="preserve"> Actinobacteridae</v>
      </c>
      <c r="DS553" t="str">
        <f>VLOOKUP($A553,taxonomy!$A:$I,5,1)</f>
        <v xml:space="preserve"> Actinomycetales</v>
      </c>
      <c r="DT553" t="str">
        <f>VLOOKUP($A553,taxonomy!$A:$I,6,1)</f>
        <v>Corynebacterineae</v>
      </c>
      <c r="DU553" t="str">
        <f>VLOOKUP($A553,taxonomy!$A:$I,7,1)</f>
        <v xml:space="preserve"> Nocardiaceae</v>
      </c>
      <c r="DV553" t="str">
        <f>VLOOKUP($A553,taxonomy!$A:$I,8,1)</f>
        <v xml:space="preserve"> Rhodococcus.</v>
      </c>
      <c r="DW553">
        <f>VLOOKUP($A553,taxonomy!$A:$I,9,1)</f>
        <v>0</v>
      </c>
      <c r="DX553" s="7">
        <v>139</v>
      </c>
    </row>
    <row r="554" spans="1:128">
      <c r="A554" s="4" t="s">
        <v>1184</v>
      </c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17">
        <v>1</v>
      </c>
      <c r="DN554" s="2"/>
      <c r="DO554" s="14"/>
      <c r="DP554" t="str">
        <f>VLOOKUP($A554,taxonomy!$A:$I,2,1)</f>
        <v>Bacteria</v>
      </c>
      <c r="DQ554" t="str">
        <f>VLOOKUP($A554,taxonomy!$A:$I,3,1)</f>
        <v xml:space="preserve"> Actinobacteria</v>
      </c>
      <c r="DR554" t="str">
        <f>VLOOKUP($A554,taxonomy!$A:$I,4,1)</f>
        <v xml:space="preserve"> Actinobacteridae</v>
      </c>
      <c r="DS554" t="str">
        <f>VLOOKUP($A554,taxonomy!$A:$I,5,1)</f>
        <v xml:space="preserve"> Actinomycetales</v>
      </c>
      <c r="DT554" t="str">
        <f>VLOOKUP($A554,taxonomy!$A:$I,6,1)</f>
        <v>Corynebacterineae</v>
      </c>
      <c r="DU554" t="str">
        <f>VLOOKUP($A554,taxonomy!$A:$I,7,1)</f>
        <v xml:space="preserve"> Nocardiaceae</v>
      </c>
      <c r="DV554" t="str">
        <f>VLOOKUP($A554,taxonomy!$A:$I,8,1)</f>
        <v xml:space="preserve"> Rhodococcus.</v>
      </c>
      <c r="DW554">
        <f>VLOOKUP($A554,taxonomy!$A:$I,9,1)</f>
        <v>0</v>
      </c>
      <c r="DX554" s="7">
        <v>133</v>
      </c>
    </row>
    <row r="555" spans="1:128" hidden="1">
      <c r="A555" s="4" t="s">
        <v>1186</v>
      </c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19">
        <v>1</v>
      </c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19">
        <v>1</v>
      </c>
      <c r="DN555" s="2"/>
      <c r="DO555" s="14"/>
      <c r="DP555" t="str">
        <f>VLOOKUP($A555,taxonomy!$A:$I,2,1)</f>
        <v>Bacteria</v>
      </c>
      <c r="DQ555" t="str">
        <f>VLOOKUP($A555,taxonomy!$A:$I,3,1)</f>
        <v xml:space="preserve"> Actinobacteria</v>
      </c>
      <c r="DR555" t="str">
        <f>VLOOKUP($A555,taxonomy!$A:$I,4,1)</f>
        <v xml:space="preserve"> Actinobacteridae</v>
      </c>
      <c r="DS555" t="str">
        <f>VLOOKUP($A555,taxonomy!$A:$I,5,1)</f>
        <v xml:space="preserve"> Actinomycetales</v>
      </c>
      <c r="DT555" t="str">
        <f>VLOOKUP($A555,taxonomy!$A:$I,6,1)</f>
        <v>Corynebacterineae</v>
      </c>
      <c r="DU555" t="str">
        <f>VLOOKUP($A555,taxonomy!$A:$I,7,1)</f>
        <v xml:space="preserve"> Nocardiaceae</v>
      </c>
      <c r="DV555" t="str">
        <f>VLOOKUP($A555,taxonomy!$A:$I,8,1)</f>
        <v xml:space="preserve"> Rhodococcus.</v>
      </c>
      <c r="DW555">
        <f>VLOOKUP($A555,taxonomy!$A:$I,9,1)</f>
        <v>0</v>
      </c>
      <c r="DX555" s="7">
        <v>84</v>
      </c>
    </row>
    <row r="556" spans="1:128" hidden="1">
      <c r="A556" s="4" t="s">
        <v>1188</v>
      </c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17">
        <v>1</v>
      </c>
      <c r="DN556" s="2"/>
      <c r="DO556" s="14"/>
      <c r="DP556" t="str">
        <f>VLOOKUP($A556,taxonomy!$A:$I,2,1)</f>
        <v>Bacteria</v>
      </c>
      <c r="DQ556" t="str">
        <f>VLOOKUP($A556,taxonomy!$A:$I,3,1)</f>
        <v xml:space="preserve"> Actinobacteria</v>
      </c>
      <c r="DR556" t="str">
        <f>VLOOKUP($A556,taxonomy!$A:$I,4,1)</f>
        <v xml:space="preserve"> Actinobacteridae</v>
      </c>
      <c r="DS556" t="str">
        <f>VLOOKUP($A556,taxonomy!$A:$I,5,1)</f>
        <v xml:space="preserve"> Actinomycetales</v>
      </c>
      <c r="DT556" t="str">
        <f>VLOOKUP($A556,taxonomy!$A:$I,6,1)</f>
        <v>Corynebacterineae</v>
      </c>
      <c r="DU556" t="str">
        <f>VLOOKUP($A556,taxonomy!$A:$I,7,1)</f>
        <v xml:space="preserve"> Nocardiaceae</v>
      </c>
      <c r="DV556" t="str">
        <f>VLOOKUP($A556,taxonomy!$A:$I,8,1)</f>
        <v xml:space="preserve"> Rhodococcus.</v>
      </c>
      <c r="DW556">
        <f>VLOOKUP($A556,taxonomy!$A:$I,9,1)</f>
        <v>0</v>
      </c>
      <c r="DX556" s="7">
        <v>102</v>
      </c>
    </row>
    <row r="557" spans="1:128" hidden="1">
      <c r="A557" s="4" t="s">
        <v>1190</v>
      </c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>
        <v>1</v>
      </c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>
        <v>1</v>
      </c>
      <c r="DN557" s="2"/>
      <c r="DO557" s="14"/>
      <c r="DP557" t="str">
        <f>VLOOKUP($A557,taxonomy!$A:$I,2,1)</f>
        <v>Bacteria</v>
      </c>
      <c r="DQ557" t="str">
        <f>VLOOKUP($A557,taxonomy!$A:$I,3,1)</f>
        <v xml:space="preserve"> Actinobacteria</v>
      </c>
      <c r="DR557" t="str">
        <f>VLOOKUP($A557,taxonomy!$A:$I,4,1)</f>
        <v xml:space="preserve"> Actinobacteridae</v>
      </c>
      <c r="DS557" t="str">
        <f>VLOOKUP($A557,taxonomy!$A:$I,5,1)</f>
        <v xml:space="preserve"> Actinomycetales</v>
      </c>
      <c r="DT557" t="str">
        <f>VLOOKUP($A557,taxonomy!$A:$I,6,1)</f>
        <v>Corynebacterineae</v>
      </c>
      <c r="DU557" t="str">
        <f>VLOOKUP($A557,taxonomy!$A:$I,7,1)</f>
        <v xml:space="preserve"> Nocardiaceae</v>
      </c>
      <c r="DV557" t="str">
        <f>VLOOKUP($A557,taxonomy!$A:$I,8,1)</f>
        <v xml:space="preserve"> Rhodococcus.</v>
      </c>
      <c r="DW557">
        <f>VLOOKUP($A557,taxonomy!$A:$I,9,1)</f>
        <v>0</v>
      </c>
      <c r="DX557" s="7">
        <v>113</v>
      </c>
    </row>
    <row r="558" spans="1:128" hidden="1">
      <c r="A558" s="4" t="s">
        <v>1192</v>
      </c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19">
        <v>1</v>
      </c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19">
        <v>1</v>
      </c>
      <c r="DN558" s="2"/>
      <c r="DO558" s="14"/>
      <c r="DP558" t="str">
        <f>VLOOKUP($A558,taxonomy!$A:$I,2,1)</f>
        <v>Bacteria</v>
      </c>
      <c r="DQ558" t="str">
        <f>VLOOKUP($A558,taxonomy!$A:$I,3,1)</f>
        <v xml:space="preserve"> Actinobacteria</v>
      </c>
      <c r="DR558" t="str">
        <f>VLOOKUP($A558,taxonomy!$A:$I,4,1)</f>
        <v xml:space="preserve"> Actinobacteridae</v>
      </c>
      <c r="DS558" t="str">
        <f>VLOOKUP($A558,taxonomy!$A:$I,5,1)</f>
        <v xml:space="preserve"> Actinomycetales</v>
      </c>
      <c r="DT558" t="str">
        <f>VLOOKUP($A558,taxonomy!$A:$I,6,1)</f>
        <v>Corynebacterineae</v>
      </c>
      <c r="DU558" t="str">
        <f>VLOOKUP($A558,taxonomy!$A:$I,7,1)</f>
        <v xml:space="preserve"> Nocardiaceae</v>
      </c>
      <c r="DV558" t="str">
        <f>VLOOKUP($A558,taxonomy!$A:$I,8,1)</f>
        <v xml:space="preserve"> Rhodococcus.</v>
      </c>
      <c r="DW558">
        <f>VLOOKUP($A558,taxonomy!$A:$I,9,1)</f>
        <v>0</v>
      </c>
      <c r="DX558" s="7">
        <v>103</v>
      </c>
    </row>
    <row r="559" spans="1:128">
      <c r="A559" s="4" t="s">
        <v>1194</v>
      </c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17">
        <v>1</v>
      </c>
      <c r="DN559" s="2"/>
      <c r="DO559" s="14"/>
      <c r="DP559" t="str">
        <f>VLOOKUP($A559,taxonomy!$A:$I,2,1)</f>
        <v>Bacteria</v>
      </c>
      <c r="DQ559" t="str">
        <f>VLOOKUP($A559,taxonomy!$A:$I,3,1)</f>
        <v xml:space="preserve"> Proteobacteria</v>
      </c>
      <c r="DR559" t="str">
        <f>VLOOKUP($A559,taxonomy!$A:$I,4,1)</f>
        <v xml:space="preserve"> Gammaproteobacteria</v>
      </c>
      <c r="DS559" t="str">
        <f>VLOOKUP($A559,taxonomy!$A:$I,5,1)</f>
        <v xml:space="preserve"> Pseudomonadales</v>
      </c>
      <c r="DT559" t="str">
        <f>VLOOKUP($A559,taxonomy!$A:$I,6,1)</f>
        <v>Pseudomonadaceae</v>
      </c>
      <c r="DU559" t="str">
        <f>VLOOKUP($A559,taxonomy!$A:$I,7,1)</f>
        <v xml:space="preserve"> Pseudomonas.</v>
      </c>
      <c r="DV559">
        <f>VLOOKUP($A559,taxonomy!$A:$I,8,1)</f>
        <v>0</v>
      </c>
      <c r="DW559">
        <f>VLOOKUP($A559,taxonomy!$A:$I,9,1)</f>
        <v>0</v>
      </c>
      <c r="DX559" s="7">
        <v>132</v>
      </c>
    </row>
    <row r="560" spans="1:128">
      <c r="A560" s="4" t="s">
        <v>1196</v>
      </c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19">
        <v>1</v>
      </c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19">
        <v>1</v>
      </c>
      <c r="DN560" s="2"/>
      <c r="DO560" s="14"/>
      <c r="DP560" t="str">
        <f>VLOOKUP($A560,taxonomy!$A:$I,2,1)</f>
        <v>Bacteria</v>
      </c>
      <c r="DQ560" t="str">
        <f>VLOOKUP($A560,taxonomy!$A:$I,3,1)</f>
        <v xml:space="preserve"> Proteobacteria</v>
      </c>
      <c r="DR560" t="str">
        <f>VLOOKUP($A560,taxonomy!$A:$I,4,1)</f>
        <v xml:space="preserve"> Gammaproteobacteria</v>
      </c>
      <c r="DS560" t="str">
        <f>VLOOKUP($A560,taxonomy!$A:$I,5,1)</f>
        <v xml:space="preserve"> Pseudomonadales</v>
      </c>
      <c r="DT560" t="str">
        <f>VLOOKUP($A560,taxonomy!$A:$I,6,1)</f>
        <v>Pseudomonadaceae</v>
      </c>
      <c r="DU560" t="str">
        <f>VLOOKUP($A560,taxonomy!$A:$I,7,1)</f>
        <v xml:space="preserve"> Pseudomonas.</v>
      </c>
      <c r="DV560">
        <f>VLOOKUP($A560,taxonomy!$A:$I,8,1)</f>
        <v>0</v>
      </c>
      <c r="DW560">
        <f>VLOOKUP($A560,taxonomy!$A:$I,9,1)</f>
        <v>0</v>
      </c>
      <c r="DX560" s="7">
        <v>126</v>
      </c>
    </row>
    <row r="561" spans="1:128" hidden="1">
      <c r="A561" s="4" t="s">
        <v>1198</v>
      </c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19">
        <v>1</v>
      </c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19">
        <v>1</v>
      </c>
      <c r="DN561" s="2"/>
      <c r="DO561" s="14"/>
      <c r="DP561" t="str">
        <f>VLOOKUP($A561,taxonomy!$A:$I,2,1)</f>
        <v>Bacteria</v>
      </c>
      <c r="DQ561" t="str">
        <f>VLOOKUP($A561,taxonomy!$A:$I,3,1)</f>
        <v xml:space="preserve"> Actinobacteria</v>
      </c>
      <c r="DR561" t="str">
        <f>VLOOKUP($A561,taxonomy!$A:$I,4,1)</f>
        <v xml:space="preserve"> Actinobacteridae</v>
      </c>
      <c r="DS561" t="str">
        <f>VLOOKUP($A561,taxonomy!$A:$I,5,1)</f>
        <v xml:space="preserve"> Actinomycetales</v>
      </c>
      <c r="DT561" t="str">
        <f>VLOOKUP($A561,taxonomy!$A:$I,6,1)</f>
        <v>Corynebacterineae</v>
      </c>
      <c r="DU561" t="str">
        <f>VLOOKUP($A561,taxonomy!$A:$I,7,1)</f>
        <v xml:space="preserve"> Corynebacteriaceae</v>
      </c>
      <c r="DV561" t="str">
        <f>VLOOKUP($A561,taxonomy!$A:$I,8,1)</f>
        <v xml:space="preserve"> Corynebacterium.</v>
      </c>
      <c r="DW561">
        <f>VLOOKUP($A561,taxonomy!$A:$I,9,1)</f>
        <v>0</v>
      </c>
      <c r="DX561" s="7">
        <v>125</v>
      </c>
    </row>
    <row r="562" spans="1:128" hidden="1">
      <c r="A562" s="4" t="s">
        <v>1200</v>
      </c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>
        <v>1</v>
      </c>
      <c r="CW562" s="2"/>
      <c r="CX562" s="2"/>
      <c r="CY562" s="18">
        <v>1</v>
      </c>
      <c r="CZ562" s="2"/>
      <c r="DA562" s="2"/>
      <c r="DB562" s="2"/>
      <c r="DC562" s="2">
        <v>2</v>
      </c>
      <c r="DD562" s="2"/>
      <c r="DE562" s="2"/>
      <c r="DF562" s="2"/>
      <c r="DG562" s="2"/>
      <c r="DH562" s="2"/>
      <c r="DI562" s="2"/>
      <c r="DJ562" s="2"/>
      <c r="DK562" s="2"/>
      <c r="DL562" s="2"/>
      <c r="DM562" s="2">
        <v>1</v>
      </c>
      <c r="DN562" s="2"/>
      <c r="DO562" s="14"/>
      <c r="DP562" t="str">
        <f>VLOOKUP($A562,taxonomy!$A:$I,2,1)</f>
        <v>Eukaryota</v>
      </c>
      <c r="DQ562" t="str">
        <f>VLOOKUP($A562,taxonomy!$A:$I,3,1)</f>
        <v xml:space="preserve"> Metazoa</v>
      </c>
      <c r="DR562" t="str">
        <f>VLOOKUP($A562,taxonomy!$A:$I,4,1)</f>
        <v xml:space="preserve"> Chordata</v>
      </c>
      <c r="DS562" t="str">
        <f>VLOOKUP($A562,taxonomy!$A:$I,5,1)</f>
        <v xml:space="preserve"> Cephalochordata</v>
      </c>
      <c r="DT562" t="str">
        <f>VLOOKUP($A562,taxonomy!$A:$I,6,1)</f>
        <v xml:space="preserve"> Branchiostomidae</v>
      </c>
      <c r="DU562" t="str">
        <f>VLOOKUP($A562,taxonomy!$A:$I,7,1)</f>
        <v>Branchiostoma.</v>
      </c>
      <c r="DV562">
        <f>VLOOKUP($A562,taxonomy!$A:$I,8,1)</f>
        <v>0</v>
      </c>
      <c r="DW562">
        <f>VLOOKUP($A562,taxonomy!$A:$I,9,1)</f>
        <v>0</v>
      </c>
      <c r="DX562" s="7">
        <v>125</v>
      </c>
    </row>
    <row r="563" spans="1:128">
      <c r="A563" s="4" t="s">
        <v>1202</v>
      </c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17">
        <v>1</v>
      </c>
      <c r="DN563" s="2"/>
      <c r="DO563" s="14"/>
      <c r="DP563" t="str">
        <f>VLOOKUP($A563,taxonomy!$A:$I,2,1)</f>
        <v>Bacteria</v>
      </c>
      <c r="DQ563" t="str">
        <f>VLOOKUP($A563,taxonomy!$A:$I,3,1)</f>
        <v xml:space="preserve"> Proteobacteria</v>
      </c>
      <c r="DR563" t="str">
        <f>VLOOKUP($A563,taxonomy!$A:$I,4,1)</f>
        <v xml:space="preserve"> Alphaproteobacteria</v>
      </c>
      <c r="DS563" t="str">
        <f>VLOOKUP($A563,taxonomy!$A:$I,5,1)</f>
        <v xml:space="preserve"> Rhizobiales</v>
      </c>
      <c r="DT563" t="str">
        <f>VLOOKUP($A563,taxonomy!$A:$I,6,1)</f>
        <v>Brucellaceae</v>
      </c>
      <c r="DU563" t="str">
        <f>VLOOKUP($A563,taxonomy!$A:$I,7,1)</f>
        <v xml:space="preserve"> Brucella.</v>
      </c>
      <c r="DV563">
        <f>VLOOKUP($A563,taxonomy!$A:$I,8,1)</f>
        <v>0</v>
      </c>
      <c r="DW563">
        <f>VLOOKUP($A563,taxonomy!$A:$I,9,1)</f>
        <v>0</v>
      </c>
      <c r="DX563" s="7">
        <v>133</v>
      </c>
    </row>
    <row r="564" spans="1:128">
      <c r="A564" s="4" t="s">
        <v>1204</v>
      </c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>
        <v>1</v>
      </c>
      <c r="CY564" s="18">
        <v>1</v>
      </c>
      <c r="CZ564" s="2"/>
      <c r="DA564" s="2"/>
      <c r="DB564" s="2"/>
      <c r="DC564" s="2"/>
      <c r="DD564" s="2"/>
      <c r="DE564" s="2"/>
      <c r="DF564" s="2"/>
      <c r="DG564" s="2"/>
      <c r="DH564" s="2"/>
      <c r="DI564" s="2">
        <v>1</v>
      </c>
      <c r="DJ564" s="2"/>
      <c r="DK564" s="2"/>
      <c r="DL564" s="2"/>
      <c r="DM564" s="2">
        <v>1</v>
      </c>
      <c r="DN564" s="2"/>
      <c r="DO564" s="14"/>
      <c r="DP564" t="str">
        <f>VLOOKUP($A564,taxonomy!$A:$I,2,1)</f>
        <v>Eukaryota</v>
      </c>
      <c r="DQ564" t="str">
        <f>VLOOKUP($A564,taxonomy!$A:$I,3,1)</f>
        <v xml:space="preserve"> Fungi</v>
      </c>
      <c r="DR564" t="str">
        <f>VLOOKUP($A564,taxonomy!$A:$I,4,1)</f>
        <v xml:space="preserve"> Dikarya</v>
      </c>
      <c r="DS564" t="str">
        <f>VLOOKUP($A564,taxonomy!$A:$I,5,1)</f>
        <v xml:space="preserve"> Ascomycota</v>
      </c>
      <c r="DT564" t="str">
        <f>VLOOKUP($A564,taxonomy!$A:$I,6,1)</f>
        <v xml:space="preserve"> Pezizomycotina</v>
      </c>
      <c r="DU564" t="str">
        <f>VLOOKUP($A564,taxonomy!$A:$I,7,1)</f>
        <v xml:space="preserve"> Eurotiomycetes</v>
      </c>
      <c r="DV564" t="str">
        <f>VLOOKUP($A564,taxonomy!$A:$I,8,1)</f>
        <v>Eurotiomycetidae</v>
      </c>
      <c r="DW564" t="str">
        <f>VLOOKUP($A564,taxonomy!$A:$I,9,1)</f>
        <v xml:space="preserve"> Onygenales</v>
      </c>
      <c r="DX564" s="7">
        <v>127</v>
      </c>
    </row>
    <row r="565" spans="1:128">
      <c r="A565" s="4" t="s">
        <v>1206</v>
      </c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>
        <v>1</v>
      </c>
      <c r="CY565" s="18">
        <v>1</v>
      </c>
      <c r="CZ565" s="2"/>
      <c r="DA565" s="2"/>
      <c r="DB565" s="2"/>
      <c r="DC565" s="2"/>
      <c r="DD565" s="2"/>
      <c r="DE565" s="2"/>
      <c r="DF565" s="2"/>
      <c r="DG565" s="2"/>
      <c r="DH565" s="2"/>
      <c r="DI565" s="2">
        <v>1</v>
      </c>
      <c r="DJ565" s="2"/>
      <c r="DK565" s="2"/>
      <c r="DL565" s="2"/>
      <c r="DM565" s="2">
        <v>1</v>
      </c>
      <c r="DN565" s="2"/>
      <c r="DO565" s="14"/>
      <c r="DP565" t="str">
        <f>VLOOKUP($A565,taxonomy!$A:$I,2,1)</f>
        <v>Eukaryota</v>
      </c>
      <c r="DQ565" t="str">
        <f>VLOOKUP($A565,taxonomy!$A:$I,3,1)</f>
        <v xml:space="preserve"> Fungi</v>
      </c>
      <c r="DR565" t="str">
        <f>VLOOKUP($A565,taxonomy!$A:$I,4,1)</f>
        <v xml:space="preserve"> Dikarya</v>
      </c>
      <c r="DS565" t="str">
        <f>VLOOKUP($A565,taxonomy!$A:$I,5,1)</f>
        <v xml:space="preserve"> Ascomycota</v>
      </c>
      <c r="DT565" t="str">
        <f>VLOOKUP($A565,taxonomy!$A:$I,6,1)</f>
        <v xml:space="preserve"> Pezizomycotina</v>
      </c>
      <c r="DU565" t="str">
        <f>VLOOKUP($A565,taxonomy!$A:$I,7,1)</f>
        <v xml:space="preserve"> Eurotiomycetes</v>
      </c>
      <c r="DV565" t="str">
        <f>VLOOKUP($A565,taxonomy!$A:$I,8,1)</f>
        <v>Eurotiomycetidae</v>
      </c>
      <c r="DW565" t="str">
        <f>VLOOKUP($A565,taxonomy!$A:$I,9,1)</f>
        <v xml:space="preserve"> Onygenales</v>
      </c>
      <c r="DX565" s="7">
        <v>126</v>
      </c>
    </row>
    <row r="566" spans="1:128">
      <c r="A566" s="4" t="s">
        <v>1208</v>
      </c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>
        <v>1</v>
      </c>
      <c r="BJ566" s="2"/>
      <c r="BK566" s="2"/>
      <c r="BL566" s="2"/>
      <c r="BM566" s="2"/>
      <c r="BN566" s="2"/>
      <c r="BO566" s="2"/>
      <c r="BP566" s="2"/>
      <c r="BQ566" s="2">
        <v>1</v>
      </c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>
        <v>1</v>
      </c>
      <c r="CY566" s="18">
        <v>1</v>
      </c>
      <c r="CZ566" s="2"/>
      <c r="DA566" s="2"/>
      <c r="DB566" s="2"/>
      <c r="DC566" s="2"/>
      <c r="DD566" s="2"/>
      <c r="DE566" s="2"/>
      <c r="DF566" s="2"/>
      <c r="DG566" s="2"/>
      <c r="DH566" s="2"/>
      <c r="DI566" s="2">
        <v>1</v>
      </c>
      <c r="DJ566" s="2"/>
      <c r="DK566" s="2"/>
      <c r="DL566" s="2"/>
      <c r="DM566" s="2">
        <v>1</v>
      </c>
      <c r="DN566" s="2"/>
      <c r="DO566" s="14"/>
      <c r="DP566" t="str">
        <f>VLOOKUP($A566,taxonomy!$A:$I,2,1)</f>
        <v>Eukaryota</v>
      </c>
      <c r="DQ566" t="str">
        <f>VLOOKUP($A566,taxonomy!$A:$I,3,1)</f>
        <v xml:space="preserve"> Fungi</v>
      </c>
      <c r="DR566" t="str">
        <f>VLOOKUP($A566,taxonomy!$A:$I,4,1)</f>
        <v xml:space="preserve"> Dikarya</v>
      </c>
      <c r="DS566" t="str">
        <f>VLOOKUP($A566,taxonomy!$A:$I,5,1)</f>
        <v xml:space="preserve"> Ascomycota</v>
      </c>
      <c r="DT566" t="str">
        <f>VLOOKUP($A566,taxonomy!$A:$I,6,1)</f>
        <v xml:space="preserve"> Saccharomycotina</v>
      </c>
      <c r="DU566" t="str">
        <f>VLOOKUP($A566,taxonomy!$A:$I,7,1)</f>
        <v>Saccharomycetes</v>
      </c>
      <c r="DV566" t="str">
        <f>VLOOKUP($A566,taxonomy!$A:$I,8,1)</f>
        <v xml:space="preserve"> Saccharomycetales</v>
      </c>
      <c r="DW566" t="str">
        <f>VLOOKUP($A566,taxonomy!$A:$I,9,1)</f>
        <v xml:space="preserve"> Phaffomycetaceae</v>
      </c>
      <c r="DX566" s="7">
        <v>132</v>
      </c>
    </row>
    <row r="567" spans="1:128">
      <c r="A567" s="4" t="s">
        <v>1212</v>
      </c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17">
        <v>1</v>
      </c>
      <c r="DN567" s="2"/>
      <c r="DO567" s="14"/>
      <c r="DP567" t="str">
        <f>VLOOKUP($A567,taxonomy!$A:$I,2,1)</f>
        <v>Bacteria</v>
      </c>
      <c r="DQ567" t="str">
        <f>VLOOKUP($A567,taxonomy!$A:$I,3,1)</f>
        <v xml:space="preserve"> Actinobacteria</v>
      </c>
      <c r="DR567" t="str">
        <f>VLOOKUP($A567,taxonomy!$A:$I,4,1)</f>
        <v xml:space="preserve"> Actinobacteridae</v>
      </c>
      <c r="DS567" t="str">
        <f>VLOOKUP($A567,taxonomy!$A:$I,5,1)</f>
        <v xml:space="preserve"> Actinomycetales</v>
      </c>
      <c r="DT567" t="str">
        <f>VLOOKUP($A567,taxonomy!$A:$I,6,1)</f>
        <v>Micromonosporineae</v>
      </c>
      <c r="DU567" t="str">
        <f>VLOOKUP($A567,taxonomy!$A:$I,7,1)</f>
        <v xml:space="preserve"> Micromonosporaceae</v>
      </c>
      <c r="DV567" t="str">
        <f>VLOOKUP($A567,taxonomy!$A:$I,8,1)</f>
        <v xml:space="preserve"> Micromonospora.</v>
      </c>
      <c r="DW567">
        <f>VLOOKUP($A567,taxonomy!$A:$I,9,1)</f>
        <v>0</v>
      </c>
      <c r="DX567" s="7">
        <v>133</v>
      </c>
    </row>
    <row r="568" spans="1:128" hidden="1">
      <c r="A568" s="4" t="s">
        <v>1214</v>
      </c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>
        <v>1</v>
      </c>
      <c r="CY568" s="18">
        <v>1</v>
      </c>
      <c r="CZ568" s="2"/>
      <c r="DA568" s="2"/>
      <c r="DB568" s="2"/>
      <c r="DC568" s="2"/>
      <c r="DD568" s="2"/>
      <c r="DE568" s="2"/>
      <c r="DF568" s="2"/>
      <c r="DG568" s="2"/>
      <c r="DH568" s="2"/>
      <c r="DI568" s="2">
        <v>1</v>
      </c>
      <c r="DJ568" s="2"/>
      <c r="DK568" s="2"/>
      <c r="DL568" s="2"/>
      <c r="DM568" s="2">
        <v>1</v>
      </c>
      <c r="DN568" s="2"/>
      <c r="DO568" s="14"/>
      <c r="DP568" t="str">
        <f>VLOOKUP($A568,taxonomy!$A:$I,2,1)</f>
        <v>Eukaryota</v>
      </c>
      <c r="DQ568" t="str">
        <f>VLOOKUP($A568,taxonomy!$A:$I,3,1)</f>
        <v xml:space="preserve"> Fungi</v>
      </c>
      <c r="DR568" t="str">
        <f>VLOOKUP($A568,taxonomy!$A:$I,4,1)</f>
        <v xml:space="preserve"> Dikarya</v>
      </c>
      <c r="DS568" t="str">
        <f>VLOOKUP($A568,taxonomy!$A:$I,5,1)</f>
        <v xml:space="preserve"> Ascomycota</v>
      </c>
      <c r="DT568" t="str">
        <f>VLOOKUP($A568,taxonomy!$A:$I,6,1)</f>
        <v xml:space="preserve"> Saccharomycotina</v>
      </c>
      <c r="DU568" t="str">
        <f>VLOOKUP($A568,taxonomy!$A:$I,7,1)</f>
        <v>Saccharomycetes</v>
      </c>
      <c r="DV568" t="str">
        <f>VLOOKUP($A568,taxonomy!$A:$I,8,1)</f>
        <v xml:space="preserve"> Saccharomycetales</v>
      </c>
      <c r="DW568" t="str">
        <f>VLOOKUP($A568,taxonomy!$A:$I,9,1)</f>
        <v xml:space="preserve"> Metschnikowiaceae</v>
      </c>
      <c r="DX568" s="7">
        <v>124</v>
      </c>
    </row>
    <row r="569" spans="1:128">
      <c r="A569" s="4" t="s">
        <v>1216</v>
      </c>
      <c r="B569" s="2"/>
      <c r="C569" s="2"/>
      <c r="D569" s="2"/>
      <c r="E569" s="2">
        <v>1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>
        <v>1</v>
      </c>
      <c r="CY569" s="18">
        <v>1</v>
      </c>
      <c r="CZ569" s="2"/>
      <c r="DA569" s="2"/>
      <c r="DB569" s="2"/>
      <c r="DC569" s="2"/>
      <c r="DD569" s="2"/>
      <c r="DE569" s="2"/>
      <c r="DF569" s="2"/>
      <c r="DG569" s="2"/>
      <c r="DH569" s="2"/>
      <c r="DI569" s="2">
        <v>1</v>
      </c>
      <c r="DJ569" s="2"/>
      <c r="DK569" s="2"/>
      <c r="DL569" s="2"/>
      <c r="DM569" s="2">
        <v>1</v>
      </c>
      <c r="DN569" s="2"/>
      <c r="DO569" s="14"/>
      <c r="DP569" t="str">
        <f>VLOOKUP($A569,taxonomy!$A:$I,2,1)</f>
        <v>Eukaryota</v>
      </c>
      <c r="DQ569" t="str">
        <f>VLOOKUP($A569,taxonomy!$A:$I,3,1)</f>
        <v xml:space="preserve"> Fungi</v>
      </c>
      <c r="DR569" t="str">
        <f>VLOOKUP($A569,taxonomy!$A:$I,4,1)</f>
        <v xml:space="preserve"> Dikarya</v>
      </c>
      <c r="DS569" t="str">
        <f>VLOOKUP($A569,taxonomy!$A:$I,5,1)</f>
        <v xml:space="preserve"> Ascomycota</v>
      </c>
      <c r="DT569" t="str">
        <f>VLOOKUP($A569,taxonomy!$A:$I,6,1)</f>
        <v xml:space="preserve"> Saccharomycotina</v>
      </c>
      <c r="DU569" t="str">
        <f>VLOOKUP($A569,taxonomy!$A:$I,7,1)</f>
        <v>Saccharomycetes</v>
      </c>
      <c r="DV569" t="str">
        <f>VLOOKUP($A569,taxonomy!$A:$I,8,1)</f>
        <v xml:space="preserve"> Saccharomycetales</v>
      </c>
      <c r="DW569" t="str">
        <f>VLOOKUP($A569,taxonomy!$A:$I,9,1)</f>
        <v xml:space="preserve"> Debaryomycetaceae</v>
      </c>
      <c r="DX569" s="7">
        <v>134</v>
      </c>
    </row>
    <row r="570" spans="1:128">
      <c r="A570" s="4" t="s">
        <v>1218</v>
      </c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17">
        <v>1</v>
      </c>
      <c r="DN570" s="2"/>
      <c r="DO570" s="14"/>
      <c r="DP570" t="str">
        <f>VLOOKUP($A570,taxonomy!$A:$I,2,1)</f>
        <v>Bacteria</v>
      </c>
      <c r="DQ570" t="str">
        <f>VLOOKUP($A570,taxonomy!$A:$I,3,1)</f>
        <v xml:space="preserve"> Actinobacteria</v>
      </c>
      <c r="DR570" t="str">
        <f>VLOOKUP($A570,taxonomy!$A:$I,4,1)</f>
        <v xml:space="preserve"> Actinobacteridae</v>
      </c>
      <c r="DS570" t="str">
        <f>VLOOKUP($A570,taxonomy!$A:$I,5,1)</f>
        <v xml:space="preserve"> Actinomycetales</v>
      </c>
      <c r="DT570" t="str">
        <f>VLOOKUP($A570,taxonomy!$A:$I,6,1)</f>
        <v>Micrococcineae</v>
      </c>
      <c r="DU570" t="str">
        <f>VLOOKUP($A570,taxonomy!$A:$I,7,1)</f>
        <v xml:space="preserve"> Beutenbergiaceae</v>
      </c>
      <c r="DV570" t="str">
        <f>VLOOKUP($A570,taxonomy!$A:$I,8,1)</f>
        <v xml:space="preserve"> Beutenbergia.</v>
      </c>
      <c r="DW570">
        <f>VLOOKUP($A570,taxonomy!$A:$I,9,1)</f>
        <v>0</v>
      </c>
      <c r="DX570" s="7">
        <v>130</v>
      </c>
    </row>
    <row r="571" spans="1:128">
      <c r="A571" s="4" t="s">
        <v>1220</v>
      </c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17">
        <v>1</v>
      </c>
      <c r="DN571" s="2"/>
      <c r="DO571" s="14"/>
      <c r="DP571" t="str">
        <f>VLOOKUP($A571,taxonomy!$A:$I,2,1)</f>
        <v>Bacteria</v>
      </c>
      <c r="DQ571" t="str">
        <f>VLOOKUP($A571,taxonomy!$A:$I,3,1)</f>
        <v xml:space="preserve"> Actinobacteria</v>
      </c>
      <c r="DR571" t="str">
        <f>VLOOKUP($A571,taxonomy!$A:$I,4,1)</f>
        <v xml:space="preserve"> Actinobacteridae</v>
      </c>
      <c r="DS571" t="str">
        <f>VLOOKUP($A571,taxonomy!$A:$I,5,1)</f>
        <v xml:space="preserve"> Actinomycetales</v>
      </c>
      <c r="DT571" t="str">
        <f>VLOOKUP($A571,taxonomy!$A:$I,6,1)</f>
        <v>Micrococcineae</v>
      </c>
      <c r="DU571" t="str">
        <f>VLOOKUP($A571,taxonomy!$A:$I,7,1)</f>
        <v xml:space="preserve"> Micrococcaceae</v>
      </c>
      <c r="DV571" t="str">
        <f>VLOOKUP($A571,taxonomy!$A:$I,8,1)</f>
        <v xml:space="preserve"> Micrococcus.</v>
      </c>
      <c r="DW571">
        <f>VLOOKUP($A571,taxonomy!$A:$I,9,1)</f>
        <v>0</v>
      </c>
      <c r="DX571" s="7">
        <v>127</v>
      </c>
    </row>
    <row r="572" spans="1:128" hidden="1">
      <c r="A572" s="4" t="s">
        <v>1222</v>
      </c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17">
        <v>1</v>
      </c>
      <c r="DN572" s="2"/>
      <c r="DO572" s="14"/>
      <c r="DP572" t="str">
        <f>VLOOKUP($A572,taxonomy!$A:$I,2,1)</f>
        <v>Bacteria</v>
      </c>
      <c r="DQ572" t="str">
        <f>VLOOKUP($A572,taxonomy!$A:$I,3,1)</f>
        <v xml:space="preserve"> Proteobacteria</v>
      </c>
      <c r="DR572" t="str">
        <f>VLOOKUP($A572,taxonomy!$A:$I,4,1)</f>
        <v xml:space="preserve"> Betaproteobacteria</v>
      </c>
      <c r="DS572" t="str">
        <f>VLOOKUP($A572,taxonomy!$A:$I,5,1)</f>
        <v xml:space="preserve"> Burkholderiales</v>
      </c>
      <c r="DT572" t="str">
        <f>VLOOKUP($A572,taxonomy!$A:$I,6,1)</f>
        <v>Comamonadaceae</v>
      </c>
      <c r="DU572" t="str">
        <f>VLOOKUP($A572,taxonomy!$A:$I,7,1)</f>
        <v xml:space="preserve"> Variovorax.</v>
      </c>
      <c r="DV572">
        <f>VLOOKUP($A572,taxonomy!$A:$I,8,1)</f>
        <v>0</v>
      </c>
      <c r="DW572">
        <f>VLOOKUP($A572,taxonomy!$A:$I,9,1)</f>
        <v>0</v>
      </c>
      <c r="DX572" s="7">
        <v>107</v>
      </c>
    </row>
    <row r="573" spans="1:128" hidden="1">
      <c r="A573" s="4" t="s">
        <v>1224</v>
      </c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17">
        <v>1</v>
      </c>
      <c r="DN573" s="2"/>
      <c r="DO573" s="14"/>
      <c r="DP573" t="str">
        <f>VLOOKUP($A573,taxonomy!$A:$I,2,1)</f>
        <v>Bacteria</v>
      </c>
      <c r="DQ573" t="str">
        <f>VLOOKUP($A573,taxonomy!$A:$I,3,1)</f>
        <v xml:space="preserve"> Proteobacteria</v>
      </c>
      <c r="DR573" t="str">
        <f>VLOOKUP($A573,taxonomy!$A:$I,4,1)</f>
        <v xml:space="preserve"> Betaproteobacteria</v>
      </c>
      <c r="DS573" t="str">
        <f>VLOOKUP($A573,taxonomy!$A:$I,5,1)</f>
        <v xml:space="preserve"> Burkholderiales</v>
      </c>
      <c r="DT573" t="str">
        <f>VLOOKUP($A573,taxonomy!$A:$I,6,1)</f>
        <v>Comamonadaceae</v>
      </c>
      <c r="DU573" t="str">
        <f>VLOOKUP($A573,taxonomy!$A:$I,7,1)</f>
        <v xml:space="preserve"> Variovorax.</v>
      </c>
      <c r="DV573">
        <f>VLOOKUP($A573,taxonomy!$A:$I,8,1)</f>
        <v>0</v>
      </c>
      <c r="DW573">
        <f>VLOOKUP($A573,taxonomy!$A:$I,9,1)</f>
        <v>0</v>
      </c>
      <c r="DX573" s="7">
        <v>125</v>
      </c>
    </row>
    <row r="574" spans="1:128" hidden="1">
      <c r="A574" s="4" t="s">
        <v>1226</v>
      </c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17">
        <v>1</v>
      </c>
      <c r="DN574" s="2"/>
      <c r="DO574" s="14"/>
      <c r="DP574" t="str">
        <f>VLOOKUP($A574,taxonomy!$A:$I,2,1)</f>
        <v>Bacteria</v>
      </c>
      <c r="DQ574" t="str">
        <f>VLOOKUP($A574,taxonomy!$A:$I,3,1)</f>
        <v xml:space="preserve"> Firmicutes</v>
      </c>
      <c r="DR574" t="str">
        <f>VLOOKUP($A574,taxonomy!$A:$I,4,1)</f>
        <v xml:space="preserve"> Bacilli</v>
      </c>
      <c r="DS574" t="str">
        <f>VLOOKUP($A574,taxonomy!$A:$I,5,1)</f>
        <v xml:space="preserve"> Bacillales</v>
      </c>
      <c r="DT574" t="str">
        <f>VLOOKUP($A574,taxonomy!$A:$I,6,1)</f>
        <v xml:space="preserve"> Bacillaceae</v>
      </c>
      <c r="DU574" t="str">
        <f>VLOOKUP($A574,taxonomy!$A:$I,7,1)</f>
        <v xml:space="preserve"> Geobacillus.</v>
      </c>
      <c r="DV574">
        <f>VLOOKUP($A574,taxonomy!$A:$I,8,1)</f>
        <v>0</v>
      </c>
      <c r="DW574">
        <f>VLOOKUP($A574,taxonomy!$A:$I,9,1)</f>
        <v>0</v>
      </c>
      <c r="DX574" s="7">
        <v>142</v>
      </c>
    </row>
    <row r="575" spans="1:128" hidden="1">
      <c r="A575" s="4" t="s">
        <v>1228</v>
      </c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>
        <v>1</v>
      </c>
      <c r="CY575" s="18">
        <v>1</v>
      </c>
      <c r="CZ575" s="2"/>
      <c r="DA575" s="2"/>
      <c r="DB575" s="2"/>
      <c r="DC575" s="2"/>
      <c r="DD575" s="2"/>
      <c r="DE575" s="2"/>
      <c r="DF575" s="2"/>
      <c r="DG575" s="2"/>
      <c r="DH575" s="2"/>
      <c r="DI575" s="2">
        <v>1</v>
      </c>
      <c r="DJ575" s="2"/>
      <c r="DK575" s="2"/>
      <c r="DL575" s="2"/>
      <c r="DM575" s="2">
        <v>1</v>
      </c>
      <c r="DN575" s="2"/>
      <c r="DO575" s="14"/>
      <c r="DP575" t="str">
        <f>VLOOKUP($A575,taxonomy!$A:$I,2,1)</f>
        <v>Eukaryota</v>
      </c>
      <c r="DQ575" t="str">
        <f>VLOOKUP($A575,taxonomy!$A:$I,3,1)</f>
        <v xml:space="preserve"> Fungi</v>
      </c>
      <c r="DR575" t="str">
        <f>VLOOKUP($A575,taxonomy!$A:$I,4,1)</f>
        <v xml:space="preserve"> Dikarya</v>
      </c>
      <c r="DS575" t="str">
        <f>VLOOKUP($A575,taxonomy!$A:$I,5,1)</f>
        <v xml:space="preserve"> Ascomycota</v>
      </c>
      <c r="DT575" t="str">
        <f>VLOOKUP($A575,taxonomy!$A:$I,6,1)</f>
        <v xml:space="preserve"> Saccharomycotina</v>
      </c>
      <c r="DU575" t="str">
        <f>VLOOKUP($A575,taxonomy!$A:$I,7,1)</f>
        <v>Saccharomycetes</v>
      </c>
      <c r="DV575" t="str">
        <f>VLOOKUP($A575,taxonomy!$A:$I,8,1)</f>
        <v xml:space="preserve"> Saccharomycetales</v>
      </c>
      <c r="DW575" t="str">
        <f>VLOOKUP($A575,taxonomy!$A:$I,9,1)</f>
        <v xml:space="preserve"> Saccharomycetaceae</v>
      </c>
      <c r="DX575" s="7">
        <v>125</v>
      </c>
    </row>
    <row r="576" spans="1:128">
      <c r="A576" s="4" t="s">
        <v>1230</v>
      </c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>
        <v>2</v>
      </c>
      <c r="CW576" s="2"/>
      <c r="CX576" s="2"/>
      <c r="CY576" s="18">
        <v>1</v>
      </c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>
        <v>1</v>
      </c>
      <c r="DN576" s="2"/>
      <c r="DO576" s="14"/>
      <c r="DP576" t="str">
        <f>VLOOKUP($A576,taxonomy!$A:$I,2,1)</f>
        <v>Eukaryota</v>
      </c>
      <c r="DQ576" t="str">
        <f>VLOOKUP($A576,taxonomy!$A:$I,3,1)</f>
        <v xml:space="preserve"> Fungi</v>
      </c>
      <c r="DR576" t="str">
        <f>VLOOKUP($A576,taxonomy!$A:$I,4,1)</f>
        <v xml:space="preserve"> Dikarya</v>
      </c>
      <c r="DS576" t="str">
        <f>VLOOKUP($A576,taxonomy!$A:$I,5,1)</f>
        <v xml:space="preserve"> Ascomycota</v>
      </c>
      <c r="DT576" t="str">
        <f>VLOOKUP($A576,taxonomy!$A:$I,6,1)</f>
        <v xml:space="preserve"> Saccharomycotina</v>
      </c>
      <c r="DU576" t="str">
        <f>VLOOKUP($A576,taxonomy!$A:$I,7,1)</f>
        <v>Saccharomycetes</v>
      </c>
      <c r="DV576" t="str">
        <f>VLOOKUP($A576,taxonomy!$A:$I,8,1)</f>
        <v xml:space="preserve"> Saccharomycetales</v>
      </c>
      <c r="DW576" t="str">
        <f>VLOOKUP($A576,taxonomy!$A:$I,9,1)</f>
        <v xml:space="preserve"> Saccharomycetaceae</v>
      </c>
      <c r="DX576" s="7">
        <v>129</v>
      </c>
    </row>
    <row r="577" spans="1:128" hidden="1">
      <c r="A577" s="4" t="s">
        <v>1232</v>
      </c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>
        <v>1</v>
      </c>
      <c r="CY577" s="18">
        <v>1</v>
      </c>
      <c r="CZ577" s="2"/>
      <c r="DA577" s="2"/>
      <c r="DB577" s="2"/>
      <c r="DC577" s="2"/>
      <c r="DD577" s="2"/>
      <c r="DE577" s="2"/>
      <c r="DF577" s="2">
        <v>1</v>
      </c>
      <c r="DG577" s="2"/>
      <c r="DH577" s="2"/>
      <c r="DI577" s="2">
        <v>1</v>
      </c>
      <c r="DJ577" s="2"/>
      <c r="DK577" s="2"/>
      <c r="DL577" s="2"/>
      <c r="DM577" s="2">
        <v>1</v>
      </c>
      <c r="DN577" s="2"/>
      <c r="DO577" s="14"/>
      <c r="DP577" t="str">
        <f>VLOOKUP($A577,taxonomy!$A:$I,2,1)</f>
        <v>Eukaryota</v>
      </c>
      <c r="DQ577" t="str">
        <f>VLOOKUP($A577,taxonomy!$A:$I,3,1)</f>
        <v xml:space="preserve"> Fungi</v>
      </c>
      <c r="DR577" t="str">
        <f>VLOOKUP($A577,taxonomy!$A:$I,4,1)</f>
        <v xml:space="preserve"> Dikarya</v>
      </c>
      <c r="DS577" t="str">
        <f>VLOOKUP($A577,taxonomy!$A:$I,5,1)</f>
        <v xml:space="preserve"> Ascomycota</v>
      </c>
      <c r="DT577" t="str">
        <f>VLOOKUP($A577,taxonomy!$A:$I,6,1)</f>
        <v xml:space="preserve"> Saccharomycotina</v>
      </c>
      <c r="DU577" t="str">
        <f>VLOOKUP($A577,taxonomy!$A:$I,7,1)</f>
        <v>Saccharomycetes</v>
      </c>
      <c r="DV577" t="str">
        <f>VLOOKUP($A577,taxonomy!$A:$I,8,1)</f>
        <v xml:space="preserve"> Saccharomycetales</v>
      </c>
      <c r="DW577" t="str">
        <f>VLOOKUP($A577,taxonomy!$A:$I,9,1)</f>
        <v xml:space="preserve"> Saccharomycetaceae</v>
      </c>
      <c r="DX577" s="7">
        <v>142</v>
      </c>
    </row>
    <row r="578" spans="1:128" hidden="1">
      <c r="A578" s="4" t="s">
        <v>1234</v>
      </c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19">
        <v>1</v>
      </c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19">
        <v>1</v>
      </c>
      <c r="DN578" s="2"/>
      <c r="DO578" s="14"/>
      <c r="DP578" t="str">
        <f>VLOOKUP($A578,taxonomy!$A:$I,2,1)</f>
        <v>Eukaryota</v>
      </c>
      <c r="DQ578" t="str">
        <f>VLOOKUP($A578,taxonomy!$A:$I,3,1)</f>
        <v xml:space="preserve"> Fungi</v>
      </c>
      <c r="DR578" t="str">
        <f>VLOOKUP($A578,taxonomy!$A:$I,4,1)</f>
        <v xml:space="preserve"> Dikarya</v>
      </c>
      <c r="DS578" t="str">
        <f>VLOOKUP($A578,taxonomy!$A:$I,5,1)</f>
        <v xml:space="preserve"> Ascomycota</v>
      </c>
      <c r="DT578" t="str">
        <f>VLOOKUP($A578,taxonomy!$A:$I,6,1)</f>
        <v xml:space="preserve"> Pezizomycotina</v>
      </c>
      <c r="DU578" t="str">
        <f>VLOOKUP($A578,taxonomy!$A:$I,7,1)</f>
        <v xml:space="preserve"> Eurotiomycetes</v>
      </c>
      <c r="DV578" t="str">
        <f>VLOOKUP($A578,taxonomy!$A:$I,8,1)</f>
        <v>Eurotiomycetidae</v>
      </c>
      <c r="DW578" t="str">
        <f>VLOOKUP($A578,taxonomy!$A:$I,9,1)</f>
        <v xml:space="preserve"> Onygenales</v>
      </c>
      <c r="DX578" s="7">
        <v>144</v>
      </c>
    </row>
    <row r="579" spans="1:128">
      <c r="A579" s="4" t="s">
        <v>1236</v>
      </c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>
        <v>1</v>
      </c>
      <c r="CY579" s="18">
        <v>1</v>
      </c>
      <c r="CZ579" s="2"/>
      <c r="DA579" s="2"/>
      <c r="DB579" s="2"/>
      <c r="DC579" s="2"/>
      <c r="DD579" s="2"/>
      <c r="DE579" s="2"/>
      <c r="DF579" s="2"/>
      <c r="DG579" s="2"/>
      <c r="DH579" s="2"/>
      <c r="DI579" s="2">
        <v>1</v>
      </c>
      <c r="DJ579" s="2"/>
      <c r="DK579" s="2"/>
      <c r="DL579" s="2"/>
      <c r="DM579" s="2">
        <v>1</v>
      </c>
      <c r="DN579" s="2"/>
      <c r="DO579" s="14"/>
      <c r="DP579" t="str">
        <f>VLOOKUP($A579,taxonomy!$A:$I,2,1)</f>
        <v>Eukaryota</v>
      </c>
      <c r="DQ579" t="str">
        <f>VLOOKUP($A579,taxonomy!$A:$I,3,1)</f>
        <v xml:space="preserve"> Fungi</v>
      </c>
      <c r="DR579" t="str">
        <f>VLOOKUP($A579,taxonomy!$A:$I,4,1)</f>
        <v xml:space="preserve"> Dikarya</v>
      </c>
      <c r="DS579" t="str">
        <f>VLOOKUP($A579,taxonomy!$A:$I,5,1)</f>
        <v xml:space="preserve"> Ascomycota</v>
      </c>
      <c r="DT579" t="str">
        <f>VLOOKUP($A579,taxonomy!$A:$I,6,1)</f>
        <v xml:space="preserve"> Pezizomycotina</v>
      </c>
      <c r="DU579" t="str">
        <f>VLOOKUP($A579,taxonomy!$A:$I,7,1)</f>
        <v xml:space="preserve"> Eurotiomycetes</v>
      </c>
      <c r="DV579" t="str">
        <f>VLOOKUP($A579,taxonomy!$A:$I,8,1)</f>
        <v>Eurotiomycetidae</v>
      </c>
      <c r="DW579" t="str">
        <f>VLOOKUP($A579,taxonomy!$A:$I,9,1)</f>
        <v xml:space="preserve"> Onygenales</v>
      </c>
      <c r="DX579" s="7">
        <v>126</v>
      </c>
    </row>
    <row r="580" spans="1:128">
      <c r="A580" s="4" t="s">
        <v>1238</v>
      </c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>
        <v>1</v>
      </c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>
        <v>1</v>
      </c>
      <c r="CY580" s="18">
        <v>1</v>
      </c>
      <c r="CZ580" s="2"/>
      <c r="DA580" s="2"/>
      <c r="DB580" s="2"/>
      <c r="DC580" s="2"/>
      <c r="DD580" s="2"/>
      <c r="DE580" s="2"/>
      <c r="DF580" s="2"/>
      <c r="DG580" s="2"/>
      <c r="DH580" s="2"/>
      <c r="DI580" s="2">
        <v>1</v>
      </c>
      <c r="DJ580" s="2"/>
      <c r="DK580" s="2"/>
      <c r="DL580" s="2"/>
      <c r="DM580" s="2">
        <v>1</v>
      </c>
      <c r="DN580" s="2"/>
      <c r="DO580" s="14"/>
      <c r="DP580" t="str">
        <f>VLOOKUP($A580,taxonomy!$A:$I,2,1)</f>
        <v>Eukaryota</v>
      </c>
      <c r="DQ580" t="str">
        <f>VLOOKUP($A580,taxonomy!$A:$I,3,1)</f>
        <v xml:space="preserve"> Fungi</v>
      </c>
      <c r="DR580" t="str">
        <f>VLOOKUP($A580,taxonomy!$A:$I,4,1)</f>
        <v xml:space="preserve"> Dikarya</v>
      </c>
      <c r="DS580" t="str">
        <f>VLOOKUP($A580,taxonomy!$A:$I,5,1)</f>
        <v xml:space="preserve"> Ascomycota</v>
      </c>
      <c r="DT580" t="str">
        <f>VLOOKUP($A580,taxonomy!$A:$I,6,1)</f>
        <v xml:space="preserve"> Pezizomycotina</v>
      </c>
      <c r="DU580" t="str">
        <f>VLOOKUP($A580,taxonomy!$A:$I,7,1)</f>
        <v xml:space="preserve"> Eurotiomycetes</v>
      </c>
      <c r="DV580" t="str">
        <f>VLOOKUP($A580,taxonomy!$A:$I,8,1)</f>
        <v>Eurotiomycetidae</v>
      </c>
      <c r="DW580" t="str">
        <f>VLOOKUP($A580,taxonomy!$A:$I,9,1)</f>
        <v xml:space="preserve"> Onygenales</v>
      </c>
      <c r="DX580" s="7">
        <v>133</v>
      </c>
    </row>
    <row r="581" spans="1:128" hidden="1">
      <c r="A581" s="4" t="s">
        <v>1240</v>
      </c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19">
        <v>1</v>
      </c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19">
        <v>1</v>
      </c>
      <c r="DN581" s="2"/>
      <c r="DO581" s="14"/>
      <c r="DP581" t="str">
        <f>VLOOKUP($A581,taxonomy!$A:$I,2,1)</f>
        <v>Eukaryota</v>
      </c>
      <c r="DQ581" t="str">
        <f>VLOOKUP($A581,taxonomy!$A:$I,3,1)</f>
        <v xml:space="preserve"> Fungi</v>
      </c>
      <c r="DR581" t="str">
        <f>VLOOKUP($A581,taxonomy!$A:$I,4,1)</f>
        <v xml:space="preserve"> Dikarya</v>
      </c>
      <c r="DS581" t="str">
        <f>VLOOKUP($A581,taxonomy!$A:$I,5,1)</f>
        <v xml:space="preserve"> Ascomycota</v>
      </c>
      <c r="DT581" t="str">
        <f>VLOOKUP($A581,taxonomy!$A:$I,6,1)</f>
        <v xml:space="preserve"> Pezizomycotina</v>
      </c>
      <c r="DU581" t="str">
        <f>VLOOKUP($A581,taxonomy!$A:$I,7,1)</f>
        <v xml:space="preserve"> Eurotiomycetes</v>
      </c>
      <c r="DV581" t="str">
        <f>VLOOKUP($A581,taxonomy!$A:$I,8,1)</f>
        <v>Eurotiomycetidae</v>
      </c>
      <c r="DW581" t="str">
        <f>VLOOKUP($A581,taxonomy!$A:$I,9,1)</f>
        <v xml:space="preserve"> Onygenales</v>
      </c>
      <c r="DX581" s="7">
        <v>144</v>
      </c>
    </row>
    <row r="582" spans="1:128" hidden="1">
      <c r="A582" s="4" t="s">
        <v>1242</v>
      </c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19">
        <v>1</v>
      </c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19">
        <v>1</v>
      </c>
      <c r="DN582" s="2"/>
      <c r="DO582" s="14"/>
      <c r="DP582" t="str">
        <f>VLOOKUP($A582,taxonomy!$A:$I,2,1)</f>
        <v>Eukaryota</v>
      </c>
      <c r="DQ582" t="str">
        <f>VLOOKUP($A582,taxonomy!$A:$I,3,1)</f>
        <v xml:space="preserve"> Fungi</v>
      </c>
      <c r="DR582" t="str">
        <f>VLOOKUP($A582,taxonomy!$A:$I,4,1)</f>
        <v xml:space="preserve"> Dikarya</v>
      </c>
      <c r="DS582" t="str">
        <f>VLOOKUP($A582,taxonomy!$A:$I,5,1)</f>
        <v xml:space="preserve"> Ascomycota</v>
      </c>
      <c r="DT582" t="str">
        <f>VLOOKUP($A582,taxonomy!$A:$I,6,1)</f>
        <v xml:space="preserve"> Pezizomycotina</v>
      </c>
      <c r="DU582" t="str">
        <f>VLOOKUP($A582,taxonomy!$A:$I,7,1)</f>
        <v xml:space="preserve"> Eurotiomycetes</v>
      </c>
      <c r="DV582" t="str">
        <f>VLOOKUP($A582,taxonomy!$A:$I,8,1)</f>
        <v>Eurotiomycetidae</v>
      </c>
      <c r="DW582" t="str">
        <f>VLOOKUP($A582,taxonomy!$A:$I,9,1)</f>
        <v xml:space="preserve"> Onygenales</v>
      </c>
      <c r="DX582" s="7">
        <v>142</v>
      </c>
    </row>
    <row r="583" spans="1:128">
      <c r="A583" s="4" t="s">
        <v>1244</v>
      </c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>
        <v>1</v>
      </c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>
        <v>1</v>
      </c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>
        <v>1</v>
      </c>
      <c r="CY583" s="18">
        <v>1</v>
      </c>
      <c r="CZ583" s="2"/>
      <c r="DA583" s="2"/>
      <c r="DB583" s="2"/>
      <c r="DC583" s="2"/>
      <c r="DD583" s="2"/>
      <c r="DE583" s="2"/>
      <c r="DF583" s="2"/>
      <c r="DG583" s="2"/>
      <c r="DH583" s="2"/>
      <c r="DI583" s="2">
        <v>1</v>
      </c>
      <c r="DJ583" s="2"/>
      <c r="DK583" s="2"/>
      <c r="DL583" s="2"/>
      <c r="DM583" s="2">
        <v>1</v>
      </c>
      <c r="DN583" s="2"/>
      <c r="DO583" s="14"/>
      <c r="DP583" t="str">
        <f>VLOOKUP($A583,taxonomy!$A:$I,2,1)</f>
        <v>Eukaryota</v>
      </c>
      <c r="DQ583" t="str">
        <f>VLOOKUP($A583,taxonomy!$A:$I,3,1)</f>
        <v xml:space="preserve"> Fungi</v>
      </c>
      <c r="DR583" t="str">
        <f>VLOOKUP($A583,taxonomy!$A:$I,4,1)</f>
        <v xml:space="preserve"> Dikarya</v>
      </c>
      <c r="DS583" t="str">
        <f>VLOOKUP($A583,taxonomy!$A:$I,5,1)</f>
        <v xml:space="preserve"> Ascomycota</v>
      </c>
      <c r="DT583" t="str">
        <f>VLOOKUP($A583,taxonomy!$A:$I,6,1)</f>
        <v xml:space="preserve"> Pezizomycotina</v>
      </c>
      <c r="DU583" t="str">
        <f>VLOOKUP($A583,taxonomy!$A:$I,7,1)</f>
        <v xml:space="preserve"> Eurotiomycetes</v>
      </c>
      <c r="DV583" t="str">
        <f>VLOOKUP($A583,taxonomy!$A:$I,8,1)</f>
        <v>Eurotiomycetidae</v>
      </c>
      <c r="DW583" t="str">
        <f>VLOOKUP($A583,taxonomy!$A:$I,9,1)</f>
        <v xml:space="preserve"> Onygenales</v>
      </c>
      <c r="DX583" s="7">
        <v>126</v>
      </c>
    </row>
    <row r="584" spans="1:128">
      <c r="A584" s="4" t="s">
        <v>1246</v>
      </c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19">
        <v>1</v>
      </c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19">
        <v>1</v>
      </c>
      <c r="DN584" s="2"/>
      <c r="DO584" s="14"/>
      <c r="DP584" t="str">
        <f>VLOOKUP($A584,taxonomy!$A:$I,2,1)</f>
        <v>Bacteria</v>
      </c>
      <c r="DQ584" t="str">
        <f>VLOOKUP($A584,taxonomy!$A:$I,3,1)</f>
        <v xml:space="preserve"> Actinobacteria</v>
      </c>
      <c r="DR584" t="str">
        <f>VLOOKUP($A584,taxonomy!$A:$I,4,1)</f>
        <v xml:space="preserve"> Actinobacteridae</v>
      </c>
      <c r="DS584" t="str">
        <f>VLOOKUP($A584,taxonomy!$A:$I,5,1)</f>
        <v xml:space="preserve"> Actinomycetales</v>
      </c>
      <c r="DT584" t="str">
        <f>VLOOKUP($A584,taxonomy!$A:$I,6,1)</f>
        <v>Corynebacterineae</v>
      </c>
      <c r="DU584" t="str">
        <f>VLOOKUP($A584,taxonomy!$A:$I,7,1)</f>
        <v xml:space="preserve"> Nocardiaceae</v>
      </c>
      <c r="DV584" t="str">
        <f>VLOOKUP($A584,taxonomy!$A:$I,8,1)</f>
        <v xml:space="preserve"> Rhodococcus.</v>
      </c>
      <c r="DW584">
        <f>VLOOKUP($A584,taxonomy!$A:$I,9,1)</f>
        <v>0</v>
      </c>
      <c r="DX584" s="7">
        <v>126</v>
      </c>
    </row>
    <row r="585" spans="1:128">
      <c r="A585" s="4" t="s">
        <v>1248</v>
      </c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19">
        <v>1</v>
      </c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19">
        <v>1</v>
      </c>
      <c r="DN585" s="2"/>
      <c r="DO585" s="14"/>
      <c r="DP585" t="str">
        <f>VLOOKUP($A585,taxonomy!$A:$I,2,1)</f>
        <v>Eukaryota</v>
      </c>
      <c r="DQ585" t="str">
        <f>VLOOKUP($A585,taxonomy!$A:$I,3,1)</f>
        <v xml:space="preserve"> Fungi</v>
      </c>
      <c r="DR585" t="str">
        <f>VLOOKUP($A585,taxonomy!$A:$I,4,1)</f>
        <v xml:space="preserve"> Dikarya</v>
      </c>
      <c r="DS585" t="str">
        <f>VLOOKUP($A585,taxonomy!$A:$I,5,1)</f>
        <v xml:space="preserve"> Ascomycota</v>
      </c>
      <c r="DT585" t="str">
        <f>VLOOKUP($A585,taxonomy!$A:$I,6,1)</f>
        <v xml:space="preserve"> Pezizomycotina</v>
      </c>
      <c r="DU585" t="str">
        <f>VLOOKUP($A585,taxonomy!$A:$I,7,1)</f>
        <v xml:space="preserve"> Eurotiomycetes</v>
      </c>
      <c r="DV585" t="str">
        <f>VLOOKUP($A585,taxonomy!$A:$I,8,1)</f>
        <v>Eurotiomycetidae</v>
      </c>
      <c r="DW585" t="str">
        <f>VLOOKUP($A585,taxonomy!$A:$I,9,1)</f>
        <v xml:space="preserve"> Onygenales</v>
      </c>
      <c r="DX585" s="7">
        <v>127</v>
      </c>
    </row>
    <row r="586" spans="1:128">
      <c r="A586" s="4" t="s">
        <v>1250</v>
      </c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19">
        <v>1</v>
      </c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19">
        <v>1</v>
      </c>
      <c r="DN586" s="2"/>
      <c r="DO586" s="14"/>
      <c r="DP586" t="str">
        <f>VLOOKUP($A586,taxonomy!$A:$I,2,1)</f>
        <v>Eukaryota</v>
      </c>
      <c r="DQ586" t="str">
        <f>VLOOKUP($A586,taxonomy!$A:$I,3,1)</f>
        <v xml:space="preserve"> Fungi</v>
      </c>
      <c r="DR586" t="str">
        <f>VLOOKUP($A586,taxonomy!$A:$I,4,1)</f>
        <v xml:space="preserve"> Dikarya</v>
      </c>
      <c r="DS586" t="str">
        <f>VLOOKUP($A586,taxonomy!$A:$I,5,1)</f>
        <v xml:space="preserve"> Ascomycota</v>
      </c>
      <c r="DT586" t="str">
        <f>VLOOKUP($A586,taxonomy!$A:$I,6,1)</f>
        <v xml:space="preserve"> Pezizomycotina</v>
      </c>
      <c r="DU586" t="str">
        <f>VLOOKUP($A586,taxonomy!$A:$I,7,1)</f>
        <v xml:space="preserve"> Eurotiomycetes</v>
      </c>
      <c r="DV586" t="str">
        <f>VLOOKUP($A586,taxonomy!$A:$I,8,1)</f>
        <v>Eurotiomycetidae</v>
      </c>
      <c r="DW586" t="str">
        <f>VLOOKUP($A586,taxonomy!$A:$I,9,1)</f>
        <v xml:space="preserve"> Onygenales</v>
      </c>
      <c r="DX586" s="7">
        <v>128</v>
      </c>
    </row>
    <row r="587" spans="1:128" hidden="1">
      <c r="A587" s="4" t="s">
        <v>1252</v>
      </c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>
        <v>1</v>
      </c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>
        <v>1</v>
      </c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>
        <v>1</v>
      </c>
      <c r="CY587" s="18">
        <v>1</v>
      </c>
      <c r="CZ587" s="2"/>
      <c r="DA587" s="2"/>
      <c r="DB587" s="2"/>
      <c r="DC587" s="2"/>
      <c r="DD587" s="2"/>
      <c r="DE587" s="2"/>
      <c r="DF587" s="2"/>
      <c r="DG587" s="2"/>
      <c r="DH587" s="2"/>
      <c r="DI587" s="2">
        <v>1</v>
      </c>
      <c r="DJ587" s="2"/>
      <c r="DK587" s="2"/>
      <c r="DL587" s="2"/>
      <c r="DM587" s="2">
        <v>1</v>
      </c>
      <c r="DN587" s="2"/>
      <c r="DO587" s="14"/>
      <c r="DP587" t="str">
        <f>VLOOKUP($A587,taxonomy!$A:$I,2,1)</f>
        <v>Eukaryota</v>
      </c>
      <c r="DQ587" t="str">
        <f>VLOOKUP($A587,taxonomy!$A:$I,3,1)</f>
        <v xml:space="preserve"> Fungi</v>
      </c>
      <c r="DR587" t="str">
        <f>VLOOKUP($A587,taxonomy!$A:$I,4,1)</f>
        <v xml:space="preserve"> Dikarya</v>
      </c>
      <c r="DS587" t="str">
        <f>VLOOKUP($A587,taxonomy!$A:$I,5,1)</f>
        <v xml:space="preserve"> Ascomycota</v>
      </c>
      <c r="DT587" t="str">
        <f>VLOOKUP($A587,taxonomy!$A:$I,6,1)</f>
        <v xml:space="preserve"> Pezizomycotina</v>
      </c>
      <c r="DU587" t="str">
        <f>VLOOKUP($A587,taxonomy!$A:$I,7,1)</f>
        <v xml:space="preserve"> Eurotiomycetes</v>
      </c>
      <c r="DV587" t="str">
        <f>VLOOKUP($A587,taxonomy!$A:$I,8,1)</f>
        <v>Eurotiomycetidae</v>
      </c>
      <c r="DW587" t="str">
        <f>VLOOKUP($A587,taxonomy!$A:$I,9,1)</f>
        <v xml:space="preserve"> Onygenales</v>
      </c>
      <c r="DX587" s="7">
        <v>142</v>
      </c>
    </row>
    <row r="588" spans="1:128" hidden="1">
      <c r="A588" s="4" t="s">
        <v>1254</v>
      </c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>
        <v>1</v>
      </c>
      <c r="CY588" s="18">
        <v>1</v>
      </c>
      <c r="CZ588" s="2"/>
      <c r="DA588" s="2"/>
      <c r="DB588" s="2"/>
      <c r="DC588" s="2"/>
      <c r="DD588" s="2"/>
      <c r="DE588" s="2"/>
      <c r="DF588" s="2"/>
      <c r="DG588" s="2"/>
      <c r="DH588" s="2"/>
      <c r="DI588" s="2">
        <v>1</v>
      </c>
      <c r="DJ588" s="2"/>
      <c r="DK588" s="2"/>
      <c r="DL588" s="2"/>
      <c r="DM588" s="2">
        <v>1</v>
      </c>
      <c r="DN588" s="2"/>
      <c r="DO588" s="14"/>
      <c r="DP588" t="str">
        <f>VLOOKUP($A588,taxonomy!$A:$I,2,1)</f>
        <v>Eukaryota</v>
      </c>
      <c r="DQ588" t="str">
        <f>VLOOKUP($A588,taxonomy!$A:$I,3,1)</f>
        <v xml:space="preserve"> Fungi</v>
      </c>
      <c r="DR588" t="str">
        <f>VLOOKUP($A588,taxonomy!$A:$I,4,1)</f>
        <v xml:space="preserve"> Dikarya</v>
      </c>
      <c r="DS588" t="str">
        <f>VLOOKUP($A588,taxonomy!$A:$I,5,1)</f>
        <v xml:space="preserve"> Ascomycota</v>
      </c>
      <c r="DT588" t="str">
        <f>VLOOKUP($A588,taxonomy!$A:$I,6,1)</f>
        <v xml:space="preserve"> Saccharomycotina</v>
      </c>
      <c r="DU588" t="str">
        <f>VLOOKUP($A588,taxonomy!$A:$I,7,1)</f>
        <v>Saccharomycetes</v>
      </c>
      <c r="DV588" t="str">
        <f>VLOOKUP($A588,taxonomy!$A:$I,8,1)</f>
        <v xml:space="preserve"> Saccharomycetales</v>
      </c>
      <c r="DW588" t="str">
        <f>VLOOKUP($A588,taxonomy!$A:$I,9,1)</f>
        <v xml:space="preserve"> Debaryomycetaceae</v>
      </c>
      <c r="DX588" s="7">
        <v>74</v>
      </c>
    </row>
    <row r="589" spans="1:128">
      <c r="A589" s="4" t="s">
        <v>1256</v>
      </c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>
        <v>1</v>
      </c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>
        <v>1</v>
      </c>
      <c r="CY589" s="18">
        <v>1</v>
      </c>
      <c r="CZ589" s="2"/>
      <c r="DA589" s="2"/>
      <c r="DB589" s="2"/>
      <c r="DC589" s="2"/>
      <c r="DD589" s="2"/>
      <c r="DE589" s="2"/>
      <c r="DF589" s="2"/>
      <c r="DG589" s="2"/>
      <c r="DH589" s="2"/>
      <c r="DI589" s="2">
        <v>1</v>
      </c>
      <c r="DJ589" s="2"/>
      <c r="DK589" s="2"/>
      <c r="DL589" s="2"/>
      <c r="DM589" s="2">
        <v>1</v>
      </c>
      <c r="DN589" s="2"/>
      <c r="DO589" s="14"/>
      <c r="DP589" t="str">
        <f>VLOOKUP($A589,taxonomy!$A:$I,2,1)</f>
        <v>Eukaryota</v>
      </c>
      <c r="DQ589" t="str">
        <f>VLOOKUP($A589,taxonomy!$A:$I,3,1)</f>
        <v xml:space="preserve"> Fungi</v>
      </c>
      <c r="DR589" t="str">
        <f>VLOOKUP($A589,taxonomy!$A:$I,4,1)</f>
        <v xml:space="preserve"> Dikarya</v>
      </c>
      <c r="DS589" t="str">
        <f>VLOOKUP($A589,taxonomy!$A:$I,5,1)</f>
        <v xml:space="preserve"> Ascomycota</v>
      </c>
      <c r="DT589" t="str">
        <f>VLOOKUP($A589,taxonomy!$A:$I,6,1)</f>
        <v xml:space="preserve"> Pezizomycotina</v>
      </c>
      <c r="DU589" t="str">
        <f>VLOOKUP($A589,taxonomy!$A:$I,7,1)</f>
        <v xml:space="preserve"> Eurotiomycetes</v>
      </c>
      <c r="DV589" t="str">
        <f>VLOOKUP($A589,taxonomy!$A:$I,8,1)</f>
        <v>Eurotiomycetidae</v>
      </c>
      <c r="DW589" t="str">
        <f>VLOOKUP($A589,taxonomy!$A:$I,9,1)</f>
        <v xml:space="preserve"> Onygenales</v>
      </c>
      <c r="DX589" s="7">
        <v>135</v>
      </c>
    </row>
    <row r="590" spans="1:128">
      <c r="A590" s="4" t="s">
        <v>1259</v>
      </c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>
        <v>1</v>
      </c>
      <c r="CK590" s="2"/>
      <c r="CL590" s="2"/>
      <c r="CM590" s="2"/>
      <c r="CN590" s="2"/>
      <c r="CO590" s="2"/>
      <c r="CP590" s="2">
        <v>1</v>
      </c>
      <c r="CQ590" s="2"/>
      <c r="CR590" s="2"/>
      <c r="CS590" s="2"/>
      <c r="CT590" s="2"/>
      <c r="CU590" s="2"/>
      <c r="CV590" s="2"/>
      <c r="CW590" s="2"/>
      <c r="CX590" s="2">
        <v>1</v>
      </c>
      <c r="CY590" s="18">
        <v>1</v>
      </c>
      <c r="CZ590" s="2"/>
      <c r="DA590" s="2"/>
      <c r="DB590" s="2"/>
      <c r="DC590" s="2"/>
      <c r="DD590" s="2"/>
      <c r="DE590" s="2"/>
      <c r="DF590" s="2"/>
      <c r="DG590" s="2"/>
      <c r="DH590" s="2"/>
      <c r="DI590" s="2">
        <v>1</v>
      </c>
      <c r="DJ590" s="2"/>
      <c r="DK590" s="2"/>
      <c r="DL590" s="2"/>
      <c r="DM590" s="2">
        <v>1</v>
      </c>
      <c r="DN590" s="2"/>
      <c r="DO590" s="14"/>
      <c r="DP590" t="str">
        <f>VLOOKUP($A590,taxonomy!$A:$I,2,1)</f>
        <v>Eukaryota</v>
      </c>
      <c r="DQ590" t="str">
        <f>VLOOKUP($A590,taxonomy!$A:$I,3,1)</f>
        <v xml:space="preserve"> Fungi</v>
      </c>
      <c r="DR590" t="str">
        <f>VLOOKUP($A590,taxonomy!$A:$I,4,1)</f>
        <v xml:space="preserve"> Dikarya</v>
      </c>
      <c r="DS590" t="str">
        <f>VLOOKUP($A590,taxonomy!$A:$I,5,1)</f>
        <v xml:space="preserve"> Ascomycota</v>
      </c>
      <c r="DT590" t="str">
        <f>VLOOKUP($A590,taxonomy!$A:$I,6,1)</f>
        <v xml:space="preserve"> Pezizomycotina</v>
      </c>
      <c r="DU590" t="str">
        <f>VLOOKUP($A590,taxonomy!$A:$I,7,1)</f>
        <v xml:space="preserve"> Eurotiomycetes</v>
      </c>
      <c r="DV590" t="str">
        <f>VLOOKUP($A590,taxonomy!$A:$I,8,1)</f>
        <v>Eurotiomycetidae</v>
      </c>
      <c r="DW590" t="str">
        <f>VLOOKUP($A590,taxonomy!$A:$I,9,1)</f>
        <v xml:space="preserve"> Onygenales</v>
      </c>
      <c r="DX590" s="7">
        <v>132</v>
      </c>
    </row>
    <row r="591" spans="1:128">
      <c r="A591" s="4" t="s">
        <v>1263</v>
      </c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19">
        <v>1</v>
      </c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19">
        <v>1</v>
      </c>
      <c r="DN591" s="2"/>
      <c r="DO591" s="14"/>
      <c r="DP591" t="str">
        <f>VLOOKUP($A591,taxonomy!$A:$I,2,1)</f>
        <v>Eukaryota</v>
      </c>
      <c r="DQ591" t="str">
        <f>VLOOKUP($A591,taxonomy!$A:$I,3,1)</f>
        <v xml:space="preserve"> Fungi</v>
      </c>
      <c r="DR591" t="str">
        <f>VLOOKUP($A591,taxonomy!$A:$I,4,1)</f>
        <v xml:space="preserve"> Dikarya</v>
      </c>
      <c r="DS591" t="str">
        <f>VLOOKUP($A591,taxonomy!$A:$I,5,1)</f>
        <v xml:space="preserve"> Ascomycota</v>
      </c>
      <c r="DT591" t="str">
        <f>VLOOKUP($A591,taxonomy!$A:$I,6,1)</f>
        <v xml:space="preserve"> Pezizomycotina</v>
      </c>
      <c r="DU591" t="str">
        <f>VLOOKUP($A591,taxonomy!$A:$I,7,1)</f>
        <v xml:space="preserve"> Eurotiomycetes</v>
      </c>
      <c r="DV591" t="str">
        <f>VLOOKUP($A591,taxonomy!$A:$I,8,1)</f>
        <v>Eurotiomycetidae</v>
      </c>
      <c r="DW591" t="str">
        <f>VLOOKUP($A591,taxonomy!$A:$I,9,1)</f>
        <v xml:space="preserve"> Onygenales</v>
      </c>
      <c r="DX591" s="7">
        <v>126</v>
      </c>
    </row>
    <row r="592" spans="1:128">
      <c r="A592" s="4" t="s">
        <v>1265</v>
      </c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>
        <v>1</v>
      </c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>
        <v>1</v>
      </c>
      <c r="DN592" s="2"/>
      <c r="DO592" s="14"/>
      <c r="DP592" t="str">
        <f>VLOOKUP($A592,taxonomy!$A:$I,2,1)</f>
        <v>Bacteria</v>
      </c>
      <c r="DQ592" t="str">
        <f>VLOOKUP($A592,taxonomy!$A:$I,3,1)</f>
        <v xml:space="preserve"> Proteobacteria</v>
      </c>
      <c r="DR592" t="str">
        <f>VLOOKUP($A592,taxonomy!$A:$I,4,1)</f>
        <v xml:space="preserve"> Betaproteobacteria</v>
      </c>
      <c r="DS592" t="str">
        <f>VLOOKUP($A592,taxonomy!$A:$I,5,1)</f>
        <v xml:space="preserve"> Burkholderiales</v>
      </c>
      <c r="DT592" t="str">
        <f>VLOOKUP($A592,taxonomy!$A:$I,6,1)</f>
        <v>Comamonadaceae</v>
      </c>
      <c r="DU592" t="str">
        <f>VLOOKUP($A592,taxonomy!$A:$I,7,1)</f>
        <v xml:space="preserve"> Acidovorax.</v>
      </c>
      <c r="DV592">
        <f>VLOOKUP($A592,taxonomy!$A:$I,8,1)</f>
        <v>0</v>
      </c>
      <c r="DW592">
        <f>VLOOKUP($A592,taxonomy!$A:$I,9,1)</f>
        <v>0</v>
      </c>
      <c r="DX592" s="7">
        <v>136</v>
      </c>
    </row>
    <row r="593" spans="1:128" hidden="1">
      <c r="A593" s="4" t="s">
        <v>1267</v>
      </c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17">
        <v>1</v>
      </c>
      <c r="DN593" s="2"/>
      <c r="DO593" s="14"/>
      <c r="DP593" t="str">
        <f>VLOOKUP($A593,taxonomy!$A:$I,2,1)</f>
        <v>Bacteria</v>
      </c>
      <c r="DQ593" t="str">
        <f>VLOOKUP($A593,taxonomy!$A:$I,3,1)</f>
        <v xml:space="preserve"> Proteobacteria</v>
      </c>
      <c r="DR593" t="str">
        <f>VLOOKUP($A593,taxonomy!$A:$I,4,1)</f>
        <v xml:space="preserve"> Betaproteobacteria</v>
      </c>
      <c r="DS593" t="str">
        <f>VLOOKUP($A593,taxonomy!$A:$I,5,1)</f>
        <v xml:space="preserve"> Burkholderiales</v>
      </c>
      <c r="DT593" t="str">
        <f>VLOOKUP($A593,taxonomy!$A:$I,6,1)</f>
        <v>Comamonadaceae</v>
      </c>
      <c r="DU593" t="str">
        <f>VLOOKUP($A593,taxonomy!$A:$I,7,1)</f>
        <v xml:space="preserve"> Acidovorax.</v>
      </c>
      <c r="DV593">
        <f>VLOOKUP($A593,taxonomy!$A:$I,8,1)</f>
        <v>0</v>
      </c>
      <c r="DW593">
        <f>VLOOKUP($A593,taxonomy!$A:$I,9,1)</f>
        <v>0</v>
      </c>
      <c r="DX593" s="7">
        <v>121</v>
      </c>
    </row>
    <row r="594" spans="1:128" hidden="1">
      <c r="A594" s="4" t="s">
        <v>1269</v>
      </c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17">
        <v>1</v>
      </c>
      <c r="DN594" s="2"/>
      <c r="DO594" s="14"/>
      <c r="DP594" t="str">
        <f>VLOOKUP($A594,taxonomy!$A:$I,2,1)</f>
        <v>Bacteria</v>
      </c>
      <c r="DQ594" t="str">
        <f>VLOOKUP($A594,taxonomy!$A:$I,3,1)</f>
        <v xml:space="preserve"> Proteobacteria</v>
      </c>
      <c r="DR594" t="str">
        <f>VLOOKUP($A594,taxonomy!$A:$I,4,1)</f>
        <v xml:space="preserve"> Betaproteobacteria</v>
      </c>
      <c r="DS594" t="str">
        <f>VLOOKUP($A594,taxonomy!$A:$I,5,1)</f>
        <v xml:space="preserve"> Burkholderiales</v>
      </c>
      <c r="DT594" t="str">
        <f>VLOOKUP($A594,taxonomy!$A:$I,6,1)</f>
        <v>Comamonadaceae</v>
      </c>
      <c r="DU594" t="str">
        <f>VLOOKUP($A594,taxonomy!$A:$I,7,1)</f>
        <v xml:space="preserve"> Acidovorax.</v>
      </c>
      <c r="DV594">
        <f>VLOOKUP($A594,taxonomy!$A:$I,8,1)</f>
        <v>0</v>
      </c>
      <c r="DW594">
        <f>VLOOKUP($A594,taxonomy!$A:$I,9,1)</f>
        <v>0</v>
      </c>
      <c r="DX594" s="7">
        <v>113</v>
      </c>
    </row>
    <row r="595" spans="1:128">
      <c r="A595" s="4" t="s">
        <v>1271</v>
      </c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17">
        <v>1</v>
      </c>
      <c r="DN595" s="2"/>
      <c r="DO595" s="14"/>
      <c r="DP595" t="str">
        <f>VLOOKUP($A595,taxonomy!$A:$I,2,1)</f>
        <v>Bacteria</v>
      </c>
      <c r="DQ595" t="str">
        <f>VLOOKUP($A595,taxonomy!$A:$I,3,1)</f>
        <v xml:space="preserve"> Proteobacteria</v>
      </c>
      <c r="DR595" t="str">
        <f>VLOOKUP($A595,taxonomy!$A:$I,4,1)</f>
        <v xml:space="preserve"> Betaproteobacteria</v>
      </c>
      <c r="DS595" t="str">
        <f>VLOOKUP($A595,taxonomy!$A:$I,5,1)</f>
        <v xml:space="preserve"> Burkholderiales</v>
      </c>
      <c r="DT595" t="str">
        <f>VLOOKUP($A595,taxonomy!$A:$I,6,1)</f>
        <v>Comamonadaceae</v>
      </c>
      <c r="DU595" t="str">
        <f>VLOOKUP($A595,taxonomy!$A:$I,7,1)</f>
        <v xml:space="preserve"> Acidovorax.</v>
      </c>
      <c r="DV595">
        <f>VLOOKUP($A595,taxonomy!$A:$I,8,1)</f>
        <v>0</v>
      </c>
      <c r="DW595">
        <f>VLOOKUP($A595,taxonomy!$A:$I,9,1)</f>
        <v>0</v>
      </c>
      <c r="DX595" s="7">
        <v>130</v>
      </c>
    </row>
    <row r="596" spans="1:128">
      <c r="A596" s="4" t="s">
        <v>1273</v>
      </c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19">
        <v>1</v>
      </c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19">
        <v>1</v>
      </c>
      <c r="DN596" s="2"/>
      <c r="DO596" s="14"/>
      <c r="DP596" t="str">
        <f>VLOOKUP($A596,taxonomy!$A:$I,2,1)</f>
        <v>Eukaryota</v>
      </c>
      <c r="DQ596" t="str">
        <f>VLOOKUP($A596,taxonomy!$A:$I,3,1)</f>
        <v xml:space="preserve"> Viridiplantae</v>
      </c>
      <c r="DR596" t="str">
        <f>VLOOKUP($A596,taxonomy!$A:$I,4,1)</f>
        <v xml:space="preserve"> Streptophyta</v>
      </c>
      <c r="DS596" t="str">
        <f>VLOOKUP($A596,taxonomy!$A:$I,5,1)</f>
        <v xml:space="preserve"> Embryophyta</v>
      </c>
      <c r="DT596" t="str">
        <f>VLOOKUP($A596,taxonomy!$A:$I,6,1)</f>
        <v xml:space="preserve"> Tracheophyta</v>
      </c>
      <c r="DU596" t="str">
        <f>VLOOKUP($A596,taxonomy!$A:$I,7,1)</f>
        <v>Spermatophyta</v>
      </c>
      <c r="DV596" t="str">
        <f>VLOOKUP($A596,taxonomy!$A:$I,8,1)</f>
        <v xml:space="preserve"> Magnoliophyta</v>
      </c>
      <c r="DW596" t="str">
        <f>VLOOKUP($A596,taxonomy!$A:$I,9,1)</f>
        <v xml:space="preserve"> Liliopsida</v>
      </c>
      <c r="DX596" s="7">
        <v>133</v>
      </c>
    </row>
    <row r="597" spans="1:128" hidden="1">
      <c r="A597" s="4" t="s">
        <v>1275</v>
      </c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19">
        <v>1</v>
      </c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19">
        <v>1</v>
      </c>
      <c r="DN597" s="2"/>
      <c r="DO597" s="14"/>
      <c r="DP597" t="str">
        <f>VLOOKUP($A597,taxonomy!$A:$I,2,1)</f>
        <v>Eukaryota</v>
      </c>
      <c r="DQ597" t="str">
        <f>VLOOKUP($A597,taxonomy!$A:$I,3,1)</f>
        <v xml:space="preserve"> Viridiplantae</v>
      </c>
      <c r="DR597" t="str">
        <f>VLOOKUP($A597,taxonomy!$A:$I,4,1)</f>
        <v xml:space="preserve"> Streptophyta</v>
      </c>
      <c r="DS597" t="str">
        <f>VLOOKUP($A597,taxonomy!$A:$I,5,1)</f>
        <v xml:space="preserve"> Embryophyta</v>
      </c>
      <c r="DT597" t="str">
        <f>VLOOKUP($A597,taxonomy!$A:$I,6,1)</f>
        <v xml:space="preserve"> Tracheophyta</v>
      </c>
      <c r="DU597" t="str">
        <f>VLOOKUP($A597,taxonomy!$A:$I,7,1)</f>
        <v>Spermatophyta</v>
      </c>
      <c r="DV597" t="str">
        <f>VLOOKUP($A597,taxonomy!$A:$I,8,1)</f>
        <v xml:space="preserve"> Magnoliophyta</v>
      </c>
      <c r="DW597" t="str">
        <f>VLOOKUP($A597,taxonomy!$A:$I,9,1)</f>
        <v xml:space="preserve"> Liliopsida</v>
      </c>
      <c r="DX597" s="7">
        <v>142</v>
      </c>
    </row>
    <row r="598" spans="1:128" hidden="1">
      <c r="A598" s="4" t="s">
        <v>1277</v>
      </c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19">
        <v>1</v>
      </c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19">
        <v>1</v>
      </c>
      <c r="DN598" s="2"/>
      <c r="DO598" s="14"/>
      <c r="DP598" t="str">
        <f>VLOOKUP($A598,taxonomy!$A:$I,2,1)</f>
        <v>Bacteria</v>
      </c>
      <c r="DQ598" t="str">
        <f>VLOOKUP($A598,taxonomy!$A:$I,3,1)</f>
        <v xml:space="preserve"> Proteobacteria</v>
      </c>
      <c r="DR598" t="str">
        <f>VLOOKUP($A598,taxonomy!$A:$I,4,1)</f>
        <v xml:space="preserve"> Betaproteobacteria</v>
      </c>
      <c r="DS598" t="str">
        <f>VLOOKUP($A598,taxonomy!$A:$I,5,1)</f>
        <v xml:space="preserve"> Burkholderiales</v>
      </c>
      <c r="DT598" t="str">
        <f>VLOOKUP($A598,taxonomy!$A:$I,6,1)</f>
        <v>Burkholderiaceae</v>
      </c>
      <c r="DU598" t="str">
        <f>VLOOKUP($A598,taxonomy!$A:$I,7,1)</f>
        <v xml:space="preserve"> Ralstonia.</v>
      </c>
      <c r="DV598">
        <f>VLOOKUP($A598,taxonomy!$A:$I,8,1)</f>
        <v>0</v>
      </c>
      <c r="DW598">
        <f>VLOOKUP($A598,taxonomy!$A:$I,9,1)</f>
        <v>0</v>
      </c>
      <c r="DX598" s="7">
        <v>110</v>
      </c>
    </row>
    <row r="599" spans="1:128">
      <c r="A599" s="4" t="s">
        <v>1279</v>
      </c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19">
        <v>1</v>
      </c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19">
        <v>1</v>
      </c>
      <c r="DN599" s="2"/>
      <c r="DO599" s="14"/>
      <c r="DP599" t="str">
        <f>VLOOKUP($A599,taxonomy!$A:$I,2,1)</f>
        <v>Bacteria</v>
      </c>
      <c r="DQ599" t="str">
        <f>VLOOKUP($A599,taxonomy!$A:$I,3,1)</f>
        <v xml:space="preserve"> Actinobacteria</v>
      </c>
      <c r="DR599" t="str">
        <f>VLOOKUP($A599,taxonomy!$A:$I,4,1)</f>
        <v xml:space="preserve"> Actinobacteridae</v>
      </c>
      <c r="DS599" t="str">
        <f>VLOOKUP($A599,taxonomy!$A:$I,5,1)</f>
        <v xml:space="preserve"> Actinomycetales</v>
      </c>
      <c r="DT599" t="str">
        <f>VLOOKUP($A599,taxonomy!$A:$I,6,1)</f>
        <v>Corynebacterineae</v>
      </c>
      <c r="DU599" t="str">
        <f>VLOOKUP($A599,taxonomy!$A:$I,7,1)</f>
        <v xml:space="preserve"> Mycobacteriaceae</v>
      </c>
      <c r="DV599" t="str">
        <f>VLOOKUP($A599,taxonomy!$A:$I,8,1)</f>
        <v xml:space="preserve"> Mycobacterium</v>
      </c>
      <c r="DW599" t="str">
        <f>VLOOKUP($A599,taxonomy!$A:$I,9,1)</f>
        <v>Mycobacterium tuberculosis complex.</v>
      </c>
      <c r="DX599" s="7">
        <v>133</v>
      </c>
    </row>
    <row r="600" spans="1:128">
      <c r="A600" s="4" t="s">
        <v>1281</v>
      </c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19">
        <v>1</v>
      </c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19">
        <v>1</v>
      </c>
      <c r="DN600" s="2"/>
      <c r="DO600" s="14"/>
      <c r="DP600" t="str">
        <f>VLOOKUP($A600,taxonomy!$A:$I,2,1)</f>
        <v>Bacteria</v>
      </c>
      <c r="DQ600" t="str">
        <f>VLOOKUP($A600,taxonomy!$A:$I,3,1)</f>
        <v xml:space="preserve"> Actinobacteria</v>
      </c>
      <c r="DR600" t="str">
        <f>VLOOKUP($A600,taxonomy!$A:$I,4,1)</f>
        <v xml:space="preserve"> Actinobacteridae</v>
      </c>
      <c r="DS600" t="str">
        <f>VLOOKUP($A600,taxonomy!$A:$I,5,1)</f>
        <v xml:space="preserve"> Actinomycetales</v>
      </c>
      <c r="DT600" t="str">
        <f>VLOOKUP($A600,taxonomy!$A:$I,6,1)</f>
        <v>Corynebacterineae</v>
      </c>
      <c r="DU600" t="str">
        <f>VLOOKUP($A600,taxonomy!$A:$I,7,1)</f>
        <v xml:space="preserve"> Mycobacteriaceae</v>
      </c>
      <c r="DV600" t="str">
        <f>VLOOKUP($A600,taxonomy!$A:$I,8,1)</f>
        <v xml:space="preserve"> Mycobacterium</v>
      </c>
      <c r="DW600" t="str">
        <f>VLOOKUP($A600,taxonomy!$A:$I,9,1)</f>
        <v>Mycobacterium tuberculosis complex.</v>
      </c>
      <c r="DX600" s="7">
        <v>133</v>
      </c>
    </row>
    <row r="601" spans="1:128">
      <c r="A601" s="4" t="s">
        <v>1283</v>
      </c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>
        <v>1</v>
      </c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>
        <v>1</v>
      </c>
      <c r="DN601" s="2"/>
      <c r="DO601" s="14"/>
      <c r="DP601" t="str">
        <f>VLOOKUP($A601,taxonomy!$A:$I,2,1)</f>
        <v>Bacteria</v>
      </c>
      <c r="DQ601" t="str">
        <f>VLOOKUP($A601,taxonomy!$A:$I,3,1)</f>
        <v xml:space="preserve"> Actinobacteria</v>
      </c>
      <c r="DR601" t="str">
        <f>VLOOKUP($A601,taxonomy!$A:$I,4,1)</f>
        <v xml:space="preserve"> Actinobacteridae</v>
      </c>
      <c r="DS601" t="str">
        <f>VLOOKUP($A601,taxonomy!$A:$I,5,1)</f>
        <v xml:space="preserve"> Actinomycetales</v>
      </c>
      <c r="DT601" t="str">
        <f>VLOOKUP($A601,taxonomy!$A:$I,6,1)</f>
        <v>Corynebacterineae</v>
      </c>
      <c r="DU601" t="str">
        <f>VLOOKUP($A601,taxonomy!$A:$I,7,1)</f>
        <v xml:space="preserve"> Mycobacteriaceae</v>
      </c>
      <c r="DV601" t="str">
        <f>VLOOKUP($A601,taxonomy!$A:$I,8,1)</f>
        <v xml:space="preserve"> Mycobacterium</v>
      </c>
      <c r="DW601" t="str">
        <f>VLOOKUP($A601,taxonomy!$A:$I,9,1)</f>
        <v>Mycobacterium tuberculosis complex.</v>
      </c>
      <c r="DX601" s="7">
        <v>128</v>
      </c>
    </row>
    <row r="602" spans="1:128">
      <c r="A602" s="4" t="s">
        <v>1285</v>
      </c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19">
        <v>1</v>
      </c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19">
        <v>1</v>
      </c>
      <c r="DN602" s="2"/>
      <c r="DO602" s="14"/>
      <c r="DP602" t="str">
        <f>VLOOKUP($A602,taxonomy!$A:$I,2,1)</f>
        <v>Bacteria</v>
      </c>
      <c r="DQ602" t="str">
        <f>VLOOKUP($A602,taxonomy!$A:$I,3,1)</f>
        <v xml:space="preserve"> Actinobacteria</v>
      </c>
      <c r="DR602" t="str">
        <f>VLOOKUP($A602,taxonomy!$A:$I,4,1)</f>
        <v xml:space="preserve"> Actinobacteridae</v>
      </c>
      <c r="DS602" t="str">
        <f>VLOOKUP($A602,taxonomy!$A:$I,5,1)</f>
        <v xml:space="preserve"> Actinomycetales</v>
      </c>
      <c r="DT602" t="str">
        <f>VLOOKUP($A602,taxonomy!$A:$I,6,1)</f>
        <v>Corynebacterineae</v>
      </c>
      <c r="DU602" t="str">
        <f>VLOOKUP($A602,taxonomy!$A:$I,7,1)</f>
        <v xml:space="preserve"> Mycobacteriaceae</v>
      </c>
      <c r="DV602" t="str">
        <f>VLOOKUP($A602,taxonomy!$A:$I,8,1)</f>
        <v xml:space="preserve"> Mycobacterium</v>
      </c>
      <c r="DW602" t="str">
        <f>VLOOKUP($A602,taxonomy!$A:$I,9,1)</f>
        <v>Mycobacterium tuberculosis complex.</v>
      </c>
      <c r="DX602" s="7">
        <v>133</v>
      </c>
    </row>
    <row r="603" spans="1:128">
      <c r="A603" s="4" t="s">
        <v>1287</v>
      </c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17">
        <v>1</v>
      </c>
      <c r="DN603" s="2"/>
      <c r="DO603" s="14"/>
      <c r="DP603" t="str">
        <f>VLOOKUP($A603,taxonomy!$A:$I,2,1)</f>
        <v>Bacteria</v>
      </c>
      <c r="DQ603" t="str">
        <f>VLOOKUP($A603,taxonomy!$A:$I,3,1)</f>
        <v xml:space="preserve"> Actinobacteria</v>
      </c>
      <c r="DR603" t="str">
        <f>VLOOKUP($A603,taxonomy!$A:$I,4,1)</f>
        <v xml:space="preserve"> Actinobacteridae</v>
      </c>
      <c r="DS603" t="str">
        <f>VLOOKUP($A603,taxonomy!$A:$I,5,1)</f>
        <v xml:space="preserve"> Actinomycetales</v>
      </c>
      <c r="DT603" t="str">
        <f>VLOOKUP($A603,taxonomy!$A:$I,6,1)</f>
        <v>Corynebacterineae</v>
      </c>
      <c r="DU603" t="str">
        <f>VLOOKUP($A603,taxonomy!$A:$I,7,1)</f>
        <v xml:space="preserve"> Mycobacteriaceae</v>
      </c>
      <c r="DV603" t="str">
        <f>VLOOKUP($A603,taxonomy!$A:$I,8,1)</f>
        <v xml:space="preserve"> Mycobacterium</v>
      </c>
      <c r="DW603" t="str">
        <f>VLOOKUP($A603,taxonomy!$A:$I,9,1)</f>
        <v>Mycobacterium tuberculosis complex.</v>
      </c>
      <c r="DX603" s="7">
        <v>126</v>
      </c>
    </row>
    <row r="604" spans="1:128" hidden="1">
      <c r="A604" s="4" t="s">
        <v>1289</v>
      </c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17">
        <v>1</v>
      </c>
      <c r="DN604" s="2"/>
      <c r="DO604" s="14"/>
      <c r="DP604" t="str">
        <f>VLOOKUP($A604,taxonomy!$A:$I,2,1)</f>
        <v>Bacteria</v>
      </c>
      <c r="DQ604" t="str">
        <f>VLOOKUP($A604,taxonomy!$A:$I,3,1)</f>
        <v xml:space="preserve"> Actinobacteria</v>
      </c>
      <c r="DR604" t="str">
        <f>VLOOKUP($A604,taxonomy!$A:$I,4,1)</f>
        <v xml:space="preserve"> Actinobacteridae</v>
      </c>
      <c r="DS604" t="str">
        <f>VLOOKUP($A604,taxonomy!$A:$I,5,1)</f>
        <v xml:space="preserve"> Actinomycetales</v>
      </c>
      <c r="DT604" t="str">
        <f>VLOOKUP($A604,taxonomy!$A:$I,6,1)</f>
        <v>Corynebacterineae</v>
      </c>
      <c r="DU604" t="str">
        <f>VLOOKUP($A604,taxonomy!$A:$I,7,1)</f>
        <v xml:space="preserve"> Mycobacteriaceae</v>
      </c>
      <c r="DV604" t="str">
        <f>VLOOKUP($A604,taxonomy!$A:$I,8,1)</f>
        <v xml:space="preserve"> Mycobacterium</v>
      </c>
      <c r="DW604" t="str">
        <f>VLOOKUP($A604,taxonomy!$A:$I,9,1)</f>
        <v>Mycobacterium tuberculosis complex.</v>
      </c>
      <c r="DX604" s="7">
        <v>142</v>
      </c>
    </row>
    <row r="605" spans="1:128">
      <c r="A605" s="4" t="s">
        <v>1291</v>
      </c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17">
        <v>1</v>
      </c>
      <c r="DN605" s="2"/>
      <c r="DO605" s="14"/>
      <c r="DP605" t="str">
        <f>VLOOKUP($A605,taxonomy!$A:$I,2,1)</f>
        <v>Bacteria</v>
      </c>
      <c r="DQ605" t="str">
        <f>VLOOKUP($A605,taxonomy!$A:$I,3,1)</f>
        <v xml:space="preserve"> Actinobacteria</v>
      </c>
      <c r="DR605" t="str">
        <f>VLOOKUP($A605,taxonomy!$A:$I,4,1)</f>
        <v xml:space="preserve"> Actinobacteridae</v>
      </c>
      <c r="DS605" t="str">
        <f>VLOOKUP($A605,taxonomy!$A:$I,5,1)</f>
        <v xml:space="preserve"> Actinomycetales</v>
      </c>
      <c r="DT605" t="str">
        <f>VLOOKUP($A605,taxonomy!$A:$I,6,1)</f>
        <v>Corynebacterineae</v>
      </c>
      <c r="DU605" t="str">
        <f>VLOOKUP($A605,taxonomy!$A:$I,7,1)</f>
        <v xml:space="preserve"> Mycobacteriaceae</v>
      </c>
      <c r="DV605" t="str">
        <f>VLOOKUP($A605,taxonomy!$A:$I,8,1)</f>
        <v xml:space="preserve"> Mycobacterium</v>
      </c>
      <c r="DW605" t="str">
        <f>VLOOKUP($A605,taxonomy!$A:$I,9,1)</f>
        <v>Mycobacterium tuberculosis complex.</v>
      </c>
      <c r="DX605" s="7">
        <v>133</v>
      </c>
    </row>
    <row r="606" spans="1:128">
      <c r="A606" s="4" t="s">
        <v>1293</v>
      </c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19">
        <v>1</v>
      </c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19">
        <v>1</v>
      </c>
      <c r="DN606" s="2"/>
      <c r="DO606" s="14"/>
      <c r="DP606" t="str">
        <f>VLOOKUP($A606,taxonomy!$A:$I,2,1)</f>
        <v>Bacteria</v>
      </c>
      <c r="DQ606" t="str">
        <f>VLOOKUP($A606,taxonomy!$A:$I,3,1)</f>
        <v xml:space="preserve"> Actinobacteria</v>
      </c>
      <c r="DR606" t="str">
        <f>VLOOKUP($A606,taxonomy!$A:$I,4,1)</f>
        <v xml:space="preserve"> Actinobacteridae</v>
      </c>
      <c r="DS606" t="str">
        <f>VLOOKUP($A606,taxonomy!$A:$I,5,1)</f>
        <v xml:space="preserve"> Actinomycetales</v>
      </c>
      <c r="DT606" t="str">
        <f>VLOOKUP($A606,taxonomy!$A:$I,6,1)</f>
        <v>Corynebacterineae</v>
      </c>
      <c r="DU606" t="str">
        <f>VLOOKUP($A606,taxonomy!$A:$I,7,1)</f>
        <v xml:space="preserve"> Nocardiaceae</v>
      </c>
      <c r="DV606" t="str">
        <f>VLOOKUP($A606,taxonomy!$A:$I,8,1)</f>
        <v xml:space="preserve"> Rhodococcus.</v>
      </c>
      <c r="DW606">
        <f>VLOOKUP($A606,taxonomy!$A:$I,9,1)</f>
        <v>0</v>
      </c>
      <c r="DX606" s="7">
        <v>135</v>
      </c>
    </row>
    <row r="607" spans="1:128">
      <c r="A607" s="4" t="s">
        <v>1295</v>
      </c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>
        <v>1</v>
      </c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>
        <v>1</v>
      </c>
      <c r="CY607" s="18">
        <v>1</v>
      </c>
      <c r="CZ607" s="2"/>
      <c r="DA607" s="2"/>
      <c r="DB607" s="2"/>
      <c r="DC607" s="2"/>
      <c r="DD607" s="2"/>
      <c r="DE607" s="2"/>
      <c r="DF607" s="2"/>
      <c r="DG607" s="2"/>
      <c r="DH607" s="2"/>
      <c r="DI607" s="2">
        <v>1</v>
      </c>
      <c r="DJ607" s="2"/>
      <c r="DK607" s="2"/>
      <c r="DL607" s="2"/>
      <c r="DM607" s="2">
        <v>1</v>
      </c>
      <c r="DN607" s="2"/>
      <c r="DO607" s="14"/>
      <c r="DP607" t="str">
        <f>VLOOKUP($A607,taxonomy!$A:$I,2,1)</f>
        <v>Eukaryota</v>
      </c>
      <c r="DQ607" t="str">
        <f>VLOOKUP($A607,taxonomy!$A:$I,3,1)</f>
        <v xml:space="preserve"> Fungi</v>
      </c>
      <c r="DR607" t="str">
        <f>VLOOKUP($A607,taxonomy!$A:$I,4,1)</f>
        <v xml:space="preserve"> Dikarya</v>
      </c>
      <c r="DS607" t="str">
        <f>VLOOKUP($A607,taxonomy!$A:$I,5,1)</f>
        <v xml:space="preserve"> Ascomycota</v>
      </c>
      <c r="DT607" t="str">
        <f>VLOOKUP($A607,taxonomy!$A:$I,6,1)</f>
        <v xml:space="preserve"> Pezizomycotina</v>
      </c>
      <c r="DU607" t="str">
        <f>VLOOKUP($A607,taxonomy!$A:$I,7,1)</f>
        <v xml:space="preserve"> Eurotiomycetes</v>
      </c>
      <c r="DV607" t="str">
        <f>VLOOKUP($A607,taxonomy!$A:$I,8,1)</f>
        <v>Eurotiomycetidae</v>
      </c>
      <c r="DW607" t="str">
        <f>VLOOKUP($A607,taxonomy!$A:$I,9,1)</f>
        <v xml:space="preserve"> Onygenales</v>
      </c>
      <c r="DX607" s="7">
        <v>133</v>
      </c>
    </row>
    <row r="608" spans="1:128" hidden="1">
      <c r="A608" s="4" t="s">
        <v>1297</v>
      </c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19">
        <v>1</v>
      </c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19">
        <v>1</v>
      </c>
      <c r="DN608" s="2"/>
      <c r="DO608" s="14"/>
      <c r="DP608" t="str">
        <f>VLOOKUP($A608,taxonomy!$A:$I,2,1)</f>
        <v>Eukaryota</v>
      </c>
      <c r="DQ608" t="str">
        <f>VLOOKUP($A608,taxonomy!$A:$I,3,1)</f>
        <v xml:space="preserve"> Fungi</v>
      </c>
      <c r="DR608" t="str">
        <f>VLOOKUP($A608,taxonomy!$A:$I,4,1)</f>
        <v xml:space="preserve"> Dikarya</v>
      </c>
      <c r="DS608" t="str">
        <f>VLOOKUP($A608,taxonomy!$A:$I,5,1)</f>
        <v xml:space="preserve"> Ascomycota</v>
      </c>
      <c r="DT608" t="str">
        <f>VLOOKUP($A608,taxonomy!$A:$I,6,1)</f>
        <v xml:space="preserve"> Pezizomycotina</v>
      </c>
      <c r="DU608" t="str">
        <f>VLOOKUP($A608,taxonomy!$A:$I,7,1)</f>
        <v xml:space="preserve"> Eurotiomycetes</v>
      </c>
      <c r="DV608" t="str">
        <f>VLOOKUP($A608,taxonomy!$A:$I,8,1)</f>
        <v>Eurotiomycetidae</v>
      </c>
      <c r="DW608" t="str">
        <f>VLOOKUP($A608,taxonomy!$A:$I,9,1)</f>
        <v xml:space="preserve"> Onygenales</v>
      </c>
      <c r="DX608" s="7">
        <v>115</v>
      </c>
    </row>
    <row r="609" spans="1:128">
      <c r="A609" s="4" t="s">
        <v>1299</v>
      </c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17">
        <v>1</v>
      </c>
      <c r="DN609" s="2"/>
      <c r="DO609" s="14"/>
      <c r="DP609" t="str">
        <f>VLOOKUP($A609,taxonomy!$A:$I,2,1)</f>
        <v>Bacteria</v>
      </c>
      <c r="DQ609" t="str">
        <f>VLOOKUP($A609,taxonomy!$A:$I,3,1)</f>
        <v xml:space="preserve"> Actinobacteria</v>
      </c>
      <c r="DR609" t="str">
        <f>VLOOKUP($A609,taxonomy!$A:$I,4,1)</f>
        <v xml:space="preserve"> Actinobacteridae</v>
      </c>
      <c r="DS609" t="str">
        <f>VLOOKUP($A609,taxonomy!$A:$I,5,1)</f>
        <v xml:space="preserve"> Actinomycetales</v>
      </c>
      <c r="DT609" t="str">
        <f>VLOOKUP($A609,taxonomy!$A:$I,6,1)</f>
        <v>Micrococcineae</v>
      </c>
      <c r="DU609" t="str">
        <f>VLOOKUP($A609,taxonomy!$A:$I,7,1)</f>
        <v xml:space="preserve"> Micrococcaceae</v>
      </c>
      <c r="DV609" t="str">
        <f>VLOOKUP($A609,taxonomy!$A:$I,8,1)</f>
        <v xml:space="preserve"> Rothia.</v>
      </c>
      <c r="DW609">
        <f>VLOOKUP($A609,taxonomy!$A:$I,9,1)</f>
        <v>0</v>
      </c>
      <c r="DX609" s="7">
        <v>128</v>
      </c>
    </row>
    <row r="610" spans="1:128" hidden="1">
      <c r="A610" s="4" t="s">
        <v>1301</v>
      </c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17">
        <v>1</v>
      </c>
      <c r="DN610" s="2"/>
      <c r="DO610" s="20" t="s">
        <v>6198</v>
      </c>
      <c r="DP610" t="str">
        <f>VLOOKUP($A610,taxonomy!$A:$I,2,1)</f>
        <v>Eukaryota</v>
      </c>
      <c r="DQ610" t="str">
        <f>VLOOKUP($A610,taxonomy!$A:$I,3,1)</f>
        <v xml:space="preserve"> Viridiplantae</v>
      </c>
      <c r="DR610" t="str">
        <f>VLOOKUP($A610,taxonomy!$A:$I,4,1)</f>
        <v xml:space="preserve"> Streptophyta</v>
      </c>
      <c r="DS610" t="str">
        <f>VLOOKUP($A610,taxonomy!$A:$I,5,1)</f>
        <v xml:space="preserve"> Embryophyta</v>
      </c>
      <c r="DT610" t="str">
        <f>VLOOKUP($A610,taxonomy!$A:$I,6,1)</f>
        <v xml:space="preserve"> Tracheophyta</v>
      </c>
      <c r="DU610" t="str">
        <f>VLOOKUP($A610,taxonomy!$A:$I,7,1)</f>
        <v>Spermatophyta</v>
      </c>
      <c r="DV610" t="str">
        <f>VLOOKUP($A610,taxonomy!$A:$I,8,1)</f>
        <v xml:space="preserve"> Magnoliophyta</v>
      </c>
      <c r="DW610" t="str">
        <f>VLOOKUP($A610,taxonomy!$A:$I,9,1)</f>
        <v xml:space="preserve"> eudicotyledons</v>
      </c>
      <c r="DX610" s="7">
        <v>125</v>
      </c>
    </row>
    <row r="611" spans="1:128" hidden="1">
      <c r="A611" s="4" t="s">
        <v>1303</v>
      </c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17">
        <v>1</v>
      </c>
      <c r="DN611" s="2"/>
      <c r="DO611" s="14"/>
      <c r="DP611" t="str">
        <f>VLOOKUP($A611,taxonomy!$A:$I,2,1)</f>
        <v>Bacteria</v>
      </c>
      <c r="DQ611" t="str">
        <f>VLOOKUP($A611,taxonomy!$A:$I,3,1)</f>
        <v xml:space="preserve"> Actinobacteria</v>
      </c>
      <c r="DR611" t="str">
        <f>VLOOKUP($A611,taxonomy!$A:$I,4,1)</f>
        <v xml:space="preserve"> Actinobacteridae</v>
      </c>
      <c r="DS611" t="str">
        <f>VLOOKUP($A611,taxonomy!$A:$I,5,1)</f>
        <v xml:space="preserve"> Actinomycetales</v>
      </c>
      <c r="DT611" t="str">
        <f>VLOOKUP($A611,taxonomy!$A:$I,6,1)</f>
        <v>Pseudonocardineae</v>
      </c>
      <c r="DU611" t="str">
        <f>VLOOKUP($A611,taxonomy!$A:$I,7,1)</f>
        <v xml:space="preserve"> Pseudonocardiaceae</v>
      </c>
      <c r="DV611" t="str">
        <f>VLOOKUP($A611,taxonomy!$A:$I,8,1)</f>
        <v xml:space="preserve"> Actinosynnema.</v>
      </c>
      <c r="DW611">
        <f>VLOOKUP($A611,taxonomy!$A:$I,9,1)</f>
        <v>0</v>
      </c>
      <c r="DX611" s="7">
        <v>123</v>
      </c>
    </row>
    <row r="612" spans="1:128">
      <c r="A612" s="4" t="s">
        <v>1305</v>
      </c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19">
        <v>1</v>
      </c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19">
        <v>1</v>
      </c>
      <c r="DN612" s="2"/>
      <c r="DO612" s="14"/>
      <c r="DP612" t="str">
        <f>VLOOKUP($A612,taxonomy!$A:$I,2,1)</f>
        <v>Bacteria</v>
      </c>
      <c r="DQ612" t="str">
        <f>VLOOKUP($A612,taxonomy!$A:$I,3,1)</f>
        <v xml:space="preserve"> Actinobacteria</v>
      </c>
      <c r="DR612" t="str">
        <f>VLOOKUP($A612,taxonomy!$A:$I,4,1)</f>
        <v xml:space="preserve"> Actinobacteridae</v>
      </c>
      <c r="DS612" t="str">
        <f>VLOOKUP($A612,taxonomy!$A:$I,5,1)</f>
        <v xml:space="preserve"> Actinomycetales</v>
      </c>
      <c r="DT612" t="str">
        <f>VLOOKUP($A612,taxonomy!$A:$I,6,1)</f>
        <v>Pseudonocardineae</v>
      </c>
      <c r="DU612" t="str">
        <f>VLOOKUP($A612,taxonomy!$A:$I,7,1)</f>
        <v xml:space="preserve"> Pseudonocardiaceae</v>
      </c>
      <c r="DV612" t="str">
        <f>VLOOKUP($A612,taxonomy!$A:$I,8,1)</f>
        <v xml:space="preserve"> Actinosynnema.</v>
      </c>
      <c r="DW612">
        <f>VLOOKUP($A612,taxonomy!$A:$I,9,1)</f>
        <v>0</v>
      </c>
      <c r="DX612" s="7">
        <v>132</v>
      </c>
    </row>
    <row r="613" spans="1:128">
      <c r="A613" s="4" t="s">
        <v>1307</v>
      </c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17">
        <v>1</v>
      </c>
      <c r="DN613" s="2"/>
      <c r="DO613" s="14"/>
      <c r="DP613" t="str">
        <f>VLOOKUP($A613,taxonomy!$A:$I,2,1)</f>
        <v>Bacteria</v>
      </c>
      <c r="DQ613" t="str">
        <f>VLOOKUP($A613,taxonomy!$A:$I,3,1)</f>
        <v xml:space="preserve"> Proteobacteria</v>
      </c>
      <c r="DR613" t="str">
        <f>VLOOKUP($A613,taxonomy!$A:$I,4,1)</f>
        <v xml:space="preserve"> Alphaproteobacteria</v>
      </c>
      <c r="DS613" t="str">
        <f>VLOOKUP($A613,taxonomy!$A:$I,5,1)</f>
        <v xml:space="preserve"> Rhodobacterales</v>
      </c>
      <c r="DT613" t="str">
        <f>VLOOKUP($A613,taxonomy!$A:$I,6,1)</f>
        <v>Hyphomonadaceae</v>
      </c>
      <c r="DU613" t="str">
        <f>VLOOKUP($A613,taxonomy!$A:$I,7,1)</f>
        <v xml:space="preserve"> Hirschia.</v>
      </c>
      <c r="DV613">
        <f>VLOOKUP($A613,taxonomy!$A:$I,8,1)</f>
        <v>0</v>
      </c>
      <c r="DW613">
        <f>VLOOKUP($A613,taxonomy!$A:$I,9,1)</f>
        <v>0</v>
      </c>
      <c r="DX613" s="7">
        <v>133</v>
      </c>
    </row>
    <row r="614" spans="1:128" hidden="1">
      <c r="A614" s="4" t="s">
        <v>1309</v>
      </c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>
        <v>1</v>
      </c>
      <c r="CY614" s="18">
        <v>1</v>
      </c>
      <c r="CZ614" s="2"/>
      <c r="DA614" s="2"/>
      <c r="DB614" s="2"/>
      <c r="DC614" s="2"/>
      <c r="DD614" s="2"/>
      <c r="DE614" s="2"/>
      <c r="DF614" s="2"/>
      <c r="DG614" s="2"/>
      <c r="DH614" s="2"/>
      <c r="DI614" s="2">
        <v>1</v>
      </c>
      <c r="DJ614" s="2"/>
      <c r="DK614" s="2"/>
      <c r="DL614" s="2"/>
      <c r="DM614" s="2">
        <v>1</v>
      </c>
      <c r="DN614" s="2"/>
      <c r="DO614" s="14"/>
      <c r="DP614" t="str">
        <f>VLOOKUP($A614,taxonomy!$A:$I,2,1)</f>
        <v>Eukaryota</v>
      </c>
      <c r="DQ614" t="str">
        <f>VLOOKUP($A614,taxonomy!$A:$I,3,1)</f>
        <v xml:space="preserve"> Fungi</v>
      </c>
      <c r="DR614" t="str">
        <f>VLOOKUP($A614,taxonomy!$A:$I,4,1)</f>
        <v xml:space="preserve"> Dikarya</v>
      </c>
      <c r="DS614" t="str">
        <f>VLOOKUP($A614,taxonomy!$A:$I,5,1)</f>
        <v xml:space="preserve"> Ascomycota</v>
      </c>
      <c r="DT614" t="str">
        <f>VLOOKUP($A614,taxonomy!$A:$I,6,1)</f>
        <v xml:space="preserve"> Saccharomycotina</v>
      </c>
      <c r="DU614" t="str">
        <f>VLOOKUP($A614,taxonomy!$A:$I,7,1)</f>
        <v>Saccharomycetes</v>
      </c>
      <c r="DV614" t="str">
        <f>VLOOKUP($A614,taxonomy!$A:$I,8,1)</f>
        <v xml:space="preserve"> Saccharomycetales</v>
      </c>
      <c r="DW614" t="str">
        <f>VLOOKUP($A614,taxonomy!$A:$I,9,1)</f>
        <v xml:space="preserve"> Saccharomycetaceae</v>
      </c>
      <c r="DX614" s="7">
        <v>115</v>
      </c>
    </row>
    <row r="615" spans="1:128" hidden="1">
      <c r="A615" s="4" t="s">
        <v>1311</v>
      </c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>
        <v>2</v>
      </c>
      <c r="CW615" s="2"/>
      <c r="CX615" s="2"/>
      <c r="CY615" s="18">
        <v>1</v>
      </c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>
        <v>1</v>
      </c>
      <c r="DN615" s="2"/>
      <c r="DO615" s="14"/>
      <c r="DP615" t="str">
        <f>VLOOKUP($A615,taxonomy!$A:$I,2,1)</f>
        <v>Eukaryota</v>
      </c>
      <c r="DQ615" t="str">
        <f>VLOOKUP($A615,taxonomy!$A:$I,3,1)</f>
        <v xml:space="preserve"> Fungi</v>
      </c>
      <c r="DR615" t="str">
        <f>VLOOKUP($A615,taxonomy!$A:$I,4,1)</f>
        <v xml:space="preserve"> Dikarya</v>
      </c>
      <c r="DS615" t="str">
        <f>VLOOKUP($A615,taxonomy!$A:$I,5,1)</f>
        <v xml:space="preserve"> Ascomycota</v>
      </c>
      <c r="DT615" t="str">
        <f>VLOOKUP($A615,taxonomy!$A:$I,6,1)</f>
        <v xml:space="preserve"> Saccharomycotina</v>
      </c>
      <c r="DU615" t="str">
        <f>VLOOKUP($A615,taxonomy!$A:$I,7,1)</f>
        <v>Saccharomycetes</v>
      </c>
      <c r="DV615" t="str">
        <f>VLOOKUP($A615,taxonomy!$A:$I,8,1)</f>
        <v xml:space="preserve"> Saccharomycetales</v>
      </c>
      <c r="DW615" t="str">
        <f>VLOOKUP($A615,taxonomy!$A:$I,9,1)</f>
        <v xml:space="preserve"> Saccharomycetaceae</v>
      </c>
      <c r="DX615" s="7">
        <v>106</v>
      </c>
    </row>
    <row r="616" spans="1:128">
      <c r="A616" s="4" t="s">
        <v>1313</v>
      </c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17">
        <v>1</v>
      </c>
      <c r="DN616" s="2"/>
      <c r="DO616" s="14"/>
      <c r="DP616" t="str">
        <f>VLOOKUP($A616,taxonomy!$A:$I,2,1)</f>
        <v>Bacteria</v>
      </c>
      <c r="DQ616" t="str">
        <f>VLOOKUP($A616,taxonomy!$A:$I,3,1)</f>
        <v xml:space="preserve"> Proteobacteria</v>
      </c>
      <c r="DR616" t="str">
        <f>VLOOKUP($A616,taxonomy!$A:$I,4,1)</f>
        <v xml:space="preserve"> Alphaproteobacteria</v>
      </c>
      <c r="DS616" t="str">
        <f>VLOOKUP($A616,taxonomy!$A:$I,5,1)</f>
        <v xml:space="preserve"> Rhizobiales</v>
      </c>
      <c r="DT616" t="str">
        <f>VLOOKUP($A616,taxonomy!$A:$I,6,1)</f>
        <v>Brucellaceae</v>
      </c>
      <c r="DU616" t="str">
        <f>VLOOKUP($A616,taxonomy!$A:$I,7,1)</f>
        <v xml:space="preserve"> Brucella.</v>
      </c>
      <c r="DV616">
        <f>VLOOKUP($A616,taxonomy!$A:$I,8,1)</f>
        <v>0</v>
      </c>
      <c r="DW616">
        <f>VLOOKUP($A616,taxonomy!$A:$I,9,1)</f>
        <v>0</v>
      </c>
      <c r="DX616" s="7">
        <v>133</v>
      </c>
    </row>
    <row r="617" spans="1:128">
      <c r="A617" s="4" t="s">
        <v>1315</v>
      </c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17">
        <v>1</v>
      </c>
      <c r="DN617" s="2"/>
      <c r="DO617" s="14"/>
      <c r="DP617" t="str">
        <f>VLOOKUP($A617,taxonomy!$A:$I,2,1)</f>
        <v>Bacteria</v>
      </c>
      <c r="DQ617" t="str">
        <f>VLOOKUP($A617,taxonomy!$A:$I,3,1)</f>
        <v xml:space="preserve"> Actinobacteria</v>
      </c>
      <c r="DR617" t="str">
        <f>VLOOKUP($A617,taxonomy!$A:$I,4,1)</f>
        <v xml:space="preserve"> Actinobacteridae</v>
      </c>
      <c r="DS617" t="str">
        <f>VLOOKUP($A617,taxonomy!$A:$I,5,1)</f>
        <v xml:space="preserve"> Actinomycetales</v>
      </c>
      <c r="DT617" t="str">
        <f>VLOOKUP($A617,taxonomy!$A:$I,6,1)</f>
        <v>Micrococcineae</v>
      </c>
      <c r="DU617" t="str">
        <f>VLOOKUP($A617,taxonomy!$A:$I,7,1)</f>
        <v xml:space="preserve"> Dermabacteraceae</v>
      </c>
      <c r="DV617" t="str">
        <f>VLOOKUP($A617,taxonomy!$A:$I,8,1)</f>
        <v xml:space="preserve"> Brachybacterium.</v>
      </c>
      <c r="DW617">
        <f>VLOOKUP($A617,taxonomy!$A:$I,9,1)</f>
        <v>0</v>
      </c>
      <c r="DX617" s="7">
        <v>131</v>
      </c>
    </row>
    <row r="618" spans="1:128" hidden="1">
      <c r="A618" s="4" t="s">
        <v>1317</v>
      </c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19">
        <v>1</v>
      </c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19">
        <v>1</v>
      </c>
      <c r="DN618" s="2"/>
      <c r="DO618" s="14"/>
      <c r="DP618" t="str">
        <f>VLOOKUP($A618,taxonomy!$A:$I,2,1)</f>
        <v>Bacteria</v>
      </c>
      <c r="DQ618" t="str">
        <f>VLOOKUP($A618,taxonomy!$A:$I,3,1)</f>
        <v xml:space="preserve"> Actinobacteria</v>
      </c>
      <c r="DR618" t="str">
        <f>VLOOKUP($A618,taxonomy!$A:$I,4,1)</f>
        <v xml:space="preserve"> Actinobacteridae</v>
      </c>
      <c r="DS618" t="str">
        <f>VLOOKUP($A618,taxonomy!$A:$I,5,1)</f>
        <v xml:space="preserve"> Actinomycetales</v>
      </c>
      <c r="DT618" t="str">
        <f>VLOOKUP($A618,taxonomy!$A:$I,6,1)</f>
        <v>Micrococcineae</v>
      </c>
      <c r="DU618" t="str">
        <f>VLOOKUP($A618,taxonomy!$A:$I,7,1)</f>
        <v xml:space="preserve"> Dermabacteraceae</v>
      </c>
      <c r="DV618" t="str">
        <f>VLOOKUP($A618,taxonomy!$A:$I,8,1)</f>
        <v xml:space="preserve"> Brachybacterium.</v>
      </c>
      <c r="DW618">
        <f>VLOOKUP($A618,taxonomy!$A:$I,9,1)</f>
        <v>0</v>
      </c>
      <c r="DX618" s="7">
        <v>122</v>
      </c>
    </row>
    <row r="619" spans="1:128">
      <c r="A619" s="4" t="s">
        <v>1319</v>
      </c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19">
        <v>1</v>
      </c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19">
        <v>1</v>
      </c>
      <c r="DN619" s="2"/>
      <c r="DO619" s="14"/>
      <c r="DP619" t="str">
        <f>VLOOKUP($A619,taxonomy!$A:$I,2,1)</f>
        <v>Bacteria</v>
      </c>
      <c r="DQ619" t="str">
        <f>VLOOKUP($A619,taxonomy!$A:$I,3,1)</f>
        <v xml:space="preserve"> Actinobacteria</v>
      </c>
      <c r="DR619" t="str">
        <f>VLOOKUP($A619,taxonomy!$A:$I,4,1)</f>
        <v xml:space="preserve"> Actinobacteridae</v>
      </c>
      <c r="DS619" t="str">
        <f>VLOOKUP($A619,taxonomy!$A:$I,5,1)</f>
        <v xml:space="preserve"> Actinomycetales</v>
      </c>
      <c r="DT619" t="str">
        <f>VLOOKUP($A619,taxonomy!$A:$I,6,1)</f>
        <v>Pseudonocardineae</v>
      </c>
      <c r="DU619" t="str">
        <f>VLOOKUP($A619,taxonomy!$A:$I,7,1)</f>
        <v xml:space="preserve"> Pseudonocardiaceae</v>
      </c>
      <c r="DV619" t="str">
        <f>VLOOKUP($A619,taxonomy!$A:$I,8,1)</f>
        <v xml:space="preserve"> Saccharomonospora.</v>
      </c>
      <c r="DW619">
        <f>VLOOKUP($A619,taxonomy!$A:$I,9,1)</f>
        <v>0</v>
      </c>
      <c r="DX619" s="7">
        <v>132</v>
      </c>
    </row>
    <row r="620" spans="1:128" hidden="1">
      <c r="A620" s="4" t="s">
        <v>1321</v>
      </c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17">
        <v>1</v>
      </c>
      <c r="DN620" s="2"/>
      <c r="DO620" s="14"/>
      <c r="DP620" t="str">
        <f>VLOOKUP($A620,taxonomy!$A:$I,2,1)</f>
        <v>Bacteria</v>
      </c>
      <c r="DQ620" t="str">
        <f>VLOOKUP($A620,taxonomy!$A:$I,3,1)</f>
        <v xml:space="preserve"> Actinobacteria</v>
      </c>
      <c r="DR620" t="str">
        <f>VLOOKUP($A620,taxonomy!$A:$I,4,1)</f>
        <v xml:space="preserve"> Actinobacteridae</v>
      </c>
      <c r="DS620" t="str">
        <f>VLOOKUP($A620,taxonomy!$A:$I,5,1)</f>
        <v xml:space="preserve"> Actinomycetales</v>
      </c>
      <c r="DT620" t="str">
        <f>VLOOKUP($A620,taxonomy!$A:$I,6,1)</f>
        <v>Pseudonocardineae</v>
      </c>
      <c r="DU620" t="str">
        <f>VLOOKUP($A620,taxonomy!$A:$I,7,1)</f>
        <v xml:space="preserve"> Pseudonocardiaceae</v>
      </c>
      <c r="DV620" t="str">
        <f>VLOOKUP($A620,taxonomy!$A:$I,8,1)</f>
        <v xml:space="preserve"> Saccharomonospora.</v>
      </c>
      <c r="DW620">
        <f>VLOOKUP($A620,taxonomy!$A:$I,9,1)</f>
        <v>0</v>
      </c>
      <c r="DX620" s="7">
        <v>144</v>
      </c>
    </row>
    <row r="621" spans="1:128">
      <c r="A621" s="4" t="s">
        <v>1323</v>
      </c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17">
        <v>1</v>
      </c>
      <c r="DN621" s="2"/>
      <c r="DO621" s="14"/>
      <c r="DP621" t="str">
        <f>VLOOKUP($A621,taxonomy!$A:$I,2,1)</f>
        <v>Bacteria</v>
      </c>
      <c r="DQ621" t="str">
        <f>VLOOKUP($A621,taxonomy!$A:$I,3,1)</f>
        <v xml:space="preserve"> Actinobacteria</v>
      </c>
      <c r="DR621" t="str">
        <f>VLOOKUP($A621,taxonomy!$A:$I,4,1)</f>
        <v xml:space="preserve"> Actinobacteridae</v>
      </c>
      <c r="DS621" t="str">
        <f>VLOOKUP($A621,taxonomy!$A:$I,5,1)</f>
        <v xml:space="preserve"> Actinomycetales</v>
      </c>
      <c r="DT621" t="str">
        <f>VLOOKUP($A621,taxonomy!$A:$I,6,1)</f>
        <v>Micrococcineae</v>
      </c>
      <c r="DU621" t="str">
        <f>VLOOKUP($A621,taxonomy!$A:$I,7,1)</f>
        <v xml:space="preserve"> Dermacoccaceae</v>
      </c>
      <c r="DV621" t="str">
        <f>VLOOKUP($A621,taxonomy!$A:$I,8,1)</f>
        <v xml:space="preserve"> Kytococcus.</v>
      </c>
      <c r="DW621">
        <f>VLOOKUP($A621,taxonomy!$A:$I,9,1)</f>
        <v>0</v>
      </c>
      <c r="DX621" s="7">
        <v>127</v>
      </c>
    </row>
    <row r="622" spans="1:128" hidden="1">
      <c r="A622" s="4" t="s">
        <v>1325</v>
      </c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19">
        <v>1</v>
      </c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19">
        <v>1</v>
      </c>
      <c r="DN622" s="2"/>
      <c r="DO622" s="14"/>
      <c r="DP622" t="str">
        <f>VLOOKUP($A622,taxonomy!$A:$I,2,1)</f>
        <v>Bacteria</v>
      </c>
      <c r="DQ622" t="str">
        <f>VLOOKUP($A622,taxonomy!$A:$I,3,1)</f>
        <v xml:space="preserve"> Actinobacteria</v>
      </c>
      <c r="DR622" t="str">
        <f>VLOOKUP($A622,taxonomy!$A:$I,4,1)</f>
        <v xml:space="preserve"> Actinobacteridae</v>
      </c>
      <c r="DS622" t="str">
        <f>VLOOKUP($A622,taxonomy!$A:$I,5,1)</f>
        <v xml:space="preserve"> Actinomycetales</v>
      </c>
      <c r="DT622" t="str">
        <f>VLOOKUP($A622,taxonomy!$A:$I,6,1)</f>
        <v>Catenulisporineae</v>
      </c>
      <c r="DU622" t="str">
        <f>VLOOKUP($A622,taxonomy!$A:$I,7,1)</f>
        <v xml:space="preserve"> Catenulisporaceae</v>
      </c>
      <c r="DV622" t="str">
        <f>VLOOKUP($A622,taxonomy!$A:$I,8,1)</f>
        <v xml:space="preserve"> Catenulispora.</v>
      </c>
      <c r="DW622">
        <f>VLOOKUP($A622,taxonomy!$A:$I,9,1)</f>
        <v>0</v>
      </c>
      <c r="DX622" s="7">
        <v>141</v>
      </c>
    </row>
    <row r="623" spans="1:128">
      <c r="A623" s="4" t="s">
        <v>1327</v>
      </c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17">
        <v>1</v>
      </c>
      <c r="DN623" s="2"/>
      <c r="DO623" s="14"/>
      <c r="DP623" t="str">
        <f>VLOOKUP($A623,taxonomy!$A:$I,2,1)</f>
        <v>Bacteria</v>
      </c>
      <c r="DQ623" t="str">
        <f>VLOOKUP($A623,taxonomy!$A:$I,3,1)</f>
        <v xml:space="preserve"> Actinobacteria</v>
      </c>
      <c r="DR623" t="str">
        <f>VLOOKUP($A623,taxonomy!$A:$I,4,1)</f>
        <v xml:space="preserve"> Actinobacteridae</v>
      </c>
      <c r="DS623" t="str">
        <f>VLOOKUP($A623,taxonomy!$A:$I,5,1)</f>
        <v xml:space="preserve"> Actinomycetales</v>
      </c>
      <c r="DT623" t="str">
        <f>VLOOKUP($A623,taxonomy!$A:$I,6,1)</f>
        <v>Catenulisporineae</v>
      </c>
      <c r="DU623" t="str">
        <f>VLOOKUP($A623,taxonomy!$A:$I,7,1)</f>
        <v xml:space="preserve"> Catenulisporaceae</v>
      </c>
      <c r="DV623" t="str">
        <f>VLOOKUP($A623,taxonomy!$A:$I,8,1)</f>
        <v xml:space="preserve"> Catenulispora.</v>
      </c>
      <c r="DW623">
        <f>VLOOKUP($A623,taxonomy!$A:$I,9,1)</f>
        <v>0</v>
      </c>
      <c r="DX623" s="7">
        <v>126</v>
      </c>
    </row>
    <row r="624" spans="1:128" hidden="1">
      <c r="A624" s="4" t="s">
        <v>1329</v>
      </c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17">
        <v>1</v>
      </c>
      <c r="DN624" s="2"/>
      <c r="DO624" s="14"/>
      <c r="DP624" t="str">
        <f>VLOOKUP($A624,taxonomy!$A:$I,2,1)</f>
        <v>Bacteria</v>
      </c>
      <c r="DQ624" t="str">
        <f>VLOOKUP($A624,taxonomy!$A:$I,3,1)</f>
        <v xml:space="preserve"> Actinobacteria</v>
      </c>
      <c r="DR624" t="str">
        <f>VLOOKUP($A624,taxonomy!$A:$I,4,1)</f>
        <v xml:space="preserve"> Actinobacteridae</v>
      </c>
      <c r="DS624" t="str">
        <f>VLOOKUP($A624,taxonomy!$A:$I,5,1)</f>
        <v xml:space="preserve"> Actinomycetales</v>
      </c>
      <c r="DT624" t="str">
        <f>VLOOKUP($A624,taxonomy!$A:$I,6,1)</f>
        <v>Catenulisporineae</v>
      </c>
      <c r="DU624" t="str">
        <f>VLOOKUP($A624,taxonomy!$A:$I,7,1)</f>
        <v xml:space="preserve"> Catenulisporaceae</v>
      </c>
      <c r="DV624" t="str">
        <f>VLOOKUP($A624,taxonomy!$A:$I,8,1)</f>
        <v xml:space="preserve"> Catenulispora.</v>
      </c>
      <c r="DW624">
        <f>VLOOKUP($A624,taxonomy!$A:$I,9,1)</f>
        <v>0</v>
      </c>
      <c r="DX624" s="7">
        <v>103</v>
      </c>
    </row>
    <row r="625" spans="1:128">
      <c r="A625" s="4" t="s">
        <v>1331</v>
      </c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19">
        <v>1</v>
      </c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19">
        <v>1</v>
      </c>
      <c r="DN625" s="2"/>
      <c r="DO625" s="14"/>
      <c r="DP625" t="str">
        <f>VLOOKUP($A625,taxonomy!$A:$I,2,1)</f>
        <v>Bacteria</v>
      </c>
      <c r="DQ625" t="str">
        <f>VLOOKUP($A625,taxonomy!$A:$I,3,1)</f>
        <v xml:space="preserve"> Actinobacteria</v>
      </c>
      <c r="DR625" t="str">
        <f>VLOOKUP($A625,taxonomy!$A:$I,4,1)</f>
        <v xml:space="preserve"> Actinobacteridae</v>
      </c>
      <c r="DS625" t="str">
        <f>VLOOKUP($A625,taxonomy!$A:$I,5,1)</f>
        <v xml:space="preserve"> Actinomycetales</v>
      </c>
      <c r="DT625" t="str">
        <f>VLOOKUP($A625,taxonomy!$A:$I,6,1)</f>
        <v>Catenulisporineae</v>
      </c>
      <c r="DU625" t="str">
        <f>VLOOKUP($A625,taxonomy!$A:$I,7,1)</f>
        <v xml:space="preserve"> Catenulisporaceae</v>
      </c>
      <c r="DV625" t="str">
        <f>VLOOKUP($A625,taxonomy!$A:$I,8,1)</f>
        <v xml:space="preserve"> Catenulispora.</v>
      </c>
      <c r="DW625">
        <f>VLOOKUP($A625,taxonomy!$A:$I,9,1)</f>
        <v>0</v>
      </c>
      <c r="DX625" s="7">
        <v>128</v>
      </c>
    </row>
    <row r="626" spans="1:128" hidden="1">
      <c r="A626" s="4" t="s">
        <v>1333</v>
      </c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17">
        <v>1</v>
      </c>
      <c r="DN626" s="2"/>
      <c r="DO626" s="14"/>
      <c r="DP626" t="str">
        <f>VLOOKUP($A626,taxonomy!$A:$I,2,1)</f>
        <v>Bacteria</v>
      </c>
      <c r="DQ626" t="str">
        <f>VLOOKUP($A626,taxonomy!$A:$I,3,1)</f>
        <v xml:space="preserve"> Actinobacteria</v>
      </c>
      <c r="DR626" t="str">
        <f>VLOOKUP($A626,taxonomy!$A:$I,4,1)</f>
        <v xml:space="preserve"> Actinobacteridae</v>
      </c>
      <c r="DS626" t="str">
        <f>VLOOKUP($A626,taxonomy!$A:$I,5,1)</f>
        <v xml:space="preserve"> Actinomycetales</v>
      </c>
      <c r="DT626" t="str">
        <f>VLOOKUP($A626,taxonomy!$A:$I,6,1)</f>
        <v>Catenulisporineae</v>
      </c>
      <c r="DU626" t="str">
        <f>VLOOKUP($A626,taxonomy!$A:$I,7,1)</f>
        <v xml:space="preserve"> Catenulisporaceae</v>
      </c>
      <c r="DV626" t="str">
        <f>VLOOKUP($A626,taxonomy!$A:$I,8,1)</f>
        <v xml:space="preserve"> Catenulispora.</v>
      </c>
      <c r="DW626">
        <f>VLOOKUP($A626,taxonomy!$A:$I,9,1)</f>
        <v>0</v>
      </c>
      <c r="DX626" s="7">
        <v>112</v>
      </c>
    </row>
    <row r="627" spans="1:128">
      <c r="A627" s="4" t="s">
        <v>1335</v>
      </c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17">
        <v>1</v>
      </c>
      <c r="DN627" s="2"/>
      <c r="DO627" s="14"/>
      <c r="DP627" t="str">
        <f>VLOOKUP($A627,taxonomy!$A:$I,2,1)</f>
        <v>Bacteria</v>
      </c>
      <c r="DQ627" t="str">
        <f>VLOOKUP($A627,taxonomy!$A:$I,3,1)</f>
        <v xml:space="preserve"> Actinobacteria</v>
      </c>
      <c r="DR627" t="str">
        <f>VLOOKUP($A627,taxonomy!$A:$I,4,1)</f>
        <v xml:space="preserve"> Actinobacteridae</v>
      </c>
      <c r="DS627" t="str">
        <f>VLOOKUP($A627,taxonomy!$A:$I,5,1)</f>
        <v xml:space="preserve"> Actinomycetales</v>
      </c>
      <c r="DT627" t="str">
        <f>VLOOKUP($A627,taxonomy!$A:$I,6,1)</f>
        <v>Micrococcineae</v>
      </c>
      <c r="DU627" t="str">
        <f>VLOOKUP($A627,taxonomy!$A:$I,7,1)</f>
        <v xml:space="preserve"> Jonesiaceae</v>
      </c>
      <c r="DV627" t="str">
        <f>VLOOKUP($A627,taxonomy!$A:$I,8,1)</f>
        <v xml:space="preserve"> Jonesia.</v>
      </c>
      <c r="DW627">
        <f>VLOOKUP($A627,taxonomy!$A:$I,9,1)</f>
        <v>0</v>
      </c>
      <c r="DX627" s="7">
        <v>133</v>
      </c>
    </row>
    <row r="628" spans="1:128" hidden="1">
      <c r="A628" s="4" t="s">
        <v>1337</v>
      </c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>
        <v>1</v>
      </c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18">
        <v>1</v>
      </c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>
        <v>1</v>
      </c>
      <c r="DN628" s="2"/>
      <c r="DO628" s="14"/>
      <c r="DP628" t="str">
        <f>VLOOKUP($A628,taxonomy!$A:$I,2,1)</f>
        <v>Bacteria</v>
      </c>
      <c r="DQ628" t="str">
        <f>VLOOKUP($A628,taxonomy!$A:$I,3,1)</f>
        <v xml:space="preserve"> Actinobacteria</v>
      </c>
      <c r="DR628" t="str">
        <f>VLOOKUP($A628,taxonomy!$A:$I,4,1)</f>
        <v xml:space="preserve"> Actinobacteridae</v>
      </c>
      <c r="DS628" t="str">
        <f>VLOOKUP($A628,taxonomy!$A:$I,5,1)</f>
        <v xml:space="preserve"> Actinomycetales</v>
      </c>
      <c r="DT628" t="str">
        <f>VLOOKUP($A628,taxonomy!$A:$I,6,1)</f>
        <v>Micrococcineae</v>
      </c>
      <c r="DU628" t="str">
        <f>VLOOKUP($A628,taxonomy!$A:$I,7,1)</f>
        <v xml:space="preserve"> Jonesiaceae</v>
      </c>
      <c r="DV628" t="str">
        <f>VLOOKUP($A628,taxonomy!$A:$I,8,1)</f>
        <v xml:space="preserve"> Jonesia.</v>
      </c>
      <c r="DW628">
        <f>VLOOKUP($A628,taxonomy!$A:$I,9,1)</f>
        <v>0</v>
      </c>
      <c r="DX628" s="7">
        <v>139</v>
      </c>
    </row>
    <row r="629" spans="1:128" hidden="1">
      <c r="A629" s="4" t="s">
        <v>1340</v>
      </c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>
        <v>1</v>
      </c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>
        <v>1</v>
      </c>
      <c r="DN629" s="2"/>
      <c r="DO629" s="14"/>
      <c r="DP629" t="str">
        <f>VLOOKUP($A629,taxonomy!$A:$I,2,1)</f>
        <v>Bacteria</v>
      </c>
      <c r="DQ629" t="str">
        <f>VLOOKUP($A629,taxonomy!$A:$I,3,1)</f>
        <v xml:space="preserve"> Proteobacteria</v>
      </c>
      <c r="DR629" t="str">
        <f>VLOOKUP($A629,taxonomy!$A:$I,4,1)</f>
        <v xml:space="preserve"> Betaproteobacteria</v>
      </c>
      <c r="DS629" t="str">
        <f>VLOOKUP($A629,taxonomy!$A:$I,5,1)</f>
        <v>Candidatus Accumulibacter.</v>
      </c>
      <c r="DT629">
        <f>VLOOKUP($A629,taxonomy!$A:$I,6,1)</f>
        <v>0</v>
      </c>
      <c r="DU629">
        <f>VLOOKUP($A629,taxonomy!$A:$I,7,1)</f>
        <v>0</v>
      </c>
      <c r="DV629">
        <f>VLOOKUP($A629,taxonomy!$A:$I,8,1)</f>
        <v>0</v>
      </c>
      <c r="DW629">
        <f>VLOOKUP($A629,taxonomy!$A:$I,9,1)</f>
        <v>0</v>
      </c>
      <c r="DX629" s="7">
        <v>143</v>
      </c>
    </row>
    <row r="630" spans="1:128">
      <c r="A630" s="4" t="s">
        <v>1343</v>
      </c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17">
        <v>1</v>
      </c>
      <c r="DN630" s="2"/>
      <c r="DO630" s="14"/>
      <c r="DP630" t="str">
        <f>VLOOKUP($A630,taxonomy!$A:$I,2,1)</f>
        <v>Bacteria</v>
      </c>
      <c r="DQ630" t="str">
        <f>VLOOKUP($A630,taxonomy!$A:$I,3,1)</f>
        <v xml:space="preserve"> Proteobacteria</v>
      </c>
      <c r="DR630" t="str">
        <f>VLOOKUP($A630,taxonomy!$A:$I,4,1)</f>
        <v xml:space="preserve"> Betaproteobacteria</v>
      </c>
      <c r="DS630" t="str">
        <f>VLOOKUP($A630,taxonomy!$A:$I,5,1)</f>
        <v>Candidatus Accumulibacter.</v>
      </c>
      <c r="DT630">
        <f>VLOOKUP($A630,taxonomy!$A:$I,6,1)</f>
        <v>0</v>
      </c>
      <c r="DU630">
        <f>VLOOKUP($A630,taxonomy!$A:$I,7,1)</f>
        <v>0</v>
      </c>
      <c r="DV630">
        <f>VLOOKUP($A630,taxonomy!$A:$I,8,1)</f>
        <v>0</v>
      </c>
      <c r="DW630">
        <f>VLOOKUP($A630,taxonomy!$A:$I,9,1)</f>
        <v>0</v>
      </c>
      <c r="DX630" s="7">
        <v>130</v>
      </c>
    </row>
    <row r="631" spans="1:128" hidden="1">
      <c r="A631" s="4" t="s">
        <v>1345</v>
      </c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17">
        <v>1</v>
      </c>
      <c r="DN631" s="2"/>
      <c r="DO631" s="14"/>
      <c r="DP631" t="str">
        <f>VLOOKUP($A631,taxonomy!$A:$I,2,1)</f>
        <v>Bacteria</v>
      </c>
      <c r="DQ631" t="str">
        <f>VLOOKUP($A631,taxonomy!$A:$I,3,1)</f>
        <v xml:space="preserve"> Proteobacteria</v>
      </c>
      <c r="DR631" t="str">
        <f>VLOOKUP($A631,taxonomy!$A:$I,4,1)</f>
        <v xml:space="preserve"> Betaproteobacteria</v>
      </c>
      <c r="DS631" t="str">
        <f>VLOOKUP($A631,taxonomy!$A:$I,5,1)</f>
        <v>Candidatus Accumulibacter.</v>
      </c>
      <c r="DT631">
        <f>VLOOKUP($A631,taxonomy!$A:$I,6,1)</f>
        <v>0</v>
      </c>
      <c r="DU631">
        <f>VLOOKUP($A631,taxonomy!$A:$I,7,1)</f>
        <v>0</v>
      </c>
      <c r="DV631">
        <f>VLOOKUP($A631,taxonomy!$A:$I,8,1)</f>
        <v>0</v>
      </c>
      <c r="DW631">
        <f>VLOOKUP($A631,taxonomy!$A:$I,9,1)</f>
        <v>0</v>
      </c>
      <c r="DX631" s="7">
        <v>141</v>
      </c>
    </row>
    <row r="632" spans="1:128">
      <c r="A632" s="4" t="s">
        <v>1347</v>
      </c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19">
        <v>1</v>
      </c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19">
        <v>1</v>
      </c>
      <c r="DN632" s="2"/>
      <c r="DO632" s="14"/>
      <c r="DP632" t="str">
        <f>VLOOKUP($A632,taxonomy!$A:$I,2,1)</f>
        <v>Eukaryota</v>
      </c>
      <c r="DQ632" t="str">
        <f>VLOOKUP($A632,taxonomy!$A:$I,3,1)</f>
        <v xml:space="preserve"> Fungi</v>
      </c>
      <c r="DR632" t="str">
        <f>VLOOKUP($A632,taxonomy!$A:$I,4,1)</f>
        <v xml:space="preserve"> Dikarya</v>
      </c>
      <c r="DS632" t="str">
        <f>VLOOKUP($A632,taxonomy!$A:$I,5,1)</f>
        <v xml:space="preserve"> Ascomycota</v>
      </c>
      <c r="DT632" t="str">
        <f>VLOOKUP($A632,taxonomy!$A:$I,6,1)</f>
        <v xml:space="preserve"> Pezizomycotina</v>
      </c>
      <c r="DU632" t="str">
        <f>VLOOKUP($A632,taxonomy!$A:$I,7,1)</f>
        <v>Sordariomycetes</v>
      </c>
      <c r="DV632" t="str">
        <f>VLOOKUP($A632,taxonomy!$A:$I,8,1)</f>
        <v xml:space="preserve"> Hypocreomycetidae</v>
      </c>
      <c r="DW632" t="str">
        <f>VLOOKUP($A632,taxonomy!$A:$I,9,1)</f>
        <v xml:space="preserve"> Hypocreales</v>
      </c>
      <c r="DX632" s="7">
        <v>127</v>
      </c>
    </row>
    <row r="633" spans="1:128">
      <c r="A633" s="4" t="s">
        <v>1349</v>
      </c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17">
        <v>1</v>
      </c>
      <c r="DN633" s="2"/>
      <c r="DO633" s="21" t="s">
        <v>6198</v>
      </c>
      <c r="DP633" t="str">
        <f>VLOOKUP($A633,taxonomy!$A:$I,2,1)</f>
        <v>Eukaryota</v>
      </c>
      <c r="DQ633" t="str">
        <f>VLOOKUP($A633,taxonomy!$A:$I,3,1)</f>
        <v xml:space="preserve"> Fungi</v>
      </c>
      <c r="DR633" t="str">
        <f>VLOOKUP($A633,taxonomy!$A:$I,4,1)</f>
        <v xml:space="preserve"> Dikarya</v>
      </c>
      <c r="DS633" t="str">
        <f>VLOOKUP($A633,taxonomy!$A:$I,5,1)</f>
        <v xml:space="preserve"> Ascomycota</v>
      </c>
      <c r="DT633" t="str">
        <f>VLOOKUP($A633,taxonomy!$A:$I,6,1)</f>
        <v xml:space="preserve"> Pezizomycotina</v>
      </c>
      <c r="DU633" t="str">
        <f>VLOOKUP($A633,taxonomy!$A:$I,7,1)</f>
        <v>Sordariomycetes</v>
      </c>
      <c r="DV633" t="str">
        <f>VLOOKUP($A633,taxonomy!$A:$I,8,1)</f>
        <v xml:space="preserve"> Hypocreomycetidae</v>
      </c>
      <c r="DW633" t="str">
        <f>VLOOKUP($A633,taxonomy!$A:$I,9,1)</f>
        <v xml:space="preserve"> Hypocreales</v>
      </c>
      <c r="DX633" s="7">
        <v>128</v>
      </c>
    </row>
    <row r="634" spans="1:128" hidden="1">
      <c r="A634" s="4" t="s">
        <v>1351</v>
      </c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>
        <v>1</v>
      </c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>
        <v>2</v>
      </c>
      <c r="CW634" s="2"/>
      <c r="CX634" s="2"/>
      <c r="CY634" s="18">
        <v>1</v>
      </c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>
        <v>1</v>
      </c>
      <c r="DN634" s="2"/>
      <c r="DO634" s="14"/>
      <c r="DP634" t="str">
        <f>VLOOKUP($A634,taxonomy!$A:$I,2,1)</f>
        <v>Eukaryota</v>
      </c>
      <c r="DQ634" t="str">
        <f>VLOOKUP($A634,taxonomy!$A:$I,3,1)</f>
        <v xml:space="preserve"> Fungi</v>
      </c>
      <c r="DR634" t="str">
        <f>VLOOKUP($A634,taxonomy!$A:$I,4,1)</f>
        <v xml:space="preserve"> Dikarya</v>
      </c>
      <c r="DS634" t="str">
        <f>VLOOKUP($A634,taxonomy!$A:$I,5,1)</f>
        <v xml:space="preserve"> Ascomycota</v>
      </c>
      <c r="DT634" t="str">
        <f>VLOOKUP($A634,taxonomy!$A:$I,6,1)</f>
        <v xml:space="preserve"> Pezizomycotina</v>
      </c>
      <c r="DU634" t="str">
        <f>VLOOKUP($A634,taxonomy!$A:$I,7,1)</f>
        <v>Sordariomycetes</v>
      </c>
      <c r="DV634" t="str">
        <f>VLOOKUP($A634,taxonomy!$A:$I,8,1)</f>
        <v xml:space="preserve"> Hypocreomycetidae</v>
      </c>
      <c r="DW634" t="str">
        <f>VLOOKUP($A634,taxonomy!$A:$I,9,1)</f>
        <v xml:space="preserve"> Hypocreales</v>
      </c>
      <c r="DX634" s="7">
        <v>114</v>
      </c>
    </row>
    <row r="635" spans="1:128">
      <c r="A635" s="4" t="s">
        <v>1353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19">
        <v>1</v>
      </c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19">
        <v>1</v>
      </c>
      <c r="DN635" s="2"/>
      <c r="DO635" s="14"/>
      <c r="DP635" t="str">
        <f>VLOOKUP($A635,taxonomy!$A:$I,2,1)</f>
        <v>Eukaryota</v>
      </c>
      <c r="DQ635" t="str">
        <f>VLOOKUP($A635,taxonomy!$A:$I,3,1)</f>
        <v xml:space="preserve"> Fungi</v>
      </c>
      <c r="DR635" t="str">
        <f>VLOOKUP($A635,taxonomy!$A:$I,4,1)</f>
        <v xml:space="preserve"> Dikarya</v>
      </c>
      <c r="DS635" t="str">
        <f>VLOOKUP($A635,taxonomy!$A:$I,5,1)</f>
        <v xml:space="preserve"> Ascomycota</v>
      </c>
      <c r="DT635" t="str">
        <f>VLOOKUP($A635,taxonomy!$A:$I,6,1)</f>
        <v xml:space="preserve"> Pezizomycotina</v>
      </c>
      <c r="DU635" t="str">
        <f>VLOOKUP($A635,taxonomy!$A:$I,7,1)</f>
        <v>Sordariomycetes</v>
      </c>
      <c r="DV635" t="str">
        <f>VLOOKUP($A635,taxonomy!$A:$I,8,1)</f>
        <v xml:space="preserve"> Hypocreomycetidae</v>
      </c>
      <c r="DW635" t="str">
        <f>VLOOKUP($A635,taxonomy!$A:$I,9,1)</f>
        <v xml:space="preserve"> Hypocreales</v>
      </c>
      <c r="DX635" s="7">
        <v>132</v>
      </c>
    </row>
    <row r="636" spans="1:128">
      <c r="A636" s="4" t="s">
        <v>1355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>
        <v>1</v>
      </c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>
        <v>2</v>
      </c>
      <c r="CW636" s="2"/>
      <c r="CX636" s="2"/>
      <c r="CY636" s="18">
        <v>1</v>
      </c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>
        <v>1</v>
      </c>
      <c r="DN636" s="2"/>
      <c r="DO636" s="14"/>
      <c r="DP636" t="str">
        <f>VLOOKUP($A636,taxonomy!$A:$I,2,1)</f>
        <v>Eukaryota</v>
      </c>
      <c r="DQ636" t="str">
        <f>VLOOKUP($A636,taxonomy!$A:$I,3,1)</f>
        <v xml:space="preserve"> Fungi</v>
      </c>
      <c r="DR636" t="str">
        <f>VLOOKUP($A636,taxonomy!$A:$I,4,1)</f>
        <v xml:space="preserve"> Dikarya</v>
      </c>
      <c r="DS636" t="str">
        <f>VLOOKUP($A636,taxonomy!$A:$I,5,1)</f>
        <v xml:space="preserve"> Ascomycota</v>
      </c>
      <c r="DT636" t="str">
        <f>VLOOKUP($A636,taxonomy!$A:$I,6,1)</f>
        <v xml:space="preserve"> Pezizomycotina</v>
      </c>
      <c r="DU636" t="str">
        <f>VLOOKUP($A636,taxonomy!$A:$I,7,1)</f>
        <v>Sordariomycetes</v>
      </c>
      <c r="DV636" t="str">
        <f>VLOOKUP($A636,taxonomy!$A:$I,8,1)</f>
        <v xml:space="preserve"> Hypocreomycetidae</v>
      </c>
      <c r="DW636" t="str">
        <f>VLOOKUP($A636,taxonomy!$A:$I,9,1)</f>
        <v xml:space="preserve"> Hypocreales</v>
      </c>
      <c r="DX636" s="7">
        <v>133</v>
      </c>
    </row>
    <row r="637" spans="1:128">
      <c r="A637" s="4" t="s">
        <v>1358</v>
      </c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>
        <v>1</v>
      </c>
      <c r="CY637" s="18">
        <v>1</v>
      </c>
      <c r="CZ637" s="2"/>
      <c r="DA637" s="2"/>
      <c r="DB637" s="2"/>
      <c r="DC637" s="2"/>
      <c r="DD637" s="2"/>
      <c r="DE637" s="2"/>
      <c r="DF637" s="2"/>
      <c r="DG637" s="2"/>
      <c r="DH637" s="2"/>
      <c r="DI637" s="2">
        <v>1</v>
      </c>
      <c r="DJ637" s="2"/>
      <c r="DK637" s="2"/>
      <c r="DL637" s="2"/>
      <c r="DM637" s="2">
        <v>1</v>
      </c>
      <c r="DN637" s="2"/>
      <c r="DO637" s="14"/>
      <c r="DP637" t="str">
        <f>VLOOKUP($A637,taxonomy!$A:$I,2,1)</f>
        <v>Eukaryota</v>
      </c>
      <c r="DQ637" t="str">
        <f>VLOOKUP($A637,taxonomy!$A:$I,3,1)</f>
        <v xml:space="preserve"> Fungi</v>
      </c>
      <c r="DR637" t="str">
        <f>VLOOKUP($A637,taxonomy!$A:$I,4,1)</f>
        <v xml:space="preserve"> Dikarya</v>
      </c>
      <c r="DS637" t="str">
        <f>VLOOKUP($A637,taxonomy!$A:$I,5,1)</f>
        <v xml:space="preserve"> Ascomycota</v>
      </c>
      <c r="DT637" t="str">
        <f>VLOOKUP($A637,taxonomy!$A:$I,6,1)</f>
        <v xml:space="preserve"> Pezizomycotina</v>
      </c>
      <c r="DU637" t="str">
        <f>VLOOKUP($A637,taxonomy!$A:$I,7,1)</f>
        <v>Sordariomycetes</v>
      </c>
      <c r="DV637" t="str">
        <f>VLOOKUP($A637,taxonomy!$A:$I,8,1)</f>
        <v xml:space="preserve"> Hypocreomycetidae</v>
      </c>
      <c r="DW637" t="str">
        <f>VLOOKUP($A637,taxonomy!$A:$I,9,1)</f>
        <v xml:space="preserve"> Hypocreales</v>
      </c>
      <c r="DX637" s="7">
        <v>130</v>
      </c>
    </row>
    <row r="638" spans="1:128">
      <c r="A638" s="4" t="s">
        <v>1360</v>
      </c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19">
        <v>1</v>
      </c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19">
        <v>1</v>
      </c>
      <c r="DN638" s="2"/>
      <c r="DO638" s="14"/>
      <c r="DP638" t="str">
        <f>VLOOKUP($A638,taxonomy!$A:$I,2,1)</f>
        <v>Bacteria</v>
      </c>
      <c r="DQ638" t="str">
        <f>VLOOKUP($A638,taxonomy!$A:$I,3,1)</f>
        <v xml:space="preserve"> Actinobacteria</v>
      </c>
      <c r="DR638" t="str">
        <f>VLOOKUP($A638,taxonomy!$A:$I,4,1)</f>
        <v xml:space="preserve"> Actinobacteridae</v>
      </c>
      <c r="DS638" t="str">
        <f>VLOOKUP($A638,taxonomy!$A:$I,5,1)</f>
        <v xml:space="preserve"> Actinomycetales</v>
      </c>
      <c r="DT638" t="str">
        <f>VLOOKUP($A638,taxonomy!$A:$I,6,1)</f>
        <v>Corynebacterineae</v>
      </c>
      <c r="DU638" t="str">
        <f>VLOOKUP($A638,taxonomy!$A:$I,7,1)</f>
        <v xml:space="preserve"> Corynebacteriaceae</v>
      </c>
      <c r="DV638" t="str">
        <f>VLOOKUP($A638,taxonomy!$A:$I,8,1)</f>
        <v xml:space="preserve"> Corynebacterium.</v>
      </c>
      <c r="DW638">
        <f>VLOOKUP($A638,taxonomy!$A:$I,9,1)</f>
        <v>0</v>
      </c>
      <c r="DX638" s="7">
        <v>133</v>
      </c>
    </row>
    <row r="639" spans="1:128" hidden="1">
      <c r="A639" s="4" t="s">
        <v>1362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19">
        <v>1</v>
      </c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19">
        <v>1</v>
      </c>
      <c r="DN639" s="2"/>
      <c r="DO639" s="14"/>
      <c r="DP639" t="str">
        <f>VLOOKUP($A639,taxonomy!$A:$I,2,1)</f>
        <v>Eukaryota</v>
      </c>
      <c r="DQ639" t="str">
        <f>VLOOKUP($A639,taxonomy!$A:$I,3,1)</f>
        <v xml:space="preserve"> Fungi</v>
      </c>
      <c r="DR639" t="str">
        <f>VLOOKUP($A639,taxonomy!$A:$I,4,1)</f>
        <v xml:space="preserve"> Dikarya</v>
      </c>
      <c r="DS639" t="str">
        <f>VLOOKUP($A639,taxonomy!$A:$I,5,1)</f>
        <v xml:space="preserve"> Ascomycota</v>
      </c>
      <c r="DT639" t="str">
        <f>VLOOKUP($A639,taxonomy!$A:$I,6,1)</f>
        <v xml:space="preserve"> Pezizomycotina</v>
      </c>
      <c r="DU639" t="str">
        <f>VLOOKUP($A639,taxonomy!$A:$I,7,1)</f>
        <v xml:space="preserve"> Eurotiomycetes</v>
      </c>
      <c r="DV639" t="str">
        <f>VLOOKUP($A639,taxonomy!$A:$I,8,1)</f>
        <v>Eurotiomycetidae</v>
      </c>
      <c r="DW639" t="str">
        <f>VLOOKUP($A639,taxonomy!$A:$I,9,1)</f>
        <v xml:space="preserve"> Eurotiales</v>
      </c>
      <c r="DX639" s="7">
        <v>125</v>
      </c>
    </row>
    <row r="640" spans="1:128" hidden="1">
      <c r="A640" s="4" t="s">
        <v>1364</v>
      </c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17">
        <v>1</v>
      </c>
      <c r="DN640" s="2"/>
      <c r="DO640" s="14"/>
      <c r="DP640" t="str">
        <f>VLOOKUP($A640,taxonomy!$A:$I,2,1)</f>
        <v>Bacteria</v>
      </c>
      <c r="DQ640" t="str">
        <f>VLOOKUP($A640,taxonomy!$A:$I,3,1)</f>
        <v xml:space="preserve"> Proteobacteria</v>
      </c>
      <c r="DR640" t="str">
        <f>VLOOKUP($A640,taxonomy!$A:$I,4,1)</f>
        <v xml:space="preserve"> Alphaproteobacteria</v>
      </c>
      <c r="DS640" t="str">
        <f>VLOOKUP($A640,taxonomy!$A:$I,5,1)</f>
        <v xml:space="preserve"> Sphingomonadales</v>
      </c>
      <c r="DT640" t="str">
        <f>VLOOKUP($A640,taxonomy!$A:$I,6,1)</f>
        <v>Sphingomonadaceae</v>
      </c>
      <c r="DU640" t="str">
        <f>VLOOKUP($A640,taxonomy!$A:$I,7,1)</f>
        <v xml:space="preserve"> Zymomonas.</v>
      </c>
      <c r="DV640">
        <f>VLOOKUP($A640,taxonomy!$A:$I,8,1)</f>
        <v>0</v>
      </c>
      <c r="DW640">
        <f>VLOOKUP($A640,taxonomy!$A:$I,9,1)</f>
        <v>0</v>
      </c>
      <c r="DX640" s="7">
        <v>123</v>
      </c>
    </row>
    <row r="641" spans="1:128" hidden="1">
      <c r="A641" s="4" t="s">
        <v>1366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17">
        <v>1</v>
      </c>
      <c r="DN641" s="2"/>
      <c r="DO641" s="14"/>
      <c r="DP641" t="str">
        <f>VLOOKUP($A641,taxonomy!$A:$I,2,1)</f>
        <v>Bacteria</v>
      </c>
      <c r="DQ641" t="str">
        <f>VLOOKUP($A641,taxonomy!$A:$I,3,1)</f>
        <v xml:space="preserve"> Firmicutes</v>
      </c>
      <c r="DR641" t="str">
        <f>VLOOKUP($A641,taxonomy!$A:$I,4,1)</f>
        <v xml:space="preserve"> Bacilli</v>
      </c>
      <c r="DS641" t="str">
        <f>VLOOKUP($A641,taxonomy!$A:$I,5,1)</f>
        <v xml:space="preserve"> Bacillales</v>
      </c>
      <c r="DT641" t="str">
        <f>VLOOKUP($A641,taxonomy!$A:$I,6,1)</f>
        <v xml:space="preserve"> Alicyclobacillaceae</v>
      </c>
      <c r="DU641" t="str">
        <f>VLOOKUP($A641,taxonomy!$A:$I,7,1)</f>
        <v>Alicyclobacillus.</v>
      </c>
      <c r="DV641">
        <f>VLOOKUP($A641,taxonomy!$A:$I,8,1)</f>
        <v>0</v>
      </c>
      <c r="DW641">
        <f>VLOOKUP($A641,taxonomy!$A:$I,9,1)</f>
        <v>0</v>
      </c>
      <c r="DX641" s="7">
        <v>112</v>
      </c>
    </row>
    <row r="642" spans="1:128">
      <c r="A642" s="4" t="s">
        <v>1368</v>
      </c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17">
        <v>1</v>
      </c>
      <c r="DN642" s="2"/>
      <c r="DO642" s="14"/>
      <c r="DP642" t="str">
        <f>VLOOKUP($A642,taxonomy!$A:$I,2,1)</f>
        <v>Bacteria</v>
      </c>
      <c r="DQ642" t="str">
        <f>VLOOKUP($A642,taxonomy!$A:$I,3,1)</f>
        <v xml:space="preserve"> Actinobacteria</v>
      </c>
      <c r="DR642" t="str">
        <f>VLOOKUP($A642,taxonomy!$A:$I,4,1)</f>
        <v xml:space="preserve"> Actinobacteridae</v>
      </c>
      <c r="DS642" t="str">
        <f>VLOOKUP($A642,taxonomy!$A:$I,5,1)</f>
        <v xml:space="preserve"> Actinomycetales</v>
      </c>
      <c r="DT642" t="str">
        <f>VLOOKUP($A642,taxonomy!$A:$I,6,1)</f>
        <v>Frankineae</v>
      </c>
      <c r="DU642" t="str">
        <f>VLOOKUP($A642,taxonomy!$A:$I,7,1)</f>
        <v xml:space="preserve"> Nakamurellaceae</v>
      </c>
      <c r="DV642" t="str">
        <f>VLOOKUP($A642,taxonomy!$A:$I,8,1)</f>
        <v xml:space="preserve"> Nakamurella.</v>
      </c>
      <c r="DW642">
        <f>VLOOKUP($A642,taxonomy!$A:$I,9,1)</f>
        <v>0</v>
      </c>
      <c r="DX642" s="7">
        <v>130</v>
      </c>
    </row>
    <row r="643" spans="1:128">
      <c r="A643" s="4" t="s">
        <v>1370</v>
      </c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>
        <v>1</v>
      </c>
      <c r="CY643" s="18">
        <v>1</v>
      </c>
      <c r="CZ643" s="2"/>
      <c r="DA643" s="2"/>
      <c r="DB643" s="2"/>
      <c r="DC643" s="2"/>
      <c r="DD643" s="2"/>
      <c r="DE643" s="2"/>
      <c r="DF643" s="2"/>
      <c r="DG643" s="2"/>
      <c r="DH643" s="2"/>
      <c r="DI643" s="2">
        <v>1</v>
      </c>
      <c r="DJ643" s="2"/>
      <c r="DK643" s="2"/>
      <c r="DL643" s="2"/>
      <c r="DM643" s="2">
        <v>1</v>
      </c>
      <c r="DN643" s="2"/>
      <c r="DO643" s="14"/>
      <c r="DP643" t="str">
        <f>VLOOKUP($A643,taxonomy!$A:$I,2,1)</f>
        <v>Eukaryota</v>
      </c>
      <c r="DQ643" t="str">
        <f>VLOOKUP($A643,taxonomy!$A:$I,3,1)</f>
        <v xml:space="preserve"> Fungi</v>
      </c>
      <c r="DR643" t="str">
        <f>VLOOKUP($A643,taxonomy!$A:$I,4,1)</f>
        <v xml:space="preserve"> Dikarya</v>
      </c>
      <c r="DS643" t="str">
        <f>VLOOKUP($A643,taxonomy!$A:$I,5,1)</f>
        <v xml:space="preserve"> Ascomycota</v>
      </c>
      <c r="DT643" t="str">
        <f>VLOOKUP($A643,taxonomy!$A:$I,6,1)</f>
        <v xml:space="preserve"> Saccharomycotina</v>
      </c>
      <c r="DU643" t="str">
        <f>VLOOKUP($A643,taxonomy!$A:$I,7,1)</f>
        <v>Saccharomycetes</v>
      </c>
      <c r="DV643" t="str">
        <f>VLOOKUP($A643,taxonomy!$A:$I,8,1)</f>
        <v xml:space="preserve"> Saccharomycetales</v>
      </c>
      <c r="DW643" t="str">
        <f>VLOOKUP($A643,taxonomy!$A:$I,9,1)</f>
        <v xml:space="preserve"> Saccharomycetaceae</v>
      </c>
      <c r="DX643" s="7">
        <v>128</v>
      </c>
    </row>
    <row r="644" spans="1:128" hidden="1">
      <c r="A644" s="4" t="s">
        <v>1372</v>
      </c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>
        <v>2</v>
      </c>
      <c r="CW644" s="2"/>
      <c r="CX644" s="2"/>
      <c r="CY644" s="18">
        <v>1</v>
      </c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>
        <v>1</v>
      </c>
      <c r="DN644" s="2"/>
      <c r="DO644" s="14"/>
      <c r="DP644" t="str">
        <f>VLOOKUP($A644,taxonomy!$A:$I,2,1)</f>
        <v>Eukaryota</v>
      </c>
      <c r="DQ644" t="str">
        <f>VLOOKUP($A644,taxonomy!$A:$I,3,1)</f>
        <v xml:space="preserve"> Fungi</v>
      </c>
      <c r="DR644" t="str">
        <f>VLOOKUP($A644,taxonomy!$A:$I,4,1)</f>
        <v xml:space="preserve"> Dikarya</v>
      </c>
      <c r="DS644" t="str">
        <f>VLOOKUP($A644,taxonomy!$A:$I,5,1)</f>
        <v xml:space="preserve"> Ascomycota</v>
      </c>
      <c r="DT644" t="str">
        <f>VLOOKUP($A644,taxonomy!$A:$I,6,1)</f>
        <v xml:space="preserve"> Saccharomycotina</v>
      </c>
      <c r="DU644" t="str">
        <f>VLOOKUP($A644,taxonomy!$A:$I,7,1)</f>
        <v>Saccharomycetes</v>
      </c>
      <c r="DV644" t="str">
        <f>VLOOKUP($A644,taxonomy!$A:$I,8,1)</f>
        <v xml:space="preserve"> Saccharomycetales</v>
      </c>
      <c r="DW644" t="str">
        <f>VLOOKUP($A644,taxonomy!$A:$I,9,1)</f>
        <v xml:space="preserve"> Saccharomycetaceae</v>
      </c>
      <c r="DX644" s="7">
        <v>142</v>
      </c>
    </row>
    <row r="645" spans="1:128">
      <c r="A645" s="4" t="s">
        <v>1374</v>
      </c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17">
        <v>1</v>
      </c>
      <c r="DN645" s="2"/>
      <c r="DO645" s="14"/>
      <c r="DP645" t="str">
        <f>VLOOKUP($A645,taxonomy!$A:$I,2,1)</f>
        <v>Bacteria</v>
      </c>
      <c r="DQ645" t="str">
        <f>VLOOKUP($A645,taxonomy!$A:$I,3,1)</f>
        <v xml:space="preserve"> Proteobacteria</v>
      </c>
      <c r="DR645" t="str">
        <f>VLOOKUP($A645,taxonomy!$A:$I,4,1)</f>
        <v xml:space="preserve"> Alphaproteobacteria</v>
      </c>
      <c r="DS645" t="str">
        <f>VLOOKUP($A645,taxonomy!$A:$I,5,1)</f>
        <v xml:space="preserve"> Rhodobacterales</v>
      </c>
      <c r="DT645" t="str">
        <f>VLOOKUP($A645,taxonomy!$A:$I,6,1)</f>
        <v>Rhodobacteraceae</v>
      </c>
      <c r="DU645" t="str">
        <f>VLOOKUP($A645,taxonomy!$A:$I,7,1)</f>
        <v xml:space="preserve"> Ruegeria.</v>
      </c>
      <c r="DV645">
        <f>VLOOKUP($A645,taxonomy!$A:$I,8,1)</f>
        <v>0</v>
      </c>
      <c r="DW645">
        <f>VLOOKUP($A645,taxonomy!$A:$I,9,1)</f>
        <v>0</v>
      </c>
      <c r="DX645" s="7">
        <v>132</v>
      </c>
    </row>
    <row r="646" spans="1:128">
      <c r="A646" s="4" t="s">
        <v>1376</v>
      </c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17">
        <v>1</v>
      </c>
      <c r="DN646" s="2"/>
      <c r="DO646" s="14"/>
      <c r="DP646" t="str">
        <f>VLOOKUP($A646,taxonomy!$A:$I,2,1)</f>
        <v>Bacteria</v>
      </c>
      <c r="DQ646" t="str">
        <f>VLOOKUP($A646,taxonomy!$A:$I,3,1)</f>
        <v xml:space="preserve"> Firmicutes</v>
      </c>
      <c r="DR646" t="str">
        <f>VLOOKUP($A646,taxonomy!$A:$I,4,1)</f>
        <v xml:space="preserve"> Bacilli</v>
      </c>
      <c r="DS646" t="str">
        <f>VLOOKUP($A646,taxonomy!$A:$I,5,1)</f>
        <v xml:space="preserve"> Bacillales</v>
      </c>
      <c r="DT646" t="str">
        <f>VLOOKUP($A646,taxonomy!$A:$I,6,1)</f>
        <v xml:space="preserve"> Bacillaceae</v>
      </c>
      <c r="DU646" t="str">
        <f>VLOOKUP($A646,taxonomy!$A:$I,7,1)</f>
        <v xml:space="preserve"> Geobacillus.</v>
      </c>
      <c r="DV646">
        <f>VLOOKUP($A646,taxonomy!$A:$I,8,1)</f>
        <v>0</v>
      </c>
      <c r="DW646">
        <f>VLOOKUP($A646,taxonomy!$A:$I,9,1)</f>
        <v>0</v>
      </c>
      <c r="DX646" s="7">
        <v>132</v>
      </c>
    </row>
    <row r="647" spans="1:128">
      <c r="A647" s="4" t="s">
        <v>1378</v>
      </c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>
        <v>1</v>
      </c>
      <c r="CY647" s="18">
        <v>1</v>
      </c>
      <c r="CZ647" s="2"/>
      <c r="DA647" s="2"/>
      <c r="DB647" s="2"/>
      <c r="DC647" s="2"/>
      <c r="DD647" s="2"/>
      <c r="DE647" s="2"/>
      <c r="DF647" s="2"/>
      <c r="DG647" s="2"/>
      <c r="DH647" s="2"/>
      <c r="DI647" s="2">
        <v>1</v>
      </c>
      <c r="DJ647" s="2"/>
      <c r="DK647" s="2"/>
      <c r="DL647" s="2"/>
      <c r="DM647" s="2">
        <v>1</v>
      </c>
      <c r="DN647" s="2"/>
      <c r="DO647" s="14"/>
      <c r="DP647" t="str">
        <f>VLOOKUP($A647,taxonomy!$A:$I,2,1)</f>
        <v>Eukaryota</v>
      </c>
      <c r="DQ647" t="str">
        <f>VLOOKUP($A647,taxonomy!$A:$I,3,1)</f>
        <v xml:space="preserve"> Fungi</v>
      </c>
      <c r="DR647" t="str">
        <f>VLOOKUP($A647,taxonomy!$A:$I,4,1)</f>
        <v xml:space="preserve"> Dikarya</v>
      </c>
      <c r="DS647" t="str">
        <f>VLOOKUP($A647,taxonomy!$A:$I,5,1)</f>
        <v xml:space="preserve"> Ascomycota</v>
      </c>
      <c r="DT647" t="str">
        <f>VLOOKUP($A647,taxonomy!$A:$I,6,1)</f>
        <v xml:space="preserve"> Pezizomycotina</v>
      </c>
      <c r="DU647" t="str">
        <f>VLOOKUP($A647,taxonomy!$A:$I,7,1)</f>
        <v>Sordariomycetes</v>
      </c>
      <c r="DV647" t="str">
        <f>VLOOKUP($A647,taxonomy!$A:$I,8,1)</f>
        <v xml:space="preserve"> Hypocreomycetidae</v>
      </c>
      <c r="DW647" t="str">
        <f>VLOOKUP($A647,taxonomy!$A:$I,9,1)</f>
        <v xml:space="preserve"> Glomerellales</v>
      </c>
      <c r="DX647" s="7">
        <v>132</v>
      </c>
    </row>
    <row r="648" spans="1:128">
      <c r="A648" s="4" t="s">
        <v>1380</v>
      </c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19">
        <v>1</v>
      </c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19">
        <v>1</v>
      </c>
      <c r="DN648" s="2"/>
      <c r="DO648" s="14"/>
      <c r="DP648" t="str">
        <f>VLOOKUP($A648,taxonomy!$A:$I,2,1)</f>
        <v>Eukaryota</v>
      </c>
      <c r="DQ648" t="str">
        <f>VLOOKUP($A648,taxonomy!$A:$I,3,1)</f>
        <v xml:space="preserve"> Fungi</v>
      </c>
      <c r="DR648" t="str">
        <f>VLOOKUP($A648,taxonomy!$A:$I,4,1)</f>
        <v xml:space="preserve"> Dikarya</v>
      </c>
      <c r="DS648" t="str">
        <f>VLOOKUP($A648,taxonomy!$A:$I,5,1)</f>
        <v xml:space="preserve"> Ascomycota</v>
      </c>
      <c r="DT648" t="str">
        <f>VLOOKUP($A648,taxonomy!$A:$I,6,1)</f>
        <v xml:space="preserve"> Pezizomycotina</v>
      </c>
      <c r="DU648" t="str">
        <f>VLOOKUP($A648,taxonomy!$A:$I,7,1)</f>
        <v>Sordariomycetes</v>
      </c>
      <c r="DV648" t="str">
        <f>VLOOKUP($A648,taxonomy!$A:$I,8,1)</f>
        <v xml:space="preserve"> Hypocreomycetidae</v>
      </c>
      <c r="DW648" t="str">
        <f>VLOOKUP($A648,taxonomy!$A:$I,9,1)</f>
        <v xml:space="preserve"> Glomerellales</v>
      </c>
      <c r="DX648" s="7">
        <v>132</v>
      </c>
    </row>
    <row r="649" spans="1:128">
      <c r="A649" s="4" t="s">
        <v>1382</v>
      </c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17">
        <v>1</v>
      </c>
      <c r="DN649" s="2"/>
      <c r="DO649" s="20" t="s">
        <v>6198</v>
      </c>
      <c r="DP649" t="str">
        <f>VLOOKUP($A649,taxonomy!$A:$I,2,1)</f>
        <v>Eukaryota</v>
      </c>
      <c r="DQ649" t="str">
        <f>VLOOKUP($A649,taxonomy!$A:$I,3,1)</f>
        <v xml:space="preserve"> Fungi</v>
      </c>
      <c r="DR649" t="str">
        <f>VLOOKUP($A649,taxonomy!$A:$I,4,1)</f>
        <v xml:space="preserve"> Dikarya</v>
      </c>
      <c r="DS649" t="str">
        <f>VLOOKUP($A649,taxonomy!$A:$I,5,1)</f>
        <v xml:space="preserve"> Ascomycota</v>
      </c>
      <c r="DT649" t="str">
        <f>VLOOKUP($A649,taxonomy!$A:$I,6,1)</f>
        <v xml:space="preserve"> Pezizomycotina</v>
      </c>
      <c r="DU649" t="str">
        <f>VLOOKUP($A649,taxonomy!$A:$I,7,1)</f>
        <v>Sordariomycetes</v>
      </c>
      <c r="DV649" t="str">
        <f>VLOOKUP($A649,taxonomy!$A:$I,8,1)</f>
        <v xml:space="preserve"> Hypocreomycetidae</v>
      </c>
      <c r="DW649" t="str">
        <f>VLOOKUP($A649,taxonomy!$A:$I,9,1)</f>
        <v xml:space="preserve"> Glomerellales</v>
      </c>
      <c r="DX649" s="7">
        <v>132</v>
      </c>
    </row>
    <row r="650" spans="1:128">
      <c r="A650" s="4" t="s">
        <v>1384</v>
      </c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17">
        <v>1</v>
      </c>
      <c r="DN650" s="2"/>
      <c r="DO650" s="14"/>
      <c r="DP650" t="str">
        <f>VLOOKUP($A650,taxonomy!$A:$I,2,1)</f>
        <v>Eukaryota</v>
      </c>
      <c r="DQ650" t="str">
        <f>VLOOKUP($A650,taxonomy!$A:$I,3,1)</f>
        <v xml:space="preserve"> Fungi</v>
      </c>
      <c r="DR650" t="str">
        <f>VLOOKUP($A650,taxonomy!$A:$I,4,1)</f>
        <v xml:space="preserve"> Dikarya</v>
      </c>
      <c r="DS650" t="str">
        <f>VLOOKUP($A650,taxonomy!$A:$I,5,1)</f>
        <v xml:space="preserve"> Ascomycota</v>
      </c>
      <c r="DT650" t="str">
        <f>VLOOKUP($A650,taxonomy!$A:$I,6,1)</f>
        <v xml:space="preserve"> Pezizomycotina</v>
      </c>
      <c r="DU650" t="str">
        <f>VLOOKUP($A650,taxonomy!$A:$I,7,1)</f>
        <v>Sordariomycetes</v>
      </c>
      <c r="DV650" t="str">
        <f>VLOOKUP($A650,taxonomy!$A:$I,8,1)</f>
        <v xml:space="preserve"> Hypocreomycetidae</v>
      </c>
      <c r="DW650" t="str">
        <f>VLOOKUP($A650,taxonomy!$A:$I,9,1)</f>
        <v xml:space="preserve"> Glomerellales</v>
      </c>
      <c r="DX650" s="7">
        <v>132</v>
      </c>
    </row>
    <row r="651" spans="1:128">
      <c r="A651" s="4" t="s">
        <v>1386</v>
      </c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17">
        <v>1</v>
      </c>
      <c r="DN651" s="2"/>
      <c r="DO651" s="14"/>
      <c r="DP651" t="str">
        <f>VLOOKUP($A651,taxonomy!$A:$I,2,1)</f>
        <v>Eukaryota</v>
      </c>
      <c r="DQ651" t="str">
        <f>VLOOKUP($A651,taxonomy!$A:$I,3,1)</f>
        <v xml:space="preserve"> Fungi</v>
      </c>
      <c r="DR651" t="str">
        <f>VLOOKUP($A651,taxonomy!$A:$I,4,1)</f>
        <v xml:space="preserve"> Dikarya</v>
      </c>
      <c r="DS651" t="str">
        <f>VLOOKUP($A651,taxonomy!$A:$I,5,1)</f>
        <v xml:space="preserve"> Ascomycota</v>
      </c>
      <c r="DT651" t="str">
        <f>VLOOKUP($A651,taxonomy!$A:$I,6,1)</f>
        <v xml:space="preserve"> Pezizomycotina</v>
      </c>
      <c r="DU651" t="str">
        <f>VLOOKUP($A651,taxonomy!$A:$I,7,1)</f>
        <v>Sordariomycetes</v>
      </c>
      <c r="DV651" t="str">
        <f>VLOOKUP($A651,taxonomy!$A:$I,8,1)</f>
        <v xml:space="preserve"> Hypocreomycetidae</v>
      </c>
      <c r="DW651" t="str">
        <f>VLOOKUP($A651,taxonomy!$A:$I,9,1)</f>
        <v xml:space="preserve"> Glomerellales</v>
      </c>
      <c r="DX651" s="7">
        <v>132</v>
      </c>
    </row>
    <row r="652" spans="1:128">
      <c r="A652" s="4" t="s">
        <v>1388</v>
      </c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17">
        <v>1</v>
      </c>
      <c r="DN652" s="2"/>
      <c r="DO652" s="14"/>
      <c r="DP652" t="str">
        <f>VLOOKUP($A652,taxonomy!$A:$I,2,1)</f>
        <v>Bacteria</v>
      </c>
      <c r="DQ652" t="str">
        <f>VLOOKUP($A652,taxonomy!$A:$I,3,1)</f>
        <v xml:space="preserve"> Proteobacteria</v>
      </c>
      <c r="DR652" t="str">
        <f>VLOOKUP($A652,taxonomy!$A:$I,4,1)</f>
        <v xml:space="preserve"> Alphaproteobacteria</v>
      </c>
      <c r="DS652" t="str">
        <f>VLOOKUP($A652,taxonomy!$A:$I,5,1)</f>
        <v xml:space="preserve"> Rhizobiales</v>
      </c>
      <c r="DT652" t="str">
        <f>VLOOKUP($A652,taxonomy!$A:$I,6,1)</f>
        <v>Brucellaceae</v>
      </c>
      <c r="DU652" t="str">
        <f>VLOOKUP($A652,taxonomy!$A:$I,7,1)</f>
        <v xml:space="preserve"> Brucella.</v>
      </c>
      <c r="DV652">
        <f>VLOOKUP($A652,taxonomy!$A:$I,8,1)</f>
        <v>0</v>
      </c>
      <c r="DW652">
        <f>VLOOKUP($A652,taxonomy!$A:$I,9,1)</f>
        <v>0</v>
      </c>
      <c r="DX652" s="7">
        <v>132</v>
      </c>
    </row>
    <row r="653" spans="1:128">
      <c r="A653" s="4" t="s">
        <v>1390</v>
      </c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17">
        <v>1</v>
      </c>
      <c r="DN653" s="2"/>
      <c r="DO653" s="14"/>
      <c r="DP653" t="str">
        <f>VLOOKUP($A653,taxonomy!$A:$I,2,1)</f>
        <v>Bacteria</v>
      </c>
      <c r="DQ653" t="str">
        <f>VLOOKUP($A653,taxonomy!$A:$I,3,1)</f>
        <v xml:space="preserve"> Proteobacteria</v>
      </c>
      <c r="DR653" t="str">
        <f>VLOOKUP($A653,taxonomy!$A:$I,4,1)</f>
        <v xml:space="preserve"> Alphaproteobacteria</v>
      </c>
      <c r="DS653" t="str">
        <f>VLOOKUP($A653,taxonomy!$A:$I,5,1)</f>
        <v xml:space="preserve"> Rhizobiales</v>
      </c>
      <c r="DT653" t="str">
        <f>VLOOKUP($A653,taxonomy!$A:$I,6,1)</f>
        <v>Brucellaceae</v>
      </c>
      <c r="DU653" t="str">
        <f>VLOOKUP($A653,taxonomy!$A:$I,7,1)</f>
        <v xml:space="preserve"> Brucella.</v>
      </c>
      <c r="DV653">
        <f>VLOOKUP($A653,taxonomy!$A:$I,8,1)</f>
        <v>0</v>
      </c>
      <c r="DW653">
        <f>VLOOKUP($A653,taxonomy!$A:$I,9,1)</f>
        <v>0</v>
      </c>
      <c r="DX653" s="7">
        <v>132</v>
      </c>
    </row>
    <row r="654" spans="1:128">
      <c r="A654" s="4" t="s">
        <v>1392</v>
      </c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17">
        <v>1</v>
      </c>
      <c r="DN654" s="2"/>
      <c r="DO654" s="14"/>
      <c r="DP654" t="str">
        <f>VLOOKUP($A654,taxonomy!$A:$I,2,1)</f>
        <v>Bacteria</v>
      </c>
      <c r="DQ654" t="str">
        <f>VLOOKUP($A654,taxonomy!$A:$I,3,1)</f>
        <v xml:space="preserve"> Proteobacteria</v>
      </c>
      <c r="DR654" t="str">
        <f>VLOOKUP($A654,taxonomy!$A:$I,4,1)</f>
        <v xml:space="preserve"> Alphaproteobacteria</v>
      </c>
      <c r="DS654" t="str">
        <f>VLOOKUP($A654,taxonomy!$A:$I,5,1)</f>
        <v xml:space="preserve"> Rhizobiales</v>
      </c>
      <c r="DT654" t="str">
        <f>VLOOKUP($A654,taxonomy!$A:$I,6,1)</f>
        <v>Brucellaceae</v>
      </c>
      <c r="DU654" t="str">
        <f>VLOOKUP($A654,taxonomy!$A:$I,7,1)</f>
        <v xml:space="preserve"> Brucella.</v>
      </c>
      <c r="DV654">
        <f>VLOOKUP($A654,taxonomy!$A:$I,8,1)</f>
        <v>0</v>
      </c>
      <c r="DW654">
        <f>VLOOKUP($A654,taxonomy!$A:$I,9,1)</f>
        <v>0</v>
      </c>
      <c r="DX654" s="7">
        <v>132</v>
      </c>
    </row>
    <row r="655" spans="1:128">
      <c r="A655" s="4" t="s">
        <v>1394</v>
      </c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17">
        <v>1</v>
      </c>
      <c r="DN655" s="2"/>
      <c r="DO655" s="14"/>
      <c r="DP655" t="str">
        <f>VLOOKUP($A655,taxonomy!$A:$I,2,1)</f>
        <v>Bacteria</v>
      </c>
      <c r="DQ655" t="str">
        <f>VLOOKUP($A655,taxonomy!$A:$I,3,1)</f>
        <v xml:space="preserve"> Proteobacteria</v>
      </c>
      <c r="DR655" t="str">
        <f>VLOOKUP($A655,taxonomy!$A:$I,4,1)</f>
        <v xml:space="preserve"> Alphaproteobacteria</v>
      </c>
      <c r="DS655" t="str">
        <f>VLOOKUP($A655,taxonomy!$A:$I,5,1)</f>
        <v xml:space="preserve"> Rhizobiales</v>
      </c>
      <c r="DT655" t="str">
        <f>VLOOKUP($A655,taxonomy!$A:$I,6,1)</f>
        <v>Brucellaceae</v>
      </c>
      <c r="DU655" t="str">
        <f>VLOOKUP($A655,taxonomy!$A:$I,7,1)</f>
        <v xml:space="preserve"> Brucella.</v>
      </c>
      <c r="DV655">
        <f>VLOOKUP($A655,taxonomy!$A:$I,8,1)</f>
        <v>0</v>
      </c>
      <c r="DW655">
        <f>VLOOKUP($A655,taxonomy!$A:$I,9,1)</f>
        <v>0</v>
      </c>
      <c r="DX655" s="7">
        <v>132</v>
      </c>
    </row>
    <row r="656" spans="1:128" hidden="1">
      <c r="A656" s="4" t="s">
        <v>1396</v>
      </c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17">
        <v>1</v>
      </c>
      <c r="DN656" s="2"/>
      <c r="DO656" s="14"/>
      <c r="DP656" t="str">
        <f>VLOOKUP($A656,taxonomy!$A:$I,2,1)</f>
        <v>Bacteria</v>
      </c>
      <c r="DQ656" t="str">
        <f>VLOOKUP($A656,taxonomy!$A:$I,3,1)</f>
        <v xml:space="preserve"> Proteobacteria</v>
      </c>
      <c r="DR656" t="str">
        <f>VLOOKUP($A656,taxonomy!$A:$I,4,1)</f>
        <v xml:space="preserve"> Alphaproteobacteria</v>
      </c>
      <c r="DS656" t="str">
        <f>VLOOKUP($A656,taxonomy!$A:$I,5,1)</f>
        <v xml:space="preserve"> Rhizobiales</v>
      </c>
      <c r="DT656" t="str">
        <f>VLOOKUP($A656,taxonomy!$A:$I,6,1)</f>
        <v>Brucellaceae</v>
      </c>
      <c r="DU656" t="str">
        <f>VLOOKUP($A656,taxonomy!$A:$I,7,1)</f>
        <v xml:space="preserve"> Brucella.</v>
      </c>
      <c r="DV656">
        <f>VLOOKUP($A656,taxonomy!$A:$I,8,1)</f>
        <v>0</v>
      </c>
      <c r="DW656">
        <f>VLOOKUP($A656,taxonomy!$A:$I,9,1)</f>
        <v>0</v>
      </c>
      <c r="DX656" s="7">
        <v>93</v>
      </c>
    </row>
    <row r="657" spans="1:128">
      <c r="A657" s="4" t="s">
        <v>1398</v>
      </c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17">
        <v>1</v>
      </c>
      <c r="DN657" s="2"/>
      <c r="DO657" s="14"/>
      <c r="DP657" t="str">
        <f>VLOOKUP($A657,taxonomy!$A:$I,2,1)</f>
        <v>Bacteria</v>
      </c>
      <c r="DQ657" t="str">
        <f>VLOOKUP($A657,taxonomy!$A:$I,3,1)</f>
        <v xml:space="preserve"> Proteobacteria</v>
      </c>
      <c r="DR657" t="str">
        <f>VLOOKUP($A657,taxonomy!$A:$I,4,1)</f>
        <v xml:space="preserve"> Alphaproteobacteria</v>
      </c>
      <c r="DS657" t="str">
        <f>VLOOKUP($A657,taxonomy!$A:$I,5,1)</f>
        <v xml:space="preserve"> Rhizobiales</v>
      </c>
      <c r="DT657" t="str">
        <f>VLOOKUP($A657,taxonomy!$A:$I,6,1)</f>
        <v>Brucellaceae</v>
      </c>
      <c r="DU657" t="str">
        <f>VLOOKUP($A657,taxonomy!$A:$I,7,1)</f>
        <v xml:space="preserve"> Brucella.</v>
      </c>
      <c r="DV657">
        <f>VLOOKUP($A657,taxonomy!$A:$I,8,1)</f>
        <v>0</v>
      </c>
      <c r="DW657">
        <f>VLOOKUP($A657,taxonomy!$A:$I,9,1)</f>
        <v>0</v>
      </c>
      <c r="DX657" s="7">
        <v>133</v>
      </c>
    </row>
    <row r="658" spans="1:128">
      <c r="A658" s="4" t="s">
        <v>1400</v>
      </c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17">
        <v>1</v>
      </c>
      <c r="DN658" s="2"/>
      <c r="DO658" s="14"/>
      <c r="DP658" t="str">
        <f>VLOOKUP($A658,taxonomy!$A:$I,2,1)</f>
        <v>Bacteria</v>
      </c>
      <c r="DQ658" t="str">
        <f>VLOOKUP($A658,taxonomy!$A:$I,3,1)</f>
        <v xml:space="preserve"> Proteobacteria</v>
      </c>
      <c r="DR658" t="str">
        <f>VLOOKUP($A658,taxonomy!$A:$I,4,1)</f>
        <v xml:space="preserve"> Alphaproteobacteria</v>
      </c>
      <c r="DS658" t="str">
        <f>VLOOKUP($A658,taxonomy!$A:$I,5,1)</f>
        <v xml:space="preserve"> Rhizobiales</v>
      </c>
      <c r="DT658" t="str">
        <f>VLOOKUP($A658,taxonomy!$A:$I,6,1)</f>
        <v>Brucellaceae</v>
      </c>
      <c r="DU658" t="str">
        <f>VLOOKUP($A658,taxonomy!$A:$I,7,1)</f>
        <v xml:space="preserve"> Brucella.</v>
      </c>
      <c r="DV658">
        <f>VLOOKUP($A658,taxonomy!$A:$I,8,1)</f>
        <v>0</v>
      </c>
      <c r="DW658">
        <f>VLOOKUP($A658,taxonomy!$A:$I,9,1)</f>
        <v>0</v>
      </c>
      <c r="DX658" s="7">
        <v>135</v>
      </c>
    </row>
    <row r="659" spans="1:128">
      <c r="A659" s="4" t="s">
        <v>1402</v>
      </c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17">
        <v>1</v>
      </c>
      <c r="DN659" s="2"/>
      <c r="DO659" s="14"/>
      <c r="DP659" t="str">
        <f>VLOOKUP($A659,taxonomy!$A:$I,2,1)</f>
        <v>Bacteria</v>
      </c>
      <c r="DQ659" t="str">
        <f>VLOOKUP($A659,taxonomy!$A:$I,3,1)</f>
        <v xml:space="preserve"> Proteobacteria</v>
      </c>
      <c r="DR659" t="str">
        <f>VLOOKUP($A659,taxonomy!$A:$I,4,1)</f>
        <v xml:space="preserve"> Alphaproteobacteria</v>
      </c>
      <c r="DS659" t="str">
        <f>VLOOKUP($A659,taxonomy!$A:$I,5,1)</f>
        <v xml:space="preserve"> Rhizobiales</v>
      </c>
      <c r="DT659" t="str">
        <f>VLOOKUP($A659,taxonomy!$A:$I,6,1)</f>
        <v>Brucellaceae</v>
      </c>
      <c r="DU659" t="str">
        <f>VLOOKUP($A659,taxonomy!$A:$I,7,1)</f>
        <v xml:space="preserve"> Brucella.</v>
      </c>
      <c r="DV659">
        <f>VLOOKUP($A659,taxonomy!$A:$I,8,1)</f>
        <v>0</v>
      </c>
      <c r="DW659">
        <f>VLOOKUP($A659,taxonomy!$A:$I,9,1)</f>
        <v>0</v>
      </c>
      <c r="DX659" s="7">
        <v>131</v>
      </c>
    </row>
    <row r="660" spans="1:128">
      <c r="A660" s="4" t="s">
        <v>1404</v>
      </c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17">
        <v>1</v>
      </c>
      <c r="DN660" s="2"/>
      <c r="DO660" s="14"/>
      <c r="DP660" t="str">
        <f>VLOOKUP($A660,taxonomy!$A:$I,2,1)</f>
        <v>Bacteria</v>
      </c>
      <c r="DQ660" t="str">
        <f>VLOOKUP($A660,taxonomy!$A:$I,3,1)</f>
        <v xml:space="preserve"> Proteobacteria</v>
      </c>
      <c r="DR660" t="str">
        <f>VLOOKUP($A660,taxonomy!$A:$I,4,1)</f>
        <v xml:space="preserve"> Betaproteobacteria</v>
      </c>
      <c r="DS660" t="str">
        <f>VLOOKUP($A660,taxonomy!$A:$I,5,1)</f>
        <v xml:space="preserve"> Burkholderiales</v>
      </c>
      <c r="DT660" t="str">
        <f>VLOOKUP($A660,taxonomy!$A:$I,6,1)</f>
        <v>Comamonadaceae</v>
      </c>
      <c r="DU660" t="str">
        <f>VLOOKUP($A660,taxonomy!$A:$I,7,1)</f>
        <v xml:space="preserve"> Curvibacter.</v>
      </c>
      <c r="DV660">
        <f>VLOOKUP($A660,taxonomy!$A:$I,8,1)</f>
        <v>0</v>
      </c>
      <c r="DW660">
        <f>VLOOKUP($A660,taxonomy!$A:$I,9,1)</f>
        <v>0</v>
      </c>
      <c r="DX660" s="7">
        <v>132</v>
      </c>
    </row>
    <row r="661" spans="1:128">
      <c r="A661" s="4" t="s">
        <v>1406</v>
      </c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17">
        <v>1</v>
      </c>
      <c r="DN661" s="2"/>
      <c r="DO661" s="14"/>
      <c r="DP661" t="str">
        <f>VLOOKUP($A661,taxonomy!$A:$I,2,1)</f>
        <v>Bacteria</v>
      </c>
      <c r="DQ661" t="str">
        <f>VLOOKUP($A661,taxonomy!$A:$I,3,1)</f>
        <v xml:space="preserve"> Actinobacteria</v>
      </c>
      <c r="DR661" t="str">
        <f>VLOOKUP($A661,taxonomy!$A:$I,4,1)</f>
        <v xml:space="preserve"> Actinobacteridae</v>
      </c>
      <c r="DS661" t="str">
        <f>VLOOKUP($A661,taxonomy!$A:$I,5,1)</f>
        <v xml:space="preserve"> Actinomycetales</v>
      </c>
      <c r="DT661" t="str">
        <f>VLOOKUP($A661,taxonomy!$A:$I,6,1)</f>
        <v>Streptomycineae</v>
      </c>
      <c r="DU661" t="str">
        <f>VLOOKUP($A661,taxonomy!$A:$I,7,1)</f>
        <v xml:space="preserve"> Streptomycetaceae</v>
      </c>
      <c r="DV661" t="str">
        <f>VLOOKUP($A661,taxonomy!$A:$I,8,1)</f>
        <v xml:space="preserve"> Streptomyces.</v>
      </c>
      <c r="DW661">
        <f>VLOOKUP($A661,taxonomy!$A:$I,9,1)</f>
        <v>0</v>
      </c>
      <c r="DX661" s="7">
        <v>132</v>
      </c>
    </row>
    <row r="662" spans="1:128">
      <c r="A662" s="4" t="s">
        <v>1408</v>
      </c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>
        <v>1</v>
      </c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>
        <v>1</v>
      </c>
      <c r="DB662" s="2"/>
      <c r="DC662" s="2"/>
      <c r="DD662" s="2"/>
      <c r="DE662" s="2"/>
      <c r="DF662" s="2"/>
      <c r="DG662" s="2"/>
      <c r="DH662" s="2"/>
      <c r="DI662" s="2"/>
      <c r="DJ662" s="2">
        <v>1</v>
      </c>
      <c r="DK662" s="2"/>
      <c r="DL662" s="2"/>
      <c r="DM662" s="2">
        <v>1</v>
      </c>
      <c r="DN662" s="2"/>
      <c r="DO662" s="14"/>
      <c r="DP662" t="str">
        <f>VLOOKUP($A662,taxonomy!$A:$I,2,1)</f>
        <v>Bacteria</v>
      </c>
      <c r="DQ662" t="str">
        <f>VLOOKUP($A662,taxonomy!$A:$I,3,1)</f>
        <v xml:space="preserve"> Actinobacteria</v>
      </c>
      <c r="DR662" t="str">
        <f>VLOOKUP($A662,taxonomy!$A:$I,4,1)</f>
        <v xml:space="preserve"> Actinobacteridae</v>
      </c>
      <c r="DS662" t="str">
        <f>VLOOKUP($A662,taxonomy!$A:$I,5,1)</f>
        <v xml:space="preserve"> Actinomycetales</v>
      </c>
      <c r="DT662" t="str">
        <f>VLOOKUP($A662,taxonomy!$A:$I,6,1)</f>
        <v>Streptomycineae</v>
      </c>
      <c r="DU662" t="str">
        <f>VLOOKUP($A662,taxonomy!$A:$I,7,1)</f>
        <v xml:space="preserve"> Streptomycetaceae</v>
      </c>
      <c r="DV662" t="str">
        <f>VLOOKUP($A662,taxonomy!$A:$I,8,1)</f>
        <v xml:space="preserve"> Streptomyces.</v>
      </c>
      <c r="DW662">
        <f>VLOOKUP($A662,taxonomy!$A:$I,9,1)</f>
        <v>0</v>
      </c>
      <c r="DX662" s="7">
        <v>132</v>
      </c>
    </row>
    <row r="663" spans="1:128">
      <c r="A663" s="4" t="s">
        <v>1411</v>
      </c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19">
        <v>1</v>
      </c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19">
        <v>1</v>
      </c>
      <c r="DN663" s="2"/>
      <c r="DO663" s="14"/>
      <c r="DP663" t="str">
        <f>VLOOKUP($A663,taxonomy!$A:$I,2,1)</f>
        <v>Bacteria</v>
      </c>
      <c r="DQ663" t="str">
        <f>VLOOKUP($A663,taxonomy!$A:$I,3,1)</f>
        <v xml:space="preserve"> Actinobacteria</v>
      </c>
      <c r="DR663" t="str">
        <f>VLOOKUP($A663,taxonomy!$A:$I,4,1)</f>
        <v xml:space="preserve"> Actinobacteridae</v>
      </c>
      <c r="DS663" t="str">
        <f>VLOOKUP($A663,taxonomy!$A:$I,5,1)</f>
        <v xml:space="preserve"> Actinomycetales</v>
      </c>
      <c r="DT663" t="str">
        <f>VLOOKUP($A663,taxonomy!$A:$I,6,1)</f>
        <v>Streptomycineae</v>
      </c>
      <c r="DU663" t="str">
        <f>VLOOKUP($A663,taxonomy!$A:$I,7,1)</f>
        <v xml:space="preserve"> Streptomycetaceae</v>
      </c>
      <c r="DV663" t="str">
        <f>VLOOKUP($A663,taxonomy!$A:$I,8,1)</f>
        <v xml:space="preserve"> Streptomyces.</v>
      </c>
      <c r="DW663">
        <f>VLOOKUP($A663,taxonomy!$A:$I,9,1)</f>
        <v>0</v>
      </c>
      <c r="DX663" s="7">
        <v>128</v>
      </c>
    </row>
    <row r="664" spans="1:128">
      <c r="A664" s="4" t="s">
        <v>1413</v>
      </c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17">
        <v>1</v>
      </c>
      <c r="DN664" s="2"/>
      <c r="DO664" s="14"/>
      <c r="DP664" t="str">
        <f>VLOOKUP($A664,taxonomy!$A:$I,2,1)</f>
        <v>Bacteria</v>
      </c>
      <c r="DQ664" t="str">
        <f>VLOOKUP($A664,taxonomy!$A:$I,3,1)</f>
        <v xml:space="preserve"> Actinobacteria</v>
      </c>
      <c r="DR664" t="str">
        <f>VLOOKUP($A664,taxonomy!$A:$I,4,1)</f>
        <v xml:space="preserve"> Actinobacteridae</v>
      </c>
      <c r="DS664" t="str">
        <f>VLOOKUP($A664,taxonomy!$A:$I,5,1)</f>
        <v xml:space="preserve"> Actinomycetales</v>
      </c>
      <c r="DT664" t="str">
        <f>VLOOKUP($A664,taxonomy!$A:$I,6,1)</f>
        <v>Streptomycineae</v>
      </c>
      <c r="DU664" t="str">
        <f>VLOOKUP($A664,taxonomy!$A:$I,7,1)</f>
        <v xml:space="preserve"> Streptomycetaceae</v>
      </c>
      <c r="DV664" t="str">
        <f>VLOOKUP($A664,taxonomy!$A:$I,8,1)</f>
        <v xml:space="preserve"> Streptomyces.</v>
      </c>
      <c r="DW664">
        <f>VLOOKUP($A664,taxonomy!$A:$I,9,1)</f>
        <v>0</v>
      </c>
      <c r="DX664" s="7">
        <v>128</v>
      </c>
    </row>
    <row r="665" spans="1:128">
      <c r="A665" s="4" t="s">
        <v>1415</v>
      </c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17">
        <v>1</v>
      </c>
      <c r="DN665" s="2"/>
      <c r="DO665" s="14"/>
      <c r="DP665" t="str">
        <f>VLOOKUP($A665,taxonomy!$A:$I,2,1)</f>
        <v>Bacteria</v>
      </c>
      <c r="DQ665" t="str">
        <f>VLOOKUP($A665,taxonomy!$A:$I,3,1)</f>
        <v xml:space="preserve"> Proteobacteria</v>
      </c>
      <c r="DR665" t="str">
        <f>VLOOKUP($A665,taxonomy!$A:$I,4,1)</f>
        <v xml:space="preserve"> Alphaproteobacteria</v>
      </c>
      <c r="DS665" t="str">
        <f>VLOOKUP($A665,taxonomy!$A:$I,5,1)</f>
        <v xml:space="preserve"> Rhizobiales</v>
      </c>
      <c r="DT665" t="str">
        <f>VLOOKUP($A665,taxonomy!$A:$I,6,1)</f>
        <v>Brucellaceae</v>
      </c>
      <c r="DU665" t="str">
        <f>VLOOKUP($A665,taxonomy!$A:$I,7,1)</f>
        <v xml:space="preserve"> Brucella.</v>
      </c>
      <c r="DV665">
        <f>VLOOKUP($A665,taxonomy!$A:$I,8,1)</f>
        <v>0</v>
      </c>
      <c r="DW665">
        <f>VLOOKUP($A665,taxonomy!$A:$I,9,1)</f>
        <v>0</v>
      </c>
      <c r="DX665" s="7">
        <v>128</v>
      </c>
    </row>
    <row r="666" spans="1:128">
      <c r="A666" s="4" t="s">
        <v>1417</v>
      </c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17">
        <v>1</v>
      </c>
      <c r="DN666" s="2"/>
      <c r="DO666" s="14"/>
      <c r="DP666" t="str">
        <f>VLOOKUP($A666,taxonomy!$A:$I,2,1)</f>
        <v>Bacteria</v>
      </c>
      <c r="DQ666" t="str">
        <f>VLOOKUP($A666,taxonomy!$A:$I,3,1)</f>
        <v xml:space="preserve"> Proteobacteria</v>
      </c>
      <c r="DR666" t="str">
        <f>VLOOKUP($A666,taxonomy!$A:$I,4,1)</f>
        <v xml:space="preserve"> Alphaproteobacteria</v>
      </c>
      <c r="DS666" t="str">
        <f>VLOOKUP($A666,taxonomy!$A:$I,5,1)</f>
        <v xml:space="preserve"> Rhizobiales</v>
      </c>
      <c r="DT666" t="str">
        <f>VLOOKUP($A666,taxonomy!$A:$I,6,1)</f>
        <v>Brucellaceae</v>
      </c>
      <c r="DU666" t="str">
        <f>VLOOKUP($A666,taxonomy!$A:$I,7,1)</f>
        <v xml:space="preserve"> Brucella.</v>
      </c>
      <c r="DV666">
        <f>VLOOKUP($A666,taxonomy!$A:$I,8,1)</f>
        <v>0</v>
      </c>
      <c r="DW666">
        <f>VLOOKUP($A666,taxonomy!$A:$I,9,1)</f>
        <v>0</v>
      </c>
      <c r="DX666" s="7">
        <v>132</v>
      </c>
    </row>
    <row r="667" spans="1:128">
      <c r="A667" s="4" t="s">
        <v>1419</v>
      </c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17">
        <v>1</v>
      </c>
      <c r="DN667" s="2"/>
      <c r="DO667" s="14"/>
      <c r="DP667" t="str">
        <f>VLOOKUP($A667,taxonomy!$A:$I,2,1)</f>
        <v>Bacteria</v>
      </c>
      <c r="DQ667" t="str">
        <f>VLOOKUP($A667,taxonomy!$A:$I,3,1)</f>
        <v xml:space="preserve"> Proteobacteria</v>
      </c>
      <c r="DR667" t="str">
        <f>VLOOKUP($A667,taxonomy!$A:$I,4,1)</f>
        <v xml:space="preserve"> Alphaproteobacteria</v>
      </c>
      <c r="DS667" t="str">
        <f>VLOOKUP($A667,taxonomy!$A:$I,5,1)</f>
        <v xml:space="preserve"> Rhodobacterales</v>
      </c>
      <c r="DT667" t="str">
        <f>VLOOKUP($A667,taxonomy!$A:$I,6,1)</f>
        <v>Rhodobacteraceae</v>
      </c>
      <c r="DU667" t="str">
        <f>VLOOKUP($A667,taxonomy!$A:$I,7,1)</f>
        <v xml:space="preserve"> Ruegeria.</v>
      </c>
      <c r="DV667">
        <f>VLOOKUP($A667,taxonomy!$A:$I,8,1)</f>
        <v>0</v>
      </c>
      <c r="DW667">
        <f>VLOOKUP($A667,taxonomy!$A:$I,9,1)</f>
        <v>0</v>
      </c>
      <c r="DX667" s="7">
        <v>134</v>
      </c>
    </row>
    <row r="668" spans="1:128" hidden="1">
      <c r="A668" s="4" t="s">
        <v>1421</v>
      </c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17">
        <v>1</v>
      </c>
      <c r="DN668" s="2"/>
      <c r="DO668" s="14"/>
      <c r="DP668" t="str">
        <f>VLOOKUP($A668,taxonomy!$A:$I,2,1)</f>
        <v>Bacteria</v>
      </c>
      <c r="DQ668" t="str">
        <f>VLOOKUP($A668,taxonomy!$A:$I,3,1)</f>
        <v xml:space="preserve"> Proteobacteria</v>
      </c>
      <c r="DR668" t="str">
        <f>VLOOKUP($A668,taxonomy!$A:$I,4,1)</f>
        <v xml:space="preserve"> Alphaproteobacteria</v>
      </c>
      <c r="DS668" t="str">
        <f>VLOOKUP($A668,taxonomy!$A:$I,5,1)</f>
        <v xml:space="preserve"> Rhodobacterales</v>
      </c>
      <c r="DT668" t="str">
        <f>VLOOKUP($A668,taxonomy!$A:$I,6,1)</f>
        <v>Rhodobacteraceae</v>
      </c>
      <c r="DU668" t="str">
        <f>VLOOKUP($A668,taxonomy!$A:$I,7,1)</f>
        <v xml:space="preserve"> Citreicella.</v>
      </c>
      <c r="DV668">
        <f>VLOOKUP($A668,taxonomy!$A:$I,8,1)</f>
        <v>0</v>
      </c>
      <c r="DW668">
        <f>VLOOKUP($A668,taxonomy!$A:$I,9,1)</f>
        <v>0</v>
      </c>
      <c r="DX668" s="7">
        <v>139</v>
      </c>
    </row>
    <row r="669" spans="1:128">
      <c r="A669" s="4" t="s">
        <v>1423</v>
      </c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17">
        <v>1</v>
      </c>
      <c r="DN669" s="2"/>
      <c r="DO669" s="14"/>
      <c r="DP669" t="str">
        <f>VLOOKUP($A669,taxonomy!$A:$I,2,1)</f>
        <v>Bacteria</v>
      </c>
      <c r="DQ669" t="str">
        <f>VLOOKUP($A669,taxonomy!$A:$I,3,1)</f>
        <v xml:space="preserve"> Proteobacteria</v>
      </c>
      <c r="DR669" t="str">
        <f>VLOOKUP($A669,taxonomy!$A:$I,4,1)</f>
        <v xml:space="preserve"> Alphaproteobacteria</v>
      </c>
      <c r="DS669" t="str">
        <f>VLOOKUP($A669,taxonomy!$A:$I,5,1)</f>
        <v xml:space="preserve"> Rhodobacterales</v>
      </c>
      <c r="DT669" t="str">
        <f>VLOOKUP($A669,taxonomy!$A:$I,6,1)</f>
        <v>Rhodobacteraceae</v>
      </c>
      <c r="DU669" t="str">
        <f>VLOOKUP($A669,taxonomy!$A:$I,7,1)</f>
        <v xml:space="preserve"> Citreicella.</v>
      </c>
      <c r="DV669">
        <f>VLOOKUP($A669,taxonomy!$A:$I,8,1)</f>
        <v>0</v>
      </c>
      <c r="DW669">
        <f>VLOOKUP($A669,taxonomy!$A:$I,9,1)</f>
        <v>0</v>
      </c>
      <c r="DX669" s="7">
        <v>134</v>
      </c>
    </row>
    <row r="670" spans="1:128" hidden="1">
      <c r="A670" s="4" t="s">
        <v>1425</v>
      </c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17">
        <v>1</v>
      </c>
      <c r="DN670" s="2"/>
      <c r="DO670" s="14"/>
      <c r="DP670" t="str">
        <f>VLOOKUP($A670,taxonomy!$A:$I,2,1)</f>
        <v>Bacteria</v>
      </c>
      <c r="DQ670" t="str">
        <f>VLOOKUP($A670,taxonomy!$A:$I,3,1)</f>
        <v xml:space="preserve"> Proteobacteria</v>
      </c>
      <c r="DR670" t="str">
        <f>VLOOKUP($A670,taxonomy!$A:$I,4,1)</f>
        <v xml:space="preserve"> Alphaproteobacteria</v>
      </c>
      <c r="DS670" t="str">
        <f>VLOOKUP($A670,taxonomy!$A:$I,5,1)</f>
        <v xml:space="preserve"> Rhodobacterales</v>
      </c>
      <c r="DT670" t="str">
        <f>VLOOKUP($A670,taxonomy!$A:$I,6,1)</f>
        <v>Rhodobacteraceae</v>
      </c>
      <c r="DU670" t="str">
        <f>VLOOKUP($A670,taxonomy!$A:$I,7,1)</f>
        <v xml:space="preserve"> Citreicella.</v>
      </c>
      <c r="DV670">
        <f>VLOOKUP($A670,taxonomy!$A:$I,8,1)</f>
        <v>0</v>
      </c>
      <c r="DW670">
        <f>VLOOKUP($A670,taxonomy!$A:$I,9,1)</f>
        <v>0</v>
      </c>
      <c r="DX670" s="7">
        <v>138</v>
      </c>
    </row>
    <row r="671" spans="1:128">
      <c r="A671" s="4" t="s">
        <v>1427</v>
      </c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17">
        <v>1</v>
      </c>
      <c r="DN671" s="2"/>
      <c r="DO671" s="14"/>
      <c r="DP671" t="str">
        <f>VLOOKUP($A671,taxonomy!$A:$I,2,1)</f>
        <v>Bacteria</v>
      </c>
      <c r="DQ671" t="str">
        <f>VLOOKUP($A671,taxonomy!$A:$I,3,1)</f>
        <v xml:space="preserve"> Proteobacteria</v>
      </c>
      <c r="DR671" t="str">
        <f>VLOOKUP($A671,taxonomy!$A:$I,4,1)</f>
        <v xml:space="preserve"> Betaproteobacteria</v>
      </c>
      <c r="DS671" t="str">
        <f>VLOOKUP($A671,taxonomy!$A:$I,5,1)</f>
        <v xml:space="preserve"> Burkholderiales</v>
      </c>
      <c r="DT671" t="str">
        <f>VLOOKUP($A671,taxonomy!$A:$I,6,1)</f>
        <v>Comamonadaceae</v>
      </c>
      <c r="DU671" t="str">
        <f>VLOOKUP($A671,taxonomy!$A:$I,7,1)</f>
        <v xml:space="preserve"> Comamonas.</v>
      </c>
      <c r="DV671">
        <f>VLOOKUP($A671,taxonomy!$A:$I,8,1)</f>
        <v>0</v>
      </c>
      <c r="DW671">
        <f>VLOOKUP($A671,taxonomy!$A:$I,9,1)</f>
        <v>0</v>
      </c>
      <c r="DX671" s="7">
        <v>134</v>
      </c>
    </row>
    <row r="672" spans="1:128">
      <c r="A672" s="4" t="s">
        <v>1429</v>
      </c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>
        <v>1</v>
      </c>
      <c r="DB672" s="2"/>
      <c r="DC672" s="2"/>
      <c r="DD672" s="2"/>
      <c r="DE672" s="2"/>
      <c r="DF672" s="2"/>
      <c r="DG672" s="2"/>
      <c r="DH672" s="2"/>
      <c r="DI672" s="2"/>
      <c r="DJ672" s="2">
        <v>1</v>
      </c>
      <c r="DK672" s="2"/>
      <c r="DL672" s="2"/>
      <c r="DM672" s="2">
        <v>1</v>
      </c>
      <c r="DN672" s="2"/>
      <c r="DO672" s="14"/>
      <c r="DP672" t="str">
        <f>VLOOKUP($A672,taxonomy!$A:$I,2,1)</f>
        <v>Bacteria</v>
      </c>
      <c r="DQ672" t="str">
        <f>VLOOKUP($A672,taxonomy!$A:$I,3,1)</f>
        <v xml:space="preserve"> Proteobacteria</v>
      </c>
      <c r="DR672" t="str">
        <f>VLOOKUP($A672,taxonomy!$A:$I,4,1)</f>
        <v xml:space="preserve"> Betaproteobacteria</v>
      </c>
      <c r="DS672" t="str">
        <f>VLOOKUP($A672,taxonomy!$A:$I,5,1)</f>
        <v xml:space="preserve"> Burkholderiales</v>
      </c>
      <c r="DT672" t="str">
        <f>VLOOKUP($A672,taxonomy!$A:$I,6,1)</f>
        <v>Comamonadaceae</v>
      </c>
      <c r="DU672" t="str">
        <f>VLOOKUP($A672,taxonomy!$A:$I,7,1)</f>
        <v xml:space="preserve"> Comamonas.</v>
      </c>
      <c r="DV672">
        <f>VLOOKUP($A672,taxonomy!$A:$I,8,1)</f>
        <v>0</v>
      </c>
      <c r="DW672">
        <f>VLOOKUP($A672,taxonomy!$A:$I,9,1)</f>
        <v>0</v>
      </c>
      <c r="DX672" s="7">
        <v>136</v>
      </c>
    </row>
    <row r="673" spans="1:128" hidden="1">
      <c r="A673" s="4" t="s">
        <v>1431</v>
      </c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17">
        <v>1</v>
      </c>
      <c r="DN673" s="2"/>
      <c r="DO673" s="14"/>
      <c r="DP673" t="str">
        <f>VLOOKUP($A673,taxonomy!$A:$I,2,1)</f>
        <v>Bacteria</v>
      </c>
      <c r="DQ673" t="str">
        <f>VLOOKUP($A673,taxonomy!$A:$I,3,1)</f>
        <v xml:space="preserve"> Proteobacteria</v>
      </c>
      <c r="DR673" t="str">
        <f>VLOOKUP($A673,taxonomy!$A:$I,4,1)</f>
        <v xml:space="preserve"> Betaproteobacteria</v>
      </c>
      <c r="DS673" t="str">
        <f>VLOOKUP($A673,taxonomy!$A:$I,5,1)</f>
        <v xml:space="preserve"> Burkholderiales</v>
      </c>
      <c r="DT673" t="str">
        <f>VLOOKUP($A673,taxonomy!$A:$I,6,1)</f>
        <v>Comamonadaceae</v>
      </c>
      <c r="DU673" t="str">
        <f>VLOOKUP($A673,taxonomy!$A:$I,7,1)</f>
        <v xml:space="preserve"> Comamonas.</v>
      </c>
      <c r="DV673">
        <f>VLOOKUP($A673,taxonomy!$A:$I,8,1)</f>
        <v>0</v>
      </c>
      <c r="DW673">
        <f>VLOOKUP($A673,taxonomy!$A:$I,9,1)</f>
        <v>0</v>
      </c>
      <c r="DX673" s="7">
        <v>115</v>
      </c>
    </row>
    <row r="674" spans="1:128">
      <c r="A674" s="4" t="s">
        <v>1433</v>
      </c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>
        <v>1</v>
      </c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>
        <v>1</v>
      </c>
      <c r="DN674" s="2"/>
      <c r="DO674" s="14"/>
      <c r="DP674" t="str">
        <f>VLOOKUP($A674,taxonomy!$A:$I,2,1)</f>
        <v>Bacteria</v>
      </c>
      <c r="DQ674" t="str">
        <f>VLOOKUP($A674,taxonomy!$A:$I,3,1)</f>
        <v xml:space="preserve"> Actinobacteria</v>
      </c>
      <c r="DR674" t="str">
        <f>VLOOKUP($A674,taxonomy!$A:$I,4,1)</f>
        <v xml:space="preserve"> Actinobacteridae</v>
      </c>
      <c r="DS674" t="str">
        <f>VLOOKUP($A674,taxonomy!$A:$I,5,1)</f>
        <v xml:space="preserve"> Actinomycetales</v>
      </c>
      <c r="DT674" t="str">
        <f>VLOOKUP($A674,taxonomy!$A:$I,6,1)</f>
        <v>Corynebacterineae</v>
      </c>
      <c r="DU674" t="str">
        <f>VLOOKUP($A674,taxonomy!$A:$I,7,1)</f>
        <v xml:space="preserve"> Gordoniaceae</v>
      </c>
      <c r="DV674" t="str">
        <f>VLOOKUP($A674,taxonomy!$A:$I,8,1)</f>
        <v xml:space="preserve"> Gordonia.</v>
      </c>
      <c r="DW674">
        <f>VLOOKUP($A674,taxonomy!$A:$I,9,1)</f>
        <v>0</v>
      </c>
      <c r="DX674" s="7">
        <v>131</v>
      </c>
    </row>
    <row r="675" spans="1:128">
      <c r="A675" s="4" t="s">
        <v>1435</v>
      </c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19">
        <v>1</v>
      </c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19">
        <v>1</v>
      </c>
      <c r="DN675" s="2"/>
      <c r="DO675" s="14"/>
      <c r="DP675" t="str">
        <f>VLOOKUP($A675,taxonomy!$A:$I,2,1)</f>
        <v>Bacteria</v>
      </c>
      <c r="DQ675" t="str">
        <f>VLOOKUP($A675,taxonomy!$A:$I,3,1)</f>
        <v xml:space="preserve"> Actinobacteria</v>
      </c>
      <c r="DR675" t="str">
        <f>VLOOKUP($A675,taxonomy!$A:$I,4,1)</f>
        <v xml:space="preserve"> Actinobacteridae</v>
      </c>
      <c r="DS675" t="str">
        <f>VLOOKUP($A675,taxonomy!$A:$I,5,1)</f>
        <v xml:space="preserve"> Actinomycetales</v>
      </c>
      <c r="DT675" t="str">
        <f>VLOOKUP($A675,taxonomy!$A:$I,6,1)</f>
        <v>Corynebacterineae</v>
      </c>
      <c r="DU675" t="str">
        <f>VLOOKUP($A675,taxonomy!$A:$I,7,1)</f>
        <v xml:space="preserve"> Gordoniaceae</v>
      </c>
      <c r="DV675" t="str">
        <f>VLOOKUP($A675,taxonomy!$A:$I,8,1)</f>
        <v xml:space="preserve"> Gordonia.</v>
      </c>
      <c r="DW675">
        <f>VLOOKUP($A675,taxonomy!$A:$I,9,1)</f>
        <v>0</v>
      </c>
      <c r="DX675" s="7">
        <v>126</v>
      </c>
    </row>
    <row r="676" spans="1:128">
      <c r="A676" s="4" t="s">
        <v>1437</v>
      </c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19">
        <v>1</v>
      </c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19">
        <v>1</v>
      </c>
      <c r="DN676" s="2"/>
      <c r="DO676" s="14"/>
      <c r="DP676" t="str">
        <f>VLOOKUP($A676,taxonomy!$A:$I,2,1)</f>
        <v>Bacteria</v>
      </c>
      <c r="DQ676" t="str">
        <f>VLOOKUP($A676,taxonomy!$A:$I,3,1)</f>
        <v xml:space="preserve"> Actinobacteria</v>
      </c>
      <c r="DR676" t="str">
        <f>VLOOKUP($A676,taxonomy!$A:$I,4,1)</f>
        <v xml:space="preserve"> Actinobacteridae</v>
      </c>
      <c r="DS676" t="str">
        <f>VLOOKUP($A676,taxonomy!$A:$I,5,1)</f>
        <v xml:space="preserve"> Actinomycetales</v>
      </c>
      <c r="DT676" t="str">
        <f>VLOOKUP($A676,taxonomy!$A:$I,6,1)</f>
        <v>Corynebacterineae</v>
      </c>
      <c r="DU676" t="str">
        <f>VLOOKUP($A676,taxonomy!$A:$I,7,1)</f>
        <v xml:space="preserve"> Gordoniaceae</v>
      </c>
      <c r="DV676" t="str">
        <f>VLOOKUP($A676,taxonomy!$A:$I,8,1)</f>
        <v xml:space="preserve"> Gordonia.</v>
      </c>
      <c r="DW676">
        <f>VLOOKUP($A676,taxonomy!$A:$I,9,1)</f>
        <v>0</v>
      </c>
      <c r="DX676" s="7">
        <v>132</v>
      </c>
    </row>
    <row r="677" spans="1:128">
      <c r="A677" s="4" t="s">
        <v>1439</v>
      </c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19">
        <v>1</v>
      </c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19">
        <v>1</v>
      </c>
      <c r="DN677" s="2"/>
      <c r="DO677" s="14"/>
      <c r="DP677" t="str">
        <f>VLOOKUP($A677,taxonomy!$A:$I,2,1)</f>
        <v>Bacteria</v>
      </c>
      <c r="DQ677" t="str">
        <f>VLOOKUP($A677,taxonomy!$A:$I,3,1)</f>
        <v xml:space="preserve"> Actinobacteria</v>
      </c>
      <c r="DR677" t="str">
        <f>VLOOKUP($A677,taxonomy!$A:$I,4,1)</f>
        <v xml:space="preserve"> Actinobacteridae</v>
      </c>
      <c r="DS677" t="str">
        <f>VLOOKUP($A677,taxonomy!$A:$I,5,1)</f>
        <v xml:space="preserve"> Actinomycetales</v>
      </c>
      <c r="DT677" t="str">
        <f>VLOOKUP($A677,taxonomy!$A:$I,6,1)</f>
        <v>Corynebacterineae</v>
      </c>
      <c r="DU677" t="str">
        <f>VLOOKUP($A677,taxonomy!$A:$I,7,1)</f>
        <v xml:space="preserve"> Gordoniaceae</v>
      </c>
      <c r="DV677" t="str">
        <f>VLOOKUP($A677,taxonomy!$A:$I,8,1)</f>
        <v xml:space="preserve"> Gordonia.</v>
      </c>
      <c r="DW677">
        <f>VLOOKUP($A677,taxonomy!$A:$I,9,1)</f>
        <v>0</v>
      </c>
      <c r="DX677" s="7">
        <v>132</v>
      </c>
    </row>
    <row r="678" spans="1:128">
      <c r="A678" s="4" t="s">
        <v>1441</v>
      </c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19">
        <v>1</v>
      </c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19">
        <v>1</v>
      </c>
      <c r="DN678" s="2"/>
      <c r="DO678" s="14"/>
      <c r="DP678" t="str">
        <f>VLOOKUP($A678,taxonomy!$A:$I,2,1)</f>
        <v>Bacteria</v>
      </c>
      <c r="DQ678" t="str">
        <f>VLOOKUP($A678,taxonomy!$A:$I,3,1)</f>
        <v xml:space="preserve"> Actinobacteria</v>
      </c>
      <c r="DR678" t="str">
        <f>VLOOKUP($A678,taxonomy!$A:$I,4,1)</f>
        <v xml:space="preserve"> Actinobacteridae</v>
      </c>
      <c r="DS678" t="str">
        <f>VLOOKUP($A678,taxonomy!$A:$I,5,1)</f>
        <v xml:space="preserve"> Actinomycetales</v>
      </c>
      <c r="DT678" t="str">
        <f>VLOOKUP($A678,taxonomy!$A:$I,6,1)</f>
        <v>Corynebacterineae</v>
      </c>
      <c r="DU678" t="str">
        <f>VLOOKUP($A678,taxonomy!$A:$I,7,1)</f>
        <v xml:space="preserve"> Gordoniaceae</v>
      </c>
      <c r="DV678" t="str">
        <f>VLOOKUP($A678,taxonomy!$A:$I,8,1)</f>
        <v xml:space="preserve"> Gordonia.</v>
      </c>
      <c r="DW678">
        <f>VLOOKUP($A678,taxonomy!$A:$I,9,1)</f>
        <v>0</v>
      </c>
      <c r="DX678" s="7">
        <v>132</v>
      </c>
    </row>
    <row r="679" spans="1:128" hidden="1">
      <c r="A679" s="4" t="s">
        <v>1443</v>
      </c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19">
        <v>1</v>
      </c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19">
        <v>1</v>
      </c>
      <c r="DN679" s="2"/>
      <c r="DO679" s="14"/>
      <c r="DP679" t="str">
        <f>VLOOKUP($A679,taxonomy!$A:$I,2,1)</f>
        <v>Bacteria</v>
      </c>
      <c r="DQ679" t="str">
        <f>VLOOKUP($A679,taxonomy!$A:$I,3,1)</f>
        <v xml:space="preserve"> Proteobacteria</v>
      </c>
      <c r="DR679" t="str">
        <f>VLOOKUP($A679,taxonomy!$A:$I,4,1)</f>
        <v xml:space="preserve"> Deltaproteobacteria</v>
      </c>
      <c r="DS679" t="str">
        <f>VLOOKUP($A679,taxonomy!$A:$I,5,1)</f>
        <v xml:space="preserve"> Myxococcales</v>
      </c>
      <c r="DT679" t="str">
        <f>VLOOKUP($A679,taxonomy!$A:$I,6,1)</f>
        <v>Nannocystineae</v>
      </c>
      <c r="DU679" t="str">
        <f>VLOOKUP($A679,taxonomy!$A:$I,7,1)</f>
        <v xml:space="preserve"> Kofleriaceae</v>
      </c>
      <c r="DV679" t="str">
        <f>VLOOKUP($A679,taxonomy!$A:$I,8,1)</f>
        <v xml:space="preserve"> Haliangium.</v>
      </c>
      <c r="DW679">
        <f>VLOOKUP($A679,taxonomy!$A:$I,9,1)</f>
        <v>0</v>
      </c>
      <c r="DX679" s="7">
        <v>105</v>
      </c>
    </row>
    <row r="680" spans="1:128">
      <c r="A680" s="4" t="s">
        <v>1445</v>
      </c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19">
        <v>1</v>
      </c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19">
        <v>1</v>
      </c>
      <c r="DN680" s="2"/>
      <c r="DO680" s="14"/>
      <c r="DP680" t="str">
        <f>VLOOKUP($A680,taxonomy!$A:$I,2,1)</f>
        <v>Eukaryota</v>
      </c>
      <c r="DQ680" t="str">
        <f>VLOOKUP($A680,taxonomy!$A:$I,3,1)</f>
        <v xml:space="preserve"> Stramenopiles</v>
      </c>
      <c r="DR680" t="str">
        <f>VLOOKUP($A680,taxonomy!$A:$I,4,1)</f>
        <v xml:space="preserve"> Oomycetes</v>
      </c>
      <c r="DS680" t="str">
        <f>VLOOKUP($A680,taxonomy!$A:$I,5,1)</f>
        <v xml:space="preserve"> Peronosporales</v>
      </c>
      <c r="DT680" t="str">
        <f>VLOOKUP($A680,taxonomy!$A:$I,6,1)</f>
        <v xml:space="preserve"> Phytophthora.</v>
      </c>
      <c r="DU680">
        <f>VLOOKUP($A680,taxonomy!$A:$I,7,1)</f>
        <v>0</v>
      </c>
      <c r="DV680">
        <f>VLOOKUP($A680,taxonomy!$A:$I,8,1)</f>
        <v>0</v>
      </c>
      <c r="DW680">
        <f>VLOOKUP($A680,taxonomy!$A:$I,9,1)</f>
        <v>0</v>
      </c>
      <c r="DX680" s="7">
        <v>135</v>
      </c>
    </row>
    <row r="681" spans="1:128">
      <c r="A681" s="4" t="s">
        <v>1447</v>
      </c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17">
        <v>1</v>
      </c>
      <c r="DN681" s="2"/>
      <c r="DO681" s="14"/>
      <c r="DP681" t="str">
        <f>VLOOKUP($A681,taxonomy!$A:$I,2,1)</f>
        <v>Bacteria</v>
      </c>
      <c r="DQ681" t="str">
        <f>VLOOKUP($A681,taxonomy!$A:$I,3,1)</f>
        <v xml:space="preserve"> Proteobacteria</v>
      </c>
      <c r="DR681" t="str">
        <f>VLOOKUP($A681,taxonomy!$A:$I,4,1)</f>
        <v xml:space="preserve"> Alphaproteobacteria</v>
      </c>
      <c r="DS681" t="str">
        <f>VLOOKUP($A681,taxonomy!$A:$I,5,1)</f>
        <v xml:space="preserve"> Rhizobiales</v>
      </c>
      <c r="DT681" t="str">
        <f>VLOOKUP($A681,taxonomy!$A:$I,6,1)</f>
        <v>Brucellaceae</v>
      </c>
      <c r="DU681" t="str">
        <f>VLOOKUP($A681,taxonomy!$A:$I,7,1)</f>
        <v xml:space="preserve"> Brucella.</v>
      </c>
      <c r="DV681">
        <f>VLOOKUP($A681,taxonomy!$A:$I,8,1)</f>
        <v>0</v>
      </c>
      <c r="DW681">
        <f>VLOOKUP($A681,taxonomy!$A:$I,9,1)</f>
        <v>0</v>
      </c>
      <c r="DX681" s="7">
        <v>131</v>
      </c>
    </row>
    <row r="682" spans="1:128" hidden="1">
      <c r="A682" s="4" t="s">
        <v>1449</v>
      </c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17">
        <v>1</v>
      </c>
      <c r="DN682" s="2"/>
      <c r="DO682" s="14"/>
      <c r="DP682" t="str">
        <f>VLOOKUP($A682,taxonomy!$A:$I,2,1)</f>
        <v>Bacteria</v>
      </c>
      <c r="DQ682" t="str">
        <f>VLOOKUP($A682,taxonomy!$A:$I,3,1)</f>
        <v xml:space="preserve"> Proteobacteria</v>
      </c>
      <c r="DR682" t="str">
        <f>VLOOKUP($A682,taxonomy!$A:$I,4,1)</f>
        <v xml:space="preserve"> Alphaproteobacteria</v>
      </c>
      <c r="DS682" t="str">
        <f>VLOOKUP($A682,taxonomy!$A:$I,5,1)</f>
        <v xml:space="preserve"> Rhizobiales</v>
      </c>
      <c r="DT682" t="str">
        <f>VLOOKUP($A682,taxonomy!$A:$I,6,1)</f>
        <v>Brucellaceae</v>
      </c>
      <c r="DU682" t="str">
        <f>VLOOKUP($A682,taxonomy!$A:$I,7,1)</f>
        <v xml:space="preserve"> Brucella.</v>
      </c>
      <c r="DV682">
        <f>VLOOKUP($A682,taxonomy!$A:$I,8,1)</f>
        <v>0</v>
      </c>
      <c r="DW682">
        <f>VLOOKUP($A682,taxonomy!$A:$I,9,1)</f>
        <v>0</v>
      </c>
      <c r="DX682" s="7">
        <v>105</v>
      </c>
    </row>
    <row r="683" spans="1:128" hidden="1">
      <c r="A683" s="4" t="s">
        <v>1451</v>
      </c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19">
        <v>1</v>
      </c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19">
        <v>1</v>
      </c>
      <c r="DN683" s="2"/>
      <c r="DO683" s="14"/>
      <c r="DP683" t="str">
        <f>VLOOKUP($A683,taxonomy!$A:$I,2,1)</f>
        <v>Bacteria</v>
      </c>
      <c r="DQ683" t="str">
        <f>VLOOKUP($A683,taxonomy!$A:$I,3,1)</f>
        <v xml:space="preserve"> Actinobacteria</v>
      </c>
      <c r="DR683" t="str">
        <f>VLOOKUP($A683,taxonomy!$A:$I,4,1)</f>
        <v xml:space="preserve"> Coriobacteridae</v>
      </c>
      <c r="DS683" t="str">
        <f>VLOOKUP($A683,taxonomy!$A:$I,5,1)</f>
        <v xml:space="preserve"> Coriobacteriales</v>
      </c>
      <c r="DT683" t="str">
        <f>VLOOKUP($A683,taxonomy!$A:$I,6,1)</f>
        <v>Coriobacterineae</v>
      </c>
      <c r="DU683" t="str">
        <f>VLOOKUP($A683,taxonomy!$A:$I,7,1)</f>
        <v xml:space="preserve"> Coriobacteriaceae</v>
      </c>
      <c r="DV683" t="str">
        <f>VLOOKUP($A683,taxonomy!$A:$I,8,1)</f>
        <v xml:space="preserve"> Slackia.</v>
      </c>
      <c r="DW683">
        <f>VLOOKUP($A683,taxonomy!$A:$I,9,1)</f>
        <v>0</v>
      </c>
      <c r="DX683" s="7">
        <v>119</v>
      </c>
    </row>
    <row r="684" spans="1:128" hidden="1">
      <c r="A684" s="4" t="s">
        <v>1453</v>
      </c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19">
        <v>1</v>
      </c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19">
        <v>1</v>
      </c>
      <c r="DN684" s="2"/>
      <c r="DO684" s="14"/>
      <c r="DP684" t="str">
        <f>VLOOKUP($A684,taxonomy!$A:$I,2,1)</f>
        <v>Bacteria</v>
      </c>
      <c r="DQ684" t="str">
        <f>VLOOKUP($A684,taxonomy!$A:$I,3,1)</f>
        <v xml:space="preserve"> Actinobacteria</v>
      </c>
      <c r="DR684" t="str">
        <f>VLOOKUP($A684,taxonomy!$A:$I,4,1)</f>
        <v xml:space="preserve"> Actinobacteridae</v>
      </c>
      <c r="DS684" t="str">
        <f>VLOOKUP($A684,taxonomy!$A:$I,5,1)</f>
        <v xml:space="preserve"> Actinomycetales</v>
      </c>
      <c r="DT684" t="str">
        <f>VLOOKUP($A684,taxonomy!$A:$I,6,1)</f>
        <v>Actinomycineae</v>
      </c>
      <c r="DU684" t="str">
        <f>VLOOKUP($A684,taxonomy!$A:$I,7,1)</f>
        <v xml:space="preserve"> Actinomycetaceae</v>
      </c>
      <c r="DV684" t="str">
        <f>VLOOKUP($A684,taxonomy!$A:$I,8,1)</f>
        <v xml:space="preserve"> Actinomyces.</v>
      </c>
      <c r="DW684">
        <f>VLOOKUP($A684,taxonomy!$A:$I,9,1)</f>
        <v>0</v>
      </c>
      <c r="DX684" s="7">
        <v>152</v>
      </c>
    </row>
    <row r="685" spans="1:128" hidden="1">
      <c r="A685" s="4" t="s">
        <v>1455</v>
      </c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17">
        <v>1</v>
      </c>
      <c r="DN685" s="2"/>
      <c r="DO685" s="14"/>
      <c r="DP685" t="str">
        <f>VLOOKUP($A685,taxonomy!$A:$I,2,1)</f>
        <v>Bacteria</v>
      </c>
      <c r="DQ685" t="str">
        <f>VLOOKUP($A685,taxonomy!$A:$I,3,1)</f>
        <v xml:space="preserve"> Actinobacteria</v>
      </c>
      <c r="DR685" t="str">
        <f>VLOOKUP($A685,taxonomy!$A:$I,4,1)</f>
        <v xml:space="preserve"> Actinobacteridae</v>
      </c>
      <c r="DS685" t="str">
        <f>VLOOKUP($A685,taxonomy!$A:$I,5,1)</f>
        <v xml:space="preserve"> Actinomycetales</v>
      </c>
      <c r="DT685" t="str">
        <f>VLOOKUP($A685,taxonomy!$A:$I,6,1)</f>
        <v>Streptosporangineae</v>
      </c>
      <c r="DU685" t="str">
        <f>VLOOKUP($A685,taxonomy!$A:$I,7,1)</f>
        <v xml:space="preserve"> Thermomonosporaceae</v>
      </c>
      <c r="DV685" t="str">
        <f>VLOOKUP($A685,taxonomy!$A:$I,8,1)</f>
        <v xml:space="preserve"> Thermomonospora.</v>
      </c>
      <c r="DW685">
        <f>VLOOKUP($A685,taxonomy!$A:$I,9,1)</f>
        <v>0</v>
      </c>
      <c r="DX685" s="7">
        <v>123</v>
      </c>
    </row>
    <row r="686" spans="1:128">
      <c r="A686" s="4" t="s">
        <v>1457</v>
      </c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19">
        <v>1</v>
      </c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19">
        <v>1</v>
      </c>
      <c r="DN686" s="2"/>
      <c r="DO686" s="14"/>
      <c r="DP686" t="str">
        <f>VLOOKUP($A686,taxonomy!$A:$I,2,1)</f>
        <v>Bacteria</v>
      </c>
      <c r="DQ686" t="str">
        <f>VLOOKUP($A686,taxonomy!$A:$I,3,1)</f>
        <v xml:space="preserve"> Actinobacteria</v>
      </c>
      <c r="DR686" t="str">
        <f>VLOOKUP($A686,taxonomy!$A:$I,4,1)</f>
        <v xml:space="preserve"> Actinobacteridae</v>
      </c>
      <c r="DS686" t="str">
        <f>VLOOKUP($A686,taxonomy!$A:$I,5,1)</f>
        <v xml:space="preserve"> Actinomycetales</v>
      </c>
      <c r="DT686" t="str">
        <f>VLOOKUP($A686,taxonomy!$A:$I,6,1)</f>
        <v>Streptosporangineae</v>
      </c>
      <c r="DU686" t="str">
        <f>VLOOKUP($A686,taxonomy!$A:$I,7,1)</f>
        <v xml:space="preserve"> Thermomonosporaceae</v>
      </c>
      <c r="DV686" t="str">
        <f>VLOOKUP($A686,taxonomy!$A:$I,8,1)</f>
        <v xml:space="preserve"> Thermomonospora.</v>
      </c>
      <c r="DW686">
        <f>VLOOKUP($A686,taxonomy!$A:$I,9,1)</f>
        <v>0</v>
      </c>
      <c r="DX686" s="7">
        <v>134</v>
      </c>
    </row>
    <row r="687" spans="1:128">
      <c r="A687" s="4" t="s">
        <v>1459</v>
      </c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19">
        <v>1</v>
      </c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19">
        <v>1</v>
      </c>
      <c r="DN687" s="2"/>
      <c r="DO687" s="14"/>
      <c r="DP687" t="str">
        <f>VLOOKUP($A687,taxonomy!$A:$I,2,1)</f>
        <v>Bacteria</v>
      </c>
      <c r="DQ687" t="str">
        <f>VLOOKUP($A687,taxonomy!$A:$I,3,1)</f>
        <v xml:space="preserve"> Actinobacteria</v>
      </c>
      <c r="DR687" t="str">
        <f>VLOOKUP($A687,taxonomy!$A:$I,4,1)</f>
        <v xml:space="preserve"> Actinobacteridae</v>
      </c>
      <c r="DS687" t="str">
        <f>VLOOKUP($A687,taxonomy!$A:$I,5,1)</f>
        <v xml:space="preserve"> Actinomycetales</v>
      </c>
      <c r="DT687" t="str">
        <f>VLOOKUP($A687,taxonomy!$A:$I,6,1)</f>
        <v>Streptosporangineae</v>
      </c>
      <c r="DU687" t="str">
        <f>VLOOKUP($A687,taxonomy!$A:$I,7,1)</f>
        <v xml:space="preserve"> Thermomonosporaceae</v>
      </c>
      <c r="DV687" t="str">
        <f>VLOOKUP($A687,taxonomy!$A:$I,8,1)</f>
        <v xml:space="preserve"> Thermomonospora.</v>
      </c>
      <c r="DW687">
        <f>VLOOKUP($A687,taxonomy!$A:$I,9,1)</f>
        <v>0</v>
      </c>
      <c r="DX687" s="7">
        <v>132</v>
      </c>
    </row>
    <row r="688" spans="1:128">
      <c r="A688" s="4" t="s">
        <v>1461</v>
      </c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>
        <v>1</v>
      </c>
      <c r="DB688" s="2"/>
      <c r="DC688" s="2"/>
      <c r="DD688" s="2"/>
      <c r="DE688" s="2"/>
      <c r="DF688" s="2"/>
      <c r="DG688" s="2"/>
      <c r="DH688" s="2"/>
      <c r="DI688" s="2"/>
      <c r="DJ688" s="2">
        <v>1</v>
      </c>
      <c r="DK688" s="2"/>
      <c r="DL688" s="2"/>
      <c r="DM688" s="2">
        <v>1</v>
      </c>
      <c r="DN688" s="2"/>
      <c r="DO688" s="14"/>
      <c r="DP688" t="str">
        <f>VLOOKUP($A688,taxonomy!$A:$I,2,1)</f>
        <v>Bacteria</v>
      </c>
      <c r="DQ688" t="str">
        <f>VLOOKUP($A688,taxonomy!$A:$I,3,1)</f>
        <v xml:space="preserve"> Actinobacteria</v>
      </c>
      <c r="DR688" t="str">
        <f>VLOOKUP($A688,taxonomy!$A:$I,4,1)</f>
        <v xml:space="preserve"> Actinobacteridae</v>
      </c>
      <c r="DS688" t="str">
        <f>VLOOKUP($A688,taxonomy!$A:$I,5,1)</f>
        <v xml:space="preserve"> Actinomycetales</v>
      </c>
      <c r="DT688" t="str">
        <f>VLOOKUP($A688,taxonomy!$A:$I,6,1)</f>
        <v>Streptosporangineae</v>
      </c>
      <c r="DU688" t="str">
        <f>VLOOKUP($A688,taxonomy!$A:$I,7,1)</f>
        <v xml:space="preserve"> Thermomonosporaceae</v>
      </c>
      <c r="DV688" t="str">
        <f>VLOOKUP($A688,taxonomy!$A:$I,8,1)</f>
        <v xml:space="preserve"> Thermomonospora.</v>
      </c>
      <c r="DW688">
        <f>VLOOKUP($A688,taxonomy!$A:$I,9,1)</f>
        <v>0</v>
      </c>
      <c r="DX688" s="7">
        <v>132</v>
      </c>
    </row>
    <row r="689" spans="1:128">
      <c r="A689" s="4" t="s">
        <v>1463</v>
      </c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17">
        <v>1</v>
      </c>
      <c r="DN689" s="2"/>
      <c r="DO689" s="14"/>
      <c r="DP689" t="str">
        <f>VLOOKUP($A689,taxonomy!$A:$I,2,1)</f>
        <v>Bacteria</v>
      </c>
      <c r="DQ689" t="str">
        <f>VLOOKUP($A689,taxonomy!$A:$I,3,1)</f>
        <v xml:space="preserve"> Actinobacteria</v>
      </c>
      <c r="DR689" t="str">
        <f>VLOOKUP($A689,taxonomy!$A:$I,4,1)</f>
        <v xml:space="preserve"> Actinobacteridae</v>
      </c>
      <c r="DS689" t="str">
        <f>VLOOKUP($A689,taxonomy!$A:$I,5,1)</f>
        <v xml:space="preserve"> Actinomycetales</v>
      </c>
      <c r="DT689" t="str">
        <f>VLOOKUP($A689,taxonomy!$A:$I,6,1)</f>
        <v>Micrococcineae</v>
      </c>
      <c r="DU689" t="str">
        <f>VLOOKUP($A689,taxonomy!$A:$I,7,1)</f>
        <v xml:space="preserve"> Sanguibacteraceae</v>
      </c>
      <c r="DV689" t="str">
        <f>VLOOKUP($A689,taxonomy!$A:$I,8,1)</f>
        <v xml:space="preserve"> Sanguibacter.</v>
      </c>
      <c r="DW689">
        <f>VLOOKUP($A689,taxonomy!$A:$I,9,1)</f>
        <v>0</v>
      </c>
      <c r="DX689" s="7">
        <v>132</v>
      </c>
    </row>
    <row r="690" spans="1:128">
      <c r="A690" s="4" t="s">
        <v>1465</v>
      </c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17">
        <v>1</v>
      </c>
      <c r="DN690" s="2"/>
      <c r="DO690" s="14"/>
      <c r="DP690" t="str">
        <f>VLOOKUP($A690,taxonomy!$A:$I,2,1)</f>
        <v>Bacteria</v>
      </c>
      <c r="DQ690" t="str">
        <f>VLOOKUP($A690,taxonomy!$A:$I,3,1)</f>
        <v xml:space="preserve"> Actinobacteria</v>
      </c>
      <c r="DR690" t="str">
        <f>VLOOKUP($A690,taxonomy!$A:$I,4,1)</f>
        <v xml:space="preserve"> Actinobacteridae</v>
      </c>
      <c r="DS690" t="str">
        <f>VLOOKUP($A690,taxonomy!$A:$I,5,1)</f>
        <v xml:space="preserve"> Actinomycetales</v>
      </c>
      <c r="DT690" t="str">
        <f>VLOOKUP($A690,taxonomy!$A:$I,6,1)</f>
        <v>Micrococcineae</v>
      </c>
      <c r="DU690" t="str">
        <f>VLOOKUP($A690,taxonomy!$A:$I,7,1)</f>
        <v xml:space="preserve"> Promicromonosporaceae</v>
      </c>
      <c r="DV690" t="str">
        <f>VLOOKUP($A690,taxonomy!$A:$I,8,1)</f>
        <v xml:space="preserve"> Xylanimonas.</v>
      </c>
      <c r="DW690">
        <f>VLOOKUP($A690,taxonomy!$A:$I,9,1)</f>
        <v>0</v>
      </c>
      <c r="DX690" s="7">
        <v>132</v>
      </c>
    </row>
    <row r="691" spans="1:128">
      <c r="A691" s="4" t="s">
        <v>1467</v>
      </c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17">
        <v>1</v>
      </c>
      <c r="DN691" s="2"/>
      <c r="DO691" s="14"/>
      <c r="DP691" t="str">
        <f>VLOOKUP($A691,taxonomy!$A:$I,2,1)</f>
        <v>Bacteria</v>
      </c>
      <c r="DQ691" t="str">
        <f>VLOOKUP($A691,taxonomy!$A:$I,3,1)</f>
        <v xml:space="preserve"> Proteobacteria</v>
      </c>
      <c r="DR691" t="str">
        <f>VLOOKUP($A691,taxonomy!$A:$I,4,1)</f>
        <v xml:space="preserve"> Alphaproteobacteria</v>
      </c>
      <c r="DS691" t="str">
        <f>VLOOKUP($A691,taxonomy!$A:$I,5,1)</f>
        <v xml:space="preserve"> Rhizobiales</v>
      </c>
      <c r="DT691" t="str">
        <f>VLOOKUP($A691,taxonomy!$A:$I,6,1)</f>
        <v>Brucellaceae</v>
      </c>
      <c r="DU691" t="str">
        <f>VLOOKUP($A691,taxonomy!$A:$I,7,1)</f>
        <v xml:space="preserve"> Brucella.</v>
      </c>
      <c r="DV691">
        <f>VLOOKUP($A691,taxonomy!$A:$I,8,1)</f>
        <v>0</v>
      </c>
      <c r="DW691">
        <f>VLOOKUP($A691,taxonomy!$A:$I,9,1)</f>
        <v>0</v>
      </c>
      <c r="DX691" s="7">
        <v>132</v>
      </c>
    </row>
    <row r="692" spans="1:128" hidden="1">
      <c r="A692" s="4" t="s">
        <v>1469</v>
      </c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17">
        <v>1</v>
      </c>
      <c r="DN692" s="2"/>
      <c r="DO692" s="14"/>
      <c r="DP692" t="str">
        <f>VLOOKUP($A692,taxonomy!$A:$I,2,1)</f>
        <v>Bacteria</v>
      </c>
      <c r="DQ692" t="str">
        <f>VLOOKUP($A692,taxonomy!$A:$I,3,1)</f>
        <v xml:space="preserve"> Proteobacteria</v>
      </c>
      <c r="DR692" t="str">
        <f>VLOOKUP($A692,taxonomy!$A:$I,4,1)</f>
        <v xml:space="preserve"> Alphaproteobacteria</v>
      </c>
      <c r="DS692" t="str">
        <f>VLOOKUP($A692,taxonomy!$A:$I,5,1)</f>
        <v xml:space="preserve"> Rhizobiales</v>
      </c>
      <c r="DT692" t="str">
        <f>VLOOKUP($A692,taxonomy!$A:$I,6,1)</f>
        <v>Brucellaceae</v>
      </c>
      <c r="DU692" t="str">
        <f>VLOOKUP($A692,taxonomy!$A:$I,7,1)</f>
        <v xml:space="preserve"> Brucella.</v>
      </c>
      <c r="DV692">
        <f>VLOOKUP($A692,taxonomy!$A:$I,8,1)</f>
        <v>0</v>
      </c>
      <c r="DW692">
        <f>VLOOKUP($A692,taxonomy!$A:$I,9,1)</f>
        <v>0</v>
      </c>
      <c r="DX692" s="7">
        <v>124</v>
      </c>
    </row>
    <row r="693" spans="1:128" hidden="1">
      <c r="A693" s="4" t="s">
        <v>1471</v>
      </c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17">
        <v>1</v>
      </c>
      <c r="DN693" s="2"/>
      <c r="DO693" s="14"/>
      <c r="DP693" t="str">
        <f>VLOOKUP($A693,taxonomy!$A:$I,2,1)</f>
        <v>Bacteria</v>
      </c>
      <c r="DQ693" t="str">
        <f>VLOOKUP($A693,taxonomy!$A:$I,3,1)</f>
        <v xml:space="preserve"> Proteobacteria</v>
      </c>
      <c r="DR693" t="str">
        <f>VLOOKUP($A693,taxonomy!$A:$I,4,1)</f>
        <v xml:space="preserve"> Alphaproteobacteria</v>
      </c>
      <c r="DS693" t="str">
        <f>VLOOKUP($A693,taxonomy!$A:$I,5,1)</f>
        <v xml:space="preserve"> Rhizobiales</v>
      </c>
      <c r="DT693" t="str">
        <f>VLOOKUP($A693,taxonomy!$A:$I,6,1)</f>
        <v>Brucellaceae</v>
      </c>
      <c r="DU693" t="str">
        <f>VLOOKUP($A693,taxonomy!$A:$I,7,1)</f>
        <v xml:space="preserve"> Brucella.</v>
      </c>
      <c r="DV693">
        <f>VLOOKUP($A693,taxonomy!$A:$I,8,1)</f>
        <v>0</v>
      </c>
      <c r="DW693">
        <f>VLOOKUP($A693,taxonomy!$A:$I,9,1)</f>
        <v>0</v>
      </c>
      <c r="DX693" s="7">
        <v>143</v>
      </c>
    </row>
    <row r="694" spans="1:128" hidden="1">
      <c r="A694" s="4" t="s">
        <v>1473</v>
      </c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17">
        <v>1</v>
      </c>
      <c r="DN694" s="2"/>
      <c r="DO694" s="14"/>
      <c r="DP694" t="str">
        <f>VLOOKUP($A694,taxonomy!$A:$I,2,1)</f>
        <v>Bacteria</v>
      </c>
      <c r="DQ694" t="str">
        <f>VLOOKUP($A694,taxonomy!$A:$I,3,1)</f>
        <v xml:space="preserve"> Proteobacteria</v>
      </c>
      <c r="DR694" t="str">
        <f>VLOOKUP($A694,taxonomy!$A:$I,4,1)</f>
        <v xml:space="preserve"> Alphaproteobacteria</v>
      </c>
      <c r="DS694" t="str">
        <f>VLOOKUP($A694,taxonomy!$A:$I,5,1)</f>
        <v xml:space="preserve"> Rhizobiales</v>
      </c>
      <c r="DT694" t="str">
        <f>VLOOKUP($A694,taxonomy!$A:$I,6,1)</f>
        <v>Brucellaceae</v>
      </c>
      <c r="DU694" t="str">
        <f>VLOOKUP($A694,taxonomy!$A:$I,7,1)</f>
        <v xml:space="preserve"> Brucella.</v>
      </c>
      <c r="DV694">
        <f>VLOOKUP($A694,taxonomy!$A:$I,8,1)</f>
        <v>0</v>
      </c>
      <c r="DW694">
        <f>VLOOKUP($A694,taxonomy!$A:$I,9,1)</f>
        <v>0</v>
      </c>
      <c r="DX694" s="7">
        <v>139</v>
      </c>
    </row>
    <row r="695" spans="1:128">
      <c r="A695" s="4" t="s">
        <v>1475</v>
      </c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17">
        <v>1</v>
      </c>
      <c r="DN695" s="2"/>
      <c r="DO695" s="14"/>
      <c r="DP695" t="str">
        <f>VLOOKUP($A695,taxonomy!$A:$I,2,1)</f>
        <v>Bacteria</v>
      </c>
      <c r="DQ695" t="str">
        <f>VLOOKUP($A695,taxonomy!$A:$I,3,1)</f>
        <v xml:space="preserve"> Proteobacteria</v>
      </c>
      <c r="DR695" t="str">
        <f>VLOOKUP($A695,taxonomy!$A:$I,4,1)</f>
        <v xml:space="preserve"> Alphaproteobacteria</v>
      </c>
      <c r="DS695" t="str">
        <f>VLOOKUP($A695,taxonomy!$A:$I,5,1)</f>
        <v xml:space="preserve"> Rhizobiales</v>
      </c>
      <c r="DT695" t="str">
        <f>VLOOKUP($A695,taxonomy!$A:$I,6,1)</f>
        <v>Brucellaceae</v>
      </c>
      <c r="DU695" t="str">
        <f>VLOOKUP($A695,taxonomy!$A:$I,7,1)</f>
        <v xml:space="preserve"> Brucella.</v>
      </c>
      <c r="DV695">
        <f>VLOOKUP($A695,taxonomy!$A:$I,8,1)</f>
        <v>0</v>
      </c>
      <c r="DW695">
        <f>VLOOKUP($A695,taxonomy!$A:$I,9,1)</f>
        <v>0</v>
      </c>
      <c r="DX695" s="7">
        <v>132</v>
      </c>
    </row>
    <row r="696" spans="1:128" hidden="1">
      <c r="A696" s="4" t="s">
        <v>1477</v>
      </c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17">
        <v>1</v>
      </c>
      <c r="DN696" s="2"/>
      <c r="DO696" s="14"/>
      <c r="DP696" t="str">
        <f>VLOOKUP($A696,taxonomy!$A:$I,2,1)</f>
        <v>Bacteria</v>
      </c>
      <c r="DQ696" t="str">
        <f>VLOOKUP($A696,taxonomy!$A:$I,3,1)</f>
        <v xml:space="preserve"> Actinobacteria</v>
      </c>
      <c r="DR696" t="str">
        <f>VLOOKUP($A696,taxonomy!$A:$I,4,1)</f>
        <v xml:space="preserve"> Actinobacteridae</v>
      </c>
      <c r="DS696" t="str">
        <f>VLOOKUP($A696,taxonomy!$A:$I,5,1)</f>
        <v xml:space="preserve"> Actinomycetales</v>
      </c>
      <c r="DT696" t="str">
        <f>VLOOKUP($A696,taxonomy!$A:$I,6,1)</f>
        <v>Propionibacterineae</v>
      </c>
      <c r="DU696" t="str">
        <f>VLOOKUP($A696,taxonomy!$A:$I,7,1)</f>
        <v xml:space="preserve"> Propionibacteriaceae</v>
      </c>
      <c r="DV696" t="str">
        <f>VLOOKUP($A696,taxonomy!$A:$I,8,1)</f>
        <v xml:space="preserve"> Propionibacterium.</v>
      </c>
      <c r="DW696">
        <f>VLOOKUP($A696,taxonomy!$A:$I,9,1)</f>
        <v>0</v>
      </c>
      <c r="DX696" s="7">
        <v>119</v>
      </c>
    </row>
    <row r="697" spans="1:128">
      <c r="A697" s="4" t="s">
        <v>1479</v>
      </c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>
        <v>1</v>
      </c>
      <c r="DB697" s="2"/>
      <c r="DC697" s="2"/>
      <c r="DD697" s="2"/>
      <c r="DE697" s="2"/>
      <c r="DF697" s="2"/>
      <c r="DG697" s="2"/>
      <c r="DH697" s="2"/>
      <c r="DI697" s="2"/>
      <c r="DJ697" s="2">
        <v>1</v>
      </c>
      <c r="DK697" s="2"/>
      <c r="DL697" s="2"/>
      <c r="DM697" s="2">
        <v>1</v>
      </c>
      <c r="DN697" s="2"/>
      <c r="DO697" s="14"/>
      <c r="DP697" t="str">
        <f>VLOOKUP($A697,taxonomy!$A:$I,2,1)</f>
        <v>Bacteria</v>
      </c>
      <c r="DQ697" t="str">
        <f>VLOOKUP($A697,taxonomy!$A:$I,3,1)</f>
        <v xml:space="preserve"> Actinobacteria</v>
      </c>
      <c r="DR697" t="str">
        <f>VLOOKUP($A697,taxonomy!$A:$I,4,1)</f>
        <v xml:space="preserve"> Actinobacteridae</v>
      </c>
      <c r="DS697" t="str">
        <f>VLOOKUP($A697,taxonomy!$A:$I,5,1)</f>
        <v xml:space="preserve"> Actinomycetales</v>
      </c>
      <c r="DT697" t="str">
        <f>VLOOKUP($A697,taxonomy!$A:$I,6,1)</f>
        <v>Streptosporangineae</v>
      </c>
      <c r="DU697" t="str">
        <f>VLOOKUP($A697,taxonomy!$A:$I,7,1)</f>
        <v xml:space="preserve"> Streptosporangiaceae</v>
      </c>
      <c r="DV697" t="str">
        <f>VLOOKUP($A697,taxonomy!$A:$I,8,1)</f>
        <v xml:space="preserve"> Streptosporangium.</v>
      </c>
      <c r="DW697">
        <f>VLOOKUP($A697,taxonomy!$A:$I,9,1)</f>
        <v>0</v>
      </c>
      <c r="DX697" s="7">
        <v>127</v>
      </c>
    </row>
    <row r="698" spans="1:128" hidden="1">
      <c r="A698" s="4" t="s">
        <v>1481</v>
      </c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17">
        <v>1</v>
      </c>
      <c r="DN698" s="2"/>
      <c r="DO698" s="14"/>
      <c r="DP698" t="str">
        <f>VLOOKUP($A698,taxonomy!$A:$I,2,1)</f>
        <v>Bacteria</v>
      </c>
      <c r="DQ698" t="str">
        <f>VLOOKUP($A698,taxonomy!$A:$I,3,1)</f>
        <v xml:space="preserve"> Actinobacteria</v>
      </c>
      <c r="DR698" t="str">
        <f>VLOOKUP($A698,taxonomy!$A:$I,4,1)</f>
        <v xml:space="preserve"> Actinobacteridae</v>
      </c>
      <c r="DS698" t="str">
        <f>VLOOKUP($A698,taxonomy!$A:$I,5,1)</f>
        <v xml:space="preserve"> Actinomycetales</v>
      </c>
      <c r="DT698" t="str">
        <f>VLOOKUP($A698,taxonomy!$A:$I,6,1)</f>
        <v>Streptosporangineae</v>
      </c>
      <c r="DU698" t="str">
        <f>VLOOKUP($A698,taxonomy!$A:$I,7,1)</f>
        <v xml:space="preserve"> Streptosporangiaceae</v>
      </c>
      <c r="DV698" t="str">
        <f>VLOOKUP($A698,taxonomy!$A:$I,8,1)</f>
        <v xml:space="preserve"> Streptosporangium.</v>
      </c>
      <c r="DW698">
        <f>VLOOKUP($A698,taxonomy!$A:$I,9,1)</f>
        <v>0</v>
      </c>
      <c r="DX698" s="7">
        <v>83</v>
      </c>
    </row>
    <row r="699" spans="1:128" hidden="1">
      <c r="A699" s="4" t="s">
        <v>1483</v>
      </c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17">
        <v>1</v>
      </c>
      <c r="DN699" s="2"/>
      <c r="DO699" s="14"/>
      <c r="DP699" t="str">
        <f>VLOOKUP($A699,taxonomy!$A:$I,2,1)</f>
        <v>Bacteria</v>
      </c>
      <c r="DQ699" t="str">
        <f>VLOOKUP($A699,taxonomy!$A:$I,3,1)</f>
        <v xml:space="preserve"> Actinobacteria</v>
      </c>
      <c r="DR699" t="str">
        <f>VLOOKUP($A699,taxonomy!$A:$I,4,1)</f>
        <v xml:space="preserve"> Actinobacteridae</v>
      </c>
      <c r="DS699" t="str">
        <f>VLOOKUP($A699,taxonomy!$A:$I,5,1)</f>
        <v xml:space="preserve"> Actinomycetales</v>
      </c>
      <c r="DT699" t="str">
        <f>VLOOKUP($A699,taxonomy!$A:$I,6,1)</f>
        <v>Streptosporangineae</v>
      </c>
      <c r="DU699" t="str">
        <f>VLOOKUP($A699,taxonomy!$A:$I,7,1)</f>
        <v xml:space="preserve"> Streptosporangiaceae</v>
      </c>
      <c r="DV699" t="str">
        <f>VLOOKUP($A699,taxonomy!$A:$I,8,1)</f>
        <v xml:space="preserve"> Streptosporangium.</v>
      </c>
      <c r="DW699">
        <f>VLOOKUP($A699,taxonomy!$A:$I,9,1)</f>
        <v>0</v>
      </c>
      <c r="DX699" s="7">
        <v>125</v>
      </c>
    </row>
    <row r="700" spans="1:128">
      <c r="A700" s="4" t="s">
        <v>1485</v>
      </c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17">
        <v>1</v>
      </c>
      <c r="DN700" s="2"/>
      <c r="DO700" s="14"/>
      <c r="DP700" t="str">
        <f>VLOOKUP($A700,taxonomy!$A:$I,2,1)</f>
        <v>Bacteria</v>
      </c>
      <c r="DQ700" t="str">
        <f>VLOOKUP($A700,taxonomy!$A:$I,3,1)</f>
        <v xml:space="preserve"> Chloroflexi</v>
      </c>
      <c r="DR700" t="str">
        <f>VLOOKUP($A700,taxonomy!$A:$I,4,1)</f>
        <v xml:space="preserve"> Dehalococcoidia</v>
      </c>
      <c r="DS700" t="str">
        <f>VLOOKUP($A700,taxonomy!$A:$I,5,1)</f>
        <v xml:space="preserve"> Dehalococcoidales</v>
      </c>
      <c r="DT700" t="str">
        <f>VLOOKUP($A700,taxonomy!$A:$I,6,1)</f>
        <v>Dehalococcoidaceae</v>
      </c>
      <c r="DU700" t="str">
        <f>VLOOKUP($A700,taxonomy!$A:$I,7,1)</f>
        <v xml:space="preserve"> Dehalococcoides.</v>
      </c>
      <c r="DV700">
        <f>VLOOKUP($A700,taxonomy!$A:$I,8,1)</f>
        <v>0</v>
      </c>
      <c r="DW700">
        <f>VLOOKUP($A700,taxonomy!$A:$I,9,1)</f>
        <v>0</v>
      </c>
      <c r="DX700" s="7">
        <v>133</v>
      </c>
    </row>
    <row r="701" spans="1:128" hidden="1">
      <c r="A701" s="4" t="s">
        <v>1487</v>
      </c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>
        <v>1</v>
      </c>
      <c r="CW701" s="2"/>
      <c r="CX701" s="2"/>
      <c r="CY701" s="18">
        <v>1</v>
      </c>
      <c r="CZ701" s="2"/>
      <c r="DA701" s="2"/>
      <c r="DB701" s="2"/>
      <c r="DC701" s="2">
        <v>1</v>
      </c>
      <c r="DD701" s="2"/>
      <c r="DE701" s="2"/>
      <c r="DF701" s="2"/>
      <c r="DG701" s="2"/>
      <c r="DH701" s="2"/>
      <c r="DI701" s="2"/>
      <c r="DJ701" s="2"/>
      <c r="DK701" s="2"/>
      <c r="DL701" s="2"/>
      <c r="DM701" s="2">
        <v>1</v>
      </c>
      <c r="DN701" s="2"/>
      <c r="DO701" s="14"/>
      <c r="DP701" t="str">
        <f>VLOOKUP($A701,taxonomy!$A:$I,2,1)</f>
        <v>Eukaryota</v>
      </c>
      <c r="DQ701" t="str">
        <f>VLOOKUP($A701,taxonomy!$A:$I,3,1)</f>
        <v xml:space="preserve"> Metazoa</v>
      </c>
      <c r="DR701" t="str">
        <f>VLOOKUP($A701,taxonomy!$A:$I,4,1)</f>
        <v xml:space="preserve"> Chordata</v>
      </c>
      <c r="DS701" t="str">
        <f>VLOOKUP($A701,taxonomy!$A:$I,5,1)</f>
        <v xml:space="preserve"> Craniata</v>
      </c>
      <c r="DT701" t="str">
        <f>VLOOKUP($A701,taxonomy!$A:$I,6,1)</f>
        <v xml:space="preserve"> Vertebrata</v>
      </c>
      <c r="DU701" t="str">
        <f>VLOOKUP($A701,taxonomy!$A:$I,7,1)</f>
        <v xml:space="preserve"> Euteleostomi</v>
      </c>
      <c r="DV701" t="str">
        <f>VLOOKUP($A701,taxonomy!$A:$I,8,1)</f>
        <v>Mammalia</v>
      </c>
      <c r="DW701" t="str">
        <f>VLOOKUP($A701,taxonomy!$A:$I,9,1)</f>
        <v xml:space="preserve"> Eutheria</v>
      </c>
      <c r="DX701" s="7">
        <v>124</v>
      </c>
    </row>
    <row r="702" spans="1:128" hidden="1">
      <c r="A702" s="4" t="s">
        <v>1489</v>
      </c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17">
        <v>1</v>
      </c>
      <c r="DN702" s="2"/>
      <c r="DO702" s="14"/>
      <c r="DP702" t="str">
        <f>VLOOKUP($A702,taxonomy!$A:$I,2,1)</f>
        <v>Bacteria</v>
      </c>
      <c r="DQ702" t="str">
        <f>VLOOKUP($A702,taxonomy!$A:$I,3,1)</f>
        <v xml:space="preserve"> Proteobacteria</v>
      </c>
      <c r="DR702" t="str">
        <f>VLOOKUP($A702,taxonomy!$A:$I,4,1)</f>
        <v xml:space="preserve"> Gammaproteobacteria</v>
      </c>
      <c r="DS702" t="str">
        <f>VLOOKUP($A702,taxonomy!$A:$I,5,1)</f>
        <v xml:space="preserve"> Pseudomonadales</v>
      </c>
      <c r="DT702" t="str">
        <f>VLOOKUP($A702,taxonomy!$A:$I,6,1)</f>
        <v>Pseudomonadaceae</v>
      </c>
      <c r="DU702" t="str">
        <f>VLOOKUP($A702,taxonomy!$A:$I,7,1)</f>
        <v xml:space="preserve"> Pseudomonas.</v>
      </c>
      <c r="DV702">
        <f>VLOOKUP($A702,taxonomy!$A:$I,8,1)</f>
        <v>0</v>
      </c>
      <c r="DW702">
        <f>VLOOKUP($A702,taxonomy!$A:$I,9,1)</f>
        <v>0</v>
      </c>
      <c r="DX702" s="7">
        <v>141</v>
      </c>
    </row>
    <row r="703" spans="1:128" hidden="1">
      <c r="A703" s="4" t="s">
        <v>1491</v>
      </c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>
        <v>1</v>
      </c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>
        <v>1</v>
      </c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>
        <v>1</v>
      </c>
      <c r="CY703" s="18">
        <v>1</v>
      </c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>
        <v>1</v>
      </c>
      <c r="DN703" s="2"/>
      <c r="DO703" s="14"/>
      <c r="DP703" t="str">
        <f>VLOOKUP($A703,taxonomy!$A:$I,2,1)</f>
        <v>Eukaryota</v>
      </c>
      <c r="DQ703" t="str">
        <f>VLOOKUP($A703,taxonomy!$A:$I,3,1)</f>
        <v xml:space="preserve"> Fungi</v>
      </c>
      <c r="DR703" t="str">
        <f>VLOOKUP($A703,taxonomy!$A:$I,4,1)</f>
        <v xml:space="preserve"> Dikarya</v>
      </c>
      <c r="DS703" t="str">
        <f>VLOOKUP($A703,taxonomy!$A:$I,5,1)</f>
        <v xml:space="preserve"> Basidiomycota</v>
      </c>
      <c r="DT703" t="str">
        <f>VLOOKUP($A703,taxonomy!$A:$I,6,1)</f>
        <v xml:space="preserve"> Agaricomycotina</v>
      </c>
      <c r="DU703" t="str">
        <f>VLOOKUP($A703,taxonomy!$A:$I,7,1)</f>
        <v>Tremellomycetes</v>
      </c>
      <c r="DV703" t="str">
        <f>VLOOKUP($A703,taxonomy!$A:$I,8,1)</f>
        <v xml:space="preserve"> Tremellales</v>
      </c>
      <c r="DW703" t="str">
        <f>VLOOKUP($A703,taxonomy!$A:$I,9,1)</f>
        <v xml:space="preserve"> Tremellaceae</v>
      </c>
      <c r="DX703" s="7">
        <v>138</v>
      </c>
    </row>
    <row r="704" spans="1:128">
      <c r="A704" s="4" t="s">
        <v>1494</v>
      </c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17">
        <v>1</v>
      </c>
      <c r="DN704" s="2"/>
      <c r="DO704" s="14"/>
      <c r="DP704" t="str">
        <f>VLOOKUP($A704,taxonomy!$A:$I,2,1)</f>
        <v>Bacteria</v>
      </c>
      <c r="DQ704" t="str">
        <f>VLOOKUP($A704,taxonomy!$A:$I,3,1)</f>
        <v xml:space="preserve"> Actinobacteria</v>
      </c>
      <c r="DR704" t="str">
        <f>VLOOKUP($A704,taxonomy!$A:$I,4,1)</f>
        <v xml:space="preserve"> Actinobacteridae</v>
      </c>
      <c r="DS704" t="str">
        <f>VLOOKUP($A704,taxonomy!$A:$I,5,1)</f>
        <v xml:space="preserve"> Actinomycetales</v>
      </c>
      <c r="DT704" t="str">
        <f>VLOOKUP($A704,taxonomy!$A:$I,6,1)</f>
        <v>Micrococcineae</v>
      </c>
      <c r="DU704" t="str">
        <f>VLOOKUP($A704,taxonomy!$A:$I,7,1)</f>
        <v xml:space="preserve"> Micrococcaceae</v>
      </c>
      <c r="DV704" t="str">
        <f>VLOOKUP($A704,taxonomy!$A:$I,8,1)</f>
        <v xml:space="preserve"> Rothia.</v>
      </c>
      <c r="DW704">
        <f>VLOOKUP($A704,taxonomy!$A:$I,9,1)</f>
        <v>0</v>
      </c>
      <c r="DX704" s="7">
        <v>133</v>
      </c>
    </row>
    <row r="705" spans="1:128">
      <c r="A705" s="4" t="s">
        <v>1496</v>
      </c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17">
        <v>1</v>
      </c>
      <c r="DN705" s="2"/>
      <c r="DO705" s="14"/>
      <c r="DP705" t="str">
        <f>VLOOKUP($A705,taxonomy!$A:$I,2,1)</f>
        <v>Bacteria</v>
      </c>
      <c r="DQ705" t="str">
        <f>VLOOKUP($A705,taxonomy!$A:$I,3,1)</f>
        <v xml:space="preserve"> Actinobacteria</v>
      </c>
      <c r="DR705" t="str">
        <f>VLOOKUP($A705,taxonomy!$A:$I,4,1)</f>
        <v xml:space="preserve"> Actinobacteridae</v>
      </c>
      <c r="DS705" t="str">
        <f>VLOOKUP($A705,taxonomy!$A:$I,5,1)</f>
        <v xml:space="preserve"> Actinomycetales</v>
      </c>
      <c r="DT705" t="str">
        <f>VLOOKUP($A705,taxonomy!$A:$I,6,1)</f>
        <v>Propionibacterineae</v>
      </c>
      <c r="DU705" t="str">
        <f>VLOOKUP($A705,taxonomy!$A:$I,7,1)</f>
        <v xml:space="preserve"> Nocardioidaceae</v>
      </c>
      <c r="DV705" t="str">
        <f>VLOOKUP($A705,taxonomy!$A:$I,8,1)</f>
        <v xml:space="preserve"> Kribbella.</v>
      </c>
      <c r="DW705">
        <f>VLOOKUP($A705,taxonomy!$A:$I,9,1)</f>
        <v>0</v>
      </c>
      <c r="DX705" s="7">
        <v>128</v>
      </c>
    </row>
    <row r="706" spans="1:128" hidden="1">
      <c r="A706" s="4" t="s">
        <v>1498</v>
      </c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19">
        <v>1</v>
      </c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19">
        <v>1</v>
      </c>
      <c r="DN706" s="2"/>
      <c r="DO706" s="14"/>
      <c r="DP706" t="str">
        <f>VLOOKUP($A706,taxonomy!$A:$I,2,1)</f>
        <v>Archaea</v>
      </c>
      <c r="DQ706" t="str">
        <f>VLOOKUP($A706,taxonomy!$A:$I,3,1)</f>
        <v xml:space="preserve"> Euryarchaeota</v>
      </c>
      <c r="DR706" t="str">
        <f>VLOOKUP($A706,taxonomy!$A:$I,4,1)</f>
        <v xml:space="preserve"> Halobacteria</v>
      </c>
      <c r="DS706" t="str">
        <f>VLOOKUP($A706,taxonomy!$A:$I,5,1)</f>
        <v xml:space="preserve"> Halobacteriales</v>
      </c>
      <c r="DT706" t="str">
        <f>VLOOKUP($A706,taxonomy!$A:$I,6,1)</f>
        <v>Halobacteriaceae</v>
      </c>
      <c r="DU706" t="str">
        <f>VLOOKUP($A706,taxonomy!$A:$I,7,1)</f>
        <v xml:space="preserve"> Haloterrigena.</v>
      </c>
      <c r="DV706">
        <f>VLOOKUP($A706,taxonomy!$A:$I,8,1)</f>
        <v>0</v>
      </c>
      <c r="DW706">
        <f>VLOOKUP($A706,taxonomy!$A:$I,9,1)</f>
        <v>0</v>
      </c>
      <c r="DX706" s="7">
        <v>141</v>
      </c>
    </row>
    <row r="707" spans="1:128">
      <c r="A707" s="4" t="s">
        <v>1500</v>
      </c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17">
        <v>1</v>
      </c>
      <c r="DN707" s="2"/>
      <c r="DO707" s="14"/>
      <c r="DP707" t="str">
        <f>VLOOKUP($A707,taxonomy!$A:$I,2,1)</f>
        <v>Archaea</v>
      </c>
      <c r="DQ707" t="str">
        <f>VLOOKUP($A707,taxonomy!$A:$I,3,1)</f>
        <v xml:space="preserve"> Euryarchaeota</v>
      </c>
      <c r="DR707" t="str">
        <f>VLOOKUP($A707,taxonomy!$A:$I,4,1)</f>
        <v xml:space="preserve"> Halobacteria</v>
      </c>
      <c r="DS707" t="str">
        <f>VLOOKUP($A707,taxonomy!$A:$I,5,1)</f>
        <v xml:space="preserve"> Halobacteriales</v>
      </c>
      <c r="DT707" t="str">
        <f>VLOOKUP($A707,taxonomy!$A:$I,6,1)</f>
        <v>Halobacteriaceae</v>
      </c>
      <c r="DU707" t="str">
        <f>VLOOKUP($A707,taxonomy!$A:$I,7,1)</f>
        <v xml:space="preserve"> Haloterrigena.</v>
      </c>
      <c r="DV707">
        <f>VLOOKUP($A707,taxonomy!$A:$I,8,1)</f>
        <v>0</v>
      </c>
      <c r="DW707">
        <f>VLOOKUP($A707,taxonomy!$A:$I,9,1)</f>
        <v>0</v>
      </c>
      <c r="DX707" s="7">
        <v>133</v>
      </c>
    </row>
    <row r="708" spans="1:128">
      <c r="A708" s="4" t="s">
        <v>1502</v>
      </c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17">
        <v>1</v>
      </c>
      <c r="DN708" s="2"/>
      <c r="DO708" s="14"/>
      <c r="DP708" t="str">
        <f>VLOOKUP($A708,taxonomy!$A:$I,2,1)</f>
        <v>Bacteria</v>
      </c>
      <c r="DQ708" t="str">
        <f>VLOOKUP($A708,taxonomy!$A:$I,3,1)</f>
        <v xml:space="preserve"> Actinobacteria</v>
      </c>
      <c r="DR708" t="str">
        <f>VLOOKUP($A708,taxonomy!$A:$I,4,1)</f>
        <v xml:space="preserve"> Actinobacteridae</v>
      </c>
      <c r="DS708" t="str">
        <f>VLOOKUP($A708,taxonomy!$A:$I,5,1)</f>
        <v xml:space="preserve"> Actinomycetales</v>
      </c>
      <c r="DT708" t="str">
        <f>VLOOKUP($A708,taxonomy!$A:$I,6,1)</f>
        <v>Frankineae</v>
      </c>
      <c r="DU708" t="str">
        <f>VLOOKUP($A708,taxonomy!$A:$I,7,1)</f>
        <v xml:space="preserve"> Geodermatophilaceae</v>
      </c>
      <c r="DV708" t="str">
        <f>VLOOKUP($A708,taxonomy!$A:$I,8,1)</f>
        <v xml:space="preserve"> Geodermatophilus.</v>
      </c>
      <c r="DW708">
        <f>VLOOKUP($A708,taxonomy!$A:$I,9,1)</f>
        <v>0</v>
      </c>
      <c r="DX708" s="7">
        <v>132</v>
      </c>
    </row>
    <row r="709" spans="1:128" hidden="1">
      <c r="A709" s="4" t="s">
        <v>1504</v>
      </c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17">
        <v>1</v>
      </c>
      <c r="DN709" s="2"/>
      <c r="DO709" s="14"/>
      <c r="DP709" t="str">
        <f>VLOOKUP($A709,taxonomy!$A:$I,2,1)</f>
        <v>Bacteria</v>
      </c>
      <c r="DQ709" t="str">
        <f>VLOOKUP($A709,taxonomy!$A:$I,3,1)</f>
        <v xml:space="preserve"> environmental samples.</v>
      </c>
      <c r="DR709">
        <f>VLOOKUP($A709,taxonomy!$A:$I,4,1)</f>
        <v>0</v>
      </c>
      <c r="DS709">
        <f>VLOOKUP($A709,taxonomy!$A:$I,5,1)</f>
        <v>0</v>
      </c>
      <c r="DT709">
        <f>VLOOKUP($A709,taxonomy!$A:$I,6,1)</f>
        <v>0</v>
      </c>
      <c r="DU709">
        <f>VLOOKUP($A709,taxonomy!$A:$I,7,1)</f>
        <v>0</v>
      </c>
      <c r="DV709">
        <f>VLOOKUP($A709,taxonomy!$A:$I,8,1)</f>
        <v>0</v>
      </c>
      <c r="DW709">
        <f>VLOOKUP($A709,taxonomy!$A:$I,9,1)</f>
        <v>0</v>
      </c>
      <c r="DX709" s="7">
        <v>137</v>
      </c>
    </row>
    <row r="710" spans="1:128">
      <c r="A710" s="4" t="s">
        <v>1506</v>
      </c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19">
        <v>1</v>
      </c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19">
        <v>1</v>
      </c>
      <c r="DN710" s="2"/>
      <c r="DO710" s="14"/>
      <c r="DP710" t="str">
        <f>VLOOKUP($A710,taxonomy!$A:$I,2,1)</f>
        <v>Eukaryota</v>
      </c>
      <c r="DQ710" t="str">
        <f>VLOOKUP($A710,taxonomy!$A:$I,3,1)</f>
        <v xml:space="preserve"> Amoebozoa</v>
      </c>
      <c r="DR710" t="str">
        <f>VLOOKUP($A710,taxonomy!$A:$I,4,1)</f>
        <v xml:space="preserve"> Mycetozoa</v>
      </c>
      <c r="DS710" t="str">
        <f>VLOOKUP($A710,taxonomy!$A:$I,5,1)</f>
        <v xml:space="preserve"> Dictyosteliida</v>
      </c>
      <c r="DT710" t="str">
        <f>VLOOKUP($A710,taxonomy!$A:$I,6,1)</f>
        <v xml:space="preserve"> Polysphondylium.</v>
      </c>
      <c r="DU710">
        <f>VLOOKUP($A710,taxonomy!$A:$I,7,1)</f>
        <v>0</v>
      </c>
      <c r="DV710">
        <f>VLOOKUP($A710,taxonomy!$A:$I,8,1)</f>
        <v>0</v>
      </c>
      <c r="DW710">
        <f>VLOOKUP($A710,taxonomy!$A:$I,9,1)</f>
        <v>0</v>
      </c>
      <c r="DX710" s="7">
        <v>133</v>
      </c>
    </row>
    <row r="711" spans="1:128" hidden="1">
      <c r="A711" s="4" t="s">
        <v>1508</v>
      </c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19">
        <v>1</v>
      </c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19">
        <v>1</v>
      </c>
      <c r="DN711" s="2"/>
      <c r="DO711" s="14"/>
      <c r="DP711" t="str">
        <f>VLOOKUP($A711,taxonomy!$A:$I,2,1)</f>
        <v>Bacteria</v>
      </c>
      <c r="DQ711" t="str">
        <f>VLOOKUP($A711,taxonomy!$A:$I,3,1)</f>
        <v xml:space="preserve"> Actinobacteria</v>
      </c>
      <c r="DR711" t="str">
        <f>VLOOKUP($A711,taxonomy!$A:$I,4,1)</f>
        <v xml:space="preserve"> Actinobacteridae</v>
      </c>
      <c r="DS711" t="str">
        <f>VLOOKUP($A711,taxonomy!$A:$I,5,1)</f>
        <v xml:space="preserve"> Actinomycetales</v>
      </c>
      <c r="DT711" t="str">
        <f>VLOOKUP($A711,taxonomy!$A:$I,6,1)</f>
        <v>Frankineae</v>
      </c>
      <c r="DU711" t="str">
        <f>VLOOKUP($A711,taxonomy!$A:$I,7,1)</f>
        <v xml:space="preserve"> Frankiaceae</v>
      </c>
      <c r="DV711" t="str">
        <f>VLOOKUP($A711,taxonomy!$A:$I,8,1)</f>
        <v xml:space="preserve"> Frankia.</v>
      </c>
      <c r="DW711">
        <f>VLOOKUP($A711,taxonomy!$A:$I,9,1)</f>
        <v>0</v>
      </c>
      <c r="DX711" s="7">
        <v>148</v>
      </c>
    </row>
    <row r="712" spans="1:128">
      <c r="A712" s="4" t="s">
        <v>1510</v>
      </c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19">
        <v>1</v>
      </c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19">
        <v>1</v>
      </c>
      <c r="DN712" s="2"/>
      <c r="DO712" s="14"/>
      <c r="DP712" t="str">
        <f>VLOOKUP($A712,taxonomy!$A:$I,2,1)</f>
        <v>Bacteria</v>
      </c>
      <c r="DQ712" t="str">
        <f>VLOOKUP($A712,taxonomy!$A:$I,3,1)</f>
        <v xml:space="preserve"> Actinobacteria</v>
      </c>
      <c r="DR712" t="str">
        <f>VLOOKUP($A712,taxonomy!$A:$I,4,1)</f>
        <v xml:space="preserve"> Actinobacteridae</v>
      </c>
      <c r="DS712" t="str">
        <f>VLOOKUP($A712,taxonomy!$A:$I,5,1)</f>
        <v xml:space="preserve"> Actinomycetales</v>
      </c>
      <c r="DT712" t="str">
        <f>VLOOKUP($A712,taxonomy!$A:$I,6,1)</f>
        <v>Frankineae</v>
      </c>
      <c r="DU712" t="str">
        <f>VLOOKUP($A712,taxonomy!$A:$I,7,1)</f>
        <v xml:space="preserve"> Frankiaceae</v>
      </c>
      <c r="DV712" t="str">
        <f>VLOOKUP($A712,taxonomy!$A:$I,8,1)</f>
        <v xml:space="preserve"> Frankia.</v>
      </c>
      <c r="DW712">
        <f>VLOOKUP($A712,taxonomy!$A:$I,9,1)</f>
        <v>0</v>
      </c>
      <c r="DX712" s="7">
        <v>135</v>
      </c>
    </row>
    <row r="713" spans="1:128" hidden="1">
      <c r="A713" s="4" t="s">
        <v>1512</v>
      </c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17">
        <v>1</v>
      </c>
      <c r="DN713" s="2"/>
      <c r="DO713" s="14"/>
      <c r="DP713" t="str">
        <f>VLOOKUP($A713,taxonomy!$A:$I,2,1)</f>
        <v>Bacteria</v>
      </c>
      <c r="DQ713" t="str">
        <f>VLOOKUP($A713,taxonomy!$A:$I,3,1)</f>
        <v xml:space="preserve"> Actinobacteria</v>
      </c>
      <c r="DR713" t="str">
        <f>VLOOKUP($A713,taxonomy!$A:$I,4,1)</f>
        <v xml:space="preserve"> Actinobacteridae</v>
      </c>
      <c r="DS713" t="str">
        <f>VLOOKUP($A713,taxonomy!$A:$I,5,1)</f>
        <v xml:space="preserve"> Actinomycetales</v>
      </c>
      <c r="DT713" t="str">
        <f>VLOOKUP($A713,taxonomy!$A:$I,6,1)</f>
        <v>Frankineae</v>
      </c>
      <c r="DU713" t="str">
        <f>VLOOKUP($A713,taxonomy!$A:$I,7,1)</f>
        <v xml:space="preserve"> Frankiaceae</v>
      </c>
      <c r="DV713" t="str">
        <f>VLOOKUP($A713,taxonomy!$A:$I,8,1)</f>
        <v xml:space="preserve"> Frankia.</v>
      </c>
      <c r="DW713">
        <f>VLOOKUP($A713,taxonomy!$A:$I,9,1)</f>
        <v>0</v>
      </c>
      <c r="DX713" s="7">
        <v>150</v>
      </c>
    </row>
    <row r="714" spans="1:128" hidden="1">
      <c r="A714" s="4" t="s">
        <v>1514</v>
      </c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17">
        <v>1</v>
      </c>
      <c r="DN714" s="2"/>
      <c r="DO714" s="14"/>
      <c r="DP714" t="str">
        <f>VLOOKUP($A714,taxonomy!$A:$I,2,1)</f>
        <v>Bacteria</v>
      </c>
      <c r="DQ714" t="str">
        <f>VLOOKUP($A714,taxonomy!$A:$I,3,1)</f>
        <v xml:space="preserve"> Actinobacteria</v>
      </c>
      <c r="DR714" t="str">
        <f>VLOOKUP($A714,taxonomy!$A:$I,4,1)</f>
        <v xml:space="preserve"> Actinobacteridae</v>
      </c>
      <c r="DS714" t="str">
        <f>VLOOKUP($A714,taxonomy!$A:$I,5,1)</f>
        <v xml:space="preserve"> Actinomycetales</v>
      </c>
      <c r="DT714" t="str">
        <f>VLOOKUP($A714,taxonomy!$A:$I,6,1)</f>
        <v>Frankineae</v>
      </c>
      <c r="DU714" t="str">
        <f>VLOOKUP($A714,taxonomy!$A:$I,7,1)</f>
        <v xml:space="preserve"> Frankiaceae</v>
      </c>
      <c r="DV714" t="str">
        <f>VLOOKUP($A714,taxonomy!$A:$I,8,1)</f>
        <v xml:space="preserve"> Frankia.</v>
      </c>
      <c r="DW714">
        <f>VLOOKUP($A714,taxonomy!$A:$I,9,1)</f>
        <v>0</v>
      </c>
      <c r="DX714" s="7">
        <v>118</v>
      </c>
    </row>
    <row r="715" spans="1:128" hidden="1">
      <c r="A715" s="4" t="s">
        <v>1516</v>
      </c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18">
        <v>1</v>
      </c>
      <c r="CZ715" s="2"/>
      <c r="DA715" s="2">
        <v>1</v>
      </c>
      <c r="DB715" s="2"/>
      <c r="DC715" s="2"/>
      <c r="DD715" s="2"/>
      <c r="DE715" s="2"/>
      <c r="DF715" s="2"/>
      <c r="DG715" s="2"/>
      <c r="DH715" s="2"/>
      <c r="DI715" s="2"/>
      <c r="DJ715" s="2">
        <v>1</v>
      </c>
      <c r="DK715" s="2"/>
      <c r="DL715" s="2"/>
      <c r="DM715" s="2">
        <v>1</v>
      </c>
      <c r="DN715" s="2"/>
      <c r="DO715" s="14"/>
      <c r="DP715" t="str">
        <f>VLOOKUP($A715,taxonomy!$A:$I,2,1)</f>
        <v>Bacteria</v>
      </c>
      <c r="DQ715" t="str">
        <f>VLOOKUP($A715,taxonomy!$A:$I,3,1)</f>
        <v xml:space="preserve"> Actinobacteria</v>
      </c>
      <c r="DR715" t="str">
        <f>VLOOKUP($A715,taxonomy!$A:$I,4,1)</f>
        <v xml:space="preserve"> Actinobacteridae</v>
      </c>
      <c r="DS715" t="str">
        <f>VLOOKUP($A715,taxonomy!$A:$I,5,1)</f>
        <v xml:space="preserve"> Actinomycetales</v>
      </c>
      <c r="DT715" t="str">
        <f>VLOOKUP($A715,taxonomy!$A:$I,6,1)</f>
        <v>Frankineae</v>
      </c>
      <c r="DU715" t="str">
        <f>VLOOKUP($A715,taxonomy!$A:$I,7,1)</f>
        <v xml:space="preserve"> Frankiaceae</v>
      </c>
      <c r="DV715" t="str">
        <f>VLOOKUP($A715,taxonomy!$A:$I,8,1)</f>
        <v xml:space="preserve"> Frankia.</v>
      </c>
      <c r="DW715">
        <f>VLOOKUP($A715,taxonomy!$A:$I,9,1)</f>
        <v>0</v>
      </c>
      <c r="DX715" s="7">
        <v>137</v>
      </c>
    </row>
    <row r="716" spans="1:128" hidden="1">
      <c r="A716" s="4" t="s">
        <v>1518</v>
      </c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17">
        <v>1</v>
      </c>
      <c r="DN716" s="2"/>
      <c r="DO716" s="14"/>
      <c r="DP716" t="str">
        <f>VLOOKUP($A716,taxonomy!$A:$I,2,1)</f>
        <v>Bacteria</v>
      </c>
      <c r="DQ716" t="str">
        <f>VLOOKUP($A716,taxonomy!$A:$I,3,1)</f>
        <v xml:space="preserve"> Actinobacteria</v>
      </c>
      <c r="DR716" t="str">
        <f>VLOOKUP($A716,taxonomy!$A:$I,4,1)</f>
        <v xml:space="preserve"> Actinobacteridae</v>
      </c>
      <c r="DS716" t="str">
        <f>VLOOKUP($A716,taxonomy!$A:$I,5,1)</f>
        <v xml:space="preserve"> Actinomycetales</v>
      </c>
      <c r="DT716" t="str">
        <f>VLOOKUP($A716,taxonomy!$A:$I,6,1)</f>
        <v>Frankineae</v>
      </c>
      <c r="DU716" t="str">
        <f>VLOOKUP($A716,taxonomy!$A:$I,7,1)</f>
        <v xml:space="preserve"> Frankiaceae</v>
      </c>
      <c r="DV716" t="str">
        <f>VLOOKUP($A716,taxonomy!$A:$I,8,1)</f>
        <v xml:space="preserve"> Frankia.</v>
      </c>
      <c r="DW716">
        <f>VLOOKUP($A716,taxonomy!$A:$I,9,1)</f>
        <v>0</v>
      </c>
      <c r="DX716" s="7">
        <v>115</v>
      </c>
    </row>
    <row r="717" spans="1:128">
      <c r="A717" s="4" t="s">
        <v>1520</v>
      </c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17">
        <v>1</v>
      </c>
      <c r="DN717" s="2"/>
      <c r="DO717" s="14"/>
      <c r="DP717" t="str">
        <f>VLOOKUP($A717,taxonomy!$A:$I,2,1)</f>
        <v>Bacteria</v>
      </c>
      <c r="DQ717" t="str">
        <f>VLOOKUP($A717,taxonomy!$A:$I,3,1)</f>
        <v xml:space="preserve"> Actinobacteria</v>
      </c>
      <c r="DR717" t="str">
        <f>VLOOKUP($A717,taxonomy!$A:$I,4,1)</f>
        <v xml:space="preserve"> Actinobacteridae</v>
      </c>
      <c r="DS717" t="str">
        <f>VLOOKUP($A717,taxonomy!$A:$I,5,1)</f>
        <v xml:space="preserve"> Actinomycetales</v>
      </c>
      <c r="DT717" t="str">
        <f>VLOOKUP($A717,taxonomy!$A:$I,6,1)</f>
        <v>Frankineae</v>
      </c>
      <c r="DU717" t="str">
        <f>VLOOKUP($A717,taxonomy!$A:$I,7,1)</f>
        <v xml:space="preserve"> Frankiaceae</v>
      </c>
      <c r="DV717" t="str">
        <f>VLOOKUP($A717,taxonomy!$A:$I,8,1)</f>
        <v xml:space="preserve"> Frankia.</v>
      </c>
      <c r="DW717">
        <f>VLOOKUP($A717,taxonomy!$A:$I,9,1)</f>
        <v>0</v>
      </c>
      <c r="DX717" s="7">
        <v>132</v>
      </c>
    </row>
    <row r="718" spans="1:128">
      <c r="A718" s="4" t="s">
        <v>1522</v>
      </c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19">
        <v>1</v>
      </c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19">
        <v>1</v>
      </c>
      <c r="DN718" s="2"/>
      <c r="DO718" s="14"/>
      <c r="DP718" t="str">
        <f>VLOOKUP($A718,taxonomy!$A:$I,2,1)</f>
        <v>Bacteria</v>
      </c>
      <c r="DQ718" t="str">
        <f>VLOOKUP($A718,taxonomy!$A:$I,3,1)</f>
        <v xml:space="preserve"> Actinobacteria</v>
      </c>
      <c r="DR718" t="str">
        <f>VLOOKUP($A718,taxonomy!$A:$I,4,1)</f>
        <v xml:space="preserve"> Actinobacteridae</v>
      </c>
      <c r="DS718" t="str">
        <f>VLOOKUP($A718,taxonomy!$A:$I,5,1)</f>
        <v xml:space="preserve"> Actinomycetales</v>
      </c>
      <c r="DT718" t="str">
        <f>VLOOKUP($A718,taxonomy!$A:$I,6,1)</f>
        <v>Frankineae</v>
      </c>
      <c r="DU718" t="str">
        <f>VLOOKUP($A718,taxonomy!$A:$I,7,1)</f>
        <v xml:space="preserve"> Frankiaceae</v>
      </c>
      <c r="DV718" t="str">
        <f>VLOOKUP($A718,taxonomy!$A:$I,8,1)</f>
        <v xml:space="preserve"> Frankia.</v>
      </c>
      <c r="DW718">
        <f>VLOOKUP($A718,taxonomy!$A:$I,9,1)</f>
        <v>0</v>
      </c>
      <c r="DX718" s="7">
        <v>133</v>
      </c>
    </row>
    <row r="719" spans="1:128" hidden="1">
      <c r="A719" s="4" t="s">
        <v>1524</v>
      </c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17">
        <v>1</v>
      </c>
      <c r="DN719" s="2"/>
      <c r="DO719" s="14"/>
      <c r="DP719" t="str">
        <f>VLOOKUP($A719,taxonomy!$A:$I,2,1)</f>
        <v>Bacteria</v>
      </c>
      <c r="DQ719" t="str">
        <f>VLOOKUP($A719,taxonomy!$A:$I,3,1)</f>
        <v xml:space="preserve"> Actinobacteria</v>
      </c>
      <c r="DR719" t="str">
        <f>VLOOKUP($A719,taxonomy!$A:$I,4,1)</f>
        <v xml:space="preserve"> Actinobacteridae</v>
      </c>
      <c r="DS719" t="str">
        <f>VLOOKUP($A719,taxonomy!$A:$I,5,1)</f>
        <v xml:space="preserve"> Actinomycetales</v>
      </c>
      <c r="DT719" t="str">
        <f>VLOOKUP($A719,taxonomy!$A:$I,6,1)</f>
        <v>Frankineae</v>
      </c>
      <c r="DU719" t="str">
        <f>VLOOKUP($A719,taxonomy!$A:$I,7,1)</f>
        <v xml:space="preserve"> Frankiaceae</v>
      </c>
      <c r="DV719" t="str">
        <f>VLOOKUP($A719,taxonomy!$A:$I,8,1)</f>
        <v xml:space="preserve"> Frankia.</v>
      </c>
      <c r="DW719">
        <f>VLOOKUP($A719,taxonomy!$A:$I,9,1)</f>
        <v>0</v>
      </c>
      <c r="DX719" s="7">
        <v>124</v>
      </c>
    </row>
    <row r="720" spans="1:128" hidden="1">
      <c r="A720" s="4" t="s">
        <v>1526</v>
      </c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19">
        <v>1</v>
      </c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19">
        <v>1</v>
      </c>
      <c r="DN720" s="2"/>
      <c r="DO720" s="14"/>
      <c r="DP720" t="str">
        <f>VLOOKUP($A720,taxonomy!$A:$I,2,1)</f>
        <v>Bacteria</v>
      </c>
      <c r="DQ720" t="str">
        <f>VLOOKUP($A720,taxonomy!$A:$I,3,1)</f>
        <v xml:space="preserve"> Actinobacteria</v>
      </c>
      <c r="DR720" t="str">
        <f>VLOOKUP($A720,taxonomy!$A:$I,4,1)</f>
        <v xml:space="preserve"> Rubrobacteridae</v>
      </c>
      <c r="DS720" t="str">
        <f>VLOOKUP($A720,taxonomy!$A:$I,5,1)</f>
        <v xml:space="preserve"> Solirubrobacterales</v>
      </c>
      <c r="DT720" t="str">
        <f>VLOOKUP($A720,taxonomy!$A:$I,6,1)</f>
        <v>Conexibacteraceae</v>
      </c>
      <c r="DU720" t="str">
        <f>VLOOKUP($A720,taxonomy!$A:$I,7,1)</f>
        <v xml:space="preserve"> Conexibacter.</v>
      </c>
      <c r="DV720">
        <f>VLOOKUP($A720,taxonomy!$A:$I,8,1)</f>
        <v>0</v>
      </c>
      <c r="DW720">
        <f>VLOOKUP($A720,taxonomy!$A:$I,9,1)</f>
        <v>0</v>
      </c>
      <c r="DX720" s="7">
        <v>124</v>
      </c>
    </row>
    <row r="721" spans="1:128">
      <c r="A721" s="4" t="s">
        <v>1528</v>
      </c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17">
        <v>1</v>
      </c>
      <c r="DN721" s="2"/>
      <c r="DO721" s="14"/>
      <c r="DP721" t="str">
        <f>VLOOKUP($A721,taxonomy!$A:$I,2,1)</f>
        <v>Bacteria</v>
      </c>
      <c r="DQ721" t="str">
        <f>VLOOKUP($A721,taxonomy!$A:$I,3,1)</f>
        <v xml:space="preserve"> Actinobacteria</v>
      </c>
      <c r="DR721" t="str">
        <f>VLOOKUP($A721,taxonomy!$A:$I,4,1)</f>
        <v xml:space="preserve"> Rubrobacteridae</v>
      </c>
      <c r="DS721" t="str">
        <f>VLOOKUP($A721,taxonomy!$A:$I,5,1)</f>
        <v xml:space="preserve"> Solirubrobacterales</v>
      </c>
      <c r="DT721" t="str">
        <f>VLOOKUP($A721,taxonomy!$A:$I,6,1)</f>
        <v>Conexibacteraceae</v>
      </c>
      <c r="DU721" t="str">
        <f>VLOOKUP($A721,taxonomy!$A:$I,7,1)</f>
        <v xml:space="preserve"> Conexibacter.</v>
      </c>
      <c r="DV721">
        <f>VLOOKUP($A721,taxonomy!$A:$I,8,1)</f>
        <v>0</v>
      </c>
      <c r="DW721">
        <f>VLOOKUP($A721,taxonomy!$A:$I,9,1)</f>
        <v>0</v>
      </c>
      <c r="DX721" s="7">
        <v>132</v>
      </c>
    </row>
    <row r="722" spans="1:128" hidden="1">
      <c r="A722" s="4" t="s">
        <v>1530</v>
      </c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17">
        <v>1</v>
      </c>
      <c r="DN722" s="2"/>
      <c r="DO722" s="14"/>
      <c r="DP722" t="str">
        <f>VLOOKUP($A722,taxonomy!$A:$I,2,1)</f>
        <v>Bacteria</v>
      </c>
      <c r="DQ722" t="str">
        <f>VLOOKUP($A722,taxonomy!$A:$I,3,1)</f>
        <v xml:space="preserve"> Actinobacteria</v>
      </c>
      <c r="DR722" t="str">
        <f>VLOOKUP($A722,taxonomy!$A:$I,4,1)</f>
        <v xml:space="preserve"> Actinobacteridae</v>
      </c>
      <c r="DS722" t="str">
        <f>VLOOKUP($A722,taxonomy!$A:$I,5,1)</f>
        <v xml:space="preserve"> Actinomycetales</v>
      </c>
      <c r="DT722" t="str">
        <f>VLOOKUP($A722,taxonomy!$A:$I,6,1)</f>
        <v>Micrococcineae</v>
      </c>
      <c r="DU722" t="str">
        <f>VLOOKUP($A722,taxonomy!$A:$I,7,1)</f>
        <v xml:space="preserve"> Micrococcaceae</v>
      </c>
      <c r="DV722" t="str">
        <f>VLOOKUP($A722,taxonomy!$A:$I,8,1)</f>
        <v xml:space="preserve"> Micrococcus.</v>
      </c>
      <c r="DW722">
        <f>VLOOKUP($A722,taxonomy!$A:$I,9,1)</f>
        <v>0</v>
      </c>
      <c r="DX722" s="7">
        <v>163</v>
      </c>
    </row>
    <row r="723" spans="1:128" hidden="1">
      <c r="A723" s="4" t="s">
        <v>1532</v>
      </c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17">
        <v>1</v>
      </c>
      <c r="DN723" s="2"/>
      <c r="DO723" s="14"/>
      <c r="DP723" t="str">
        <f>VLOOKUP($A723,taxonomy!$A:$I,2,1)</f>
        <v>Bacteria</v>
      </c>
      <c r="DQ723" t="str">
        <f>VLOOKUP($A723,taxonomy!$A:$I,3,1)</f>
        <v xml:space="preserve"> Actinobacteria</v>
      </c>
      <c r="DR723" t="str">
        <f>VLOOKUP($A723,taxonomy!$A:$I,4,1)</f>
        <v xml:space="preserve"> Actinobacteridae</v>
      </c>
      <c r="DS723" t="str">
        <f>VLOOKUP($A723,taxonomy!$A:$I,5,1)</f>
        <v xml:space="preserve"> Actinomycetales</v>
      </c>
      <c r="DT723" t="str">
        <f>VLOOKUP($A723,taxonomy!$A:$I,6,1)</f>
        <v>Micrococcineae</v>
      </c>
      <c r="DU723" t="str">
        <f>VLOOKUP($A723,taxonomy!$A:$I,7,1)</f>
        <v xml:space="preserve"> Micrococcaceae</v>
      </c>
      <c r="DV723" t="str">
        <f>VLOOKUP($A723,taxonomy!$A:$I,8,1)</f>
        <v xml:space="preserve"> Micrococcus.</v>
      </c>
      <c r="DW723">
        <f>VLOOKUP($A723,taxonomy!$A:$I,9,1)</f>
        <v>0</v>
      </c>
      <c r="DX723" s="7">
        <v>119</v>
      </c>
    </row>
    <row r="724" spans="1:128" hidden="1">
      <c r="A724" s="4" t="s">
        <v>1534</v>
      </c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17">
        <v>1</v>
      </c>
      <c r="DN724" s="2"/>
      <c r="DO724" s="14"/>
      <c r="DP724" t="str">
        <f>VLOOKUP($A724,taxonomy!$A:$I,2,1)</f>
        <v>Bacteria</v>
      </c>
      <c r="DQ724" t="str">
        <f>VLOOKUP($A724,taxonomy!$A:$I,3,1)</f>
        <v xml:space="preserve"> Actinobacteria</v>
      </c>
      <c r="DR724" t="str">
        <f>VLOOKUP($A724,taxonomy!$A:$I,4,1)</f>
        <v xml:space="preserve"> Actinobacteridae</v>
      </c>
      <c r="DS724" t="str">
        <f>VLOOKUP($A724,taxonomy!$A:$I,5,1)</f>
        <v xml:space="preserve"> Actinomycetales</v>
      </c>
      <c r="DT724" t="str">
        <f>VLOOKUP($A724,taxonomy!$A:$I,6,1)</f>
        <v>Micrococcineae</v>
      </c>
      <c r="DU724" t="str">
        <f>VLOOKUP($A724,taxonomy!$A:$I,7,1)</f>
        <v xml:space="preserve"> Micrococcaceae</v>
      </c>
      <c r="DV724" t="str">
        <f>VLOOKUP($A724,taxonomy!$A:$I,8,1)</f>
        <v xml:space="preserve"> Micrococcus.</v>
      </c>
      <c r="DW724">
        <f>VLOOKUP($A724,taxonomy!$A:$I,9,1)</f>
        <v>0</v>
      </c>
      <c r="DX724" s="7">
        <v>111</v>
      </c>
    </row>
    <row r="725" spans="1:128" hidden="1">
      <c r="A725" s="4" t="s">
        <v>1536</v>
      </c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19">
        <v>1</v>
      </c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19">
        <v>1</v>
      </c>
      <c r="DN725" s="2"/>
      <c r="DO725" s="14"/>
      <c r="DP725" t="str">
        <f>VLOOKUP($A725,taxonomy!$A:$I,2,1)</f>
        <v>Bacteria</v>
      </c>
      <c r="DQ725" t="str">
        <f>VLOOKUP($A725,taxonomy!$A:$I,3,1)</f>
        <v xml:space="preserve"> Proteobacteria</v>
      </c>
      <c r="DR725" t="str">
        <f>VLOOKUP($A725,taxonomy!$A:$I,4,1)</f>
        <v xml:space="preserve"> Alphaproteobacteria</v>
      </c>
      <c r="DS725" t="str">
        <f>VLOOKUP($A725,taxonomy!$A:$I,5,1)</f>
        <v xml:space="preserve"> Rhodospirillales</v>
      </c>
      <c r="DT725" t="str">
        <f>VLOOKUP($A725,taxonomy!$A:$I,6,1)</f>
        <v>Rhodospirillaceae</v>
      </c>
      <c r="DU725" t="str">
        <f>VLOOKUP($A725,taxonomy!$A:$I,7,1)</f>
        <v xml:space="preserve"> Azospirillum.</v>
      </c>
      <c r="DV725">
        <f>VLOOKUP($A725,taxonomy!$A:$I,8,1)</f>
        <v>0</v>
      </c>
      <c r="DW725">
        <f>VLOOKUP($A725,taxonomy!$A:$I,9,1)</f>
        <v>0</v>
      </c>
      <c r="DX725" s="7">
        <v>119</v>
      </c>
    </row>
    <row r="726" spans="1:128" hidden="1">
      <c r="A726" s="4" t="s">
        <v>1538</v>
      </c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17">
        <v>1</v>
      </c>
      <c r="DN726" s="2"/>
      <c r="DO726" s="14"/>
      <c r="DP726" t="str">
        <f>VLOOKUP($A726,taxonomy!$A:$I,2,1)</f>
        <v>Bacteria</v>
      </c>
      <c r="DQ726" t="str">
        <f>VLOOKUP($A726,taxonomy!$A:$I,3,1)</f>
        <v xml:space="preserve"> Proteobacteria</v>
      </c>
      <c r="DR726" t="str">
        <f>VLOOKUP($A726,taxonomy!$A:$I,4,1)</f>
        <v xml:space="preserve"> Alphaproteobacteria</v>
      </c>
      <c r="DS726" t="str">
        <f>VLOOKUP($A726,taxonomy!$A:$I,5,1)</f>
        <v xml:space="preserve"> Rhodospirillales</v>
      </c>
      <c r="DT726" t="str">
        <f>VLOOKUP($A726,taxonomy!$A:$I,6,1)</f>
        <v>Rhodospirillaceae</v>
      </c>
      <c r="DU726" t="str">
        <f>VLOOKUP($A726,taxonomy!$A:$I,7,1)</f>
        <v xml:space="preserve"> Azospirillum.</v>
      </c>
      <c r="DV726">
        <f>VLOOKUP($A726,taxonomy!$A:$I,8,1)</f>
        <v>0</v>
      </c>
      <c r="DW726">
        <f>VLOOKUP($A726,taxonomy!$A:$I,9,1)</f>
        <v>0</v>
      </c>
      <c r="DX726" s="7">
        <v>149</v>
      </c>
    </row>
    <row r="727" spans="1:128" hidden="1">
      <c r="A727" s="4" t="s">
        <v>1540</v>
      </c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17">
        <v>1</v>
      </c>
      <c r="DN727" s="2"/>
      <c r="DO727" s="14"/>
      <c r="DP727" t="str">
        <f>VLOOKUP($A727,taxonomy!$A:$I,2,1)</f>
        <v>Bacteria</v>
      </c>
      <c r="DQ727" t="str">
        <f>VLOOKUP($A727,taxonomy!$A:$I,3,1)</f>
        <v xml:space="preserve"> Actinobacteria</v>
      </c>
      <c r="DR727" t="str">
        <f>VLOOKUP($A727,taxonomy!$A:$I,4,1)</f>
        <v xml:space="preserve"> Actinobacteridae</v>
      </c>
      <c r="DS727" t="str">
        <f>VLOOKUP($A727,taxonomy!$A:$I,5,1)</f>
        <v xml:space="preserve"> Actinomycetales</v>
      </c>
      <c r="DT727" t="str">
        <f>VLOOKUP($A727,taxonomy!$A:$I,6,1)</f>
        <v>Glycomycineae</v>
      </c>
      <c r="DU727" t="str">
        <f>VLOOKUP($A727,taxonomy!$A:$I,7,1)</f>
        <v xml:space="preserve"> Glycomycetaceae</v>
      </c>
      <c r="DV727" t="str">
        <f>VLOOKUP($A727,taxonomy!$A:$I,8,1)</f>
        <v xml:space="preserve"> Stackebrandtia.</v>
      </c>
      <c r="DW727">
        <f>VLOOKUP($A727,taxonomy!$A:$I,9,1)</f>
        <v>0</v>
      </c>
      <c r="DX727" s="7">
        <v>125</v>
      </c>
    </row>
    <row r="728" spans="1:128">
      <c r="A728" s="4" t="s">
        <v>1542</v>
      </c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19">
        <v>1</v>
      </c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19">
        <v>1</v>
      </c>
      <c r="DN728" s="2"/>
      <c r="DO728" s="14"/>
      <c r="DP728" t="str">
        <f>VLOOKUP($A728,taxonomy!$A:$I,2,1)</f>
        <v>Bacteria</v>
      </c>
      <c r="DQ728" t="str">
        <f>VLOOKUP($A728,taxonomy!$A:$I,3,1)</f>
        <v xml:space="preserve"> Actinobacteria</v>
      </c>
      <c r="DR728" t="str">
        <f>VLOOKUP($A728,taxonomy!$A:$I,4,1)</f>
        <v xml:space="preserve"> Actinobacteridae</v>
      </c>
      <c r="DS728" t="str">
        <f>VLOOKUP($A728,taxonomy!$A:$I,5,1)</f>
        <v xml:space="preserve"> Actinomycetales</v>
      </c>
      <c r="DT728" t="str">
        <f>VLOOKUP($A728,taxonomy!$A:$I,6,1)</f>
        <v>Glycomycineae</v>
      </c>
      <c r="DU728" t="str">
        <f>VLOOKUP($A728,taxonomy!$A:$I,7,1)</f>
        <v xml:space="preserve"> Glycomycetaceae</v>
      </c>
      <c r="DV728" t="str">
        <f>VLOOKUP($A728,taxonomy!$A:$I,8,1)</f>
        <v xml:space="preserve"> Stackebrandtia.</v>
      </c>
      <c r="DW728">
        <f>VLOOKUP($A728,taxonomy!$A:$I,9,1)</f>
        <v>0</v>
      </c>
      <c r="DX728" s="7">
        <v>129</v>
      </c>
    </row>
    <row r="729" spans="1:128" hidden="1">
      <c r="A729" s="4" t="s">
        <v>1544</v>
      </c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17">
        <v>1</v>
      </c>
      <c r="DN729" s="2"/>
      <c r="DO729" s="14"/>
      <c r="DP729" t="str">
        <f>VLOOKUP($A729,taxonomy!$A:$I,2,1)</f>
        <v>Bacteria</v>
      </c>
      <c r="DQ729" t="str">
        <f>VLOOKUP($A729,taxonomy!$A:$I,3,1)</f>
        <v xml:space="preserve"> Actinobacteria</v>
      </c>
      <c r="DR729" t="str">
        <f>VLOOKUP($A729,taxonomy!$A:$I,4,1)</f>
        <v xml:space="preserve"> Actinobacteridae</v>
      </c>
      <c r="DS729" t="str">
        <f>VLOOKUP($A729,taxonomy!$A:$I,5,1)</f>
        <v xml:space="preserve"> Actinomycetales</v>
      </c>
      <c r="DT729" t="str">
        <f>VLOOKUP($A729,taxonomy!$A:$I,6,1)</f>
        <v>Glycomycineae</v>
      </c>
      <c r="DU729" t="str">
        <f>VLOOKUP($A729,taxonomy!$A:$I,7,1)</f>
        <v xml:space="preserve"> Glycomycetaceae</v>
      </c>
      <c r="DV729" t="str">
        <f>VLOOKUP($A729,taxonomy!$A:$I,8,1)</f>
        <v xml:space="preserve"> Stackebrandtia.</v>
      </c>
      <c r="DW729">
        <f>VLOOKUP($A729,taxonomy!$A:$I,9,1)</f>
        <v>0</v>
      </c>
      <c r="DX729" s="7">
        <v>149</v>
      </c>
    </row>
    <row r="730" spans="1:128" hidden="1">
      <c r="A730" s="4" t="s">
        <v>1546</v>
      </c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19">
        <v>1</v>
      </c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19">
        <v>1</v>
      </c>
      <c r="DN730" s="2"/>
      <c r="DO730" s="14"/>
      <c r="DP730" t="str">
        <f>VLOOKUP($A730,taxonomy!$A:$I,2,1)</f>
        <v>Archaea</v>
      </c>
      <c r="DQ730" t="str">
        <f>VLOOKUP($A730,taxonomy!$A:$I,3,1)</f>
        <v xml:space="preserve"> Euryarchaeota</v>
      </c>
      <c r="DR730" t="str">
        <f>VLOOKUP($A730,taxonomy!$A:$I,4,1)</f>
        <v xml:space="preserve"> Halobacteria</v>
      </c>
      <c r="DS730" t="str">
        <f>VLOOKUP($A730,taxonomy!$A:$I,5,1)</f>
        <v xml:space="preserve"> Halobacteriales</v>
      </c>
      <c r="DT730" t="str">
        <f>VLOOKUP($A730,taxonomy!$A:$I,6,1)</f>
        <v>Halobacteriaceae</v>
      </c>
      <c r="DU730" t="str">
        <f>VLOOKUP($A730,taxonomy!$A:$I,7,1)</f>
        <v xml:space="preserve"> Natrialba.</v>
      </c>
      <c r="DV730">
        <f>VLOOKUP($A730,taxonomy!$A:$I,8,1)</f>
        <v>0</v>
      </c>
      <c r="DW730">
        <f>VLOOKUP($A730,taxonomy!$A:$I,9,1)</f>
        <v>0</v>
      </c>
      <c r="DX730" s="7">
        <v>149</v>
      </c>
    </row>
    <row r="731" spans="1:128" hidden="1">
      <c r="A731" s="4" t="s">
        <v>1548</v>
      </c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>
        <v>1</v>
      </c>
      <c r="CY731" s="18">
        <v>1</v>
      </c>
      <c r="CZ731" s="2"/>
      <c r="DA731" s="2"/>
      <c r="DB731" s="2"/>
      <c r="DC731" s="2"/>
      <c r="DD731" s="2"/>
      <c r="DE731" s="2"/>
      <c r="DF731" s="2"/>
      <c r="DG731" s="2"/>
      <c r="DH731" s="2"/>
      <c r="DI731" s="2">
        <v>1</v>
      </c>
      <c r="DJ731" s="2"/>
      <c r="DK731" s="2"/>
      <c r="DL731" s="2"/>
      <c r="DM731" s="2">
        <v>1</v>
      </c>
      <c r="DN731" s="2"/>
      <c r="DO731" s="14"/>
      <c r="DP731" t="str">
        <f>VLOOKUP($A731,taxonomy!$A:$I,2,1)</f>
        <v>Eukaryota</v>
      </c>
      <c r="DQ731" t="str">
        <f>VLOOKUP($A731,taxonomy!$A:$I,3,1)</f>
        <v xml:space="preserve"> Fungi</v>
      </c>
      <c r="DR731" t="str">
        <f>VLOOKUP($A731,taxonomy!$A:$I,4,1)</f>
        <v xml:space="preserve"> Dikarya</v>
      </c>
      <c r="DS731" t="str">
        <f>VLOOKUP($A731,taxonomy!$A:$I,5,1)</f>
        <v xml:space="preserve"> Ascomycota</v>
      </c>
      <c r="DT731" t="str">
        <f>VLOOKUP($A731,taxonomy!$A:$I,6,1)</f>
        <v xml:space="preserve"> Pezizomycotina</v>
      </c>
      <c r="DU731" t="str">
        <f>VLOOKUP($A731,taxonomy!$A:$I,7,1)</f>
        <v xml:space="preserve"> Eurotiomycetes</v>
      </c>
      <c r="DV731" t="str">
        <f>VLOOKUP($A731,taxonomy!$A:$I,8,1)</f>
        <v>Eurotiomycetidae</v>
      </c>
      <c r="DW731" t="str">
        <f>VLOOKUP($A731,taxonomy!$A:$I,9,1)</f>
        <v xml:space="preserve"> Onygenales</v>
      </c>
      <c r="DX731" s="7">
        <v>125</v>
      </c>
    </row>
    <row r="732" spans="1:128" hidden="1">
      <c r="A732" s="4" t="s">
        <v>1550</v>
      </c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>
        <v>1</v>
      </c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>
        <v>1</v>
      </c>
      <c r="CY732" s="18">
        <v>1</v>
      </c>
      <c r="CZ732" s="2"/>
      <c r="DA732" s="2"/>
      <c r="DB732" s="2"/>
      <c r="DC732" s="2"/>
      <c r="DD732" s="2"/>
      <c r="DE732" s="2"/>
      <c r="DF732" s="2"/>
      <c r="DG732" s="2"/>
      <c r="DH732" s="2"/>
      <c r="DI732" s="2">
        <v>1</v>
      </c>
      <c r="DJ732" s="2"/>
      <c r="DK732" s="2"/>
      <c r="DL732" s="2"/>
      <c r="DM732" s="2">
        <v>1</v>
      </c>
      <c r="DN732" s="2"/>
      <c r="DO732" s="14"/>
      <c r="DP732" t="str">
        <f>VLOOKUP($A732,taxonomy!$A:$I,2,1)</f>
        <v>Eukaryota</v>
      </c>
      <c r="DQ732" t="str">
        <f>VLOOKUP($A732,taxonomy!$A:$I,3,1)</f>
        <v xml:space="preserve"> Fungi</v>
      </c>
      <c r="DR732" t="str">
        <f>VLOOKUP($A732,taxonomy!$A:$I,4,1)</f>
        <v xml:space="preserve"> Dikarya</v>
      </c>
      <c r="DS732" t="str">
        <f>VLOOKUP($A732,taxonomy!$A:$I,5,1)</f>
        <v xml:space="preserve"> Ascomycota</v>
      </c>
      <c r="DT732" t="str">
        <f>VLOOKUP($A732,taxonomy!$A:$I,6,1)</f>
        <v xml:space="preserve"> Pezizomycotina</v>
      </c>
      <c r="DU732" t="str">
        <f>VLOOKUP($A732,taxonomy!$A:$I,7,1)</f>
        <v xml:space="preserve"> Eurotiomycetes</v>
      </c>
      <c r="DV732" t="str">
        <f>VLOOKUP($A732,taxonomy!$A:$I,8,1)</f>
        <v>Eurotiomycetidae</v>
      </c>
      <c r="DW732" t="str">
        <f>VLOOKUP($A732,taxonomy!$A:$I,9,1)</f>
        <v xml:space="preserve"> Onygenales</v>
      </c>
      <c r="DX732" s="7">
        <v>124</v>
      </c>
    </row>
    <row r="733" spans="1:128" hidden="1">
      <c r="A733" s="4" t="s">
        <v>1552</v>
      </c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19">
        <v>1</v>
      </c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19">
        <v>1</v>
      </c>
      <c r="DN733" s="2"/>
      <c r="DO733" s="14"/>
      <c r="DP733" t="str">
        <f>VLOOKUP($A733,taxonomy!$A:$I,2,1)</f>
        <v>Eukaryota</v>
      </c>
      <c r="DQ733" t="str">
        <f>VLOOKUP($A733,taxonomy!$A:$I,3,1)</f>
        <v xml:space="preserve"> Fungi</v>
      </c>
      <c r="DR733" t="str">
        <f>VLOOKUP($A733,taxonomy!$A:$I,4,1)</f>
        <v xml:space="preserve"> Dikarya</v>
      </c>
      <c r="DS733" t="str">
        <f>VLOOKUP($A733,taxonomy!$A:$I,5,1)</f>
        <v xml:space="preserve"> Ascomycota</v>
      </c>
      <c r="DT733" t="str">
        <f>VLOOKUP($A733,taxonomy!$A:$I,6,1)</f>
        <v xml:space="preserve"> Pezizomycotina</v>
      </c>
      <c r="DU733" t="str">
        <f>VLOOKUP($A733,taxonomy!$A:$I,7,1)</f>
        <v xml:space="preserve"> Eurotiomycetes</v>
      </c>
      <c r="DV733" t="str">
        <f>VLOOKUP($A733,taxonomy!$A:$I,8,1)</f>
        <v>Eurotiomycetidae</v>
      </c>
      <c r="DW733" t="str">
        <f>VLOOKUP($A733,taxonomy!$A:$I,9,1)</f>
        <v xml:space="preserve"> Onygenales</v>
      </c>
      <c r="DX733" s="7">
        <v>139</v>
      </c>
    </row>
    <row r="734" spans="1:128">
      <c r="A734" s="4" t="s">
        <v>1554</v>
      </c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>
        <v>1</v>
      </c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>
        <v>1</v>
      </c>
      <c r="CY734" s="18">
        <v>1</v>
      </c>
      <c r="CZ734" s="2"/>
      <c r="DA734" s="2"/>
      <c r="DB734" s="2"/>
      <c r="DC734" s="2"/>
      <c r="DD734" s="2"/>
      <c r="DE734" s="2"/>
      <c r="DF734" s="2"/>
      <c r="DG734" s="2"/>
      <c r="DH734" s="2"/>
      <c r="DI734" s="2">
        <v>1</v>
      </c>
      <c r="DJ734" s="2"/>
      <c r="DK734" s="2"/>
      <c r="DL734" s="2"/>
      <c r="DM734" s="2">
        <v>1</v>
      </c>
      <c r="DN734" s="2"/>
      <c r="DO734" s="14"/>
      <c r="DP734" t="str">
        <f>VLOOKUP($A734,taxonomy!$A:$I,2,1)</f>
        <v>Eukaryota</v>
      </c>
      <c r="DQ734" t="str">
        <f>VLOOKUP($A734,taxonomy!$A:$I,3,1)</f>
        <v xml:space="preserve"> Fungi</v>
      </c>
      <c r="DR734" t="str">
        <f>VLOOKUP($A734,taxonomy!$A:$I,4,1)</f>
        <v xml:space="preserve"> Dikarya</v>
      </c>
      <c r="DS734" t="str">
        <f>VLOOKUP($A734,taxonomy!$A:$I,5,1)</f>
        <v xml:space="preserve"> Ascomycota</v>
      </c>
      <c r="DT734" t="str">
        <f>VLOOKUP($A734,taxonomy!$A:$I,6,1)</f>
        <v xml:space="preserve"> Pezizomycotina</v>
      </c>
      <c r="DU734" t="str">
        <f>VLOOKUP($A734,taxonomy!$A:$I,7,1)</f>
        <v xml:space="preserve"> Eurotiomycetes</v>
      </c>
      <c r="DV734" t="str">
        <f>VLOOKUP($A734,taxonomy!$A:$I,8,1)</f>
        <v>Eurotiomycetidae</v>
      </c>
      <c r="DW734" t="str">
        <f>VLOOKUP($A734,taxonomy!$A:$I,9,1)</f>
        <v xml:space="preserve"> Onygenales</v>
      </c>
      <c r="DX734" s="7">
        <v>130</v>
      </c>
    </row>
    <row r="735" spans="1:128" hidden="1">
      <c r="A735" s="4" t="s">
        <v>1556</v>
      </c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>
        <v>1</v>
      </c>
      <c r="CY735" s="18">
        <v>1</v>
      </c>
      <c r="CZ735" s="2"/>
      <c r="DA735" s="2"/>
      <c r="DB735" s="2"/>
      <c r="DC735" s="2"/>
      <c r="DD735" s="2"/>
      <c r="DE735" s="2"/>
      <c r="DF735" s="2"/>
      <c r="DG735" s="2"/>
      <c r="DH735" s="2"/>
      <c r="DI735" s="2">
        <v>1</v>
      </c>
      <c r="DJ735" s="2"/>
      <c r="DK735" s="2"/>
      <c r="DL735" s="2"/>
      <c r="DM735" s="2">
        <v>1</v>
      </c>
      <c r="DN735" s="2"/>
      <c r="DO735" s="14"/>
      <c r="DP735" t="str">
        <f>VLOOKUP($A735,taxonomy!$A:$I,2,1)</f>
        <v>Eukaryota</v>
      </c>
      <c r="DQ735" t="str">
        <f>VLOOKUP($A735,taxonomy!$A:$I,3,1)</f>
        <v xml:space="preserve"> Fungi</v>
      </c>
      <c r="DR735" t="str">
        <f>VLOOKUP($A735,taxonomy!$A:$I,4,1)</f>
        <v xml:space="preserve"> Dikarya</v>
      </c>
      <c r="DS735" t="str">
        <f>VLOOKUP($A735,taxonomy!$A:$I,5,1)</f>
        <v xml:space="preserve"> Ascomycota</v>
      </c>
      <c r="DT735" t="str">
        <f>VLOOKUP($A735,taxonomy!$A:$I,6,1)</f>
        <v xml:space="preserve"> Pezizomycotina</v>
      </c>
      <c r="DU735" t="str">
        <f>VLOOKUP($A735,taxonomy!$A:$I,7,1)</f>
        <v xml:space="preserve"> Eurotiomycetes</v>
      </c>
      <c r="DV735" t="str">
        <f>VLOOKUP($A735,taxonomy!$A:$I,8,1)</f>
        <v>Eurotiomycetidae</v>
      </c>
      <c r="DW735" t="str">
        <f>VLOOKUP($A735,taxonomy!$A:$I,9,1)</f>
        <v xml:space="preserve"> Onygenales</v>
      </c>
      <c r="DX735" s="7">
        <v>98</v>
      </c>
    </row>
    <row r="736" spans="1:128">
      <c r="A736" s="4" t="s">
        <v>1558</v>
      </c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17">
        <v>1</v>
      </c>
      <c r="DN736" s="2"/>
      <c r="DO736" s="14"/>
      <c r="DP736" t="str">
        <f>VLOOKUP($A736,taxonomy!$A:$I,2,1)</f>
        <v>Bacteria</v>
      </c>
      <c r="DQ736" t="str">
        <f>VLOOKUP($A736,taxonomy!$A:$I,3,1)</f>
        <v xml:space="preserve"> Actinobacteria</v>
      </c>
      <c r="DR736" t="str">
        <f>VLOOKUP($A736,taxonomy!$A:$I,4,1)</f>
        <v xml:space="preserve"> Actinobacteridae</v>
      </c>
      <c r="DS736" t="str">
        <f>VLOOKUP($A736,taxonomy!$A:$I,5,1)</f>
        <v xml:space="preserve"> Actinomycetales</v>
      </c>
      <c r="DT736" t="str">
        <f>VLOOKUP($A736,taxonomy!$A:$I,6,1)</f>
        <v>Propionibacterineae</v>
      </c>
      <c r="DU736" t="str">
        <f>VLOOKUP($A736,taxonomy!$A:$I,7,1)</f>
        <v xml:space="preserve"> Propionibacteriaceae</v>
      </c>
      <c r="DV736" t="str">
        <f>VLOOKUP($A736,taxonomy!$A:$I,8,1)</f>
        <v xml:space="preserve"> Propionibacterium.</v>
      </c>
      <c r="DW736">
        <f>VLOOKUP($A736,taxonomy!$A:$I,9,1)</f>
        <v>0</v>
      </c>
      <c r="DX736" s="7">
        <v>132</v>
      </c>
    </row>
    <row r="737" spans="1:128">
      <c r="A737" s="4" t="s">
        <v>1560</v>
      </c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19">
        <v>1</v>
      </c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19">
        <v>1</v>
      </c>
      <c r="DN737" s="2"/>
      <c r="DO737" s="14"/>
      <c r="DP737" t="str">
        <f>VLOOKUP($A737,taxonomy!$A:$I,2,1)</f>
        <v>Bacteria</v>
      </c>
      <c r="DQ737" t="str">
        <f>VLOOKUP($A737,taxonomy!$A:$I,3,1)</f>
        <v xml:space="preserve"> Firmicutes</v>
      </c>
      <c r="DR737" t="str">
        <f>VLOOKUP($A737,taxonomy!$A:$I,4,1)</f>
        <v xml:space="preserve"> Clostridia</v>
      </c>
      <c r="DS737" t="str">
        <f>VLOOKUP($A737,taxonomy!$A:$I,5,1)</f>
        <v xml:space="preserve"> Clostridiales</v>
      </c>
      <c r="DT737" t="str">
        <f>VLOOKUP($A737,taxonomy!$A:$I,6,1)</f>
        <v xml:space="preserve"> Lachnospiraceae</v>
      </c>
      <c r="DU737" t="str">
        <f>VLOOKUP($A737,taxonomy!$A:$I,7,1)</f>
        <v>Coprococcus.</v>
      </c>
      <c r="DV737">
        <f>VLOOKUP($A737,taxonomy!$A:$I,8,1)</f>
        <v>0</v>
      </c>
      <c r="DW737">
        <f>VLOOKUP($A737,taxonomy!$A:$I,9,1)</f>
        <v>0</v>
      </c>
      <c r="DX737" s="7">
        <v>131</v>
      </c>
    </row>
    <row r="738" spans="1:128" hidden="1">
      <c r="A738" s="4" t="s">
        <v>1562</v>
      </c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19">
        <v>1</v>
      </c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19">
        <v>1</v>
      </c>
      <c r="DN738" s="2"/>
      <c r="DO738" s="14"/>
      <c r="DP738" t="str">
        <f>VLOOKUP($A738,taxonomy!$A:$I,2,1)</f>
        <v>Bacteria</v>
      </c>
      <c r="DQ738" t="str">
        <f>VLOOKUP($A738,taxonomy!$A:$I,3,1)</f>
        <v xml:space="preserve"> Proteobacteria</v>
      </c>
      <c r="DR738" t="str">
        <f>VLOOKUP($A738,taxonomy!$A:$I,4,1)</f>
        <v xml:space="preserve"> Betaproteobacteria</v>
      </c>
      <c r="DS738" t="str">
        <f>VLOOKUP($A738,taxonomy!$A:$I,5,1)</f>
        <v xml:space="preserve"> Burkholderiales</v>
      </c>
      <c r="DT738" t="str">
        <f>VLOOKUP($A738,taxonomy!$A:$I,6,1)</f>
        <v>Alcaligenaceae</v>
      </c>
      <c r="DU738" t="str">
        <f>VLOOKUP($A738,taxonomy!$A:$I,7,1)</f>
        <v xml:space="preserve"> Achromobacter.</v>
      </c>
      <c r="DV738">
        <f>VLOOKUP($A738,taxonomy!$A:$I,8,1)</f>
        <v>0</v>
      </c>
      <c r="DW738">
        <f>VLOOKUP($A738,taxonomy!$A:$I,9,1)</f>
        <v>0</v>
      </c>
      <c r="DX738" s="7">
        <v>148</v>
      </c>
    </row>
    <row r="739" spans="1:128" hidden="1">
      <c r="A739" s="4" t="s">
        <v>1564</v>
      </c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17">
        <v>1</v>
      </c>
      <c r="DN739" s="2"/>
      <c r="DO739" s="14"/>
      <c r="DP739" t="str">
        <f>VLOOKUP($A739,taxonomy!$A:$I,2,1)</f>
        <v>Bacteria</v>
      </c>
      <c r="DQ739" t="str">
        <f>VLOOKUP($A739,taxonomy!$A:$I,3,1)</f>
        <v xml:space="preserve"> Proteobacteria</v>
      </c>
      <c r="DR739" t="str">
        <f>VLOOKUP($A739,taxonomy!$A:$I,4,1)</f>
        <v xml:space="preserve"> Betaproteobacteria</v>
      </c>
      <c r="DS739" t="str">
        <f>VLOOKUP($A739,taxonomy!$A:$I,5,1)</f>
        <v xml:space="preserve"> Burkholderiales</v>
      </c>
      <c r="DT739" t="str">
        <f>VLOOKUP($A739,taxonomy!$A:$I,6,1)</f>
        <v>Alcaligenaceae</v>
      </c>
      <c r="DU739" t="str">
        <f>VLOOKUP($A739,taxonomy!$A:$I,7,1)</f>
        <v xml:space="preserve"> Achromobacter.</v>
      </c>
      <c r="DV739">
        <f>VLOOKUP($A739,taxonomy!$A:$I,8,1)</f>
        <v>0</v>
      </c>
      <c r="DW739">
        <f>VLOOKUP($A739,taxonomy!$A:$I,9,1)</f>
        <v>0</v>
      </c>
      <c r="DX739" s="7">
        <v>103</v>
      </c>
    </row>
    <row r="740" spans="1:128">
      <c r="A740" s="4" t="s">
        <v>1566</v>
      </c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17">
        <v>1</v>
      </c>
      <c r="DN740" s="2"/>
      <c r="DO740" s="14"/>
      <c r="DP740" t="str">
        <f>VLOOKUP($A740,taxonomy!$A:$I,2,1)</f>
        <v>Bacteria</v>
      </c>
      <c r="DQ740" t="str">
        <f>VLOOKUP($A740,taxonomy!$A:$I,3,1)</f>
        <v xml:space="preserve"> Proteobacteria</v>
      </c>
      <c r="DR740" t="str">
        <f>VLOOKUP($A740,taxonomy!$A:$I,4,1)</f>
        <v xml:space="preserve"> Betaproteobacteria</v>
      </c>
      <c r="DS740" t="str">
        <f>VLOOKUP($A740,taxonomy!$A:$I,5,1)</f>
        <v xml:space="preserve"> Burkholderiales</v>
      </c>
      <c r="DT740" t="str">
        <f>VLOOKUP($A740,taxonomy!$A:$I,6,1)</f>
        <v>Alcaligenaceae</v>
      </c>
      <c r="DU740" t="str">
        <f>VLOOKUP($A740,taxonomy!$A:$I,7,1)</f>
        <v xml:space="preserve"> Achromobacter.</v>
      </c>
      <c r="DV740">
        <f>VLOOKUP($A740,taxonomy!$A:$I,8,1)</f>
        <v>0</v>
      </c>
      <c r="DW740">
        <f>VLOOKUP($A740,taxonomy!$A:$I,9,1)</f>
        <v>0</v>
      </c>
      <c r="DX740" s="7">
        <v>129</v>
      </c>
    </row>
    <row r="741" spans="1:128">
      <c r="A741" s="4" t="s">
        <v>1568</v>
      </c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17">
        <v>1</v>
      </c>
      <c r="DN741" s="2"/>
      <c r="DO741" s="14"/>
      <c r="DP741" t="str">
        <f>VLOOKUP($A741,taxonomy!$A:$I,2,1)</f>
        <v>Bacteria</v>
      </c>
      <c r="DQ741" t="str">
        <f>VLOOKUP($A741,taxonomy!$A:$I,3,1)</f>
        <v xml:space="preserve"> Actinobacteria</v>
      </c>
      <c r="DR741" t="str">
        <f>VLOOKUP($A741,taxonomy!$A:$I,4,1)</f>
        <v xml:space="preserve"> Actinobacteridae</v>
      </c>
      <c r="DS741" t="str">
        <f>VLOOKUP($A741,taxonomy!$A:$I,5,1)</f>
        <v xml:space="preserve"> Actinomycetales</v>
      </c>
      <c r="DT741" t="str">
        <f>VLOOKUP($A741,taxonomy!$A:$I,6,1)</f>
        <v>Micrococcineae</v>
      </c>
      <c r="DU741" t="str">
        <f>VLOOKUP($A741,taxonomy!$A:$I,7,1)</f>
        <v xml:space="preserve"> Brevibacteriaceae</v>
      </c>
      <c r="DV741" t="str">
        <f>VLOOKUP($A741,taxonomy!$A:$I,8,1)</f>
        <v xml:space="preserve"> Brevibacterium.</v>
      </c>
      <c r="DW741">
        <f>VLOOKUP($A741,taxonomy!$A:$I,9,1)</f>
        <v>0</v>
      </c>
      <c r="DX741" s="7">
        <v>129</v>
      </c>
    </row>
    <row r="742" spans="1:128" hidden="1">
      <c r="A742" s="4" t="s">
        <v>1570</v>
      </c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17">
        <v>1</v>
      </c>
      <c r="DN742" s="2"/>
      <c r="DO742" s="14"/>
      <c r="DP742" t="str">
        <f>VLOOKUP($A742,taxonomy!$A:$I,2,1)</f>
        <v>Bacteria</v>
      </c>
      <c r="DQ742" t="str">
        <f>VLOOKUP($A742,taxonomy!$A:$I,3,1)</f>
        <v xml:space="preserve"> Proteobacteria</v>
      </c>
      <c r="DR742" t="str">
        <f>VLOOKUP($A742,taxonomy!$A:$I,4,1)</f>
        <v xml:space="preserve"> Alphaproteobacteria</v>
      </c>
      <c r="DS742" t="str">
        <f>VLOOKUP($A742,taxonomy!$A:$I,5,1)</f>
        <v xml:space="preserve"> Sphingomonadales</v>
      </c>
      <c r="DT742" t="str">
        <f>VLOOKUP($A742,taxonomy!$A:$I,6,1)</f>
        <v>Sphingomonadaceae</v>
      </c>
      <c r="DU742" t="str">
        <f>VLOOKUP($A742,taxonomy!$A:$I,7,1)</f>
        <v xml:space="preserve"> Sphingobium.</v>
      </c>
      <c r="DV742">
        <f>VLOOKUP($A742,taxonomy!$A:$I,8,1)</f>
        <v>0</v>
      </c>
      <c r="DW742">
        <f>VLOOKUP($A742,taxonomy!$A:$I,9,1)</f>
        <v>0</v>
      </c>
      <c r="DX742" s="7">
        <v>137</v>
      </c>
    </row>
    <row r="743" spans="1:128" hidden="1">
      <c r="A743" s="4" t="s">
        <v>1572</v>
      </c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19">
        <v>1</v>
      </c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19">
        <v>1</v>
      </c>
      <c r="DN743" s="2"/>
      <c r="DO743" s="14"/>
      <c r="DP743" t="str">
        <f>VLOOKUP($A743,taxonomy!$A:$I,2,1)</f>
        <v>Bacteria</v>
      </c>
      <c r="DQ743" t="str">
        <f>VLOOKUP($A743,taxonomy!$A:$I,3,1)</f>
        <v xml:space="preserve"> Proteobacteria</v>
      </c>
      <c r="DR743" t="str">
        <f>VLOOKUP($A743,taxonomy!$A:$I,4,1)</f>
        <v xml:space="preserve"> Alphaproteobacteria</v>
      </c>
      <c r="DS743" t="str">
        <f>VLOOKUP($A743,taxonomy!$A:$I,5,1)</f>
        <v xml:space="preserve"> Sphingomonadales</v>
      </c>
      <c r="DT743" t="str">
        <f>VLOOKUP($A743,taxonomy!$A:$I,6,1)</f>
        <v>Sphingomonadaceae</v>
      </c>
      <c r="DU743" t="str">
        <f>VLOOKUP($A743,taxonomy!$A:$I,7,1)</f>
        <v xml:space="preserve"> Sphingobium.</v>
      </c>
      <c r="DV743">
        <f>VLOOKUP($A743,taxonomy!$A:$I,8,1)</f>
        <v>0</v>
      </c>
      <c r="DW743">
        <f>VLOOKUP($A743,taxonomy!$A:$I,9,1)</f>
        <v>0</v>
      </c>
      <c r="DX743" s="7">
        <v>146</v>
      </c>
    </row>
    <row r="744" spans="1:128" hidden="1">
      <c r="A744" s="4" t="s">
        <v>1574</v>
      </c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>
        <v>1</v>
      </c>
      <c r="AY744" s="2"/>
      <c r="AZ744" s="2"/>
      <c r="BA744" s="2"/>
      <c r="BB744" s="2"/>
      <c r="BC744" s="2"/>
      <c r="BD744" s="2"/>
      <c r="BE744" s="2"/>
      <c r="BF744" s="2"/>
      <c r="BG744" s="2"/>
      <c r="BH744" s="2">
        <v>1</v>
      </c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>
        <v>1</v>
      </c>
      <c r="DN744" s="2"/>
      <c r="DO744" s="14"/>
      <c r="DP744" t="str">
        <f>VLOOKUP($A744,taxonomy!$A:$I,2,1)</f>
        <v>Bacteria</v>
      </c>
      <c r="DQ744" t="str">
        <f>VLOOKUP($A744,taxonomy!$A:$I,3,1)</f>
        <v xml:space="preserve"> Proteobacteria</v>
      </c>
      <c r="DR744" t="str">
        <f>VLOOKUP($A744,taxonomy!$A:$I,4,1)</f>
        <v xml:space="preserve"> Alphaproteobacteria</v>
      </c>
      <c r="DS744" t="str">
        <f>VLOOKUP($A744,taxonomy!$A:$I,5,1)</f>
        <v xml:space="preserve"> SAR116 cluster</v>
      </c>
      <c r="DT744" t="str">
        <f>VLOOKUP($A744,taxonomy!$A:$I,6,1)</f>
        <v>Candidatus Puniceispirillum.</v>
      </c>
      <c r="DU744">
        <f>VLOOKUP($A744,taxonomy!$A:$I,7,1)</f>
        <v>0</v>
      </c>
      <c r="DV744">
        <f>VLOOKUP($A744,taxonomy!$A:$I,8,1)</f>
        <v>0</v>
      </c>
      <c r="DW744">
        <f>VLOOKUP($A744,taxonomy!$A:$I,9,1)</f>
        <v>0</v>
      </c>
      <c r="DX744" s="7">
        <v>137</v>
      </c>
    </row>
    <row r="745" spans="1:128">
      <c r="A745" s="4" t="s">
        <v>1576</v>
      </c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>
        <v>1</v>
      </c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>
        <v>2</v>
      </c>
      <c r="CW745" s="2"/>
      <c r="CX745" s="2"/>
      <c r="CY745" s="18">
        <v>1</v>
      </c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>
        <v>1</v>
      </c>
      <c r="DN745" s="2"/>
      <c r="DO745" s="14"/>
      <c r="DP745" t="str">
        <f>VLOOKUP($A745,taxonomy!$A:$I,2,1)</f>
        <v>Eukaryota</v>
      </c>
      <c r="DQ745" t="str">
        <f>VLOOKUP($A745,taxonomy!$A:$I,3,1)</f>
        <v xml:space="preserve"> Fungi</v>
      </c>
      <c r="DR745" t="str">
        <f>VLOOKUP($A745,taxonomy!$A:$I,4,1)</f>
        <v xml:space="preserve"> Dikarya</v>
      </c>
      <c r="DS745" t="str">
        <f>VLOOKUP($A745,taxonomy!$A:$I,5,1)</f>
        <v xml:space="preserve"> Ascomycota</v>
      </c>
      <c r="DT745" t="str">
        <f>VLOOKUP($A745,taxonomy!$A:$I,6,1)</f>
        <v xml:space="preserve"> Pezizomycotina</v>
      </c>
      <c r="DU745" t="str">
        <f>VLOOKUP($A745,taxonomy!$A:$I,7,1)</f>
        <v xml:space="preserve"> Pezizomycetes</v>
      </c>
      <c r="DV745" t="str">
        <f>VLOOKUP($A745,taxonomy!$A:$I,8,1)</f>
        <v>Pezizales</v>
      </c>
      <c r="DW745" t="str">
        <f>VLOOKUP($A745,taxonomy!$A:$I,9,1)</f>
        <v xml:space="preserve"> Tuberaceae</v>
      </c>
      <c r="DX745" s="7">
        <v>136</v>
      </c>
    </row>
    <row r="746" spans="1:128">
      <c r="A746" s="4" t="s">
        <v>1579</v>
      </c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17">
        <v>1</v>
      </c>
      <c r="DN746" s="2"/>
      <c r="DO746" s="14"/>
      <c r="DP746" t="str">
        <f>VLOOKUP($A746,taxonomy!$A:$I,2,1)</f>
        <v>Bacteria</v>
      </c>
      <c r="DQ746" t="str">
        <f>VLOOKUP($A746,taxonomy!$A:$I,3,1)</f>
        <v xml:space="preserve"> Actinobacteria</v>
      </c>
      <c r="DR746" t="str">
        <f>VLOOKUP($A746,taxonomy!$A:$I,4,1)</f>
        <v xml:space="preserve"> Actinobacteridae</v>
      </c>
      <c r="DS746" t="str">
        <f>VLOOKUP($A746,taxonomy!$A:$I,5,1)</f>
        <v xml:space="preserve"> Actinomycetales</v>
      </c>
      <c r="DT746" t="str">
        <f>VLOOKUP($A746,taxonomy!$A:$I,6,1)</f>
        <v>Corynebacterineae</v>
      </c>
      <c r="DU746" t="str">
        <f>VLOOKUP($A746,taxonomy!$A:$I,7,1)</f>
        <v xml:space="preserve"> Mycobacteriaceae</v>
      </c>
      <c r="DV746" t="str">
        <f>VLOOKUP($A746,taxonomy!$A:$I,8,1)</f>
        <v xml:space="preserve"> Mycobacterium.</v>
      </c>
      <c r="DW746">
        <f>VLOOKUP($A746,taxonomy!$A:$I,9,1)</f>
        <v>0</v>
      </c>
      <c r="DX746" s="7">
        <v>132</v>
      </c>
    </row>
    <row r="747" spans="1:128">
      <c r="A747" s="4" t="s">
        <v>1581</v>
      </c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17">
        <v>1</v>
      </c>
      <c r="DN747" s="2"/>
      <c r="DO747" s="14"/>
      <c r="DP747" t="str">
        <f>VLOOKUP($A747,taxonomy!$A:$I,2,1)</f>
        <v>Bacteria</v>
      </c>
      <c r="DQ747" t="str">
        <f>VLOOKUP($A747,taxonomy!$A:$I,3,1)</f>
        <v xml:space="preserve"> Actinobacteria</v>
      </c>
      <c r="DR747" t="str">
        <f>VLOOKUP($A747,taxonomy!$A:$I,4,1)</f>
        <v xml:space="preserve"> Actinobacteridae</v>
      </c>
      <c r="DS747" t="str">
        <f>VLOOKUP($A747,taxonomy!$A:$I,5,1)</f>
        <v xml:space="preserve"> Actinomycetales</v>
      </c>
      <c r="DT747" t="str">
        <f>VLOOKUP($A747,taxonomy!$A:$I,6,1)</f>
        <v>Corynebacterineae</v>
      </c>
      <c r="DU747" t="str">
        <f>VLOOKUP($A747,taxonomy!$A:$I,7,1)</f>
        <v xml:space="preserve"> Mycobacteriaceae</v>
      </c>
      <c r="DV747" t="str">
        <f>VLOOKUP($A747,taxonomy!$A:$I,8,1)</f>
        <v xml:space="preserve"> Mycobacterium.</v>
      </c>
      <c r="DW747">
        <f>VLOOKUP($A747,taxonomy!$A:$I,9,1)</f>
        <v>0</v>
      </c>
      <c r="DX747" s="7">
        <v>132</v>
      </c>
    </row>
    <row r="748" spans="1:128" hidden="1">
      <c r="A748" s="4" t="s">
        <v>1583</v>
      </c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17">
        <v>1</v>
      </c>
      <c r="DN748" s="2"/>
      <c r="DO748" s="14"/>
      <c r="DP748" t="str">
        <f>VLOOKUP($A748,taxonomy!$A:$I,2,1)</f>
        <v>Bacteria</v>
      </c>
      <c r="DQ748" t="str">
        <f>VLOOKUP($A748,taxonomy!$A:$I,3,1)</f>
        <v xml:space="preserve"> Actinobacteria</v>
      </c>
      <c r="DR748" t="str">
        <f>VLOOKUP($A748,taxonomy!$A:$I,4,1)</f>
        <v xml:space="preserve"> Actinobacteridae</v>
      </c>
      <c r="DS748" t="str">
        <f>VLOOKUP($A748,taxonomy!$A:$I,5,1)</f>
        <v xml:space="preserve"> Actinomycetales</v>
      </c>
      <c r="DT748" t="str">
        <f>VLOOKUP($A748,taxonomy!$A:$I,6,1)</f>
        <v>Corynebacterineae</v>
      </c>
      <c r="DU748" t="str">
        <f>VLOOKUP($A748,taxonomy!$A:$I,7,1)</f>
        <v xml:space="preserve"> Mycobacteriaceae</v>
      </c>
      <c r="DV748" t="str">
        <f>VLOOKUP($A748,taxonomy!$A:$I,8,1)</f>
        <v xml:space="preserve"> Mycobacterium.</v>
      </c>
      <c r="DW748">
        <f>VLOOKUP($A748,taxonomy!$A:$I,9,1)</f>
        <v>0</v>
      </c>
      <c r="DX748" s="7">
        <v>144</v>
      </c>
    </row>
    <row r="749" spans="1:128">
      <c r="A749" s="4" t="s">
        <v>1585</v>
      </c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17">
        <v>1</v>
      </c>
      <c r="DN749" s="2"/>
      <c r="DO749" s="14"/>
      <c r="DP749" t="str">
        <f>VLOOKUP($A749,taxonomy!$A:$I,2,1)</f>
        <v>Bacteria</v>
      </c>
      <c r="DQ749" t="str">
        <f>VLOOKUP($A749,taxonomy!$A:$I,3,1)</f>
        <v xml:space="preserve"> Actinobacteria</v>
      </c>
      <c r="DR749" t="str">
        <f>VLOOKUP($A749,taxonomy!$A:$I,4,1)</f>
        <v xml:space="preserve"> Actinobacteridae</v>
      </c>
      <c r="DS749" t="str">
        <f>VLOOKUP($A749,taxonomy!$A:$I,5,1)</f>
        <v xml:space="preserve"> Actinomycetales</v>
      </c>
      <c r="DT749" t="str">
        <f>VLOOKUP($A749,taxonomy!$A:$I,6,1)</f>
        <v>Corynebacterineae</v>
      </c>
      <c r="DU749" t="str">
        <f>VLOOKUP($A749,taxonomy!$A:$I,7,1)</f>
        <v xml:space="preserve"> Mycobacteriaceae</v>
      </c>
      <c r="DV749" t="str">
        <f>VLOOKUP($A749,taxonomy!$A:$I,8,1)</f>
        <v xml:space="preserve"> Mycobacterium.</v>
      </c>
      <c r="DW749">
        <f>VLOOKUP($A749,taxonomy!$A:$I,9,1)</f>
        <v>0</v>
      </c>
      <c r="DX749" s="7">
        <v>131</v>
      </c>
    </row>
    <row r="750" spans="1:128" hidden="1">
      <c r="A750" s="4" t="s">
        <v>1587</v>
      </c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17">
        <v>1</v>
      </c>
      <c r="DN750" s="2"/>
      <c r="DO750" s="14"/>
      <c r="DP750" t="str">
        <f>VLOOKUP($A750,taxonomy!$A:$I,2,1)</f>
        <v>Bacteria</v>
      </c>
      <c r="DQ750" t="str">
        <f>VLOOKUP($A750,taxonomy!$A:$I,3,1)</f>
        <v xml:space="preserve"> Actinobacteria</v>
      </c>
      <c r="DR750" t="str">
        <f>VLOOKUP($A750,taxonomy!$A:$I,4,1)</f>
        <v xml:space="preserve"> Actinobacteridae</v>
      </c>
      <c r="DS750" t="str">
        <f>VLOOKUP($A750,taxonomy!$A:$I,5,1)</f>
        <v xml:space="preserve"> Actinomycetales</v>
      </c>
      <c r="DT750" t="str">
        <f>VLOOKUP($A750,taxonomy!$A:$I,6,1)</f>
        <v>Corynebacterineae</v>
      </c>
      <c r="DU750" t="str">
        <f>VLOOKUP($A750,taxonomy!$A:$I,7,1)</f>
        <v xml:space="preserve"> Mycobacteriaceae</v>
      </c>
      <c r="DV750" t="str">
        <f>VLOOKUP($A750,taxonomy!$A:$I,8,1)</f>
        <v xml:space="preserve"> Mycobacterium.</v>
      </c>
      <c r="DW750">
        <f>VLOOKUP($A750,taxonomy!$A:$I,9,1)</f>
        <v>0</v>
      </c>
      <c r="DX750" s="7">
        <v>114</v>
      </c>
    </row>
    <row r="751" spans="1:128">
      <c r="A751" s="4" t="s">
        <v>1589</v>
      </c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19">
        <v>1</v>
      </c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19">
        <v>1</v>
      </c>
      <c r="DN751" s="2"/>
      <c r="DO751" s="14"/>
      <c r="DP751" t="str">
        <f>VLOOKUP($A751,taxonomy!$A:$I,2,1)</f>
        <v>Bacteria</v>
      </c>
      <c r="DQ751" t="str">
        <f>VLOOKUP($A751,taxonomy!$A:$I,3,1)</f>
        <v xml:space="preserve"> Actinobacteria</v>
      </c>
      <c r="DR751" t="str">
        <f>VLOOKUP($A751,taxonomy!$A:$I,4,1)</f>
        <v xml:space="preserve"> Actinobacteridae</v>
      </c>
      <c r="DS751" t="str">
        <f>VLOOKUP($A751,taxonomy!$A:$I,5,1)</f>
        <v xml:space="preserve"> Actinomycetales</v>
      </c>
      <c r="DT751" t="str">
        <f>VLOOKUP($A751,taxonomy!$A:$I,6,1)</f>
        <v>Corynebacterineae</v>
      </c>
      <c r="DU751" t="str">
        <f>VLOOKUP($A751,taxonomy!$A:$I,7,1)</f>
        <v xml:space="preserve"> Mycobacteriaceae</v>
      </c>
      <c r="DV751" t="str">
        <f>VLOOKUP($A751,taxonomy!$A:$I,8,1)</f>
        <v xml:space="preserve"> Mycobacterium.</v>
      </c>
      <c r="DW751">
        <f>VLOOKUP($A751,taxonomy!$A:$I,9,1)</f>
        <v>0</v>
      </c>
      <c r="DX751" s="7">
        <v>133</v>
      </c>
    </row>
    <row r="752" spans="1:128">
      <c r="A752" s="4" t="s">
        <v>1591</v>
      </c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>
        <v>1</v>
      </c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>
        <v>1</v>
      </c>
      <c r="DN752" s="2"/>
      <c r="DO752" s="14"/>
      <c r="DP752" t="str">
        <f>VLOOKUP($A752,taxonomy!$A:$I,2,1)</f>
        <v>Bacteria</v>
      </c>
      <c r="DQ752" t="str">
        <f>VLOOKUP($A752,taxonomy!$A:$I,3,1)</f>
        <v xml:space="preserve"> Actinobacteria</v>
      </c>
      <c r="DR752" t="str">
        <f>VLOOKUP($A752,taxonomy!$A:$I,4,1)</f>
        <v xml:space="preserve"> Actinobacteridae</v>
      </c>
      <c r="DS752" t="str">
        <f>VLOOKUP($A752,taxonomy!$A:$I,5,1)</f>
        <v xml:space="preserve"> Actinomycetales</v>
      </c>
      <c r="DT752" t="str">
        <f>VLOOKUP($A752,taxonomy!$A:$I,6,1)</f>
        <v>Corynebacterineae</v>
      </c>
      <c r="DU752" t="str">
        <f>VLOOKUP($A752,taxonomy!$A:$I,7,1)</f>
        <v xml:space="preserve"> Mycobacteriaceae</v>
      </c>
      <c r="DV752" t="str">
        <f>VLOOKUP($A752,taxonomy!$A:$I,8,1)</f>
        <v xml:space="preserve"> Mycobacterium.</v>
      </c>
      <c r="DW752">
        <f>VLOOKUP($A752,taxonomy!$A:$I,9,1)</f>
        <v>0</v>
      </c>
      <c r="DX752" s="7">
        <v>133</v>
      </c>
    </row>
    <row r="753" spans="1:128">
      <c r="A753" s="4" t="s">
        <v>1593</v>
      </c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17">
        <v>1</v>
      </c>
      <c r="DN753" s="2"/>
      <c r="DO753" s="14"/>
      <c r="DP753" t="str">
        <f>VLOOKUP($A753,taxonomy!$A:$I,2,1)</f>
        <v>Bacteria</v>
      </c>
      <c r="DQ753" t="str">
        <f>VLOOKUP($A753,taxonomy!$A:$I,3,1)</f>
        <v xml:space="preserve"> Actinobacteria</v>
      </c>
      <c r="DR753" t="str">
        <f>VLOOKUP($A753,taxonomy!$A:$I,4,1)</f>
        <v xml:space="preserve"> Actinobacteridae</v>
      </c>
      <c r="DS753" t="str">
        <f>VLOOKUP($A753,taxonomy!$A:$I,5,1)</f>
        <v xml:space="preserve"> Actinomycetales</v>
      </c>
      <c r="DT753" t="str">
        <f>VLOOKUP($A753,taxonomy!$A:$I,6,1)</f>
        <v>Corynebacterineae</v>
      </c>
      <c r="DU753" t="str">
        <f>VLOOKUP($A753,taxonomy!$A:$I,7,1)</f>
        <v xml:space="preserve"> Mycobacteriaceae</v>
      </c>
      <c r="DV753" t="str">
        <f>VLOOKUP($A753,taxonomy!$A:$I,8,1)</f>
        <v xml:space="preserve"> Mycobacterium.</v>
      </c>
      <c r="DW753">
        <f>VLOOKUP($A753,taxonomy!$A:$I,9,1)</f>
        <v>0</v>
      </c>
      <c r="DX753" s="7">
        <v>128</v>
      </c>
    </row>
    <row r="754" spans="1:128">
      <c r="A754" s="4" t="s">
        <v>1595</v>
      </c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19">
        <v>1</v>
      </c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19">
        <v>1</v>
      </c>
      <c r="DN754" s="2"/>
      <c r="DO754" s="14"/>
      <c r="DP754" t="str">
        <f>VLOOKUP($A754,taxonomy!$A:$I,2,1)</f>
        <v>Bacteria</v>
      </c>
      <c r="DQ754" t="str">
        <f>VLOOKUP($A754,taxonomy!$A:$I,3,1)</f>
        <v xml:space="preserve"> Actinobacteria</v>
      </c>
      <c r="DR754" t="str">
        <f>VLOOKUP($A754,taxonomy!$A:$I,4,1)</f>
        <v xml:space="preserve"> Actinobacteridae</v>
      </c>
      <c r="DS754" t="str">
        <f>VLOOKUP($A754,taxonomy!$A:$I,5,1)</f>
        <v xml:space="preserve"> Actinomycetales</v>
      </c>
      <c r="DT754" t="str">
        <f>VLOOKUP($A754,taxonomy!$A:$I,6,1)</f>
        <v>Corynebacterineae</v>
      </c>
      <c r="DU754" t="str">
        <f>VLOOKUP($A754,taxonomy!$A:$I,7,1)</f>
        <v xml:space="preserve"> Mycobacteriaceae</v>
      </c>
      <c r="DV754" t="str">
        <f>VLOOKUP($A754,taxonomy!$A:$I,8,1)</f>
        <v xml:space="preserve"> Mycobacterium.</v>
      </c>
      <c r="DW754">
        <f>VLOOKUP($A754,taxonomy!$A:$I,9,1)</f>
        <v>0</v>
      </c>
      <c r="DX754" s="7">
        <v>129</v>
      </c>
    </row>
    <row r="755" spans="1:128">
      <c r="A755" s="4" t="s">
        <v>1597</v>
      </c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17">
        <v>1</v>
      </c>
      <c r="DN755" s="2"/>
      <c r="DO755" s="14"/>
      <c r="DP755" t="str">
        <f>VLOOKUP($A755,taxonomy!$A:$I,2,1)</f>
        <v>Bacteria</v>
      </c>
      <c r="DQ755" t="str">
        <f>VLOOKUP($A755,taxonomy!$A:$I,3,1)</f>
        <v xml:space="preserve"> Actinobacteria</v>
      </c>
      <c r="DR755" t="str">
        <f>VLOOKUP($A755,taxonomy!$A:$I,4,1)</f>
        <v xml:space="preserve"> Actinobacteridae</v>
      </c>
      <c r="DS755" t="str">
        <f>VLOOKUP($A755,taxonomy!$A:$I,5,1)</f>
        <v xml:space="preserve"> Actinomycetales</v>
      </c>
      <c r="DT755" t="str">
        <f>VLOOKUP($A755,taxonomy!$A:$I,6,1)</f>
        <v>Corynebacterineae</v>
      </c>
      <c r="DU755" t="str">
        <f>VLOOKUP($A755,taxonomy!$A:$I,7,1)</f>
        <v xml:space="preserve"> Mycobacteriaceae</v>
      </c>
      <c r="DV755" t="str">
        <f>VLOOKUP($A755,taxonomy!$A:$I,8,1)</f>
        <v xml:space="preserve"> Mycobacterium.</v>
      </c>
      <c r="DW755">
        <f>VLOOKUP($A755,taxonomy!$A:$I,9,1)</f>
        <v>0</v>
      </c>
      <c r="DX755" s="7">
        <v>130</v>
      </c>
    </row>
    <row r="756" spans="1:128" hidden="1">
      <c r="A756" s="4" t="s">
        <v>1599</v>
      </c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17">
        <v>1</v>
      </c>
      <c r="DN756" s="2"/>
      <c r="DO756" s="14"/>
      <c r="DP756" t="str">
        <f>VLOOKUP($A756,taxonomy!$A:$I,2,1)</f>
        <v>Bacteria</v>
      </c>
      <c r="DQ756" t="str">
        <f>VLOOKUP($A756,taxonomy!$A:$I,3,1)</f>
        <v xml:space="preserve"> Actinobacteria</v>
      </c>
      <c r="DR756" t="str">
        <f>VLOOKUP($A756,taxonomy!$A:$I,4,1)</f>
        <v xml:space="preserve"> Actinobacteridae</v>
      </c>
      <c r="DS756" t="str">
        <f>VLOOKUP($A756,taxonomy!$A:$I,5,1)</f>
        <v xml:space="preserve"> Actinomycetales</v>
      </c>
      <c r="DT756" t="str">
        <f>VLOOKUP($A756,taxonomy!$A:$I,6,1)</f>
        <v>Corynebacterineae</v>
      </c>
      <c r="DU756" t="str">
        <f>VLOOKUP($A756,taxonomy!$A:$I,7,1)</f>
        <v xml:space="preserve"> Mycobacteriaceae</v>
      </c>
      <c r="DV756" t="str">
        <f>VLOOKUP($A756,taxonomy!$A:$I,8,1)</f>
        <v xml:space="preserve"> Mycobacterium.</v>
      </c>
      <c r="DW756">
        <f>VLOOKUP($A756,taxonomy!$A:$I,9,1)</f>
        <v>0</v>
      </c>
      <c r="DX756" s="7">
        <v>148</v>
      </c>
    </row>
    <row r="757" spans="1:128" hidden="1">
      <c r="A757" s="4" t="s">
        <v>1601</v>
      </c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17">
        <v>1</v>
      </c>
      <c r="DN757" s="2"/>
      <c r="DO757" s="14"/>
      <c r="DP757" t="str">
        <f>VLOOKUP($A757,taxonomy!$A:$I,2,1)</f>
        <v>Bacteria</v>
      </c>
      <c r="DQ757" t="str">
        <f>VLOOKUP($A757,taxonomy!$A:$I,3,1)</f>
        <v xml:space="preserve"> Actinobacteria</v>
      </c>
      <c r="DR757" t="str">
        <f>VLOOKUP($A757,taxonomy!$A:$I,4,1)</f>
        <v xml:space="preserve"> Actinobacteridae</v>
      </c>
      <c r="DS757" t="str">
        <f>VLOOKUP($A757,taxonomy!$A:$I,5,1)</f>
        <v xml:space="preserve"> Actinomycetales</v>
      </c>
      <c r="DT757" t="str">
        <f>VLOOKUP($A757,taxonomy!$A:$I,6,1)</f>
        <v>Corynebacterineae</v>
      </c>
      <c r="DU757" t="str">
        <f>VLOOKUP($A757,taxonomy!$A:$I,7,1)</f>
        <v xml:space="preserve"> Mycobacteriaceae</v>
      </c>
      <c r="DV757" t="str">
        <f>VLOOKUP($A757,taxonomy!$A:$I,8,1)</f>
        <v xml:space="preserve"> Mycobacterium.</v>
      </c>
      <c r="DW757">
        <f>VLOOKUP($A757,taxonomy!$A:$I,9,1)</f>
        <v>0</v>
      </c>
      <c r="DX757" s="7">
        <v>145</v>
      </c>
    </row>
    <row r="758" spans="1:128" hidden="1">
      <c r="A758" s="4" t="s">
        <v>1603</v>
      </c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19">
        <v>1</v>
      </c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19">
        <v>1</v>
      </c>
      <c r="DN758" s="2"/>
      <c r="DO758" s="14"/>
      <c r="DP758" t="str">
        <f>VLOOKUP($A758,taxonomy!$A:$I,2,1)</f>
        <v>Bacteria</v>
      </c>
      <c r="DQ758" t="str">
        <f>VLOOKUP($A758,taxonomy!$A:$I,3,1)</f>
        <v xml:space="preserve"> Actinobacteria</v>
      </c>
      <c r="DR758" t="str">
        <f>VLOOKUP($A758,taxonomy!$A:$I,4,1)</f>
        <v xml:space="preserve"> Actinobacteridae</v>
      </c>
      <c r="DS758" t="str">
        <f>VLOOKUP($A758,taxonomy!$A:$I,5,1)</f>
        <v xml:space="preserve"> Actinomycetales</v>
      </c>
      <c r="DT758" t="str">
        <f>VLOOKUP($A758,taxonomy!$A:$I,6,1)</f>
        <v>Corynebacterineae</v>
      </c>
      <c r="DU758" t="str">
        <f>VLOOKUP($A758,taxonomy!$A:$I,7,1)</f>
        <v xml:space="preserve"> Mycobacteriaceae</v>
      </c>
      <c r="DV758" t="str">
        <f>VLOOKUP($A758,taxonomy!$A:$I,8,1)</f>
        <v xml:space="preserve"> Mycobacterium.</v>
      </c>
      <c r="DW758">
        <f>VLOOKUP($A758,taxonomy!$A:$I,9,1)</f>
        <v>0</v>
      </c>
      <c r="DX758" s="7">
        <v>92</v>
      </c>
    </row>
    <row r="759" spans="1:128">
      <c r="A759" s="4" t="s">
        <v>1605</v>
      </c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19">
        <v>1</v>
      </c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19">
        <v>1</v>
      </c>
      <c r="DN759" s="2"/>
      <c r="DO759" s="14"/>
      <c r="DP759" t="str">
        <f>VLOOKUP($A759,taxonomy!$A:$I,2,1)</f>
        <v>Bacteria</v>
      </c>
      <c r="DQ759" t="str">
        <f>VLOOKUP($A759,taxonomy!$A:$I,3,1)</f>
        <v xml:space="preserve"> Actinobacteria</v>
      </c>
      <c r="DR759" t="str">
        <f>VLOOKUP($A759,taxonomy!$A:$I,4,1)</f>
        <v xml:space="preserve"> Actinobacteridae</v>
      </c>
      <c r="DS759" t="str">
        <f>VLOOKUP($A759,taxonomy!$A:$I,5,1)</f>
        <v xml:space="preserve"> Actinomycetales</v>
      </c>
      <c r="DT759" t="str">
        <f>VLOOKUP($A759,taxonomy!$A:$I,6,1)</f>
        <v>Corynebacterineae</v>
      </c>
      <c r="DU759" t="str">
        <f>VLOOKUP($A759,taxonomy!$A:$I,7,1)</f>
        <v xml:space="preserve"> Mycobacteriaceae</v>
      </c>
      <c r="DV759" t="str">
        <f>VLOOKUP($A759,taxonomy!$A:$I,8,1)</f>
        <v xml:space="preserve"> Mycobacterium.</v>
      </c>
      <c r="DW759">
        <f>VLOOKUP($A759,taxonomy!$A:$I,9,1)</f>
        <v>0</v>
      </c>
      <c r="DX759" s="7">
        <v>131</v>
      </c>
    </row>
    <row r="760" spans="1:128" hidden="1">
      <c r="A760" s="4" t="s">
        <v>1607</v>
      </c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17">
        <v>1</v>
      </c>
      <c r="DN760" s="2"/>
      <c r="DO760" s="14"/>
      <c r="DP760" t="str">
        <f>VLOOKUP($A760,taxonomy!$A:$I,2,1)</f>
        <v>Bacteria</v>
      </c>
      <c r="DQ760" t="str">
        <f>VLOOKUP($A760,taxonomy!$A:$I,3,1)</f>
        <v xml:space="preserve"> Actinobacteria</v>
      </c>
      <c r="DR760" t="str">
        <f>VLOOKUP($A760,taxonomy!$A:$I,4,1)</f>
        <v xml:space="preserve"> Actinobacteridae</v>
      </c>
      <c r="DS760" t="str">
        <f>VLOOKUP($A760,taxonomy!$A:$I,5,1)</f>
        <v xml:space="preserve"> Actinomycetales</v>
      </c>
      <c r="DT760" t="str">
        <f>VLOOKUP($A760,taxonomy!$A:$I,6,1)</f>
        <v>Corynebacterineae</v>
      </c>
      <c r="DU760" t="str">
        <f>VLOOKUP($A760,taxonomy!$A:$I,7,1)</f>
        <v xml:space="preserve"> Mycobacteriaceae</v>
      </c>
      <c r="DV760" t="str">
        <f>VLOOKUP($A760,taxonomy!$A:$I,8,1)</f>
        <v xml:space="preserve"> Mycobacterium.</v>
      </c>
      <c r="DW760">
        <f>VLOOKUP($A760,taxonomy!$A:$I,9,1)</f>
        <v>0</v>
      </c>
      <c r="DX760" s="7">
        <v>81</v>
      </c>
    </row>
    <row r="761" spans="1:128">
      <c r="A761" s="4" t="s">
        <v>1609</v>
      </c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17">
        <v>1</v>
      </c>
      <c r="DN761" s="2"/>
      <c r="DO761" s="14"/>
      <c r="DP761" t="str">
        <f>VLOOKUP($A761,taxonomy!$A:$I,2,1)</f>
        <v>Bacteria</v>
      </c>
      <c r="DQ761" t="str">
        <f>VLOOKUP($A761,taxonomy!$A:$I,3,1)</f>
        <v xml:space="preserve"> Actinobacteria</v>
      </c>
      <c r="DR761" t="str">
        <f>VLOOKUP($A761,taxonomy!$A:$I,4,1)</f>
        <v xml:space="preserve"> Actinobacteridae</v>
      </c>
      <c r="DS761" t="str">
        <f>VLOOKUP($A761,taxonomy!$A:$I,5,1)</f>
        <v xml:space="preserve"> Actinomycetales</v>
      </c>
      <c r="DT761" t="str">
        <f>VLOOKUP($A761,taxonomy!$A:$I,6,1)</f>
        <v>Corynebacterineae</v>
      </c>
      <c r="DU761" t="str">
        <f>VLOOKUP($A761,taxonomy!$A:$I,7,1)</f>
        <v xml:space="preserve"> Mycobacteriaceae</v>
      </c>
      <c r="DV761" t="str">
        <f>VLOOKUP($A761,taxonomy!$A:$I,8,1)</f>
        <v xml:space="preserve"> Mycobacterium.</v>
      </c>
      <c r="DW761">
        <f>VLOOKUP($A761,taxonomy!$A:$I,9,1)</f>
        <v>0</v>
      </c>
      <c r="DX761" s="7">
        <v>133</v>
      </c>
    </row>
    <row r="762" spans="1:128" hidden="1">
      <c r="A762" s="4" t="s">
        <v>1611</v>
      </c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17">
        <v>1</v>
      </c>
      <c r="DN762" s="2"/>
      <c r="DO762" s="14"/>
      <c r="DP762" t="str">
        <f>VLOOKUP($A762,taxonomy!$A:$I,2,1)</f>
        <v>Bacteria</v>
      </c>
      <c r="DQ762" t="str">
        <f>VLOOKUP($A762,taxonomy!$A:$I,3,1)</f>
        <v xml:space="preserve"> Actinobacteria</v>
      </c>
      <c r="DR762" t="str">
        <f>VLOOKUP($A762,taxonomy!$A:$I,4,1)</f>
        <v xml:space="preserve"> Actinobacteridae</v>
      </c>
      <c r="DS762" t="str">
        <f>VLOOKUP($A762,taxonomy!$A:$I,5,1)</f>
        <v xml:space="preserve"> Actinomycetales</v>
      </c>
      <c r="DT762" t="str">
        <f>VLOOKUP($A762,taxonomy!$A:$I,6,1)</f>
        <v>Corynebacterineae</v>
      </c>
      <c r="DU762" t="str">
        <f>VLOOKUP($A762,taxonomy!$A:$I,7,1)</f>
        <v xml:space="preserve"> Mycobacteriaceae</v>
      </c>
      <c r="DV762" t="str">
        <f>VLOOKUP($A762,taxonomy!$A:$I,8,1)</f>
        <v xml:space="preserve"> Mycobacterium.</v>
      </c>
      <c r="DW762">
        <f>VLOOKUP($A762,taxonomy!$A:$I,9,1)</f>
        <v>0</v>
      </c>
      <c r="DX762" s="7">
        <v>104</v>
      </c>
    </row>
    <row r="763" spans="1:128">
      <c r="A763" s="4" t="s">
        <v>1613</v>
      </c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19">
        <v>1</v>
      </c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19">
        <v>1</v>
      </c>
      <c r="DN763" s="2"/>
      <c r="DO763" s="14"/>
      <c r="DP763" t="str">
        <f>VLOOKUP($A763,taxonomy!$A:$I,2,1)</f>
        <v>Bacteria</v>
      </c>
      <c r="DQ763" t="str">
        <f>VLOOKUP($A763,taxonomy!$A:$I,3,1)</f>
        <v xml:space="preserve"> Proteobacteria</v>
      </c>
      <c r="DR763" t="str">
        <f>VLOOKUP($A763,taxonomy!$A:$I,4,1)</f>
        <v xml:space="preserve"> Alphaproteobacteria</v>
      </c>
      <c r="DS763" t="str">
        <f>VLOOKUP($A763,taxonomy!$A:$I,5,1)</f>
        <v xml:space="preserve"> Rhodospirillales</v>
      </c>
      <c r="DT763" t="str">
        <f>VLOOKUP($A763,taxonomy!$A:$I,6,1)</f>
        <v>Acetobacteraceae</v>
      </c>
      <c r="DU763" t="str">
        <f>VLOOKUP($A763,taxonomy!$A:$I,7,1)</f>
        <v xml:space="preserve"> Roseomonas.</v>
      </c>
      <c r="DV763">
        <f>VLOOKUP($A763,taxonomy!$A:$I,8,1)</f>
        <v>0</v>
      </c>
      <c r="DW763">
        <f>VLOOKUP($A763,taxonomy!$A:$I,9,1)</f>
        <v>0</v>
      </c>
      <c r="DX763" s="7">
        <v>133</v>
      </c>
    </row>
    <row r="764" spans="1:128" hidden="1">
      <c r="A764" s="4" t="s">
        <v>1615</v>
      </c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>
        <v>1</v>
      </c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>
        <v>1</v>
      </c>
      <c r="DN764" s="2"/>
      <c r="DO764" s="14"/>
      <c r="DP764" t="str">
        <f>VLOOKUP($A764,taxonomy!$A:$I,2,1)</f>
        <v>Bacteria</v>
      </c>
      <c r="DQ764" t="str">
        <f>VLOOKUP($A764,taxonomy!$A:$I,3,1)</f>
        <v xml:space="preserve"> Proteobacteria</v>
      </c>
      <c r="DR764" t="str">
        <f>VLOOKUP($A764,taxonomy!$A:$I,4,1)</f>
        <v xml:space="preserve"> Alphaproteobacteria</v>
      </c>
      <c r="DS764" t="str">
        <f>VLOOKUP($A764,taxonomy!$A:$I,5,1)</f>
        <v xml:space="preserve"> Rhodospirillales</v>
      </c>
      <c r="DT764" t="str">
        <f>VLOOKUP($A764,taxonomy!$A:$I,6,1)</f>
        <v>Acetobacteraceae</v>
      </c>
      <c r="DU764" t="str">
        <f>VLOOKUP($A764,taxonomy!$A:$I,7,1)</f>
        <v xml:space="preserve"> Roseomonas.</v>
      </c>
      <c r="DV764">
        <f>VLOOKUP($A764,taxonomy!$A:$I,8,1)</f>
        <v>0</v>
      </c>
      <c r="DW764">
        <f>VLOOKUP($A764,taxonomy!$A:$I,9,1)</f>
        <v>0</v>
      </c>
      <c r="DX764" s="7">
        <v>146</v>
      </c>
    </row>
    <row r="765" spans="1:128">
      <c r="A765" s="4" t="s">
        <v>1617</v>
      </c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17">
        <v>1</v>
      </c>
      <c r="DN765" s="2"/>
      <c r="DO765" s="14"/>
      <c r="DP765" t="str">
        <f>VLOOKUP($A765,taxonomy!$A:$I,2,1)</f>
        <v>Bacteria</v>
      </c>
      <c r="DQ765" t="str">
        <f>VLOOKUP($A765,taxonomy!$A:$I,3,1)</f>
        <v xml:space="preserve"> Actinobacteria</v>
      </c>
      <c r="DR765" t="str">
        <f>VLOOKUP($A765,taxonomy!$A:$I,4,1)</f>
        <v xml:space="preserve"> Actinobacteridae</v>
      </c>
      <c r="DS765" t="str">
        <f>VLOOKUP($A765,taxonomy!$A:$I,5,1)</f>
        <v xml:space="preserve"> Actinomycetales</v>
      </c>
      <c r="DT765" t="str">
        <f>VLOOKUP($A765,taxonomy!$A:$I,6,1)</f>
        <v>Micrococcineae</v>
      </c>
      <c r="DU765" t="str">
        <f>VLOOKUP($A765,taxonomy!$A:$I,7,1)</f>
        <v xml:space="preserve"> Cellulomonadaceae</v>
      </c>
      <c r="DV765" t="str">
        <f>VLOOKUP($A765,taxonomy!$A:$I,8,1)</f>
        <v xml:space="preserve"> Cellulomonas.</v>
      </c>
      <c r="DW765">
        <f>VLOOKUP($A765,taxonomy!$A:$I,9,1)</f>
        <v>0</v>
      </c>
      <c r="DX765" s="7">
        <v>133</v>
      </c>
    </row>
    <row r="766" spans="1:128">
      <c r="A766" s="4" t="s">
        <v>1619</v>
      </c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19">
        <v>1</v>
      </c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19">
        <v>1</v>
      </c>
      <c r="DN766" s="2"/>
      <c r="DO766" s="14"/>
      <c r="DP766" t="str">
        <f>VLOOKUP($A766,taxonomy!$A:$I,2,1)</f>
        <v>Bacteria</v>
      </c>
      <c r="DQ766" t="str">
        <f>VLOOKUP($A766,taxonomy!$A:$I,3,1)</f>
        <v xml:space="preserve"> Actinobacteria</v>
      </c>
      <c r="DR766" t="str">
        <f>VLOOKUP($A766,taxonomy!$A:$I,4,1)</f>
        <v xml:space="preserve"> Actinobacteridae</v>
      </c>
      <c r="DS766" t="str">
        <f>VLOOKUP($A766,taxonomy!$A:$I,5,1)</f>
        <v xml:space="preserve"> Actinomycetales</v>
      </c>
      <c r="DT766" t="str">
        <f>VLOOKUP($A766,taxonomy!$A:$I,6,1)</f>
        <v>Micrococcineae</v>
      </c>
      <c r="DU766" t="str">
        <f>VLOOKUP($A766,taxonomy!$A:$I,7,1)</f>
        <v xml:space="preserve"> Cellulomonadaceae</v>
      </c>
      <c r="DV766" t="str">
        <f>VLOOKUP($A766,taxonomy!$A:$I,8,1)</f>
        <v xml:space="preserve"> Cellulomonas.</v>
      </c>
      <c r="DW766">
        <f>VLOOKUP($A766,taxonomy!$A:$I,9,1)</f>
        <v>0</v>
      </c>
      <c r="DX766" s="7">
        <v>128</v>
      </c>
    </row>
    <row r="767" spans="1:128">
      <c r="A767" s="4" t="s">
        <v>1621</v>
      </c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19">
        <v>1</v>
      </c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19">
        <v>1</v>
      </c>
      <c r="DN767" s="2"/>
      <c r="DO767" s="20" t="s">
        <v>6198</v>
      </c>
      <c r="DP767" t="str">
        <f>VLOOKUP($A767,taxonomy!$A:$I,2,1)</f>
        <v>Bacteria</v>
      </c>
      <c r="DQ767" t="str">
        <f>VLOOKUP($A767,taxonomy!$A:$I,3,1)</f>
        <v xml:space="preserve"> Actinobacteria</v>
      </c>
      <c r="DR767" t="str">
        <f>VLOOKUP($A767,taxonomy!$A:$I,4,1)</f>
        <v xml:space="preserve"> Actinobacteridae</v>
      </c>
      <c r="DS767" t="str">
        <f>VLOOKUP($A767,taxonomy!$A:$I,5,1)</f>
        <v xml:space="preserve"> Actinomycetales</v>
      </c>
      <c r="DT767" t="str">
        <f>VLOOKUP($A767,taxonomy!$A:$I,6,1)</f>
        <v>Corynebacterineae</v>
      </c>
      <c r="DU767" t="str">
        <f>VLOOKUP($A767,taxonomy!$A:$I,7,1)</f>
        <v xml:space="preserve"> Tsukamurellaceae</v>
      </c>
      <c r="DV767" t="str">
        <f>VLOOKUP($A767,taxonomy!$A:$I,8,1)</f>
        <v xml:space="preserve"> Tsukamurella.</v>
      </c>
      <c r="DW767">
        <f>VLOOKUP($A767,taxonomy!$A:$I,9,1)</f>
        <v>0</v>
      </c>
      <c r="DX767" s="7">
        <v>126</v>
      </c>
    </row>
    <row r="768" spans="1:128" hidden="1">
      <c r="A768" s="4" t="s">
        <v>1623</v>
      </c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>
        <v>1</v>
      </c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>
        <v>1</v>
      </c>
      <c r="DN768" s="2"/>
      <c r="DO768" s="14"/>
      <c r="DP768" t="str">
        <f>VLOOKUP($A768,taxonomy!$A:$I,2,1)</f>
        <v>Bacteria</v>
      </c>
      <c r="DQ768" t="str">
        <f>VLOOKUP($A768,taxonomy!$A:$I,3,1)</f>
        <v xml:space="preserve"> Actinobacteria</v>
      </c>
      <c r="DR768" t="str">
        <f>VLOOKUP($A768,taxonomy!$A:$I,4,1)</f>
        <v xml:space="preserve"> Actinobacteridae</v>
      </c>
      <c r="DS768" t="str">
        <f>VLOOKUP($A768,taxonomy!$A:$I,5,1)</f>
        <v xml:space="preserve"> Actinomycetales</v>
      </c>
      <c r="DT768" t="str">
        <f>VLOOKUP($A768,taxonomy!$A:$I,6,1)</f>
        <v>Corynebacterineae</v>
      </c>
      <c r="DU768" t="str">
        <f>VLOOKUP($A768,taxonomy!$A:$I,7,1)</f>
        <v xml:space="preserve"> Tsukamurellaceae</v>
      </c>
      <c r="DV768" t="str">
        <f>VLOOKUP($A768,taxonomy!$A:$I,8,1)</f>
        <v xml:space="preserve"> Tsukamurella.</v>
      </c>
      <c r="DW768">
        <f>VLOOKUP($A768,taxonomy!$A:$I,9,1)</f>
        <v>0</v>
      </c>
      <c r="DX768" s="7">
        <v>121</v>
      </c>
    </row>
    <row r="769" spans="1:128" hidden="1">
      <c r="A769" s="4" t="s">
        <v>1625</v>
      </c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17">
        <v>1</v>
      </c>
      <c r="DN769" s="2"/>
      <c r="DO769" s="14"/>
      <c r="DP769" t="str">
        <f>VLOOKUP($A769,taxonomy!$A:$I,2,1)</f>
        <v>Bacteria</v>
      </c>
      <c r="DQ769" t="str">
        <f>VLOOKUP($A769,taxonomy!$A:$I,3,1)</f>
        <v xml:space="preserve"> Actinobacteria</v>
      </c>
      <c r="DR769" t="str">
        <f>VLOOKUP($A769,taxonomy!$A:$I,4,1)</f>
        <v xml:space="preserve"> Actinobacteridae</v>
      </c>
      <c r="DS769" t="str">
        <f>VLOOKUP($A769,taxonomy!$A:$I,5,1)</f>
        <v xml:space="preserve"> Actinomycetales</v>
      </c>
      <c r="DT769" t="str">
        <f>VLOOKUP($A769,taxonomy!$A:$I,6,1)</f>
        <v>Corynebacterineae</v>
      </c>
      <c r="DU769" t="str">
        <f>VLOOKUP($A769,taxonomy!$A:$I,7,1)</f>
        <v xml:space="preserve"> Tsukamurellaceae</v>
      </c>
      <c r="DV769" t="str">
        <f>VLOOKUP($A769,taxonomy!$A:$I,8,1)</f>
        <v xml:space="preserve"> Tsukamurella.</v>
      </c>
      <c r="DW769">
        <f>VLOOKUP($A769,taxonomy!$A:$I,9,1)</f>
        <v>0</v>
      </c>
      <c r="DX769" s="7">
        <v>113</v>
      </c>
    </row>
    <row r="770" spans="1:128">
      <c r="A770" s="4" t="s">
        <v>1627</v>
      </c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17">
        <v>1</v>
      </c>
      <c r="DN770" s="2"/>
      <c r="DO770" s="14"/>
      <c r="DP770" t="str">
        <f>VLOOKUP($A770,taxonomy!$A:$I,2,1)</f>
        <v>Bacteria</v>
      </c>
      <c r="DQ770" t="str">
        <f>VLOOKUP($A770,taxonomy!$A:$I,3,1)</f>
        <v xml:space="preserve"> Actinobacteria</v>
      </c>
      <c r="DR770" t="str">
        <f>VLOOKUP($A770,taxonomy!$A:$I,4,1)</f>
        <v xml:space="preserve"> Actinobacteridae</v>
      </c>
      <c r="DS770" t="str">
        <f>VLOOKUP($A770,taxonomy!$A:$I,5,1)</f>
        <v xml:space="preserve"> Actinomycetales</v>
      </c>
      <c r="DT770" t="str">
        <f>VLOOKUP($A770,taxonomy!$A:$I,6,1)</f>
        <v>Corynebacterineae</v>
      </c>
      <c r="DU770" t="str">
        <f>VLOOKUP($A770,taxonomy!$A:$I,7,1)</f>
        <v xml:space="preserve"> Tsukamurellaceae</v>
      </c>
      <c r="DV770" t="str">
        <f>VLOOKUP($A770,taxonomy!$A:$I,8,1)</f>
        <v xml:space="preserve"> Tsukamurella.</v>
      </c>
      <c r="DW770">
        <f>VLOOKUP($A770,taxonomy!$A:$I,9,1)</f>
        <v>0</v>
      </c>
      <c r="DX770" s="7">
        <v>133</v>
      </c>
    </row>
    <row r="771" spans="1:128" hidden="1">
      <c r="A771" s="4" t="s">
        <v>1629</v>
      </c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17">
        <v>1</v>
      </c>
      <c r="DN771" s="2"/>
      <c r="DO771" s="14"/>
      <c r="DP771" t="str">
        <f>VLOOKUP($A771,taxonomy!$A:$I,2,1)</f>
        <v>Bacteria</v>
      </c>
      <c r="DQ771" t="str">
        <f>VLOOKUP($A771,taxonomy!$A:$I,3,1)</f>
        <v xml:space="preserve"> Actinobacteria</v>
      </c>
      <c r="DR771" t="str">
        <f>VLOOKUP($A771,taxonomy!$A:$I,4,1)</f>
        <v xml:space="preserve"> Actinobacteridae</v>
      </c>
      <c r="DS771" t="str">
        <f>VLOOKUP($A771,taxonomy!$A:$I,5,1)</f>
        <v xml:space="preserve"> Actinomycetales</v>
      </c>
      <c r="DT771" t="str">
        <f>VLOOKUP($A771,taxonomy!$A:$I,6,1)</f>
        <v>Corynebacterineae</v>
      </c>
      <c r="DU771" t="str">
        <f>VLOOKUP($A771,taxonomy!$A:$I,7,1)</f>
        <v xml:space="preserve"> Tsukamurellaceae</v>
      </c>
      <c r="DV771" t="str">
        <f>VLOOKUP($A771,taxonomy!$A:$I,8,1)</f>
        <v xml:space="preserve"> Tsukamurella.</v>
      </c>
      <c r="DW771">
        <f>VLOOKUP($A771,taxonomy!$A:$I,9,1)</f>
        <v>0</v>
      </c>
      <c r="DX771" s="7">
        <v>120</v>
      </c>
    </row>
    <row r="772" spans="1:128" hidden="1">
      <c r="A772" s="4" t="s">
        <v>1631</v>
      </c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17">
        <v>1</v>
      </c>
      <c r="DN772" s="2"/>
      <c r="DO772" s="14"/>
      <c r="DP772" t="str">
        <f>VLOOKUP($A772,taxonomy!$A:$I,2,1)</f>
        <v>Bacteria</v>
      </c>
      <c r="DQ772" t="str">
        <f>VLOOKUP($A772,taxonomy!$A:$I,3,1)</f>
        <v xml:space="preserve"> Actinobacteria</v>
      </c>
      <c r="DR772" t="str">
        <f>VLOOKUP($A772,taxonomy!$A:$I,4,1)</f>
        <v xml:space="preserve"> Actinobacteridae</v>
      </c>
      <c r="DS772" t="str">
        <f>VLOOKUP($A772,taxonomy!$A:$I,5,1)</f>
        <v xml:space="preserve"> Actinomycetales</v>
      </c>
      <c r="DT772" t="str">
        <f>VLOOKUP($A772,taxonomy!$A:$I,6,1)</f>
        <v>Corynebacterineae</v>
      </c>
      <c r="DU772" t="str">
        <f>VLOOKUP($A772,taxonomy!$A:$I,7,1)</f>
        <v xml:space="preserve"> Tsukamurellaceae</v>
      </c>
      <c r="DV772" t="str">
        <f>VLOOKUP($A772,taxonomy!$A:$I,8,1)</f>
        <v xml:space="preserve"> Tsukamurella.</v>
      </c>
      <c r="DW772">
        <f>VLOOKUP($A772,taxonomy!$A:$I,9,1)</f>
        <v>0</v>
      </c>
      <c r="DX772" s="7">
        <v>112</v>
      </c>
    </row>
    <row r="773" spans="1:128">
      <c r="A773" s="4" t="s">
        <v>1633</v>
      </c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>
        <v>1</v>
      </c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18">
        <v>1</v>
      </c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>
        <v>1</v>
      </c>
      <c r="DN773" s="2"/>
      <c r="DO773" s="14"/>
      <c r="DP773" t="str">
        <f>VLOOKUP($A773,taxonomy!$A:$I,2,1)</f>
        <v>Bacteria</v>
      </c>
      <c r="DQ773" t="str">
        <f>VLOOKUP($A773,taxonomy!$A:$I,3,1)</f>
        <v xml:space="preserve"> Actinobacteria</v>
      </c>
      <c r="DR773" t="str">
        <f>VLOOKUP($A773,taxonomy!$A:$I,4,1)</f>
        <v xml:space="preserve"> Actinobacteridae</v>
      </c>
      <c r="DS773" t="str">
        <f>VLOOKUP($A773,taxonomy!$A:$I,5,1)</f>
        <v xml:space="preserve"> Actinomycetales</v>
      </c>
      <c r="DT773" t="str">
        <f>VLOOKUP($A773,taxonomy!$A:$I,6,1)</f>
        <v>Corynebacterineae</v>
      </c>
      <c r="DU773" t="str">
        <f>VLOOKUP($A773,taxonomy!$A:$I,7,1)</f>
        <v xml:space="preserve"> Tsukamurellaceae</v>
      </c>
      <c r="DV773" t="str">
        <f>VLOOKUP($A773,taxonomy!$A:$I,8,1)</f>
        <v xml:space="preserve"> Tsukamurella.</v>
      </c>
      <c r="DW773">
        <f>VLOOKUP($A773,taxonomy!$A:$I,9,1)</f>
        <v>0</v>
      </c>
      <c r="DX773" s="7">
        <v>127</v>
      </c>
    </row>
    <row r="774" spans="1:128" hidden="1">
      <c r="A774" s="4" t="s">
        <v>1636</v>
      </c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17">
        <v>1</v>
      </c>
      <c r="DN774" s="2"/>
      <c r="DO774" s="14"/>
      <c r="DP774" t="str">
        <f>VLOOKUP($A774,taxonomy!$A:$I,2,1)</f>
        <v>Bacteria</v>
      </c>
      <c r="DQ774" t="str">
        <f>VLOOKUP($A774,taxonomy!$A:$I,3,1)</f>
        <v xml:space="preserve"> Actinobacteria</v>
      </c>
      <c r="DR774" t="str">
        <f>VLOOKUP($A774,taxonomy!$A:$I,4,1)</f>
        <v xml:space="preserve"> Actinobacteridae</v>
      </c>
      <c r="DS774" t="str">
        <f>VLOOKUP($A774,taxonomy!$A:$I,5,1)</f>
        <v xml:space="preserve"> Actinomycetales</v>
      </c>
      <c r="DT774" t="str">
        <f>VLOOKUP($A774,taxonomy!$A:$I,6,1)</f>
        <v>Corynebacterineae</v>
      </c>
      <c r="DU774" t="str">
        <f>VLOOKUP($A774,taxonomy!$A:$I,7,1)</f>
        <v xml:space="preserve"> Tsukamurellaceae</v>
      </c>
      <c r="DV774" t="str">
        <f>VLOOKUP($A774,taxonomy!$A:$I,8,1)</f>
        <v xml:space="preserve"> Tsukamurella.</v>
      </c>
      <c r="DW774">
        <f>VLOOKUP($A774,taxonomy!$A:$I,9,1)</f>
        <v>0</v>
      </c>
      <c r="DX774" s="7">
        <v>124</v>
      </c>
    </row>
    <row r="775" spans="1:128" hidden="1">
      <c r="A775" s="4" t="s">
        <v>1638</v>
      </c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17">
        <v>1</v>
      </c>
      <c r="DN775" s="2"/>
      <c r="DO775" s="14"/>
      <c r="DP775" t="str">
        <f>VLOOKUP($A775,taxonomy!$A:$I,2,1)</f>
        <v>Bacteria</v>
      </c>
      <c r="DQ775" t="str">
        <f>VLOOKUP($A775,taxonomy!$A:$I,3,1)</f>
        <v xml:space="preserve"> Actinobacteria</v>
      </c>
      <c r="DR775" t="str">
        <f>VLOOKUP($A775,taxonomy!$A:$I,4,1)</f>
        <v xml:space="preserve"> Actinobacteridae</v>
      </c>
      <c r="DS775" t="str">
        <f>VLOOKUP($A775,taxonomy!$A:$I,5,1)</f>
        <v xml:space="preserve"> Actinomycetales</v>
      </c>
      <c r="DT775" t="str">
        <f>VLOOKUP($A775,taxonomy!$A:$I,6,1)</f>
        <v>Corynebacterineae</v>
      </c>
      <c r="DU775" t="str">
        <f>VLOOKUP($A775,taxonomy!$A:$I,7,1)</f>
        <v xml:space="preserve"> Tsukamurellaceae</v>
      </c>
      <c r="DV775" t="str">
        <f>VLOOKUP($A775,taxonomy!$A:$I,8,1)</f>
        <v xml:space="preserve"> Tsukamurella.</v>
      </c>
      <c r="DW775">
        <f>VLOOKUP($A775,taxonomy!$A:$I,9,1)</f>
        <v>0</v>
      </c>
      <c r="DX775" s="7">
        <v>84</v>
      </c>
    </row>
    <row r="776" spans="1:128">
      <c r="A776" s="4" t="s">
        <v>1640</v>
      </c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>
        <v>1</v>
      </c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18">
        <v>1</v>
      </c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>
        <v>1</v>
      </c>
      <c r="DN776" s="2"/>
      <c r="DO776" s="14"/>
      <c r="DP776" t="str">
        <f>VLOOKUP($A776,taxonomy!$A:$I,2,1)</f>
        <v>Bacteria</v>
      </c>
      <c r="DQ776" t="str">
        <f>VLOOKUP($A776,taxonomy!$A:$I,3,1)</f>
        <v xml:space="preserve"> Proteobacteria</v>
      </c>
      <c r="DR776" t="str">
        <f>VLOOKUP($A776,taxonomy!$A:$I,4,1)</f>
        <v xml:space="preserve"> Gammaproteobacteria</v>
      </c>
      <c r="DS776" t="str">
        <f>VLOOKUP($A776,taxonomy!$A:$I,5,1)</f>
        <v xml:space="preserve"> Pseudomonadales</v>
      </c>
      <c r="DT776" t="str">
        <f>VLOOKUP($A776,taxonomy!$A:$I,6,1)</f>
        <v>Moraxellaceae</v>
      </c>
      <c r="DU776" t="str">
        <f>VLOOKUP($A776,taxonomy!$A:$I,7,1)</f>
        <v xml:space="preserve"> Moraxella.</v>
      </c>
      <c r="DV776">
        <f>VLOOKUP($A776,taxonomy!$A:$I,8,1)</f>
        <v>0</v>
      </c>
      <c r="DW776">
        <f>VLOOKUP($A776,taxonomy!$A:$I,9,1)</f>
        <v>0</v>
      </c>
      <c r="DX776" s="7">
        <v>127</v>
      </c>
    </row>
    <row r="777" spans="1:128">
      <c r="A777" s="4" t="s">
        <v>1643</v>
      </c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17">
        <v>1</v>
      </c>
      <c r="DN777" s="2"/>
      <c r="DO777" s="14"/>
      <c r="DP777" t="str">
        <f>VLOOKUP($A777,taxonomy!$A:$I,2,1)</f>
        <v>Bacteria</v>
      </c>
      <c r="DQ777" t="str">
        <f>VLOOKUP($A777,taxonomy!$A:$I,3,1)</f>
        <v xml:space="preserve"> Proteobacteria</v>
      </c>
      <c r="DR777" t="str">
        <f>VLOOKUP($A777,taxonomy!$A:$I,4,1)</f>
        <v xml:space="preserve"> Alphaproteobacteria</v>
      </c>
      <c r="DS777" t="str">
        <f>VLOOKUP($A777,taxonomy!$A:$I,5,1)</f>
        <v xml:space="preserve"> Caulobacterales</v>
      </c>
      <c r="DT777" t="str">
        <f>VLOOKUP($A777,taxonomy!$A:$I,6,1)</f>
        <v>Caulobacteraceae</v>
      </c>
      <c r="DU777" t="str">
        <f>VLOOKUP($A777,taxonomy!$A:$I,7,1)</f>
        <v xml:space="preserve"> Caulobacter.</v>
      </c>
      <c r="DV777">
        <f>VLOOKUP($A777,taxonomy!$A:$I,8,1)</f>
        <v>0</v>
      </c>
      <c r="DW777">
        <f>VLOOKUP($A777,taxonomy!$A:$I,9,1)</f>
        <v>0</v>
      </c>
      <c r="DX777" s="7">
        <v>134</v>
      </c>
    </row>
    <row r="778" spans="1:128" hidden="1">
      <c r="A778" s="4" t="s">
        <v>1645</v>
      </c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17">
        <v>1</v>
      </c>
      <c r="DN778" s="2"/>
      <c r="DO778" s="14"/>
      <c r="DP778" t="str">
        <f>VLOOKUP($A778,taxonomy!$A:$I,2,1)</f>
        <v>Bacteria</v>
      </c>
      <c r="DQ778" t="str">
        <f>VLOOKUP($A778,taxonomy!$A:$I,3,1)</f>
        <v xml:space="preserve"> Proteobacteria</v>
      </c>
      <c r="DR778" t="str">
        <f>VLOOKUP($A778,taxonomy!$A:$I,4,1)</f>
        <v xml:space="preserve"> Betaproteobacteria</v>
      </c>
      <c r="DS778" t="str">
        <f>VLOOKUP($A778,taxonomy!$A:$I,5,1)</f>
        <v xml:space="preserve"> Burkholderiales</v>
      </c>
      <c r="DT778" t="str">
        <f>VLOOKUP($A778,taxonomy!$A:$I,6,1)</f>
        <v>Burkholderiaceae</v>
      </c>
      <c r="DU778" t="str">
        <f>VLOOKUP($A778,taxonomy!$A:$I,7,1)</f>
        <v xml:space="preserve"> Burkholderia.</v>
      </c>
      <c r="DV778">
        <f>VLOOKUP($A778,taxonomy!$A:$I,8,1)</f>
        <v>0</v>
      </c>
      <c r="DW778">
        <f>VLOOKUP($A778,taxonomy!$A:$I,9,1)</f>
        <v>0</v>
      </c>
      <c r="DX778" s="7">
        <v>110</v>
      </c>
    </row>
    <row r="779" spans="1:128">
      <c r="A779" s="4" t="s">
        <v>1647</v>
      </c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17">
        <v>1</v>
      </c>
      <c r="DN779" s="2"/>
      <c r="DO779" s="14"/>
      <c r="DP779" t="str">
        <f>VLOOKUP($A779,taxonomy!$A:$I,2,1)</f>
        <v>Bacteria</v>
      </c>
      <c r="DQ779" t="str">
        <f>VLOOKUP($A779,taxonomy!$A:$I,3,1)</f>
        <v xml:space="preserve"> Proteobacteria</v>
      </c>
      <c r="DR779" t="str">
        <f>VLOOKUP($A779,taxonomy!$A:$I,4,1)</f>
        <v xml:space="preserve"> Betaproteobacteria</v>
      </c>
      <c r="DS779" t="str">
        <f>VLOOKUP($A779,taxonomy!$A:$I,5,1)</f>
        <v xml:space="preserve"> Burkholderiales</v>
      </c>
      <c r="DT779" t="str">
        <f>VLOOKUP($A779,taxonomy!$A:$I,6,1)</f>
        <v>Burkholderiaceae</v>
      </c>
      <c r="DU779" t="str">
        <f>VLOOKUP($A779,taxonomy!$A:$I,7,1)</f>
        <v xml:space="preserve"> Burkholderia.</v>
      </c>
      <c r="DV779">
        <f>VLOOKUP($A779,taxonomy!$A:$I,8,1)</f>
        <v>0</v>
      </c>
      <c r="DW779">
        <f>VLOOKUP($A779,taxonomy!$A:$I,9,1)</f>
        <v>0</v>
      </c>
      <c r="DX779" s="7">
        <v>133</v>
      </c>
    </row>
    <row r="780" spans="1:128">
      <c r="A780" s="4" t="s">
        <v>1649</v>
      </c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17">
        <v>1</v>
      </c>
      <c r="DN780" s="2"/>
      <c r="DO780" s="14"/>
      <c r="DP780" t="str">
        <f>VLOOKUP($A780,taxonomy!$A:$I,2,1)</f>
        <v>Bacteria</v>
      </c>
      <c r="DQ780" t="str">
        <f>VLOOKUP($A780,taxonomy!$A:$I,3,1)</f>
        <v xml:space="preserve"> Firmicutes</v>
      </c>
      <c r="DR780" t="str">
        <f>VLOOKUP($A780,taxonomy!$A:$I,4,1)</f>
        <v xml:space="preserve"> Bacilli</v>
      </c>
      <c r="DS780" t="str">
        <f>VLOOKUP($A780,taxonomy!$A:$I,5,1)</f>
        <v xml:space="preserve"> Bacillales</v>
      </c>
      <c r="DT780" t="str">
        <f>VLOOKUP($A780,taxonomy!$A:$I,6,1)</f>
        <v xml:space="preserve"> Alicyclobacillaceae</v>
      </c>
      <c r="DU780" t="str">
        <f>VLOOKUP($A780,taxonomy!$A:$I,7,1)</f>
        <v>Kyrpidia.</v>
      </c>
      <c r="DV780">
        <f>VLOOKUP($A780,taxonomy!$A:$I,8,1)</f>
        <v>0</v>
      </c>
      <c r="DW780">
        <f>VLOOKUP($A780,taxonomy!$A:$I,9,1)</f>
        <v>0</v>
      </c>
      <c r="DX780" s="7">
        <v>133</v>
      </c>
    </row>
    <row r="781" spans="1:128">
      <c r="A781" s="4" t="s">
        <v>1651</v>
      </c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17">
        <v>1</v>
      </c>
      <c r="DN781" s="2"/>
      <c r="DO781" s="14"/>
      <c r="DP781" t="str">
        <f>VLOOKUP($A781,taxonomy!$A:$I,2,1)</f>
        <v>Bacteria</v>
      </c>
      <c r="DQ781" t="str">
        <f>VLOOKUP($A781,taxonomy!$A:$I,3,1)</f>
        <v xml:space="preserve"> Firmicutes</v>
      </c>
      <c r="DR781" t="str">
        <f>VLOOKUP($A781,taxonomy!$A:$I,4,1)</f>
        <v xml:space="preserve"> Bacilli</v>
      </c>
      <c r="DS781" t="str">
        <f>VLOOKUP($A781,taxonomy!$A:$I,5,1)</f>
        <v xml:space="preserve"> Bacillales</v>
      </c>
      <c r="DT781" t="str">
        <f>VLOOKUP($A781,taxonomy!$A:$I,6,1)</f>
        <v xml:space="preserve"> Alicyclobacillaceae</v>
      </c>
      <c r="DU781" t="str">
        <f>VLOOKUP($A781,taxonomy!$A:$I,7,1)</f>
        <v>Kyrpidia.</v>
      </c>
      <c r="DV781">
        <f>VLOOKUP($A781,taxonomy!$A:$I,8,1)</f>
        <v>0</v>
      </c>
      <c r="DW781">
        <f>VLOOKUP($A781,taxonomy!$A:$I,9,1)</f>
        <v>0</v>
      </c>
      <c r="DX781" s="7">
        <v>128</v>
      </c>
    </row>
    <row r="782" spans="1:128" hidden="1">
      <c r="A782" s="4" t="s">
        <v>1653</v>
      </c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19">
        <v>1</v>
      </c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19">
        <v>1</v>
      </c>
      <c r="DN782" s="2"/>
      <c r="DO782" s="14"/>
      <c r="DP782" t="str">
        <f>VLOOKUP($A782,taxonomy!$A:$I,2,1)</f>
        <v>Bacteria</v>
      </c>
      <c r="DQ782" t="str">
        <f>VLOOKUP($A782,taxonomy!$A:$I,3,1)</f>
        <v xml:space="preserve"> Firmicutes</v>
      </c>
      <c r="DR782" t="str">
        <f>VLOOKUP($A782,taxonomy!$A:$I,4,1)</f>
        <v xml:space="preserve"> Bacilli</v>
      </c>
      <c r="DS782" t="str">
        <f>VLOOKUP($A782,taxonomy!$A:$I,5,1)</f>
        <v xml:space="preserve"> Bacillales</v>
      </c>
      <c r="DT782" t="str">
        <f>VLOOKUP($A782,taxonomy!$A:$I,6,1)</f>
        <v xml:space="preserve"> Alicyclobacillaceae</v>
      </c>
      <c r="DU782" t="str">
        <f>VLOOKUP($A782,taxonomy!$A:$I,7,1)</f>
        <v>Kyrpidia.</v>
      </c>
      <c r="DV782">
        <f>VLOOKUP($A782,taxonomy!$A:$I,8,1)</f>
        <v>0</v>
      </c>
      <c r="DW782">
        <f>VLOOKUP($A782,taxonomy!$A:$I,9,1)</f>
        <v>0</v>
      </c>
      <c r="DX782" s="7">
        <v>116</v>
      </c>
    </row>
    <row r="783" spans="1:128">
      <c r="A783" s="4" t="s">
        <v>1655</v>
      </c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17">
        <v>1</v>
      </c>
      <c r="DN783" s="2"/>
      <c r="DO783" s="14"/>
      <c r="DP783" t="str">
        <f>VLOOKUP($A783,taxonomy!$A:$I,2,1)</f>
        <v>Bacteria</v>
      </c>
      <c r="DQ783" t="str">
        <f>VLOOKUP($A783,taxonomy!$A:$I,3,1)</f>
        <v xml:space="preserve"> Firmicutes</v>
      </c>
      <c r="DR783" t="str">
        <f>VLOOKUP($A783,taxonomy!$A:$I,4,1)</f>
        <v xml:space="preserve"> Bacilli</v>
      </c>
      <c r="DS783" t="str">
        <f>VLOOKUP($A783,taxonomy!$A:$I,5,1)</f>
        <v xml:space="preserve"> Bacillales</v>
      </c>
      <c r="DT783" t="str">
        <f>VLOOKUP($A783,taxonomy!$A:$I,6,1)</f>
        <v xml:space="preserve"> Alicyclobacillaceae</v>
      </c>
      <c r="DU783" t="str">
        <f>VLOOKUP($A783,taxonomy!$A:$I,7,1)</f>
        <v>Kyrpidia.</v>
      </c>
      <c r="DV783">
        <f>VLOOKUP($A783,taxonomy!$A:$I,8,1)</f>
        <v>0</v>
      </c>
      <c r="DW783">
        <f>VLOOKUP($A783,taxonomy!$A:$I,9,1)</f>
        <v>0</v>
      </c>
      <c r="DX783" s="7">
        <v>133</v>
      </c>
    </row>
    <row r="784" spans="1:128" hidden="1">
      <c r="A784" s="4" t="s">
        <v>1657</v>
      </c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17">
        <v>1</v>
      </c>
      <c r="DN784" s="2"/>
      <c r="DO784" s="14"/>
      <c r="DP784" t="str">
        <f>VLOOKUP($A784,taxonomy!$A:$I,2,1)</f>
        <v>Bacteria</v>
      </c>
      <c r="DQ784" t="str">
        <f>VLOOKUP($A784,taxonomy!$A:$I,3,1)</f>
        <v xml:space="preserve"> Firmicutes</v>
      </c>
      <c r="DR784" t="str">
        <f>VLOOKUP($A784,taxonomy!$A:$I,4,1)</f>
        <v xml:space="preserve"> Bacilli</v>
      </c>
      <c r="DS784" t="str">
        <f>VLOOKUP($A784,taxonomy!$A:$I,5,1)</f>
        <v xml:space="preserve"> Bacillales</v>
      </c>
      <c r="DT784" t="str">
        <f>VLOOKUP($A784,taxonomy!$A:$I,6,1)</f>
        <v xml:space="preserve"> Alicyclobacillaceae</v>
      </c>
      <c r="DU784" t="str">
        <f>VLOOKUP($A784,taxonomy!$A:$I,7,1)</f>
        <v>Kyrpidia.</v>
      </c>
      <c r="DV784">
        <f>VLOOKUP($A784,taxonomy!$A:$I,8,1)</f>
        <v>0</v>
      </c>
      <c r="DW784">
        <f>VLOOKUP($A784,taxonomy!$A:$I,9,1)</f>
        <v>0</v>
      </c>
      <c r="DX784" s="7">
        <v>142</v>
      </c>
    </row>
    <row r="785" spans="1:128">
      <c r="A785" s="4" t="s">
        <v>1659</v>
      </c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17">
        <v>1</v>
      </c>
      <c r="DN785" s="2"/>
      <c r="DO785" s="14"/>
      <c r="DP785" t="str">
        <f>VLOOKUP($A785,taxonomy!$A:$I,2,1)</f>
        <v>Bacteria</v>
      </c>
      <c r="DQ785" t="str">
        <f>VLOOKUP($A785,taxonomy!$A:$I,3,1)</f>
        <v xml:space="preserve"> Firmicutes</v>
      </c>
      <c r="DR785" t="str">
        <f>VLOOKUP($A785,taxonomy!$A:$I,4,1)</f>
        <v xml:space="preserve"> Bacilli</v>
      </c>
      <c r="DS785" t="str">
        <f>VLOOKUP($A785,taxonomy!$A:$I,5,1)</f>
        <v xml:space="preserve"> Bacillales</v>
      </c>
      <c r="DT785" t="str">
        <f>VLOOKUP($A785,taxonomy!$A:$I,6,1)</f>
        <v xml:space="preserve"> Alicyclobacillaceae</v>
      </c>
      <c r="DU785" t="str">
        <f>VLOOKUP($A785,taxonomy!$A:$I,7,1)</f>
        <v>Kyrpidia.</v>
      </c>
      <c r="DV785">
        <f>VLOOKUP($A785,taxonomy!$A:$I,8,1)</f>
        <v>0</v>
      </c>
      <c r="DW785">
        <f>VLOOKUP($A785,taxonomy!$A:$I,9,1)</f>
        <v>0</v>
      </c>
      <c r="DX785" s="7">
        <v>133</v>
      </c>
    </row>
    <row r="786" spans="1:128">
      <c r="A786" s="4" t="s">
        <v>1661</v>
      </c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17">
        <v>1</v>
      </c>
      <c r="DN786" s="2"/>
      <c r="DO786" s="14"/>
      <c r="DP786" t="str">
        <f>VLOOKUP($A786,taxonomy!$A:$I,2,1)</f>
        <v>Bacteria</v>
      </c>
      <c r="DQ786" t="str">
        <f>VLOOKUP($A786,taxonomy!$A:$I,3,1)</f>
        <v xml:space="preserve"> Firmicutes</v>
      </c>
      <c r="DR786" t="str">
        <f>VLOOKUP($A786,taxonomy!$A:$I,4,1)</f>
        <v xml:space="preserve"> Bacilli</v>
      </c>
      <c r="DS786" t="str">
        <f>VLOOKUP($A786,taxonomy!$A:$I,5,1)</f>
        <v xml:space="preserve"> Bacillales</v>
      </c>
      <c r="DT786" t="str">
        <f>VLOOKUP($A786,taxonomy!$A:$I,6,1)</f>
        <v xml:space="preserve"> Alicyclobacillaceae</v>
      </c>
      <c r="DU786" t="str">
        <f>VLOOKUP($A786,taxonomy!$A:$I,7,1)</f>
        <v>Kyrpidia.</v>
      </c>
      <c r="DV786">
        <f>VLOOKUP($A786,taxonomy!$A:$I,8,1)</f>
        <v>0</v>
      </c>
      <c r="DW786">
        <f>VLOOKUP($A786,taxonomy!$A:$I,9,1)</f>
        <v>0</v>
      </c>
      <c r="DX786" s="7">
        <v>133</v>
      </c>
    </row>
    <row r="787" spans="1:128">
      <c r="A787" s="4" t="s">
        <v>1663</v>
      </c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19">
        <v>1</v>
      </c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19">
        <v>1</v>
      </c>
      <c r="DN787" s="2"/>
      <c r="DO787" s="20" t="s">
        <v>6198</v>
      </c>
      <c r="DP787" t="str">
        <f>VLOOKUP($A787,taxonomy!$A:$I,2,1)</f>
        <v>Bacteria</v>
      </c>
      <c r="DQ787" t="str">
        <f>VLOOKUP($A787,taxonomy!$A:$I,3,1)</f>
        <v xml:space="preserve"> Firmicutes</v>
      </c>
      <c r="DR787" t="str">
        <f>VLOOKUP($A787,taxonomy!$A:$I,4,1)</f>
        <v xml:space="preserve"> Bacilli</v>
      </c>
      <c r="DS787" t="str">
        <f>VLOOKUP($A787,taxonomy!$A:$I,5,1)</f>
        <v xml:space="preserve"> Bacillales</v>
      </c>
      <c r="DT787" t="str">
        <f>VLOOKUP($A787,taxonomy!$A:$I,6,1)</f>
        <v xml:space="preserve"> Alicyclobacillaceae</v>
      </c>
      <c r="DU787" t="str">
        <f>VLOOKUP($A787,taxonomy!$A:$I,7,1)</f>
        <v>Kyrpidia.</v>
      </c>
      <c r="DV787">
        <f>VLOOKUP($A787,taxonomy!$A:$I,8,1)</f>
        <v>0</v>
      </c>
      <c r="DW787">
        <f>VLOOKUP($A787,taxonomy!$A:$I,9,1)</f>
        <v>0</v>
      </c>
      <c r="DX787" s="7">
        <v>128</v>
      </c>
    </row>
    <row r="788" spans="1:128">
      <c r="A788" s="4" t="s">
        <v>1665</v>
      </c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>
        <v>1</v>
      </c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>
        <v>1</v>
      </c>
      <c r="DN788" s="2"/>
      <c r="DO788" s="14"/>
      <c r="DP788" t="str">
        <f>VLOOKUP($A788,taxonomy!$A:$I,2,1)</f>
        <v>Bacteria</v>
      </c>
      <c r="DQ788" t="str">
        <f>VLOOKUP($A788,taxonomy!$A:$I,3,1)</f>
        <v xml:space="preserve"> Firmicutes</v>
      </c>
      <c r="DR788" t="str">
        <f>VLOOKUP($A788,taxonomy!$A:$I,4,1)</f>
        <v xml:space="preserve"> Bacilli</v>
      </c>
      <c r="DS788" t="str">
        <f>VLOOKUP($A788,taxonomy!$A:$I,5,1)</f>
        <v xml:space="preserve"> Bacillales</v>
      </c>
      <c r="DT788" t="str">
        <f>VLOOKUP($A788,taxonomy!$A:$I,6,1)</f>
        <v xml:space="preserve"> Alicyclobacillaceae</v>
      </c>
      <c r="DU788" t="str">
        <f>VLOOKUP($A788,taxonomy!$A:$I,7,1)</f>
        <v>Kyrpidia.</v>
      </c>
      <c r="DV788">
        <f>VLOOKUP($A788,taxonomy!$A:$I,8,1)</f>
        <v>0</v>
      </c>
      <c r="DW788">
        <f>VLOOKUP($A788,taxonomy!$A:$I,9,1)</f>
        <v>0</v>
      </c>
      <c r="DX788" s="7">
        <v>130</v>
      </c>
    </row>
    <row r="789" spans="1:128">
      <c r="A789" s="4" t="s">
        <v>1667</v>
      </c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17">
        <v>1</v>
      </c>
      <c r="DN789" s="2"/>
      <c r="DO789" s="14"/>
      <c r="DP789" t="str">
        <f>VLOOKUP($A789,taxonomy!$A:$I,2,1)</f>
        <v>Bacteria</v>
      </c>
      <c r="DQ789" t="str">
        <f>VLOOKUP($A789,taxonomy!$A:$I,3,1)</f>
        <v xml:space="preserve"> Firmicutes</v>
      </c>
      <c r="DR789" t="str">
        <f>VLOOKUP($A789,taxonomy!$A:$I,4,1)</f>
        <v xml:space="preserve"> Bacilli</v>
      </c>
      <c r="DS789" t="str">
        <f>VLOOKUP($A789,taxonomy!$A:$I,5,1)</f>
        <v xml:space="preserve"> Bacillales</v>
      </c>
      <c r="DT789" t="str">
        <f>VLOOKUP($A789,taxonomy!$A:$I,6,1)</f>
        <v xml:space="preserve"> Alicyclobacillaceae</v>
      </c>
      <c r="DU789" t="str">
        <f>VLOOKUP($A789,taxonomy!$A:$I,7,1)</f>
        <v>Kyrpidia.</v>
      </c>
      <c r="DV789">
        <f>VLOOKUP($A789,taxonomy!$A:$I,8,1)</f>
        <v>0</v>
      </c>
      <c r="DW789">
        <f>VLOOKUP($A789,taxonomy!$A:$I,9,1)</f>
        <v>0</v>
      </c>
      <c r="DX789" s="7">
        <v>133</v>
      </c>
    </row>
    <row r="790" spans="1:128" hidden="1">
      <c r="A790" s="4" t="s">
        <v>1669</v>
      </c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17">
        <v>1</v>
      </c>
      <c r="DN790" s="2"/>
      <c r="DO790" s="14"/>
      <c r="DP790" t="str">
        <f>VLOOKUP($A790,taxonomy!$A:$I,2,1)</f>
        <v>Bacteria</v>
      </c>
      <c r="DQ790" t="str">
        <f>VLOOKUP($A790,taxonomy!$A:$I,3,1)</f>
        <v xml:space="preserve"> Firmicutes</v>
      </c>
      <c r="DR790" t="str">
        <f>VLOOKUP($A790,taxonomy!$A:$I,4,1)</f>
        <v xml:space="preserve"> Bacilli</v>
      </c>
      <c r="DS790" t="str">
        <f>VLOOKUP($A790,taxonomy!$A:$I,5,1)</f>
        <v xml:space="preserve"> Bacillales</v>
      </c>
      <c r="DT790" t="str">
        <f>VLOOKUP($A790,taxonomy!$A:$I,6,1)</f>
        <v xml:space="preserve"> Alicyclobacillaceae</v>
      </c>
      <c r="DU790" t="str">
        <f>VLOOKUP($A790,taxonomy!$A:$I,7,1)</f>
        <v>Kyrpidia.</v>
      </c>
      <c r="DV790">
        <f>VLOOKUP($A790,taxonomy!$A:$I,8,1)</f>
        <v>0</v>
      </c>
      <c r="DW790">
        <f>VLOOKUP($A790,taxonomy!$A:$I,9,1)</f>
        <v>0</v>
      </c>
      <c r="DX790" s="7">
        <v>142</v>
      </c>
    </row>
    <row r="791" spans="1:128" hidden="1">
      <c r="A791" s="4" t="s">
        <v>1671</v>
      </c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17">
        <v>1</v>
      </c>
      <c r="DN791" s="2"/>
      <c r="DO791" s="14"/>
      <c r="DP791" t="str">
        <f>VLOOKUP($A791,taxonomy!$A:$I,2,1)</f>
        <v>Bacteria</v>
      </c>
      <c r="DQ791" t="str">
        <f>VLOOKUP($A791,taxonomy!$A:$I,3,1)</f>
        <v xml:space="preserve"> Firmicutes</v>
      </c>
      <c r="DR791" t="str">
        <f>VLOOKUP($A791,taxonomy!$A:$I,4,1)</f>
        <v xml:space="preserve"> Bacilli</v>
      </c>
      <c r="DS791" t="str">
        <f>VLOOKUP($A791,taxonomy!$A:$I,5,1)</f>
        <v xml:space="preserve"> Bacillales</v>
      </c>
      <c r="DT791" t="str">
        <f>VLOOKUP($A791,taxonomy!$A:$I,6,1)</f>
        <v xml:space="preserve"> Alicyclobacillaceae</v>
      </c>
      <c r="DU791" t="str">
        <f>VLOOKUP($A791,taxonomy!$A:$I,7,1)</f>
        <v>Kyrpidia.</v>
      </c>
      <c r="DV791">
        <f>VLOOKUP($A791,taxonomy!$A:$I,8,1)</f>
        <v>0</v>
      </c>
      <c r="DW791">
        <f>VLOOKUP($A791,taxonomy!$A:$I,9,1)</f>
        <v>0</v>
      </c>
      <c r="DX791" s="7">
        <v>110</v>
      </c>
    </row>
    <row r="792" spans="1:128">
      <c r="A792" s="4" t="s">
        <v>1673</v>
      </c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19">
        <v>1</v>
      </c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19">
        <v>1</v>
      </c>
      <c r="DN792" s="2"/>
      <c r="DO792" s="14"/>
      <c r="DP792" t="str">
        <f>VLOOKUP($A792,taxonomy!$A:$I,2,1)</f>
        <v>Bacteria</v>
      </c>
      <c r="DQ792" t="str">
        <f>VLOOKUP($A792,taxonomy!$A:$I,3,1)</f>
        <v xml:space="preserve"> Firmicutes</v>
      </c>
      <c r="DR792" t="str">
        <f>VLOOKUP($A792,taxonomy!$A:$I,4,1)</f>
        <v xml:space="preserve"> Bacilli</v>
      </c>
      <c r="DS792" t="str">
        <f>VLOOKUP($A792,taxonomy!$A:$I,5,1)</f>
        <v xml:space="preserve"> Bacillales</v>
      </c>
      <c r="DT792" t="str">
        <f>VLOOKUP($A792,taxonomy!$A:$I,6,1)</f>
        <v xml:space="preserve"> Alicyclobacillaceae</v>
      </c>
      <c r="DU792" t="str">
        <f>VLOOKUP($A792,taxonomy!$A:$I,7,1)</f>
        <v>Kyrpidia.</v>
      </c>
      <c r="DV792">
        <f>VLOOKUP($A792,taxonomy!$A:$I,8,1)</f>
        <v>0</v>
      </c>
      <c r="DW792">
        <f>VLOOKUP($A792,taxonomy!$A:$I,9,1)</f>
        <v>0</v>
      </c>
      <c r="DX792" s="7">
        <v>133</v>
      </c>
    </row>
    <row r="793" spans="1:128">
      <c r="A793" s="4" t="s">
        <v>1675</v>
      </c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19">
        <v>1</v>
      </c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19">
        <v>1</v>
      </c>
      <c r="DN793" s="2"/>
      <c r="DO793" s="14"/>
      <c r="DP793" t="str">
        <f>VLOOKUP($A793,taxonomy!$A:$I,2,1)</f>
        <v>Bacteria</v>
      </c>
      <c r="DQ793" t="str">
        <f>VLOOKUP($A793,taxonomy!$A:$I,3,1)</f>
        <v xml:space="preserve"> Firmicutes</v>
      </c>
      <c r="DR793" t="str">
        <f>VLOOKUP($A793,taxonomy!$A:$I,4,1)</f>
        <v xml:space="preserve"> Bacilli</v>
      </c>
      <c r="DS793" t="str">
        <f>VLOOKUP($A793,taxonomy!$A:$I,5,1)</f>
        <v xml:space="preserve"> Bacillales</v>
      </c>
      <c r="DT793" t="str">
        <f>VLOOKUP($A793,taxonomy!$A:$I,6,1)</f>
        <v xml:space="preserve"> Alicyclobacillaceae</v>
      </c>
      <c r="DU793" t="str">
        <f>VLOOKUP($A793,taxonomy!$A:$I,7,1)</f>
        <v>Kyrpidia.</v>
      </c>
      <c r="DV793">
        <f>VLOOKUP($A793,taxonomy!$A:$I,8,1)</f>
        <v>0</v>
      </c>
      <c r="DW793">
        <f>VLOOKUP($A793,taxonomy!$A:$I,9,1)</f>
        <v>0</v>
      </c>
      <c r="DX793" s="7">
        <v>133</v>
      </c>
    </row>
    <row r="794" spans="1:128">
      <c r="A794" s="4" t="s">
        <v>1677</v>
      </c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>
        <v>1</v>
      </c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>
        <v>1</v>
      </c>
      <c r="DN794" s="2"/>
      <c r="DO794" s="14"/>
      <c r="DP794" t="str">
        <f>VLOOKUP($A794,taxonomy!$A:$I,2,1)</f>
        <v>Bacteria</v>
      </c>
      <c r="DQ794" t="str">
        <f>VLOOKUP($A794,taxonomy!$A:$I,3,1)</f>
        <v xml:space="preserve"> Firmicutes</v>
      </c>
      <c r="DR794" t="str">
        <f>VLOOKUP($A794,taxonomy!$A:$I,4,1)</f>
        <v xml:space="preserve"> Bacilli</v>
      </c>
      <c r="DS794" t="str">
        <f>VLOOKUP($A794,taxonomy!$A:$I,5,1)</f>
        <v xml:space="preserve"> Bacillales</v>
      </c>
      <c r="DT794" t="str">
        <f>VLOOKUP($A794,taxonomy!$A:$I,6,1)</f>
        <v xml:space="preserve"> Alicyclobacillaceae</v>
      </c>
      <c r="DU794" t="str">
        <f>VLOOKUP($A794,taxonomy!$A:$I,7,1)</f>
        <v>Kyrpidia.</v>
      </c>
      <c r="DV794">
        <f>VLOOKUP($A794,taxonomy!$A:$I,8,1)</f>
        <v>0</v>
      </c>
      <c r="DW794">
        <f>VLOOKUP($A794,taxonomy!$A:$I,9,1)</f>
        <v>0</v>
      </c>
      <c r="DX794" s="7">
        <v>128</v>
      </c>
    </row>
    <row r="795" spans="1:128">
      <c r="A795" s="4" t="s">
        <v>1679</v>
      </c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19">
        <v>1</v>
      </c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19">
        <v>1</v>
      </c>
      <c r="DN795" s="2"/>
      <c r="DO795" s="14"/>
      <c r="DP795" t="str">
        <f>VLOOKUP($A795,taxonomy!$A:$I,2,1)</f>
        <v>Bacteria</v>
      </c>
      <c r="DQ795" t="str">
        <f>VLOOKUP($A795,taxonomy!$A:$I,3,1)</f>
        <v xml:space="preserve"> Firmicutes</v>
      </c>
      <c r="DR795" t="str">
        <f>VLOOKUP($A795,taxonomy!$A:$I,4,1)</f>
        <v xml:space="preserve"> Bacilli</v>
      </c>
      <c r="DS795" t="str">
        <f>VLOOKUP($A795,taxonomy!$A:$I,5,1)</f>
        <v xml:space="preserve"> Bacillales</v>
      </c>
      <c r="DT795" t="str">
        <f>VLOOKUP($A795,taxonomy!$A:$I,6,1)</f>
        <v xml:space="preserve"> Alicyclobacillaceae</v>
      </c>
      <c r="DU795" t="str">
        <f>VLOOKUP($A795,taxonomy!$A:$I,7,1)</f>
        <v>Kyrpidia.</v>
      </c>
      <c r="DV795">
        <f>VLOOKUP($A795,taxonomy!$A:$I,8,1)</f>
        <v>0</v>
      </c>
      <c r="DW795">
        <f>VLOOKUP($A795,taxonomy!$A:$I,9,1)</f>
        <v>0</v>
      </c>
      <c r="DX795" s="7">
        <v>130</v>
      </c>
    </row>
    <row r="796" spans="1:128">
      <c r="A796" s="4" t="s">
        <v>1681</v>
      </c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17">
        <v>1</v>
      </c>
      <c r="DN796" s="2"/>
      <c r="DO796" s="14"/>
      <c r="DP796" t="str">
        <f>VLOOKUP($A796,taxonomy!$A:$I,2,1)</f>
        <v>Bacteria</v>
      </c>
      <c r="DQ796" t="str">
        <f>VLOOKUP($A796,taxonomy!$A:$I,3,1)</f>
        <v xml:space="preserve"> Firmicutes</v>
      </c>
      <c r="DR796" t="str">
        <f>VLOOKUP($A796,taxonomy!$A:$I,4,1)</f>
        <v xml:space="preserve"> Bacilli</v>
      </c>
      <c r="DS796" t="str">
        <f>VLOOKUP($A796,taxonomy!$A:$I,5,1)</f>
        <v xml:space="preserve"> Bacillales</v>
      </c>
      <c r="DT796" t="str">
        <f>VLOOKUP($A796,taxonomy!$A:$I,6,1)</f>
        <v xml:space="preserve"> Alicyclobacillaceae</v>
      </c>
      <c r="DU796" t="str">
        <f>VLOOKUP($A796,taxonomy!$A:$I,7,1)</f>
        <v>Kyrpidia.</v>
      </c>
      <c r="DV796">
        <f>VLOOKUP($A796,taxonomy!$A:$I,8,1)</f>
        <v>0</v>
      </c>
      <c r="DW796">
        <f>VLOOKUP($A796,taxonomy!$A:$I,9,1)</f>
        <v>0</v>
      </c>
      <c r="DX796" s="7">
        <v>133</v>
      </c>
    </row>
    <row r="797" spans="1:128" hidden="1">
      <c r="A797" s="4" t="s">
        <v>1683</v>
      </c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17">
        <v>1</v>
      </c>
      <c r="DN797" s="2"/>
      <c r="DO797" s="14"/>
      <c r="DP797" t="str">
        <f>VLOOKUP($A797,taxonomy!$A:$I,2,1)</f>
        <v>Bacteria</v>
      </c>
      <c r="DQ797" t="str">
        <f>VLOOKUP($A797,taxonomy!$A:$I,3,1)</f>
        <v xml:space="preserve"> Firmicutes</v>
      </c>
      <c r="DR797" t="str">
        <f>VLOOKUP($A797,taxonomy!$A:$I,4,1)</f>
        <v xml:space="preserve"> Bacilli</v>
      </c>
      <c r="DS797" t="str">
        <f>VLOOKUP($A797,taxonomy!$A:$I,5,1)</f>
        <v xml:space="preserve"> Bacillales</v>
      </c>
      <c r="DT797" t="str">
        <f>VLOOKUP($A797,taxonomy!$A:$I,6,1)</f>
        <v xml:space="preserve"> Alicyclobacillaceae</v>
      </c>
      <c r="DU797" t="str">
        <f>VLOOKUP($A797,taxonomy!$A:$I,7,1)</f>
        <v>Kyrpidia.</v>
      </c>
      <c r="DV797">
        <f>VLOOKUP($A797,taxonomy!$A:$I,8,1)</f>
        <v>0</v>
      </c>
      <c r="DW797">
        <f>VLOOKUP($A797,taxonomy!$A:$I,9,1)</f>
        <v>0</v>
      </c>
      <c r="DX797" s="7">
        <v>142</v>
      </c>
    </row>
    <row r="798" spans="1:128" hidden="1">
      <c r="A798" s="4" t="s">
        <v>1685</v>
      </c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17">
        <v>1</v>
      </c>
      <c r="DN798" s="2"/>
      <c r="DO798" s="14"/>
      <c r="DP798" t="str">
        <f>VLOOKUP($A798,taxonomy!$A:$I,2,1)</f>
        <v>Bacteria</v>
      </c>
      <c r="DQ798" t="str">
        <f>VLOOKUP($A798,taxonomy!$A:$I,3,1)</f>
        <v xml:space="preserve"> Firmicutes</v>
      </c>
      <c r="DR798" t="str">
        <f>VLOOKUP($A798,taxonomy!$A:$I,4,1)</f>
        <v xml:space="preserve"> Bacilli</v>
      </c>
      <c r="DS798" t="str">
        <f>VLOOKUP($A798,taxonomy!$A:$I,5,1)</f>
        <v xml:space="preserve"> Bacillales</v>
      </c>
      <c r="DT798" t="str">
        <f>VLOOKUP($A798,taxonomy!$A:$I,6,1)</f>
        <v xml:space="preserve"> Alicyclobacillaceae</v>
      </c>
      <c r="DU798" t="str">
        <f>VLOOKUP($A798,taxonomy!$A:$I,7,1)</f>
        <v>Kyrpidia.</v>
      </c>
      <c r="DV798">
        <f>VLOOKUP($A798,taxonomy!$A:$I,8,1)</f>
        <v>0</v>
      </c>
      <c r="DW798">
        <f>VLOOKUP($A798,taxonomy!$A:$I,9,1)</f>
        <v>0</v>
      </c>
      <c r="DX798" s="7">
        <v>110</v>
      </c>
    </row>
    <row r="799" spans="1:128">
      <c r="A799" s="4" t="s">
        <v>1687</v>
      </c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19">
        <v>1</v>
      </c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19">
        <v>1</v>
      </c>
      <c r="DN799" s="2"/>
      <c r="DO799" s="14"/>
      <c r="DP799" t="str">
        <f>VLOOKUP($A799,taxonomy!$A:$I,2,1)</f>
        <v>Bacteria</v>
      </c>
      <c r="DQ799" t="str">
        <f>VLOOKUP($A799,taxonomy!$A:$I,3,1)</f>
        <v xml:space="preserve"> Firmicutes</v>
      </c>
      <c r="DR799" t="str">
        <f>VLOOKUP($A799,taxonomy!$A:$I,4,1)</f>
        <v xml:space="preserve"> Bacilli</v>
      </c>
      <c r="DS799" t="str">
        <f>VLOOKUP($A799,taxonomy!$A:$I,5,1)</f>
        <v xml:space="preserve"> Bacillales</v>
      </c>
      <c r="DT799" t="str">
        <f>VLOOKUP($A799,taxonomy!$A:$I,6,1)</f>
        <v xml:space="preserve"> Alicyclobacillaceae</v>
      </c>
      <c r="DU799" t="str">
        <f>VLOOKUP($A799,taxonomy!$A:$I,7,1)</f>
        <v>Kyrpidia.</v>
      </c>
      <c r="DV799">
        <f>VLOOKUP($A799,taxonomy!$A:$I,8,1)</f>
        <v>0</v>
      </c>
      <c r="DW799">
        <f>VLOOKUP($A799,taxonomy!$A:$I,9,1)</f>
        <v>0</v>
      </c>
      <c r="DX799" s="7">
        <v>133</v>
      </c>
    </row>
    <row r="800" spans="1:128">
      <c r="A800" s="4" t="s">
        <v>1689</v>
      </c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19">
        <v>1</v>
      </c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19">
        <v>1</v>
      </c>
      <c r="DN800" s="2"/>
      <c r="DO800" s="14"/>
      <c r="DP800" t="str">
        <f>VLOOKUP($A800,taxonomy!$A:$I,2,1)</f>
        <v>Bacteria</v>
      </c>
      <c r="DQ800" t="str">
        <f>VLOOKUP($A800,taxonomy!$A:$I,3,1)</f>
        <v xml:space="preserve"> Firmicutes</v>
      </c>
      <c r="DR800" t="str">
        <f>VLOOKUP($A800,taxonomy!$A:$I,4,1)</f>
        <v xml:space="preserve"> Bacilli</v>
      </c>
      <c r="DS800" t="str">
        <f>VLOOKUP($A800,taxonomy!$A:$I,5,1)</f>
        <v xml:space="preserve"> Bacillales</v>
      </c>
      <c r="DT800" t="str">
        <f>VLOOKUP($A800,taxonomy!$A:$I,6,1)</f>
        <v xml:space="preserve"> Alicyclobacillaceae</v>
      </c>
      <c r="DU800" t="str">
        <f>VLOOKUP($A800,taxonomy!$A:$I,7,1)</f>
        <v>Kyrpidia.</v>
      </c>
      <c r="DV800">
        <f>VLOOKUP($A800,taxonomy!$A:$I,8,1)</f>
        <v>0</v>
      </c>
      <c r="DW800">
        <f>VLOOKUP($A800,taxonomy!$A:$I,9,1)</f>
        <v>0</v>
      </c>
      <c r="DX800" s="7">
        <v>133</v>
      </c>
    </row>
    <row r="801" spans="1:128">
      <c r="A801" s="4" t="s">
        <v>1691</v>
      </c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>
        <v>1</v>
      </c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>
        <v>1</v>
      </c>
      <c r="DN801" s="2"/>
      <c r="DO801" s="14"/>
      <c r="DP801" t="str">
        <f>VLOOKUP($A801,taxonomy!$A:$I,2,1)</f>
        <v>Bacteria</v>
      </c>
      <c r="DQ801" t="str">
        <f>VLOOKUP($A801,taxonomy!$A:$I,3,1)</f>
        <v xml:space="preserve"> Firmicutes</v>
      </c>
      <c r="DR801" t="str">
        <f>VLOOKUP($A801,taxonomy!$A:$I,4,1)</f>
        <v xml:space="preserve"> Bacilli</v>
      </c>
      <c r="DS801" t="str">
        <f>VLOOKUP($A801,taxonomy!$A:$I,5,1)</f>
        <v xml:space="preserve"> Bacillales</v>
      </c>
      <c r="DT801" t="str">
        <f>VLOOKUP($A801,taxonomy!$A:$I,6,1)</f>
        <v xml:space="preserve"> Alicyclobacillaceae</v>
      </c>
      <c r="DU801" t="str">
        <f>VLOOKUP($A801,taxonomy!$A:$I,7,1)</f>
        <v>Kyrpidia.</v>
      </c>
      <c r="DV801">
        <f>VLOOKUP($A801,taxonomy!$A:$I,8,1)</f>
        <v>0</v>
      </c>
      <c r="DW801">
        <f>VLOOKUP($A801,taxonomy!$A:$I,9,1)</f>
        <v>0</v>
      </c>
      <c r="DX801" s="7">
        <v>128</v>
      </c>
    </row>
    <row r="802" spans="1:128">
      <c r="A802" s="4" t="s">
        <v>1693</v>
      </c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19">
        <v>1</v>
      </c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19">
        <v>1</v>
      </c>
      <c r="DN802" s="2"/>
      <c r="DO802" s="14"/>
      <c r="DP802" t="str">
        <f>VLOOKUP($A802,taxonomy!$A:$I,2,1)</f>
        <v>Bacteria</v>
      </c>
      <c r="DQ802" t="str">
        <f>VLOOKUP($A802,taxonomy!$A:$I,3,1)</f>
        <v xml:space="preserve"> Firmicutes</v>
      </c>
      <c r="DR802" t="str">
        <f>VLOOKUP($A802,taxonomy!$A:$I,4,1)</f>
        <v xml:space="preserve"> Bacilli</v>
      </c>
      <c r="DS802" t="str">
        <f>VLOOKUP($A802,taxonomy!$A:$I,5,1)</f>
        <v xml:space="preserve"> Bacillales</v>
      </c>
      <c r="DT802" t="str">
        <f>VLOOKUP($A802,taxonomy!$A:$I,6,1)</f>
        <v xml:space="preserve"> Alicyclobacillaceae</v>
      </c>
      <c r="DU802" t="str">
        <f>VLOOKUP($A802,taxonomy!$A:$I,7,1)</f>
        <v>Kyrpidia.</v>
      </c>
      <c r="DV802">
        <f>VLOOKUP($A802,taxonomy!$A:$I,8,1)</f>
        <v>0</v>
      </c>
      <c r="DW802">
        <f>VLOOKUP($A802,taxonomy!$A:$I,9,1)</f>
        <v>0</v>
      </c>
      <c r="DX802" s="7">
        <v>130</v>
      </c>
    </row>
    <row r="803" spans="1:128">
      <c r="A803" s="4" t="s">
        <v>1695</v>
      </c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17">
        <v>1</v>
      </c>
      <c r="DN803" s="2"/>
      <c r="DO803" s="14"/>
      <c r="DP803" t="str">
        <f>VLOOKUP($A803,taxonomy!$A:$I,2,1)</f>
        <v>Bacteria</v>
      </c>
      <c r="DQ803" t="str">
        <f>VLOOKUP($A803,taxonomy!$A:$I,3,1)</f>
        <v xml:space="preserve"> Firmicutes</v>
      </c>
      <c r="DR803" t="str">
        <f>VLOOKUP($A803,taxonomy!$A:$I,4,1)</f>
        <v xml:space="preserve"> Bacilli</v>
      </c>
      <c r="DS803" t="str">
        <f>VLOOKUP($A803,taxonomy!$A:$I,5,1)</f>
        <v xml:space="preserve"> Bacillales</v>
      </c>
      <c r="DT803" t="str">
        <f>VLOOKUP($A803,taxonomy!$A:$I,6,1)</f>
        <v xml:space="preserve"> Alicyclobacillaceae</v>
      </c>
      <c r="DU803" t="str">
        <f>VLOOKUP($A803,taxonomy!$A:$I,7,1)</f>
        <v>Kyrpidia.</v>
      </c>
      <c r="DV803">
        <f>VLOOKUP($A803,taxonomy!$A:$I,8,1)</f>
        <v>0</v>
      </c>
      <c r="DW803">
        <f>VLOOKUP($A803,taxonomy!$A:$I,9,1)</f>
        <v>0</v>
      </c>
      <c r="DX803" s="7">
        <v>133</v>
      </c>
    </row>
    <row r="804" spans="1:128" hidden="1">
      <c r="A804" s="4" t="s">
        <v>1697</v>
      </c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17">
        <v>1</v>
      </c>
      <c r="DN804" s="2"/>
      <c r="DO804" s="14"/>
      <c r="DP804" t="str">
        <f>VLOOKUP($A804,taxonomy!$A:$I,2,1)</f>
        <v>Bacteria</v>
      </c>
      <c r="DQ804" t="str">
        <f>VLOOKUP($A804,taxonomy!$A:$I,3,1)</f>
        <v xml:space="preserve"> Firmicutes</v>
      </c>
      <c r="DR804" t="str">
        <f>VLOOKUP($A804,taxonomy!$A:$I,4,1)</f>
        <v xml:space="preserve"> Bacilli</v>
      </c>
      <c r="DS804" t="str">
        <f>VLOOKUP($A804,taxonomy!$A:$I,5,1)</f>
        <v xml:space="preserve"> Bacillales</v>
      </c>
      <c r="DT804" t="str">
        <f>VLOOKUP($A804,taxonomy!$A:$I,6,1)</f>
        <v xml:space="preserve"> Alicyclobacillaceae</v>
      </c>
      <c r="DU804" t="str">
        <f>VLOOKUP($A804,taxonomy!$A:$I,7,1)</f>
        <v>Kyrpidia.</v>
      </c>
      <c r="DV804">
        <f>VLOOKUP($A804,taxonomy!$A:$I,8,1)</f>
        <v>0</v>
      </c>
      <c r="DW804">
        <f>VLOOKUP($A804,taxonomy!$A:$I,9,1)</f>
        <v>0</v>
      </c>
      <c r="DX804" s="7">
        <v>142</v>
      </c>
    </row>
    <row r="805" spans="1:128" hidden="1">
      <c r="A805" s="4" t="s">
        <v>1699</v>
      </c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17">
        <v>1</v>
      </c>
      <c r="DN805" s="2"/>
      <c r="DO805" s="14"/>
      <c r="DP805" t="str">
        <f>VLOOKUP($A805,taxonomy!$A:$I,2,1)</f>
        <v>Bacteria</v>
      </c>
      <c r="DQ805" t="str">
        <f>VLOOKUP($A805,taxonomy!$A:$I,3,1)</f>
        <v xml:space="preserve"> Firmicutes</v>
      </c>
      <c r="DR805" t="str">
        <f>VLOOKUP($A805,taxonomy!$A:$I,4,1)</f>
        <v xml:space="preserve"> Bacilli</v>
      </c>
      <c r="DS805" t="str">
        <f>VLOOKUP($A805,taxonomy!$A:$I,5,1)</f>
        <v xml:space="preserve"> Bacillales</v>
      </c>
      <c r="DT805" t="str">
        <f>VLOOKUP($A805,taxonomy!$A:$I,6,1)</f>
        <v xml:space="preserve"> Alicyclobacillaceae</v>
      </c>
      <c r="DU805" t="str">
        <f>VLOOKUP($A805,taxonomy!$A:$I,7,1)</f>
        <v>Kyrpidia.</v>
      </c>
      <c r="DV805">
        <f>VLOOKUP($A805,taxonomy!$A:$I,8,1)</f>
        <v>0</v>
      </c>
      <c r="DW805">
        <f>VLOOKUP($A805,taxonomy!$A:$I,9,1)</f>
        <v>0</v>
      </c>
      <c r="DX805" s="7">
        <v>110</v>
      </c>
    </row>
    <row r="806" spans="1:128">
      <c r="A806" s="4" t="s">
        <v>1701</v>
      </c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19">
        <v>1</v>
      </c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19">
        <v>1</v>
      </c>
      <c r="DN806" s="2"/>
      <c r="DO806" s="14"/>
      <c r="DP806" t="str">
        <f>VLOOKUP($A806,taxonomy!$A:$I,2,1)</f>
        <v>Bacteria</v>
      </c>
      <c r="DQ806" t="str">
        <f>VLOOKUP($A806,taxonomy!$A:$I,3,1)</f>
        <v xml:space="preserve"> Firmicutes</v>
      </c>
      <c r="DR806" t="str">
        <f>VLOOKUP($A806,taxonomy!$A:$I,4,1)</f>
        <v xml:space="preserve"> Bacilli</v>
      </c>
      <c r="DS806" t="str">
        <f>VLOOKUP($A806,taxonomy!$A:$I,5,1)</f>
        <v xml:space="preserve"> Bacillales</v>
      </c>
      <c r="DT806" t="str">
        <f>VLOOKUP($A806,taxonomy!$A:$I,6,1)</f>
        <v xml:space="preserve"> Alicyclobacillaceae</v>
      </c>
      <c r="DU806" t="str">
        <f>VLOOKUP($A806,taxonomy!$A:$I,7,1)</f>
        <v>Kyrpidia.</v>
      </c>
      <c r="DV806">
        <f>VLOOKUP($A806,taxonomy!$A:$I,8,1)</f>
        <v>0</v>
      </c>
      <c r="DW806">
        <f>VLOOKUP($A806,taxonomy!$A:$I,9,1)</f>
        <v>0</v>
      </c>
      <c r="DX806" s="7">
        <v>133</v>
      </c>
    </row>
    <row r="807" spans="1:128">
      <c r="A807" s="4" t="s">
        <v>1703</v>
      </c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19">
        <v>1</v>
      </c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19">
        <v>1</v>
      </c>
      <c r="DN807" s="2"/>
      <c r="DO807" s="14"/>
      <c r="DP807" t="str">
        <f>VLOOKUP($A807,taxonomy!$A:$I,2,1)</f>
        <v>Bacteria</v>
      </c>
      <c r="DQ807" t="str">
        <f>VLOOKUP($A807,taxonomy!$A:$I,3,1)</f>
        <v xml:space="preserve"> Firmicutes</v>
      </c>
      <c r="DR807" t="str">
        <f>VLOOKUP($A807,taxonomy!$A:$I,4,1)</f>
        <v xml:space="preserve"> Bacilli</v>
      </c>
      <c r="DS807" t="str">
        <f>VLOOKUP($A807,taxonomy!$A:$I,5,1)</f>
        <v xml:space="preserve"> Bacillales</v>
      </c>
      <c r="DT807" t="str">
        <f>VLOOKUP($A807,taxonomy!$A:$I,6,1)</f>
        <v xml:space="preserve"> Alicyclobacillaceae</v>
      </c>
      <c r="DU807" t="str">
        <f>VLOOKUP($A807,taxonomy!$A:$I,7,1)</f>
        <v>Kyrpidia.</v>
      </c>
      <c r="DV807">
        <f>VLOOKUP($A807,taxonomy!$A:$I,8,1)</f>
        <v>0</v>
      </c>
      <c r="DW807">
        <f>VLOOKUP($A807,taxonomy!$A:$I,9,1)</f>
        <v>0</v>
      </c>
      <c r="DX807" s="7">
        <v>133</v>
      </c>
    </row>
    <row r="808" spans="1:128">
      <c r="A808" s="4" t="s">
        <v>1705</v>
      </c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>
        <v>1</v>
      </c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>
        <v>1</v>
      </c>
      <c r="DN808" s="2"/>
      <c r="DO808" s="14"/>
      <c r="DP808" t="str">
        <f>VLOOKUP($A808,taxonomy!$A:$I,2,1)</f>
        <v>Bacteria</v>
      </c>
      <c r="DQ808" t="str">
        <f>VLOOKUP($A808,taxonomy!$A:$I,3,1)</f>
        <v xml:space="preserve"> Firmicutes</v>
      </c>
      <c r="DR808" t="str">
        <f>VLOOKUP($A808,taxonomy!$A:$I,4,1)</f>
        <v xml:space="preserve"> Bacilli</v>
      </c>
      <c r="DS808" t="str">
        <f>VLOOKUP($A808,taxonomy!$A:$I,5,1)</f>
        <v xml:space="preserve"> Bacillales</v>
      </c>
      <c r="DT808" t="str">
        <f>VLOOKUP($A808,taxonomy!$A:$I,6,1)</f>
        <v xml:space="preserve"> Alicyclobacillaceae</v>
      </c>
      <c r="DU808" t="str">
        <f>VLOOKUP($A808,taxonomy!$A:$I,7,1)</f>
        <v>Kyrpidia.</v>
      </c>
      <c r="DV808">
        <f>VLOOKUP($A808,taxonomy!$A:$I,8,1)</f>
        <v>0</v>
      </c>
      <c r="DW808">
        <f>VLOOKUP($A808,taxonomy!$A:$I,9,1)</f>
        <v>0</v>
      </c>
      <c r="DX808" s="7">
        <v>128</v>
      </c>
    </row>
    <row r="809" spans="1:128">
      <c r="A809" s="4" t="s">
        <v>1707</v>
      </c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19">
        <v>1</v>
      </c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19">
        <v>1</v>
      </c>
      <c r="DN809" s="2"/>
      <c r="DO809" s="14"/>
      <c r="DP809" t="str">
        <f>VLOOKUP($A809,taxonomy!$A:$I,2,1)</f>
        <v>Bacteria</v>
      </c>
      <c r="DQ809" t="str">
        <f>VLOOKUP($A809,taxonomy!$A:$I,3,1)</f>
        <v xml:space="preserve"> Firmicutes</v>
      </c>
      <c r="DR809" t="str">
        <f>VLOOKUP($A809,taxonomy!$A:$I,4,1)</f>
        <v xml:space="preserve"> Bacilli</v>
      </c>
      <c r="DS809" t="str">
        <f>VLOOKUP($A809,taxonomy!$A:$I,5,1)</f>
        <v xml:space="preserve"> Bacillales</v>
      </c>
      <c r="DT809" t="str">
        <f>VLOOKUP($A809,taxonomy!$A:$I,6,1)</f>
        <v xml:space="preserve"> Alicyclobacillaceae</v>
      </c>
      <c r="DU809" t="str">
        <f>VLOOKUP($A809,taxonomy!$A:$I,7,1)</f>
        <v>Kyrpidia.</v>
      </c>
      <c r="DV809">
        <f>VLOOKUP($A809,taxonomy!$A:$I,8,1)</f>
        <v>0</v>
      </c>
      <c r="DW809">
        <f>VLOOKUP($A809,taxonomy!$A:$I,9,1)</f>
        <v>0</v>
      </c>
      <c r="DX809" s="7">
        <v>130</v>
      </c>
    </row>
    <row r="810" spans="1:128" hidden="1">
      <c r="A810" s="4" t="s">
        <v>1709</v>
      </c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17">
        <v>1</v>
      </c>
      <c r="DN810" s="2"/>
      <c r="DO810" s="14"/>
      <c r="DP810" t="str">
        <f>VLOOKUP($A810,taxonomy!$A:$I,2,1)</f>
        <v>Bacteria</v>
      </c>
      <c r="DQ810" t="str">
        <f>VLOOKUP($A810,taxonomy!$A:$I,3,1)</f>
        <v xml:space="preserve"> Firmicutes</v>
      </c>
      <c r="DR810" t="str">
        <f>VLOOKUP($A810,taxonomy!$A:$I,4,1)</f>
        <v xml:space="preserve"> Bacilli</v>
      </c>
      <c r="DS810" t="str">
        <f>VLOOKUP($A810,taxonomy!$A:$I,5,1)</f>
        <v xml:space="preserve"> Bacillales</v>
      </c>
      <c r="DT810" t="str">
        <f>VLOOKUP($A810,taxonomy!$A:$I,6,1)</f>
        <v xml:space="preserve"> Alicyclobacillaceae</v>
      </c>
      <c r="DU810" t="str">
        <f>VLOOKUP($A810,taxonomy!$A:$I,7,1)</f>
        <v>Kyrpidia.</v>
      </c>
      <c r="DV810">
        <f>VLOOKUP($A810,taxonomy!$A:$I,8,1)</f>
        <v>0</v>
      </c>
      <c r="DW810">
        <f>VLOOKUP($A810,taxonomy!$A:$I,9,1)</f>
        <v>0</v>
      </c>
      <c r="DX810" s="7">
        <v>110</v>
      </c>
    </row>
    <row r="811" spans="1:128">
      <c r="A811" s="4" t="s">
        <v>1711</v>
      </c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17">
        <v>1</v>
      </c>
      <c r="DN811" s="2"/>
      <c r="DO811" s="14"/>
      <c r="DP811" t="str">
        <f>VLOOKUP($A811,taxonomy!$A:$I,2,1)</f>
        <v>Bacteria</v>
      </c>
      <c r="DQ811" t="str">
        <f>VLOOKUP($A811,taxonomy!$A:$I,3,1)</f>
        <v xml:space="preserve"> Firmicutes</v>
      </c>
      <c r="DR811" t="str">
        <f>VLOOKUP($A811,taxonomy!$A:$I,4,1)</f>
        <v xml:space="preserve"> Bacilli</v>
      </c>
      <c r="DS811" t="str">
        <f>VLOOKUP($A811,taxonomy!$A:$I,5,1)</f>
        <v xml:space="preserve"> Bacillales</v>
      </c>
      <c r="DT811" t="str">
        <f>VLOOKUP($A811,taxonomy!$A:$I,6,1)</f>
        <v xml:space="preserve"> Alicyclobacillaceae</v>
      </c>
      <c r="DU811" t="str">
        <f>VLOOKUP($A811,taxonomy!$A:$I,7,1)</f>
        <v>Kyrpidia.</v>
      </c>
      <c r="DV811">
        <f>VLOOKUP($A811,taxonomy!$A:$I,8,1)</f>
        <v>0</v>
      </c>
      <c r="DW811">
        <f>VLOOKUP($A811,taxonomy!$A:$I,9,1)</f>
        <v>0</v>
      </c>
      <c r="DX811" s="7">
        <v>133</v>
      </c>
    </row>
    <row r="812" spans="1:128" hidden="1">
      <c r="A812" s="4" t="s">
        <v>1713</v>
      </c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17">
        <v>1</v>
      </c>
      <c r="DN812" s="2"/>
      <c r="DO812" s="14"/>
      <c r="DP812" t="str">
        <f>VLOOKUP($A812,taxonomy!$A:$I,2,1)</f>
        <v>Bacteria</v>
      </c>
      <c r="DQ812" t="str">
        <f>VLOOKUP($A812,taxonomy!$A:$I,3,1)</f>
        <v xml:space="preserve"> Firmicutes</v>
      </c>
      <c r="DR812" t="str">
        <f>VLOOKUP($A812,taxonomy!$A:$I,4,1)</f>
        <v xml:space="preserve"> Bacilli</v>
      </c>
      <c r="DS812" t="str">
        <f>VLOOKUP($A812,taxonomy!$A:$I,5,1)</f>
        <v xml:space="preserve"> Bacillales</v>
      </c>
      <c r="DT812" t="str">
        <f>VLOOKUP($A812,taxonomy!$A:$I,6,1)</f>
        <v xml:space="preserve"> Alicyclobacillaceae</v>
      </c>
      <c r="DU812" t="str">
        <f>VLOOKUP($A812,taxonomy!$A:$I,7,1)</f>
        <v>Kyrpidia.</v>
      </c>
      <c r="DV812">
        <f>VLOOKUP($A812,taxonomy!$A:$I,8,1)</f>
        <v>0</v>
      </c>
      <c r="DW812">
        <f>VLOOKUP($A812,taxonomy!$A:$I,9,1)</f>
        <v>0</v>
      </c>
      <c r="DX812" s="7">
        <v>142</v>
      </c>
    </row>
    <row r="813" spans="1:128" hidden="1">
      <c r="A813" s="4" t="s">
        <v>1715</v>
      </c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19">
        <v>1</v>
      </c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19">
        <v>1</v>
      </c>
      <c r="DN813" s="2"/>
      <c r="DO813" s="14"/>
      <c r="DP813" t="str">
        <f>VLOOKUP($A813,taxonomy!$A:$I,2,1)</f>
        <v>Bacteria</v>
      </c>
      <c r="DQ813" t="str">
        <f>VLOOKUP($A813,taxonomy!$A:$I,3,1)</f>
        <v xml:space="preserve"> Firmicutes</v>
      </c>
      <c r="DR813" t="str">
        <f>VLOOKUP($A813,taxonomy!$A:$I,4,1)</f>
        <v xml:space="preserve"> Bacilli</v>
      </c>
      <c r="DS813" t="str">
        <f>VLOOKUP($A813,taxonomy!$A:$I,5,1)</f>
        <v xml:space="preserve"> Bacillales</v>
      </c>
      <c r="DT813" t="str">
        <f>VLOOKUP($A813,taxonomy!$A:$I,6,1)</f>
        <v xml:space="preserve"> Alicyclobacillaceae</v>
      </c>
      <c r="DU813" t="str">
        <f>VLOOKUP($A813,taxonomy!$A:$I,7,1)</f>
        <v>Kyrpidia.</v>
      </c>
      <c r="DV813">
        <f>VLOOKUP($A813,taxonomy!$A:$I,8,1)</f>
        <v>0</v>
      </c>
      <c r="DW813">
        <f>VLOOKUP($A813,taxonomy!$A:$I,9,1)</f>
        <v>0</v>
      </c>
      <c r="DX813" s="7">
        <v>80</v>
      </c>
    </row>
    <row r="814" spans="1:128">
      <c r="A814" s="4" t="s">
        <v>1717</v>
      </c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19">
        <v>1</v>
      </c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19">
        <v>1</v>
      </c>
      <c r="DN814" s="2"/>
      <c r="DO814" s="14"/>
      <c r="DP814" t="str">
        <f>VLOOKUP($A814,taxonomy!$A:$I,2,1)</f>
        <v>Bacteria</v>
      </c>
      <c r="DQ814" t="str">
        <f>VLOOKUP($A814,taxonomy!$A:$I,3,1)</f>
        <v xml:space="preserve"> Firmicutes</v>
      </c>
      <c r="DR814" t="str">
        <f>VLOOKUP($A814,taxonomy!$A:$I,4,1)</f>
        <v xml:space="preserve"> Bacilli</v>
      </c>
      <c r="DS814" t="str">
        <f>VLOOKUP($A814,taxonomy!$A:$I,5,1)</f>
        <v xml:space="preserve"> Bacillales</v>
      </c>
      <c r="DT814" t="str">
        <f>VLOOKUP($A814,taxonomy!$A:$I,6,1)</f>
        <v xml:space="preserve"> Alicyclobacillaceae</v>
      </c>
      <c r="DU814" t="str">
        <f>VLOOKUP($A814,taxonomy!$A:$I,7,1)</f>
        <v>Kyrpidia.</v>
      </c>
      <c r="DV814">
        <f>VLOOKUP($A814,taxonomy!$A:$I,8,1)</f>
        <v>0</v>
      </c>
      <c r="DW814">
        <f>VLOOKUP($A814,taxonomy!$A:$I,9,1)</f>
        <v>0</v>
      </c>
      <c r="DX814" s="7">
        <v>133</v>
      </c>
    </row>
    <row r="815" spans="1:128">
      <c r="A815" s="4" t="s">
        <v>1719</v>
      </c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19">
        <v>1</v>
      </c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19">
        <v>1</v>
      </c>
      <c r="DN815" s="2"/>
      <c r="DO815" s="14"/>
      <c r="DP815" t="str">
        <f>VLOOKUP($A815,taxonomy!$A:$I,2,1)</f>
        <v>Bacteria</v>
      </c>
      <c r="DQ815" t="str">
        <f>VLOOKUP($A815,taxonomy!$A:$I,3,1)</f>
        <v xml:space="preserve"> Firmicutes</v>
      </c>
      <c r="DR815" t="str">
        <f>VLOOKUP($A815,taxonomy!$A:$I,4,1)</f>
        <v xml:space="preserve"> Bacilli</v>
      </c>
      <c r="DS815" t="str">
        <f>VLOOKUP($A815,taxonomy!$A:$I,5,1)</f>
        <v xml:space="preserve"> Bacillales</v>
      </c>
      <c r="DT815" t="str">
        <f>VLOOKUP($A815,taxonomy!$A:$I,6,1)</f>
        <v xml:space="preserve"> Alicyclobacillaceae</v>
      </c>
      <c r="DU815" t="str">
        <f>VLOOKUP($A815,taxonomy!$A:$I,7,1)</f>
        <v>Kyrpidia.</v>
      </c>
      <c r="DV815">
        <f>VLOOKUP($A815,taxonomy!$A:$I,8,1)</f>
        <v>0</v>
      </c>
      <c r="DW815">
        <f>VLOOKUP($A815,taxonomy!$A:$I,9,1)</f>
        <v>0</v>
      </c>
      <c r="DX815" s="7">
        <v>133</v>
      </c>
    </row>
    <row r="816" spans="1:128">
      <c r="A816" s="4" t="s">
        <v>1721</v>
      </c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>
        <v>1</v>
      </c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>
        <v>1</v>
      </c>
      <c r="DN816" s="2"/>
      <c r="DO816" s="14"/>
      <c r="DP816" t="str">
        <f>VLOOKUP($A816,taxonomy!$A:$I,2,1)</f>
        <v>Bacteria</v>
      </c>
      <c r="DQ816" t="str">
        <f>VLOOKUP($A816,taxonomy!$A:$I,3,1)</f>
        <v xml:space="preserve"> Firmicutes</v>
      </c>
      <c r="DR816" t="str">
        <f>VLOOKUP($A816,taxonomy!$A:$I,4,1)</f>
        <v xml:space="preserve"> Bacilli</v>
      </c>
      <c r="DS816" t="str">
        <f>VLOOKUP($A816,taxonomy!$A:$I,5,1)</f>
        <v xml:space="preserve"> Bacillales</v>
      </c>
      <c r="DT816" t="str">
        <f>VLOOKUP($A816,taxonomy!$A:$I,6,1)</f>
        <v xml:space="preserve"> Alicyclobacillaceae</v>
      </c>
      <c r="DU816" t="str">
        <f>VLOOKUP($A816,taxonomy!$A:$I,7,1)</f>
        <v>Kyrpidia.</v>
      </c>
      <c r="DV816">
        <f>VLOOKUP($A816,taxonomy!$A:$I,8,1)</f>
        <v>0</v>
      </c>
      <c r="DW816">
        <f>VLOOKUP($A816,taxonomy!$A:$I,9,1)</f>
        <v>0</v>
      </c>
      <c r="DX816" s="7">
        <v>128</v>
      </c>
    </row>
    <row r="817" spans="1:128">
      <c r="A817" s="4" t="s">
        <v>1723</v>
      </c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19">
        <v>1</v>
      </c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19">
        <v>1</v>
      </c>
      <c r="DN817" s="2"/>
      <c r="DO817" s="14"/>
      <c r="DP817" t="str">
        <f>VLOOKUP($A817,taxonomy!$A:$I,2,1)</f>
        <v>Bacteria</v>
      </c>
      <c r="DQ817" t="str">
        <f>VLOOKUP($A817,taxonomy!$A:$I,3,1)</f>
        <v xml:space="preserve"> Firmicutes</v>
      </c>
      <c r="DR817" t="str">
        <f>VLOOKUP($A817,taxonomy!$A:$I,4,1)</f>
        <v xml:space="preserve"> Bacilli</v>
      </c>
      <c r="DS817" t="str">
        <f>VLOOKUP($A817,taxonomy!$A:$I,5,1)</f>
        <v xml:space="preserve"> Bacillales</v>
      </c>
      <c r="DT817" t="str">
        <f>VLOOKUP($A817,taxonomy!$A:$I,6,1)</f>
        <v xml:space="preserve"> Alicyclobacillaceae</v>
      </c>
      <c r="DU817" t="str">
        <f>VLOOKUP($A817,taxonomy!$A:$I,7,1)</f>
        <v>Kyrpidia.</v>
      </c>
      <c r="DV817">
        <f>VLOOKUP($A817,taxonomy!$A:$I,8,1)</f>
        <v>0</v>
      </c>
      <c r="DW817">
        <f>VLOOKUP($A817,taxonomy!$A:$I,9,1)</f>
        <v>0</v>
      </c>
      <c r="DX817" s="7">
        <v>130</v>
      </c>
    </row>
    <row r="818" spans="1:128">
      <c r="A818" s="4" t="s">
        <v>1725</v>
      </c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17">
        <v>1</v>
      </c>
      <c r="DN818" s="2"/>
      <c r="DO818" s="14"/>
      <c r="DP818" t="str">
        <f>VLOOKUP($A818,taxonomy!$A:$I,2,1)</f>
        <v>Bacteria</v>
      </c>
      <c r="DQ818" t="str">
        <f>VLOOKUP($A818,taxonomy!$A:$I,3,1)</f>
        <v xml:space="preserve"> Firmicutes</v>
      </c>
      <c r="DR818" t="str">
        <f>VLOOKUP($A818,taxonomy!$A:$I,4,1)</f>
        <v xml:space="preserve"> Bacilli</v>
      </c>
      <c r="DS818" t="str">
        <f>VLOOKUP($A818,taxonomy!$A:$I,5,1)</f>
        <v xml:space="preserve"> Bacillales</v>
      </c>
      <c r="DT818" t="str">
        <f>VLOOKUP($A818,taxonomy!$A:$I,6,1)</f>
        <v xml:space="preserve"> Alicyclobacillaceae</v>
      </c>
      <c r="DU818" t="str">
        <f>VLOOKUP($A818,taxonomy!$A:$I,7,1)</f>
        <v>Kyrpidia.</v>
      </c>
      <c r="DV818">
        <f>VLOOKUP($A818,taxonomy!$A:$I,8,1)</f>
        <v>0</v>
      </c>
      <c r="DW818">
        <f>VLOOKUP($A818,taxonomy!$A:$I,9,1)</f>
        <v>0</v>
      </c>
      <c r="DX818" s="7">
        <v>133</v>
      </c>
    </row>
    <row r="819" spans="1:128" hidden="1">
      <c r="A819" s="4" t="s">
        <v>1727</v>
      </c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17">
        <v>1</v>
      </c>
      <c r="DN819" s="2"/>
      <c r="DO819" s="14"/>
      <c r="DP819" t="str">
        <f>VLOOKUP($A819,taxonomy!$A:$I,2,1)</f>
        <v>Bacteria</v>
      </c>
      <c r="DQ819" t="str">
        <f>VLOOKUP($A819,taxonomy!$A:$I,3,1)</f>
        <v xml:space="preserve"> Firmicutes</v>
      </c>
      <c r="DR819" t="str">
        <f>VLOOKUP($A819,taxonomy!$A:$I,4,1)</f>
        <v xml:space="preserve"> Bacilli</v>
      </c>
      <c r="DS819" t="str">
        <f>VLOOKUP($A819,taxonomy!$A:$I,5,1)</f>
        <v xml:space="preserve"> Bacillales</v>
      </c>
      <c r="DT819" t="str">
        <f>VLOOKUP($A819,taxonomy!$A:$I,6,1)</f>
        <v xml:space="preserve"> Alicyclobacillaceae</v>
      </c>
      <c r="DU819" t="str">
        <f>VLOOKUP($A819,taxonomy!$A:$I,7,1)</f>
        <v>Kyrpidia.</v>
      </c>
      <c r="DV819">
        <f>VLOOKUP($A819,taxonomy!$A:$I,8,1)</f>
        <v>0</v>
      </c>
      <c r="DW819">
        <f>VLOOKUP($A819,taxonomy!$A:$I,9,1)</f>
        <v>0</v>
      </c>
      <c r="DX819" s="7">
        <v>142</v>
      </c>
    </row>
    <row r="820" spans="1:128">
      <c r="A820" s="4" t="s">
        <v>1729</v>
      </c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17">
        <v>1</v>
      </c>
      <c r="DN820" s="2"/>
      <c r="DO820" s="14"/>
      <c r="DP820" t="str">
        <f>VLOOKUP($A820,taxonomy!$A:$I,2,1)</f>
        <v>Bacteria</v>
      </c>
      <c r="DQ820" t="str">
        <f>VLOOKUP($A820,taxonomy!$A:$I,3,1)</f>
        <v xml:space="preserve"> Firmicutes</v>
      </c>
      <c r="DR820" t="str">
        <f>VLOOKUP($A820,taxonomy!$A:$I,4,1)</f>
        <v xml:space="preserve"> Bacilli</v>
      </c>
      <c r="DS820" t="str">
        <f>VLOOKUP($A820,taxonomy!$A:$I,5,1)</f>
        <v xml:space="preserve"> Bacillales</v>
      </c>
      <c r="DT820" t="str">
        <f>VLOOKUP($A820,taxonomy!$A:$I,6,1)</f>
        <v xml:space="preserve"> Alicyclobacillaceae</v>
      </c>
      <c r="DU820" t="str">
        <f>VLOOKUP($A820,taxonomy!$A:$I,7,1)</f>
        <v>Kyrpidia.</v>
      </c>
      <c r="DV820">
        <f>VLOOKUP($A820,taxonomy!$A:$I,8,1)</f>
        <v>0</v>
      </c>
      <c r="DW820">
        <f>VLOOKUP($A820,taxonomy!$A:$I,9,1)</f>
        <v>0</v>
      </c>
      <c r="DX820" s="7">
        <v>133</v>
      </c>
    </row>
    <row r="821" spans="1:128">
      <c r="A821" s="4" t="s">
        <v>1731</v>
      </c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19">
        <v>1</v>
      </c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19">
        <v>1</v>
      </c>
      <c r="DN821" s="2"/>
      <c r="DO821" s="14"/>
      <c r="DP821" t="str">
        <f>VLOOKUP($A821,taxonomy!$A:$I,2,1)</f>
        <v>Bacteria</v>
      </c>
      <c r="DQ821" t="str">
        <f>VLOOKUP($A821,taxonomy!$A:$I,3,1)</f>
        <v xml:space="preserve"> Firmicutes</v>
      </c>
      <c r="DR821" t="str">
        <f>VLOOKUP($A821,taxonomy!$A:$I,4,1)</f>
        <v xml:space="preserve"> Bacilli</v>
      </c>
      <c r="DS821" t="str">
        <f>VLOOKUP($A821,taxonomy!$A:$I,5,1)</f>
        <v xml:space="preserve"> Bacillales</v>
      </c>
      <c r="DT821" t="str">
        <f>VLOOKUP($A821,taxonomy!$A:$I,6,1)</f>
        <v xml:space="preserve"> Alicyclobacillaceae</v>
      </c>
      <c r="DU821" t="str">
        <f>VLOOKUP($A821,taxonomy!$A:$I,7,1)</f>
        <v>Kyrpidia.</v>
      </c>
      <c r="DV821">
        <f>VLOOKUP($A821,taxonomy!$A:$I,8,1)</f>
        <v>0</v>
      </c>
      <c r="DW821">
        <f>VLOOKUP($A821,taxonomy!$A:$I,9,1)</f>
        <v>0</v>
      </c>
      <c r="DX821" s="7">
        <v>129</v>
      </c>
    </row>
    <row r="822" spans="1:128">
      <c r="A822" s="4" t="s">
        <v>1733</v>
      </c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19">
        <v>1</v>
      </c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19">
        <v>1</v>
      </c>
      <c r="DN822" s="2"/>
      <c r="DO822" s="14"/>
      <c r="DP822" t="str">
        <f>VLOOKUP($A822,taxonomy!$A:$I,2,1)</f>
        <v>Bacteria</v>
      </c>
      <c r="DQ822" t="str">
        <f>VLOOKUP($A822,taxonomy!$A:$I,3,1)</f>
        <v xml:space="preserve"> Firmicutes</v>
      </c>
      <c r="DR822" t="str">
        <f>VLOOKUP($A822,taxonomy!$A:$I,4,1)</f>
        <v xml:space="preserve"> Bacilli</v>
      </c>
      <c r="DS822" t="str">
        <f>VLOOKUP($A822,taxonomy!$A:$I,5,1)</f>
        <v xml:space="preserve"> Bacillales</v>
      </c>
      <c r="DT822" t="str">
        <f>VLOOKUP($A822,taxonomy!$A:$I,6,1)</f>
        <v xml:space="preserve"> Alicyclobacillaceae</v>
      </c>
      <c r="DU822" t="str">
        <f>VLOOKUP($A822,taxonomy!$A:$I,7,1)</f>
        <v>Kyrpidia.</v>
      </c>
      <c r="DV822">
        <f>VLOOKUP($A822,taxonomy!$A:$I,8,1)</f>
        <v>0</v>
      </c>
      <c r="DW822">
        <f>VLOOKUP($A822,taxonomy!$A:$I,9,1)</f>
        <v>0</v>
      </c>
      <c r="DX822" s="7">
        <v>133</v>
      </c>
    </row>
    <row r="823" spans="1:128">
      <c r="A823" s="4" t="s">
        <v>1735</v>
      </c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>
        <v>1</v>
      </c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>
        <v>1</v>
      </c>
      <c r="DN823" s="2"/>
      <c r="DO823" s="14"/>
      <c r="DP823" t="str">
        <f>VLOOKUP($A823,taxonomy!$A:$I,2,1)</f>
        <v>Bacteria</v>
      </c>
      <c r="DQ823" t="str">
        <f>VLOOKUP($A823,taxonomy!$A:$I,3,1)</f>
        <v xml:space="preserve"> Firmicutes</v>
      </c>
      <c r="DR823" t="str">
        <f>VLOOKUP($A823,taxonomy!$A:$I,4,1)</f>
        <v xml:space="preserve"> Bacilli</v>
      </c>
      <c r="DS823" t="str">
        <f>VLOOKUP($A823,taxonomy!$A:$I,5,1)</f>
        <v xml:space="preserve"> Bacillales</v>
      </c>
      <c r="DT823" t="str">
        <f>VLOOKUP($A823,taxonomy!$A:$I,6,1)</f>
        <v xml:space="preserve"> Alicyclobacillaceae</v>
      </c>
      <c r="DU823" t="str">
        <f>VLOOKUP($A823,taxonomy!$A:$I,7,1)</f>
        <v>Kyrpidia.</v>
      </c>
      <c r="DV823">
        <f>VLOOKUP($A823,taxonomy!$A:$I,8,1)</f>
        <v>0</v>
      </c>
      <c r="DW823">
        <f>VLOOKUP($A823,taxonomy!$A:$I,9,1)</f>
        <v>0</v>
      </c>
      <c r="DX823" s="7">
        <v>136</v>
      </c>
    </row>
    <row r="824" spans="1:128">
      <c r="A824" s="4" t="s">
        <v>1737</v>
      </c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17">
        <v>1</v>
      </c>
      <c r="DN824" s="2"/>
      <c r="DO824" s="14"/>
      <c r="DP824" t="str">
        <f>VLOOKUP($A824,taxonomy!$A:$I,2,1)</f>
        <v>Bacteria</v>
      </c>
      <c r="DQ824" t="str">
        <f>VLOOKUP($A824,taxonomy!$A:$I,3,1)</f>
        <v xml:space="preserve"> Actinobacteria</v>
      </c>
      <c r="DR824" t="str">
        <f>VLOOKUP($A824,taxonomy!$A:$I,4,1)</f>
        <v xml:space="preserve"> Actinobacteridae</v>
      </c>
      <c r="DS824" t="str">
        <f>VLOOKUP($A824,taxonomy!$A:$I,5,1)</f>
        <v xml:space="preserve"> Actinomycetales</v>
      </c>
      <c r="DT824" t="str">
        <f>VLOOKUP($A824,taxonomy!$A:$I,6,1)</f>
        <v>Streptomycineae</v>
      </c>
      <c r="DU824" t="str">
        <f>VLOOKUP($A824,taxonomy!$A:$I,7,1)</f>
        <v xml:space="preserve"> Streptomycetaceae</v>
      </c>
      <c r="DV824" t="str">
        <f>VLOOKUP($A824,taxonomy!$A:$I,8,1)</f>
        <v xml:space="preserve"> Streptomyces.</v>
      </c>
      <c r="DW824">
        <f>VLOOKUP($A824,taxonomy!$A:$I,9,1)</f>
        <v>0</v>
      </c>
      <c r="DX824" s="7">
        <v>130</v>
      </c>
    </row>
    <row r="825" spans="1:128">
      <c r="A825" s="4" t="s">
        <v>1739</v>
      </c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19">
        <v>1</v>
      </c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19">
        <v>1</v>
      </c>
      <c r="DN825" s="2"/>
      <c r="DO825" s="14"/>
      <c r="DP825" t="str">
        <f>VLOOKUP($A825,taxonomy!$A:$I,2,1)</f>
        <v>Bacteria</v>
      </c>
      <c r="DQ825" t="str">
        <f>VLOOKUP($A825,taxonomy!$A:$I,3,1)</f>
        <v xml:space="preserve"> Actinobacteria</v>
      </c>
      <c r="DR825" t="str">
        <f>VLOOKUP($A825,taxonomy!$A:$I,4,1)</f>
        <v xml:space="preserve"> Actinobacteridae</v>
      </c>
      <c r="DS825" t="str">
        <f>VLOOKUP($A825,taxonomy!$A:$I,5,1)</f>
        <v xml:space="preserve"> Actinomycetales</v>
      </c>
      <c r="DT825" t="str">
        <f>VLOOKUP($A825,taxonomy!$A:$I,6,1)</f>
        <v>Streptomycineae</v>
      </c>
      <c r="DU825" t="str">
        <f>VLOOKUP($A825,taxonomy!$A:$I,7,1)</f>
        <v xml:space="preserve"> Streptomycetaceae</v>
      </c>
      <c r="DV825" t="str">
        <f>VLOOKUP($A825,taxonomy!$A:$I,8,1)</f>
        <v xml:space="preserve"> Streptomyces.</v>
      </c>
      <c r="DW825">
        <f>VLOOKUP($A825,taxonomy!$A:$I,9,1)</f>
        <v>0</v>
      </c>
      <c r="DX825" s="7">
        <v>133</v>
      </c>
    </row>
    <row r="826" spans="1:128" hidden="1">
      <c r="A826" s="4" t="s">
        <v>1741</v>
      </c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17">
        <v>1</v>
      </c>
      <c r="DN826" s="2"/>
      <c r="DO826" s="14"/>
      <c r="DP826" t="str">
        <f>VLOOKUP($A826,taxonomy!$A:$I,2,1)</f>
        <v>Bacteria</v>
      </c>
      <c r="DQ826" t="str">
        <f>VLOOKUP($A826,taxonomy!$A:$I,3,1)</f>
        <v xml:space="preserve"> Actinobacteria</v>
      </c>
      <c r="DR826" t="str">
        <f>VLOOKUP($A826,taxonomy!$A:$I,4,1)</f>
        <v xml:space="preserve"> Actinobacteridae</v>
      </c>
      <c r="DS826" t="str">
        <f>VLOOKUP($A826,taxonomy!$A:$I,5,1)</f>
        <v xml:space="preserve"> Actinomycetales</v>
      </c>
      <c r="DT826" t="str">
        <f>VLOOKUP($A826,taxonomy!$A:$I,6,1)</f>
        <v>Streptomycineae</v>
      </c>
      <c r="DU826" t="str">
        <f>VLOOKUP($A826,taxonomy!$A:$I,7,1)</f>
        <v xml:space="preserve"> Streptomycetaceae</v>
      </c>
      <c r="DV826" t="str">
        <f>VLOOKUP($A826,taxonomy!$A:$I,8,1)</f>
        <v xml:space="preserve"> Streptomyces.</v>
      </c>
      <c r="DW826">
        <f>VLOOKUP($A826,taxonomy!$A:$I,9,1)</f>
        <v>0</v>
      </c>
      <c r="DX826" s="7">
        <v>119</v>
      </c>
    </row>
    <row r="827" spans="1:128">
      <c r="A827" s="4" t="s">
        <v>1743</v>
      </c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>
        <v>1</v>
      </c>
      <c r="DB827" s="2"/>
      <c r="DC827" s="2"/>
      <c r="DD827" s="2"/>
      <c r="DE827" s="2"/>
      <c r="DF827" s="2"/>
      <c r="DG827" s="2"/>
      <c r="DH827" s="2"/>
      <c r="DI827" s="2"/>
      <c r="DJ827" s="2">
        <v>1</v>
      </c>
      <c r="DK827" s="2"/>
      <c r="DL827" s="2"/>
      <c r="DM827" s="2">
        <v>1</v>
      </c>
      <c r="DN827" s="2"/>
      <c r="DO827" s="14"/>
      <c r="DP827" t="str">
        <f>VLOOKUP($A827,taxonomy!$A:$I,2,1)</f>
        <v>Bacteria</v>
      </c>
      <c r="DQ827" t="str">
        <f>VLOOKUP($A827,taxonomy!$A:$I,3,1)</f>
        <v xml:space="preserve"> Actinobacteria</v>
      </c>
      <c r="DR827" t="str">
        <f>VLOOKUP($A827,taxonomy!$A:$I,4,1)</f>
        <v xml:space="preserve"> Actinobacteridae</v>
      </c>
      <c r="DS827" t="str">
        <f>VLOOKUP($A827,taxonomy!$A:$I,5,1)</f>
        <v xml:space="preserve"> Actinomycetales</v>
      </c>
      <c r="DT827" t="str">
        <f>VLOOKUP($A827,taxonomy!$A:$I,6,1)</f>
        <v>Streptomycineae</v>
      </c>
      <c r="DU827" t="str">
        <f>VLOOKUP($A827,taxonomy!$A:$I,7,1)</f>
        <v xml:space="preserve"> Streptomycetaceae</v>
      </c>
      <c r="DV827" t="str">
        <f>VLOOKUP($A827,taxonomy!$A:$I,8,1)</f>
        <v xml:space="preserve"> Streptomyces.</v>
      </c>
      <c r="DW827">
        <f>VLOOKUP($A827,taxonomy!$A:$I,9,1)</f>
        <v>0</v>
      </c>
      <c r="DX827" s="7">
        <v>133</v>
      </c>
    </row>
    <row r="828" spans="1:128">
      <c r="A828" s="4" t="s">
        <v>1745</v>
      </c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19">
        <v>1</v>
      </c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19">
        <v>1</v>
      </c>
      <c r="DN828" s="2"/>
      <c r="DO828" s="14"/>
      <c r="DP828" t="str">
        <f>VLOOKUP($A828,taxonomy!$A:$I,2,1)</f>
        <v>Bacteria</v>
      </c>
      <c r="DQ828" t="str">
        <f>VLOOKUP($A828,taxonomy!$A:$I,3,1)</f>
        <v xml:space="preserve"> Actinobacteria</v>
      </c>
      <c r="DR828" t="str">
        <f>VLOOKUP($A828,taxonomy!$A:$I,4,1)</f>
        <v xml:space="preserve"> Actinobacteridae</v>
      </c>
      <c r="DS828" t="str">
        <f>VLOOKUP($A828,taxonomy!$A:$I,5,1)</f>
        <v xml:space="preserve"> Actinomycetales</v>
      </c>
      <c r="DT828" t="str">
        <f>VLOOKUP($A828,taxonomy!$A:$I,6,1)</f>
        <v>Streptomycineae</v>
      </c>
      <c r="DU828" t="str">
        <f>VLOOKUP($A828,taxonomy!$A:$I,7,1)</f>
        <v xml:space="preserve"> Streptomycetaceae</v>
      </c>
      <c r="DV828" t="str">
        <f>VLOOKUP($A828,taxonomy!$A:$I,8,1)</f>
        <v xml:space="preserve"> Streptomyces.</v>
      </c>
      <c r="DW828">
        <f>VLOOKUP($A828,taxonomy!$A:$I,9,1)</f>
        <v>0</v>
      </c>
      <c r="DX828" s="7">
        <v>129</v>
      </c>
    </row>
    <row r="829" spans="1:128">
      <c r="A829" s="4" t="s">
        <v>1747</v>
      </c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17">
        <v>1</v>
      </c>
      <c r="DN829" s="2"/>
      <c r="DO829" s="14"/>
      <c r="DP829" t="str">
        <f>VLOOKUP($A829,taxonomy!$A:$I,2,1)</f>
        <v>Bacteria</v>
      </c>
      <c r="DQ829" t="str">
        <f>VLOOKUP($A829,taxonomy!$A:$I,3,1)</f>
        <v xml:space="preserve"> Actinobacteria</v>
      </c>
      <c r="DR829" t="str">
        <f>VLOOKUP($A829,taxonomy!$A:$I,4,1)</f>
        <v xml:space="preserve"> Actinobacteridae</v>
      </c>
      <c r="DS829" t="str">
        <f>VLOOKUP($A829,taxonomy!$A:$I,5,1)</f>
        <v xml:space="preserve"> Actinomycetales</v>
      </c>
      <c r="DT829" t="str">
        <f>VLOOKUP($A829,taxonomy!$A:$I,6,1)</f>
        <v>Streptomycineae</v>
      </c>
      <c r="DU829" t="str">
        <f>VLOOKUP($A829,taxonomy!$A:$I,7,1)</f>
        <v xml:space="preserve"> Streptomycetaceae</v>
      </c>
      <c r="DV829" t="str">
        <f>VLOOKUP($A829,taxonomy!$A:$I,8,1)</f>
        <v xml:space="preserve"> Streptomyces.</v>
      </c>
      <c r="DW829">
        <f>VLOOKUP($A829,taxonomy!$A:$I,9,1)</f>
        <v>0</v>
      </c>
      <c r="DX829" s="7">
        <v>133</v>
      </c>
    </row>
    <row r="830" spans="1:128">
      <c r="A830" s="4" t="s">
        <v>1749</v>
      </c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19">
        <v>1</v>
      </c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19">
        <v>1</v>
      </c>
      <c r="DN830" s="2"/>
      <c r="DO830" s="14"/>
      <c r="DP830" t="str">
        <f>VLOOKUP($A830,taxonomy!$A:$I,2,1)</f>
        <v>Bacteria</v>
      </c>
      <c r="DQ830" t="str">
        <f>VLOOKUP($A830,taxonomy!$A:$I,3,1)</f>
        <v xml:space="preserve"> Actinobacteria</v>
      </c>
      <c r="DR830" t="str">
        <f>VLOOKUP($A830,taxonomy!$A:$I,4,1)</f>
        <v xml:space="preserve"> Actinobacteridae</v>
      </c>
      <c r="DS830" t="str">
        <f>VLOOKUP($A830,taxonomy!$A:$I,5,1)</f>
        <v xml:space="preserve"> Actinomycetales</v>
      </c>
      <c r="DT830" t="str">
        <f>VLOOKUP($A830,taxonomy!$A:$I,6,1)</f>
        <v>Streptomycineae</v>
      </c>
      <c r="DU830" t="str">
        <f>VLOOKUP($A830,taxonomy!$A:$I,7,1)</f>
        <v xml:space="preserve"> Streptomycetaceae</v>
      </c>
      <c r="DV830" t="str">
        <f>VLOOKUP($A830,taxonomy!$A:$I,8,1)</f>
        <v xml:space="preserve"> Streptomyces.</v>
      </c>
      <c r="DW830">
        <f>VLOOKUP($A830,taxonomy!$A:$I,9,1)</f>
        <v>0</v>
      </c>
      <c r="DX830" s="7">
        <v>128</v>
      </c>
    </row>
    <row r="831" spans="1:128">
      <c r="A831" s="4" t="s">
        <v>1751</v>
      </c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17">
        <v>1</v>
      </c>
      <c r="DN831" s="2"/>
      <c r="DO831" s="14"/>
      <c r="DP831" t="str">
        <f>VLOOKUP($A831,taxonomy!$A:$I,2,1)</f>
        <v>Bacteria</v>
      </c>
      <c r="DQ831" t="str">
        <f>VLOOKUP($A831,taxonomy!$A:$I,3,1)</f>
        <v xml:space="preserve"> Actinobacteria</v>
      </c>
      <c r="DR831" t="str">
        <f>VLOOKUP($A831,taxonomy!$A:$I,4,1)</f>
        <v xml:space="preserve"> Actinobacteridae</v>
      </c>
      <c r="DS831" t="str">
        <f>VLOOKUP($A831,taxonomy!$A:$I,5,1)</f>
        <v xml:space="preserve"> Actinomycetales</v>
      </c>
      <c r="DT831" t="str">
        <f>VLOOKUP($A831,taxonomy!$A:$I,6,1)</f>
        <v>Streptomycineae</v>
      </c>
      <c r="DU831" t="str">
        <f>VLOOKUP($A831,taxonomy!$A:$I,7,1)</f>
        <v xml:space="preserve"> Streptomycetaceae</v>
      </c>
      <c r="DV831" t="str">
        <f>VLOOKUP($A831,taxonomy!$A:$I,8,1)</f>
        <v xml:space="preserve"> Streptomyces.</v>
      </c>
      <c r="DW831">
        <f>VLOOKUP($A831,taxonomy!$A:$I,9,1)</f>
        <v>0</v>
      </c>
      <c r="DX831" s="7">
        <v>130</v>
      </c>
    </row>
    <row r="832" spans="1:128">
      <c r="A832" s="4" t="s">
        <v>1753</v>
      </c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19">
        <v>1</v>
      </c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19">
        <v>1</v>
      </c>
      <c r="DN832" s="2"/>
      <c r="DO832" s="14"/>
      <c r="DP832" t="str">
        <f>VLOOKUP($A832,taxonomy!$A:$I,2,1)</f>
        <v>Bacteria</v>
      </c>
      <c r="DQ832" t="str">
        <f>VLOOKUP($A832,taxonomy!$A:$I,3,1)</f>
        <v xml:space="preserve"> Actinobacteria</v>
      </c>
      <c r="DR832" t="str">
        <f>VLOOKUP($A832,taxonomy!$A:$I,4,1)</f>
        <v xml:space="preserve"> Actinobacteridae</v>
      </c>
      <c r="DS832" t="str">
        <f>VLOOKUP($A832,taxonomy!$A:$I,5,1)</f>
        <v xml:space="preserve"> Actinomycetales</v>
      </c>
      <c r="DT832" t="str">
        <f>VLOOKUP($A832,taxonomy!$A:$I,6,1)</f>
        <v>Streptomycineae</v>
      </c>
      <c r="DU832" t="str">
        <f>VLOOKUP($A832,taxonomy!$A:$I,7,1)</f>
        <v xml:space="preserve"> Streptomycetaceae</v>
      </c>
      <c r="DV832" t="str">
        <f>VLOOKUP($A832,taxonomy!$A:$I,8,1)</f>
        <v xml:space="preserve"> Streptomyces.</v>
      </c>
      <c r="DW832">
        <f>VLOOKUP($A832,taxonomy!$A:$I,9,1)</f>
        <v>0</v>
      </c>
      <c r="DX832" s="7">
        <v>130</v>
      </c>
    </row>
    <row r="833" spans="1:128">
      <c r="A833" s="4" t="s">
        <v>1755</v>
      </c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17">
        <v>1</v>
      </c>
      <c r="DN833" s="2"/>
      <c r="DO833" s="14"/>
      <c r="DP833" t="str">
        <f>VLOOKUP($A833,taxonomy!$A:$I,2,1)</f>
        <v>Bacteria</v>
      </c>
      <c r="DQ833" t="str">
        <f>VLOOKUP($A833,taxonomy!$A:$I,3,1)</f>
        <v xml:space="preserve"> Actinobacteria</v>
      </c>
      <c r="DR833" t="str">
        <f>VLOOKUP($A833,taxonomy!$A:$I,4,1)</f>
        <v xml:space="preserve"> Actinobacteridae</v>
      </c>
      <c r="DS833" t="str">
        <f>VLOOKUP($A833,taxonomy!$A:$I,5,1)</f>
        <v xml:space="preserve"> Actinomycetales</v>
      </c>
      <c r="DT833" t="str">
        <f>VLOOKUP($A833,taxonomy!$A:$I,6,1)</f>
        <v>Corynebacterineae</v>
      </c>
      <c r="DU833" t="str">
        <f>VLOOKUP($A833,taxonomy!$A:$I,7,1)</f>
        <v xml:space="preserve"> Mycobacteriaceae</v>
      </c>
      <c r="DV833" t="str">
        <f>VLOOKUP($A833,taxonomy!$A:$I,8,1)</f>
        <v xml:space="preserve"> Mycobacterium</v>
      </c>
      <c r="DW833" t="str">
        <f>VLOOKUP($A833,taxonomy!$A:$I,9,1)</f>
        <v>Mycobacterium tuberculosis complex.</v>
      </c>
      <c r="DX833" s="7">
        <v>133</v>
      </c>
    </row>
    <row r="834" spans="1:128">
      <c r="A834" s="4" t="s">
        <v>1757</v>
      </c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17">
        <v>1</v>
      </c>
      <c r="DN834" s="2"/>
      <c r="DO834" s="14"/>
      <c r="DP834" t="str">
        <f>VLOOKUP($A834,taxonomy!$A:$I,2,1)</f>
        <v>Bacteria</v>
      </c>
      <c r="DQ834" t="str">
        <f>VLOOKUP($A834,taxonomy!$A:$I,3,1)</f>
        <v xml:space="preserve"> Actinobacteria</v>
      </c>
      <c r="DR834" t="str">
        <f>VLOOKUP($A834,taxonomy!$A:$I,4,1)</f>
        <v xml:space="preserve"> Actinobacteridae</v>
      </c>
      <c r="DS834" t="str">
        <f>VLOOKUP($A834,taxonomy!$A:$I,5,1)</f>
        <v xml:space="preserve"> Actinomycetales</v>
      </c>
      <c r="DT834" t="str">
        <f>VLOOKUP($A834,taxonomy!$A:$I,6,1)</f>
        <v>Corynebacterineae</v>
      </c>
      <c r="DU834" t="str">
        <f>VLOOKUP($A834,taxonomy!$A:$I,7,1)</f>
        <v xml:space="preserve"> Mycobacteriaceae</v>
      </c>
      <c r="DV834" t="str">
        <f>VLOOKUP($A834,taxonomy!$A:$I,8,1)</f>
        <v xml:space="preserve"> Mycobacterium</v>
      </c>
      <c r="DW834" t="str">
        <f>VLOOKUP($A834,taxonomy!$A:$I,9,1)</f>
        <v>Mycobacterium tuberculosis complex.</v>
      </c>
      <c r="DX834" s="7">
        <v>128</v>
      </c>
    </row>
    <row r="835" spans="1:128">
      <c r="A835" s="4" t="s">
        <v>1759</v>
      </c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19">
        <v>1</v>
      </c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19">
        <v>1</v>
      </c>
      <c r="DN835" s="2"/>
      <c r="DO835" s="14"/>
      <c r="DP835" t="str">
        <f>VLOOKUP($A835,taxonomy!$A:$I,2,1)</f>
        <v>Bacteria</v>
      </c>
      <c r="DQ835" t="str">
        <f>VLOOKUP($A835,taxonomy!$A:$I,3,1)</f>
        <v xml:space="preserve"> Actinobacteria</v>
      </c>
      <c r="DR835" t="str">
        <f>VLOOKUP($A835,taxonomy!$A:$I,4,1)</f>
        <v xml:space="preserve"> Actinobacteridae</v>
      </c>
      <c r="DS835" t="str">
        <f>VLOOKUP($A835,taxonomy!$A:$I,5,1)</f>
        <v xml:space="preserve"> Actinomycetales</v>
      </c>
      <c r="DT835" t="str">
        <f>VLOOKUP($A835,taxonomy!$A:$I,6,1)</f>
        <v>Corynebacterineae</v>
      </c>
      <c r="DU835" t="str">
        <f>VLOOKUP($A835,taxonomy!$A:$I,7,1)</f>
        <v xml:space="preserve"> Mycobacteriaceae</v>
      </c>
      <c r="DV835" t="str">
        <f>VLOOKUP($A835,taxonomy!$A:$I,8,1)</f>
        <v xml:space="preserve"> Mycobacterium</v>
      </c>
      <c r="DW835" t="str">
        <f>VLOOKUP($A835,taxonomy!$A:$I,9,1)</f>
        <v>Mycobacterium tuberculosis complex.</v>
      </c>
      <c r="DX835" s="7">
        <v>130</v>
      </c>
    </row>
    <row r="836" spans="1:128">
      <c r="A836" s="4" t="s">
        <v>1761</v>
      </c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19">
        <v>1</v>
      </c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19">
        <v>1</v>
      </c>
      <c r="DN836" s="2"/>
      <c r="DO836" s="14"/>
      <c r="DP836" t="str">
        <f>VLOOKUP($A836,taxonomy!$A:$I,2,1)</f>
        <v>Bacteria</v>
      </c>
      <c r="DQ836" t="str">
        <f>VLOOKUP($A836,taxonomy!$A:$I,3,1)</f>
        <v xml:space="preserve"> Actinobacteria</v>
      </c>
      <c r="DR836" t="str">
        <f>VLOOKUP($A836,taxonomy!$A:$I,4,1)</f>
        <v xml:space="preserve"> Actinobacteridae</v>
      </c>
      <c r="DS836" t="str">
        <f>VLOOKUP($A836,taxonomy!$A:$I,5,1)</f>
        <v xml:space="preserve"> Actinomycetales</v>
      </c>
      <c r="DT836" t="str">
        <f>VLOOKUP($A836,taxonomy!$A:$I,6,1)</f>
        <v>Corynebacterineae</v>
      </c>
      <c r="DU836" t="str">
        <f>VLOOKUP($A836,taxonomy!$A:$I,7,1)</f>
        <v xml:space="preserve"> Mycobacteriaceae</v>
      </c>
      <c r="DV836" t="str">
        <f>VLOOKUP($A836,taxonomy!$A:$I,8,1)</f>
        <v xml:space="preserve"> Mycobacterium</v>
      </c>
      <c r="DW836" t="str">
        <f>VLOOKUP($A836,taxonomy!$A:$I,9,1)</f>
        <v>Mycobacterium tuberculosis complex.</v>
      </c>
      <c r="DX836" s="7">
        <v>133</v>
      </c>
    </row>
    <row r="837" spans="1:128" hidden="1">
      <c r="A837" s="4" t="s">
        <v>1763</v>
      </c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17">
        <v>1</v>
      </c>
      <c r="DN837" s="2"/>
      <c r="DO837" s="14"/>
      <c r="DP837" t="str">
        <f>VLOOKUP($A837,taxonomy!$A:$I,2,1)</f>
        <v>Bacteria</v>
      </c>
      <c r="DQ837" t="str">
        <f>VLOOKUP($A837,taxonomy!$A:$I,3,1)</f>
        <v xml:space="preserve"> Actinobacteria</v>
      </c>
      <c r="DR837" t="str">
        <f>VLOOKUP($A837,taxonomy!$A:$I,4,1)</f>
        <v xml:space="preserve"> Actinobacteridae</v>
      </c>
      <c r="DS837" t="str">
        <f>VLOOKUP($A837,taxonomy!$A:$I,5,1)</f>
        <v xml:space="preserve"> Actinomycetales</v>
      </c>
      <c r="DT837" t="str">
        <f>VLOOKUP($A837,taxonomy!$A:$I,6,1)</f>
        <v>Corynebacterineae</v>
      </c>
      <c r="DU837" t="str">
        <f>VLOOKUP($A837,taxonomy!$A:$I,7,1)</f>
        <v xml:space="preserve"> Mycobacteriaceae</v>
      </c>
      <c r="DV837" t="str">
        <f>VLOOKUP($A837,taxonomy!$A:$I,8,1)</f>
        <v xml:space="preserve"> Mycobacterium</v>
      </c>
      <c r="DW837" t="str">
        <f>VLOOKUP($A837,taxonomy!$A:$I,9,1)</f>
        <v>Mycobacterium tuberculosis complex.</v>
      </c>
      <c r="DX837" s="7">
        <v>142</v>
      </c>
    </row>
    <row r="838" spans="1:128" hidden="1">
      <c r="A838" s="4" t="s">
        <v>1765</v>
      </c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17">
        <v>1</v>
      </c>
      <c r="DN838" s="2"/>
      <c r="DO838" s="14"/>
      <c r="DP838" t="str">
        <f>VLOOKUP($A838,taxonomy!$A:$I,2,1)</f>
        <v>Bacteria</v>
      </c>
      <c r="DQ838" t="str">
        <f>VLOOKUP($A838,taxonomy!$A:$I,3,1)</f>
        <v xml:space="preserve"> Actinobacteria</v>
      </c>
      <c r="DR838" t="str">
        <f>VLOOKUP($A838,taxonomy!$A:$I,4,1)</f>
        <v xml:space="preserve"> Actinobacteridae</v>
      </c>
      <c r="DS838" t="str">
        <f>VLOOKUP($A838,taxonomy!$A:$I,5,1)</f>
        <v xml:space="preserve"> Actinomycetales</v>
      </c>
      <c r="DT838" t="str">
        <f>VLOOKUP($A838,taxonomy!$A:$I,6,1)</f>
        <v>Corynebacterineae</v>
      </c>
      <c r="DU838" t="str">
        <f>VLOOKUP($A838,taxonomy!$A:$I,7,1)</f>
        <v xml:space="preserve"> Mycobacteriaceae</v>
      </c>
      <c r="DV838" t="str">
        <f>VLOOKUP($A838,taxonomy!$A:$I,8,1)</f>
        <v xml:space="preserve"> Mycobacterium</v>
      </c>
      <c r="DW838" t="str">
        <f>VLOOKUP($A838,taxonomy!$A:$I,9,1)</f>
        <v>Mycobacterium tuberculosis complex.</v>
      </c>
      <c r="DX838" s="7">
        <v>110</v>
      </c>
    </row>
    <row r="839" spans="1:128">
      <c r="A839" s="4" t="s">
        <v>1767</v>
      </c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19">
        <v>1</v>
      </c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19">
        <v>1</v>
      </c>
      <c r="DN839" s="2"/>
      <c r="DO839" s="14"/>
      <c r="DP839" t="str">
        <f>VLOOKUP($A839,taxonomy!$A:$I,2,1)</f>
        <v>Bacteria</v>
      </c>
      <c r="DQ839" t="str">
        <f>VLOOKUP($A839,taxonomy!$A:$I,3,1)</f>
        <v xml:space="preserve"> Actinobacteria</v>
      </c>
      <c r="DR839" t="str">
        <f>VLOOKUP($A839,taxonomy!$A:$I,4,1)</f>
        <v xml:space="preserve"> Actinobacteridae</v>
      </c>
      <c r="DS839" t="str">
        <f>VLOOKUP($A839,taxonomy!$A:$I,5,1)</f>
        <v xml:space="preserve"> Actinomycetales</v>
      </c>
      <c r="DT839" t="str">
        <f>VLOOKUP($A839,taxonomy!$A:$I,6,1)</f>
        <v>Corynebacterineae</v>
      </c>
      <c r="DU839" t="str">
        <f>VLOOKUP($A839,taxonomy!$A:$I,7,1)</f>
        <v xml:space="preserve"> Mycobacteriaceae</v>
      </c>
      <c r="DV839" t="str">
        <f>VLOOKUP($A839,taxonomy!$A:$I,8,1)</f>
        <v xml:space="preserve"> Mycobacterium</v>
      </c>
      <c r="DW839" t="str">
        <f>VLOOKUP($A839,taxonomy!$A:$I,9,1)</f>
        <v>Mycobacterium tuberculosis complex.</v>
      </c>
      <c r="DX839" s="7">
        <v>133</v>
      </c>
    </row>
    <row r="840" spans="1:128">
      <c r="A840" s="4" t="s">
        <v>1769</v>
      </c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19">
        <v>1</v>
      </c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19">
        <v>1</v>
      </c>
      <c r="DN840" s="2"/>
      <c r="DO840" s="14"/>
      <c r="DP840" t="str">
        <f>VLOOKUP($A840,taxonomy!$A:$I,2,1)</f>
        <v>Bacteria</v>
      </c>
      <c r="DQ840" t="str">
        <f>VLOOKUP($A840,taxonomy!$A:$I,3,1)</f>
        <v xml:space="preserve"> Actinobacteria</v>
      </c>
      <c r="DR840" t="str">
        <f>VLOOKUP($A840,taxonomy!$A:$I,4,1)</f>
        <v xml:space="preserve"> Actinobacteridae</v>
      </c>
      <c r="DS840" t="str">
        <f>VLOOKUP($A840,taxonomy!$A:$I,5,1)</f>
        <v xml:space="preserve"> Actinomycetales</v>
      </c>
      <c r="DT840" t="str">
        <f>VLOOKUP($A840,taxonomy!$A:$I,6,1)</f>
        <v>Corynebacterineae</v>
      </c>
      <c r="DU840" t="str">
        <f>VLOOKUP($A840,taxonomy!$A:$I,7,1)</f>
        <v xml:space="preserve"> Mycobacteriaceae</v>
      </c>
      <c r="DV840" t="str">
        <f>VLOOKUP($A840,taxonomy!$A:$I,8,1)</f>
        <v xml:space="preserve"> Mycobacterium</v>
      </c>
      <c r="DW840" t="str">
        <f>VLOOKUP($A840,taxonomy!$A:$I,9,1)</f>
        <v>Mycobacterium tuberculosis complex.</v>
      </c>
      <c r="DX840" s="7">
        <v>132</v>
      </c>
    </row>
    <row r="841" spans="1:128">
      <c r="A841" s="4" t="s">
        <v>1771</v>
      </c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>
        <v>1</v>
      </c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>
        <v>1</v>
      </c>
      <c r="DN841" s="2"/>
      <c r="DO841" s="14"/>
      <c r="DP841" t="str">
        <f>VLOOKUP($A841,taxonomy!$A:$I,2,1)</f>
        <v>Bacteria</v>
      </c>
      <c r="DQ841" t="str">
        <f>VLOOKUP($A841,taxonomy!$A:$I,3,1)</f>
        <v xml:space="preserve"> Actinobacteria</v>
      </c>
      <c r="DR841" t="str">
        <f>VLOOKUP($A841,taxonomy!$A:$I,4,1)</f>
        <v xml:space="preserve"> Actinobacteridae</v>
      </c>
      <c r="DS841" t="str">
        <f>VLOOKUP($A841,taxonomy!$A:$I,5,1)</f>
        <v xml:space="preserve"> Actinomycetales</v>
      </c>
      <c r="DT841" t="str">
        <f>VLOOKUP($A841,taxonomy!$A:$I,6,1)</f>
        <v>Corynebacterineae</v>
      </c>
      <c r="DU841" t="str">
        <f>VLOOKUP($A841,taxonomy!$A:$I,7,1)</f>
        <v xml:space="preserve"> Mycobacteriaceae</v>
      </c>
      <c r="DV841" t="str">
        <f>VLOOKUP($A841,taxonomy!$A:$I,8,1)</f>
        <v xml:space="preserve"> Mycobacterium</v>
      </c>
      <c r="DW841" t="str">
        <f>VLOOKUP($A841,taxonomy!$A:$I,9,1)</f>
        <v>Mycobacterium tuberculosis complex.</v>
      </c>
      <c r="DX841" s="7">
        <v>133</v>
      </c>
    </row>
    <row r="842" spans="1:128">
      <c r="A842" s="4" t="s">
        <v>1773</v>
      </c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19">
        <v>1</v>
      </c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19">
        <v>1</v>
      </c>
      <c r="DN842" s="2"/>
      <c r="DO842" s="14"/>
      <c r="DP842" t="str">
        <f>VLOOKUP($A842,taxonomy!$A:$I,2,1)</f>
        <v>Bacteria</v>
      </c>
      <c r="DQ842" t="str">
        <f>VLOOKUP($A842,taxonomy!$A:$I,3,1)</f>
        <v xml:space="preserve"> Actinobacteria</v>
      </c>
      <c r="DR842" t="str">
        <f>VLOOKUP($A842,taxonomy!$A:$I,4,1)</f>
        <v xml:space="preserve"> Actinobacteridae</v>
      </c>
      <c r="DS842" t="str">
        <f>VLOOKUP($A842,taxonomy!$A:$I,5,1)</f>
        <v xml:space="preserve"> Actinomycetales</v>
      </c>
      <c r="DT842" t="str">
        <f>VLOOKUP($A842,taxonomy!$A:$I,6,1)</f>
        <v>Corynebacterineae</v>
      </c>
      <c r="DU842" t="str">
        <f>VLOOKUP($A842,taxonomy!$A:$I,7,1)</f>
        <v xml:space="preserve"> Mycobacteriaceae</v>
      </c>
      <c r="DV842" t="str">
        <f>VLOOKUP($A842,taxonomy!$A:$I,8,1)</f>
        <v xml:space="preserve"> Mycobacterium</v>
      </c>
      <c r="DW842" t="str">
        <f>VLOOKUP($A842,taxonomy!$A:$I,9,1)</f>
        <v>Mycobacterium tuberculosis complex.</v>
      </c>
      <c r="DX842" s="7">
        <v>132</v>
      </c>
    </row>
    <row r="843" spans="1:128">
      <c r="A843" s="4" t="s">
        <v>1775</v>
      </c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17">
        <v>1</v>
      </c>
      <c r="DN843" s="2"/>
      <c r="DO843" s="14"/>
      <c r="DP843" t="str">
        <f>VLOOKUP($A843,taxonomy!$A:$I,2,1)</f>
        <v>Bacteria</v>
      </c>
      <c r="DQ843" t="str">
        <f>VLOOKUP($A843,taxonomy!$A:$I,3,1)</f>
        <v xml:space="preserve"> Actinobacteria</v>
      </c>
      <c r="DR843" t="str">
        <f>VLOOKUP($A843,taxonomy!$A:$I,4,1)</f>
        <v xml:space="preserve"> Actinobacteridae</v>
      </c>
      <c r="DS843" t="str">
        <f>VLOOKUP($A843,taxonomy!$A:$I,5,1)</f>
        <v xml:space="preserve"> Actinomycetales</v>
      </c>
      <c r="DT843" t="str">
        <f>VLOOKUP($A843,taxonomy!$A:$I,6,1)</f>
        <v>Corynebacterineae</v>
      </c>
      <c r="DU843" t="str">
        <f>VLOOKUP($A843,taxonomy!$A:$I,7,1)</f>
        <v xml:space="preserve"> Mycobacteriaceae</v>
      </c>
      <c r="DV843" t="str">
        <f>VLOOKUP($A843,taxonomy!$A:$I,8,1)</f>
        <v xml:space="preserve"> Mycobacterium</v>
      </c>
      <c r="DW843" t="str">
        <f>VLOOKUP($A843,taxonomy!$A:$I,9,1)</f>
        <v>Mycobacterium tuberculosis complex.</v>
      </c>
      <c r="DX843" s="7">
        <v>133</v>
      </c>
    </row>
    <row r="844" spans="1:128" hidden="1">
      <c r="A844" s="4" t="s">
        <v>1777</v>
      </c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19">
        <v>1</v>
      </c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19">
        <v>1</v>
      </c>
      <c r="DN844" s="2"/>
      <c r="DO844" s="14"/>
      <c r="DP844" t="str">
        <f>VLOOKUP($A844,taxonomy!$A:$I,2,1)</f>
        <v>Bacteria</v>
      </c>
      <c r="DQ844" t="str">
        <f>VLOOKUP($A844,taxonomy!$A:$I,3,1)</f>
        <v xml:space="preserve"> Actinobacteria</v>
      </c>
      <c r="DR844" t="str">
        <f>VLOOKUP($A844,taxonomy!$A:$I,4,1)</f>
        <v xml:space="preserve"> Actinobacteridae</v>
      </c>
      <c r="DS844" t="str">
        <f>VLOOKUP($A844,taxonomy!$A:$I,5,1)</f>
        <v xml:space="preserve"> Actinomycetales</v>
      </c>
      <c r="DT844" t="str">
        <f>VLOOKUP($A844,taxonomy!$A:$I,6,1)</f>
        <v>Streptomycineae</v>
      </c>
      <c r="DU844" t="str">
        <f>VLOOKUP($A844,taxonomy!$A:$I,7,1)</f>
        <v xml:space="preserve"> Streptomycetaceae</v>
      </c>
      <c r="DV844" t="str">
        <f>VLOOKUP($A844,taxonomy!$A:$I,8,1)</f>
        <v xml:space="preserve"> Streptomyces.</v>
      </c>
      <c r="DW844">
        <f>VLOOKUP($A844,taxonomy!$A:$I,9,1)</f>
        <v>0</v>
      </c>
      <c r="DX844" s="7">
        <v>141</v>
      </c>
    </row>
    <row r="845" spans="1:128" hidden="1">
      <c r="A845" s="4" t="s">
        <v>1779</v>
      </c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17">
        <v>1</v>
      </c>
      <c r="DN845" s="2"/>
      <c r="DO845" s="14"/>
      <c r="DP845" t="str">
        <f>VLOOKUP($A845,taxonomy!$A:$I,2,1)</f>
        <v>Bacteria</v>
      </c>
      <c r="DQ845" t="str">
        <f>VLOOKUP($A845,taxonomy!$A:$I,3,1)</f>
        <v xml:space="preserve"> Actinobacteria</v>
      </c>
      <c r="DR845" t="str">
        <f>VLOOKUP($A845,taxonomy!$A:$I,4,1)</f>
        <v xml:space="preserve"> Actinobacteridae</v>
      </c>
      <c r="DS845" t="str">
        <f>VLOOKUP($A845,taxonomy!$A:$I,5,1)</f>
        <v xml:space="preserve"> Actinomycetales</v>
      </c>
      <c r="DT845" t="str">
        <f>VLOOKUP($A845,taxonomy!$A:$I,6,1)</f>
        <v>Streptomycineae</v>
      </c>
      <c r="DU845" t="str">
        <f>VLOOKUP($A845,taxonomy!$A:$I,7,1)</f>
        <v xml:space="preserve"> Streptomycetaceae</v>
      </c>
      <c r="DV845" t="str">
        <f>VLOOKUP($A845,taxonomy!$A:$I,8,1)</f>
        <v xml:space="preserve"> Streptomyces.</v>
      </c>
      <c r="DW845">
        <f>VLOOKUP($A845,taxonomy!$A:$I,9,1)</f>
        <v>0</v>
      </c>
      <c r="DX845" s="7">
        <v>138</v>
      </c>
    </row>
    <row r="846" spans="1:128" hidden="1">
      <c r="A846" s="4" t="s">
        <v>1781</v>
      </c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17">
        <v>1</v>
      </c>
      <c r="DN846" s="2"/>
      <c r="DO846" s="14"/>
      <c r="DP846" t="str">
        <f>VLOOKUP($A846,taxonomy!$A:$I,2,1)</f>
        <v>Bacteria</v>
      </c>
      <c r="DQ846" t="str">
        <f>VLOOKUP($A846,taxonomy!$A:$I,3,1)</f>
        <v xml:space="preserve"> Proteobacteria</v>
      </c>
      <c r="DR846" t="str">
        <f>VLOOKUP($A846,taxonomy!$A:$I,4,1)</f>
        <v xml:space="preserve"> Alphaproteobacteria</v>
      </c>
      <c r="DS846" t="str">
        <f>VLOOKUP($A846,taxonomy!$A:$I,5,1)</f>
        <v xml:space="preserve"> Rhizobiales</v>
      </c>
      <c r="DT846" t="str">
        <f>VLOOKUP($A846,taxonomy!$A:$I,6,1)</f>
        <v>Brucellaceae</v>
      </c>
      <c r="DU846" t="str">
        <f>VLOOKUP($A846,taxonomy!$A:$I,7,1)</f>
        <v xml:space="preserve"> Brucella.</v>
      </c>
      <c r="DV846">
        <f>VLOOKUP($A846,taxonomy!$A:$I,8,1)</f>
        <v>0</v>
      </c>
      <c r="DW846">
        <f>VLOOKUP($A846,taxonomy!$A:$I,9,1)</f>
        <v>0</v>
      </c>
      <c r="DX846" s="7">
        <v>138</v>
      </c>
    </row>
    <row r="847" spans="1:128">
      <c r="A847" s="4" t="s">
        <v>1783</v>
      </c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17">
        <v>1</v>
      </c>
      <c r="DN847" s="2"/>
      <c r="DO847" s="14"/>
      <c r="DP847" t="str">
        <f>VLOOKUP($A847,taxonomy!$A:$I,2,1)</f>
        <v>Bacteria</v>
      </c>
      <c r="DQ847" t="str">
        <f>VLOOKUP($A847,taxonomy!$A:$I,3,1)</f>
        <v xml:space="preserve"> Actinobacteria</v>
      </c>
      <c r="DR847" t="str">
        <f>VLOOKUP($A847,taxonomy!$A:$I,4,1)</f>
        <v xml:space="preserve"> Actinobacteridae</v>
      </c>
      <c r="DS847" t="str">
        <f>VLOOKUP($A847,taxonomy!$A:$I,5,1)</f>
        <v xml:space="preserve"> Actinomycetales</v>
      </c>
      <c r="DT847" t="str">
        <f>VLOOKUP($A847,taxonomy!$A:$I,6,1)</f>
        <v>Streptomycineae</v>
      </c>
      <c r="DU847" t="str">
        <f>VLOOKUP($A847,taxonomy!$A:$I,7,1)</f>
        <v xml:space="preserve"> Streptomycetaceae</v>
      </c>
      <c r="DV847" t="str">
        <f>VLOOKUP($A847,taxonomy!$A:$I,8,1)</f>
        <v xml:space="preserve"> Streptomyces.</v>
      </c>
      <c r="DW847">
        <f>VLOOKUP($A847,taxonomy!$A:$I,9,1)</f>
        <v>0</v>
      </c>
      <c r="DX847" s="7">
        <v>133</v>
      </c>
    </row>
    <row r="848" spans="1:128">
      <c r="A848" s="4" t="s">
        <v>1785</v>
      </c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19">
        <v>1</v>
      </c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19">
        <v>1</v>
      </c>
      <c r="DN848" s="2"/>
      <c r="DO848" s="14"/>
      <c r="DP848" t="str">
        <f>VLOOKUP($A848,taxonomy!$A:$I,2,1)</f>
        <v>Eukaryota</v>
      </c>
      <c r="DQ848" t="str">
        <f>VLOOKUP($A848,taxonomy!$A:$I,3,1)</f>
        <v xml:space="preserve"> Fungi</v>
      </c>
      <c r="DR848" t="str">
        <f>VLOOKUP($A848,taxonomy!$A:$I,4,1)</f>
        <v xml:space="preserve"> Dikarya</v>
      </c>
      <c r="DS848" t="str">
        <f>VLOOKUP($A848,taxonomy!$A:$I,5,1)</f>
        <v xml:space="preserve"> Basidiomycota</v>
      </c>
      <c r="DT848" t="str">
        <f>VLOOKUP($A848,taxonomy!$A:$I,6,1)</f>
        <v xml:space="preserve"> Agaricomycotina</v>
      </c>
      <c r="DU848" t="str">
        <f>VLOOKUP($A848,taxonomy!$A:$I,7,1)</f>
        <v>Agaricomycetes</v>
      </c>
      <c r="DV848" t="str">
        <f>VLOOKUP($A848,taxonomy!$A:$I,8,1)</f>
        <v xml:space="preserve"> Agaricomycetidae</v>
      </c>
      <c r="DW848" t="str">
        <f>VLOOKUP($A848,taxonomy!$A:$I,9,1)</f>
        <v xml:space="preserve"> Agaricales</v>
      </c>
      <c r="DX848" s="7">
        <v>133</v>
      </c>
    </row>
    <row r="849" spans="1:128">
      <c r="A849" s="4" t="s">
        <v>1787</v>
      </c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17">
        <v>1</v>
      </c>
      <c r="DN849" s="2"/>
      <c r="DO849" s="14"/>
      <c r="DP849" t="str">
        <f>VLOOKUP($A849,taxonomy!$A:$I,2,1)</f>
        <v>Bacteria</v>
      </c>
      <c r="DQ849" t="str">
        <f>VLOOKUP($A849,taxonomy!$A:$I,3,1)</f>
        <v xml:space="preserve"> Chloroflexi</v>
      </c>
      <c r="DR849" t="str">
        <f>VLOOKUP($A849,taxonomy!$A:$I,4,1)</f>
        <v xml:space="preserve"> Ktedonobacteria</v>
      </c>
      <c r="DS849" t="str">
        <f>VLOOKUP($A849,taxonomy!$A:$I,5,1)</f>
        <v xml:space="preserve"> Ktedonobacterales</v>
      </c>
      <c r="DT849" t="str">
        <f>VLOOKUP($A849,taxonomy!$A:$I,6,1)</f>
        <v>Ktedonobacteraceae</v>
      </c>
      <c r="DU849" t="str">
        <f>VLOOKUP($A849,taxonomy!$A:$I,7,1)</f>
        <v xml:space="preserve"> Ktedonobacter.</v>
      </c>
      <c r="DV849">
        <f>VLOOKUP($A849,taxonomy!$A:$I,8,1)</f>
        <v>0</v>
      </c>
      <c r="DW849">
        <f>VLOOKUP($A849,taxonomy!$A:$I,9,1)</f>
        <v>0</v>
      </c>
      <c r="DX849" s="7">
        <v>133</v>
      </c>
    </row>
    <row r="850" spans="1:128" hidden="1">
      <c r="A850" s="4" t="s">
        <v>1789</v>
      </c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17">
        <v>1</v>
      </c>
      <c r="DN850" s="2"/>
      <c r="DO850" s="14"/>
      <c r="DP850" t="str">
        <f>VLOOKUP($A850,taxonomy!$A:$I,2,1)</f>
        <v>Bacteria</v>
      </c>
      <c r="DQ850" t="str">
        <f>VLOOKUP($A850,taxonomy!$A:$I,3,1)</f>
        <v xml:space="preserve"> Chloroflexi</v>
      </c>
      <c r="DR850" t="str">
        <f>VLOOKUP($A850,taxonomy!$A:$I,4,1)</f>
        <v xml:space="preserve"> Ktedonobacteria</v>
      </c>
      <c r="DS850" t="str">
        <f>VLOOKUP($A850,taxonomy!$A:$I,5,1)</f>
        <v xml:space="preserve"> Ktedonobacterales</v>
      </c>
      <c r="DT850" t="str">
        <f>VLOOKUP($A850,taxonomy!$A:$I,6,1)</f>
        <v>Ktedonobacteraceae</v>
      </c>
      <c r="DU850" t="str">
        <f>VLOOKUP($A850,taxonomy!$A:$I,7,1)</f>
        <v xml:space="preserve"> Ktedonobacter.</v>
      </c>
      <c r="DV850">
        <f>VLOOKUP($A850,taxonomy!$A:$I,8,1)</f>
        <v>0</v>
      </c>
      <c r="DW850">
        <f>VLOOKUP($A850,taxonomy!$A:$I,9,1)</f>
        <v>0</v>
      </c>
      <c r="DX850" s="7">
        <v>121</v>
      </c>
    </row>
    <row r="851" spans="1:128" hidden="1">
      <c r="A851" s="4" t="s">
        <v>1791</v>
      </c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>
        <v>1</v>
      </c>
      <c r="CW851" s="2"/>
      <c r="CX851" s="2"/>
      <c r="CY851" s="18">
        <v>1</v>
      </c>
      <c r="CZ851" s="2"/>
      <c r="DA851" s="2"/>
      <c r="DB851" s="2"/>
      <c r="DC851" s="2">
        <v>1</v>
      </c>
      <c r="DD851" s="2"/>
      <c r="DE851" s="2"/>
      <c r="DF851" s="2"/>
      <c r="DG851" s="2"/>
      <c r="DH851" s="2"/>
      <c r="DI851" s="2"/>
      <c r="DJ851" s="2"/>
      <c r="DK851" s="2"/>
      <c r="DL851" s="2"/>
      <c r="DM851" s="2">
        <v>1</v>
      </c>
      <c r="DN851" s="2"/>
      <c r="DO851" s="14"/>
      <c r="DP851" t="str">
        <f>VLOOKUP($A851,taxonomy!$A:$I,2,1)</f>
        <v>Eukaryota</v>
      </c>
      <c r="DQ851" t="str">
        <f>VLOOKUP($A851,taxonomy!$A:$I,3,1)</f>
        <v xml:space="preserve"> Metazoa</v>
      </c>
      <c r="DR851" t="str">
        <f>VLOOKUP($A851,taxonomy!$A:$I,4,1)</f>
        <v xml:space="preserve"> Ecdysozoa</v>
      </c>
      <c r="DS851" t="str">
        <f>VLOOKUP($A851,taxonomy!$A:$I,5,1)</f>
        <v xml:space="preserve"> Arthropoda</v>
      </c>
      <c r="DT851" t="str">
        <f>VLOOKUP($A851,taxonomy!$A:$I,6,1)</f>
        <v xml:space="preserve"> Hexapoda</v>
      </c>
      <c r="DU851" t="str">
        <f>VLOOKUP($A851,taxonomy!$A:$I,7,1)</f>
        <v xml:space="preserve"> Insecta</v>
      </c>
      <c r="DV851" t="str">
        <f>VLOOKUP($A851,taxonomy!$A:$I,8,1)</f>
        <v>Pterygota</v>
      </c>
      <c r="DW851" t="str">
        <f>VLOOKUP($A851,taxonomy!$A:$I,9,1)</f>
        <v xml:space="preserve"> Neoptera</v>
      </c>
      <c r="DX851" s="7">
        <v>124</v>
      </c>
    </row>
    <row r="852" spans="1:128">
      <c r="A852" s="4" t="s">
        <v>1793</v>
      </c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17">
        <v>1</v>
      </c>
      <c r="DN852" s="2"/>
      <c r="DO852" s="14"/>
      <c r="DP852" t="str">
        <f>VLOOKUP($A852,taxonomy!$A:$I,2,1)</f>
        <v>Bacteria</v>
      </c>
      <c r="DQ852" t="str">
        <f>VLOOKUP($A852,taxonomy!$A:$I,3,1)</f>
        <v xml:space="preserve"> Actinobacteria</v>
      </c>
      <c r="DR852" t="str">
        <f>VLOOKUP($A852,taxonomy!$A:$I,4,1)</f>
        <v xml:space="preserve"> Actinobacteridae</v>
      </c>
      <c r="DS852" t="str">
        <f>VLOOKUP($A852,taxonomy!$A:$I,5,1)</f>
        <v xml:space="preserve"> Actinomycetales</v>
      </c>
      <c r="DT852" t="str">
        <f>VLOOKUP($A852,taxonomy!$A:$I,6,1)</f>
        <v>Streptomycineae</v>
      </c>
      <c r="DU852" t="str">
        <f>VLOOKUP($A852,taxonomy!$A:$I,7,1)</f>
        <v xml:space="preserve"> Streptomycetaceae</v>
      </c>
      <c r="DV852" t="str">
        <f>VLOOKUP($A852,taxonomy!$A:$I,8,1)</f>
        <v xml:space="preserve"> Streptomyces.</v>
      </c>
      <c r="DW852">
        <f>VLOOKUP($A852,taxonomy!$A:$I,9,1)</f>
        <v>0</v>
      </c>
      <c r="DX852" s="7">
        <v>130</v>
      </c>
    </row>
    <row r="853" spans="1:128" hidden="1">
      <c r="A853" s="4" t="s">
        <v>1795</v>
      </c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17">
        <v>1</v>
      </c>
      <c r="DN853" s="2"/>
      <c r="DO853" s="14"/>
      <c r="DP853" t="str">
        <f>VLOOKUP($A853,taxonomy!$A:$I,2,1)</f>
        <v>Bacteria</v>
      </c>
      <c r="DQ853" t="str">
        <f>VLOOKUP($A853,taxonomy!$A:$I,3,1)</f>
        <v xml:space="preserve"> Actinobacteria</v>
      </c>
      <c r="DR853" t="str">
        <f>VLOOKUP($A853,taxonomy!$A:$I,4,1)</f>
        <v xml:space="preserve"> Actinobacteridae</v>
      </c>
      <c r="DS853" t="str">
        <f>VLOOKUP($A853,taxonomy!$A:$I,5,1)</f>
        <v xml:space="preserve"> Actinomycetales</v>
      </c>
      <c r="DT853" t="str">
        <f>VLOOKUP($A853,taxonomy!$A:$I,6,1)</f>
        <v>Pseudonocardineae</v>
      </c>
      <c r="DU853" t="str">
        <f>VLOOKUP($A853,taxonomy!$A:$I,7,1)</f>
        <v xml:space="preserve"> Pseudonocardiaceae</v>
      </c>
      <c r="DV853" t="str">
        <f>VLOOKUP($A853,taxonomy!$A:$I,8,1)</f>
        <v xml:space="preserve"> Thermobispora.</v>
      </c>
      <c r="DW853">
        <f>VLOOKUP($A853,taxonomy!$A:$I,9,1)</f>
        <v>0</v>
      </c>
      <c r="DX853" s="7">
        <v>108</v>
      </c>
    </row>
    <row r="854" spans="1:128" hidden="1">
      <c r="A854" s="4" t="s">
        <v>1797</v>
      </c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19">
        <v>1</v>
      </c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19">
        <v>1</v>
      </c>
      <c r="DN854" s="2"/>
      <c r="DO854" s="14"/>
      <c r="DP854" t="str">
        <f>VLOOKUP($A854,taxonomy!$A:$I,2,1)</f>
        <v>Bacteria</v>
      </c>
      <c r="DQ854" t="str">
        <f>VLOOKUP($A854,taxonomy!$A:$I,3,1)</f>
        <v xml:space="preserve"> Actinobacteria</v>
      </c>
      <c r="DR854" t="str">
        <f>VLOOKUP($A854,taxonomy!$A:$I,4,1)</f>
        <v xml:space="preserve"> Actinobacteridae</v>
      </c>
      <c r="DS854" t="str">
        <f>VLOOKUP($A854,taxonomy!$A:$I,5,1)</f>
        <v xml:space="preserve"> Actinomycetales</v>
      </c>
      <c r="DT854" t="str">
        <f>VLOOKUP($A854,taxonomy!$A:$I,6,1)</f>
        <v>Corynebacterineae</v>
      </c>
      <c r="DU854" t="str">
        <f>VLOOKUP($A854,taxonomy!$A:$I,7,1)</f>
        <v xml:space="preserve"> Segniliparaceae</v>
      </c>
      <c r="DV854" t="str">
        <f>VLOOKUP($A854,taxonomy!$A:$I,8,1)</f>
        <v xml:space="preserve"> Segniliparus.</v>
      </c>
      <c r="DW854">
        <f>VLOOKUP($A854,taxonomy!$A:$I,9,1)</f>
        <v>0</v>
      </c>
      <c r="DX854" s="7">
        <v>158</v>
      </c>
    </row>
    <row r="855" spans="1:128">
      <c r="A855" s="4" t="s">
        <v>1799</v>
      </c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17">
        <v>1</v>
      </c>
      <c r="DN855" s="2"/>
      <c r="DO855" s="14"/>
      <c r="DP855" t="str">
        <f>VLOOKUP($A855,taxonomy!$A:$I,2,1)</f>
        <v>Bacteria</v>
      </c>
      <c r="DQ855" t="str">
        <f>VLOOKUP($A855,taxonomy!$A:$I,3,1)</f>
        <v xml:space="preserve"> Actinobacteria</v>
      </c>
      <c r="DR855" t="str">
        <f>VLOOKUP($A855,taxonomy!$A:$I,4,1)</f>
        <v xml:space="preserve"> Actinobacteridae</v>
      </c>
      <c r="DS855" t="str">
        <f>VLOOKUP($A855,taxonomy!$A:$I,5,1)</f>
        <v xml:space="preserve"> Actinomycetales</v>
      </c>
      <c r="DT855" t="str">
        <f>VLOOKUP($A855,taxonomy!$A:$I,6,1)</f>
        <v>Corynebacterineae</v>
      </c>
      <c r="DU855" t="str">
        <f>VLOOKUP($A855,taxonomy!$A:$I,7,1)</f>
        <v xml:space="preserve"> Segniliparaceae</v>
      </c>
      <c r="DV855" t="str">
        <f>VLOOKUP($A855,taxonomy!$A:$I,8,1)</f>
        <v xml:space="preserve"> Segniliparus.</v>
      </c>
      <c r="DW855">
        <f>VLOOKUP($A855,taxonomy!$A:$I,9,1)</f>
        <v>0</v>
      </c>
      <c r="DX855" s="7">
        <v>133</v>
      </c>
    </row>
    <row r="856" spans="1:128">
      <c r="A856" s="4" t="s">
        <v>1801</v>
      </c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17">
        <v>1</v>
      </c>
      <c r="DN856" s="2"/>
      <c r="DO856" s="14"/>
      <c r="DP856" t="str">
        <f>VLOOKUP($A856,taxonomy!$A:$I,2,1)</f>
        <v>Bacteria</v>
      </c>
      <c r="DQ856" t="str">
        <f>VLOOKUP($A856,taxonomy!$A:$I,3,1)</f>
        <v xml:space="preserve"> Actinobacteria</v>
      </c>
      <c r="DR856" t="str">
        <f>VLOOKUP($A856,taxonomy!$A:$I,4,1)</f>
        <v xml:space="preserve"> Actinobacteridae</v>
      </c>
      <c r="DS856" t="str">
        <f>VLOOKUP($A856,taxonomy!$A:$I,5,1)</f>
        <v xml:space="preserve"> Actinomycetales</v>
      </c>
      <c r="DT856" t="str">
        <f>VLOOKUP($A856,taxonomy!$A:$I,6,1)</f>
        <v>Corynebacterineae</v>
      </c>
      <c r="DU856" t="str">
        <f>VLOOKUP($A856,taxonomy!$A:$I,7,1)</f>
        <v xml:space="preserve"> Segniliparaceae</v>
      </c>
      <c r="DV856" t="str">
        <f>VLOOKUP($A856,taxonomy!$A:$I,8,1)</f>
        <v xml:space="preserve"> Segniliparus.</v>
      </c>
      <c r="DW856">
        <f>VLOOKUP($A856,taxonomy!$A:$I,9,1)</f>
        <v>0</v>
      </c>
      <c r="DX856" s="7">
        <v>135</v>
      </c>
    </row>
    <row r="857" spans="1:128">
      <c r="A857" s="4" t="s">
        <v>1803</v>
      </c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19">
        <v>1</v>
      </c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19">
        <v>1</v>
      </c>
      <c r="DN857" s="2"/>
      <c r="DO857" s="14"/>
      <c r="DP857" t="str">
        <f>VLOOKUP($A857,taxonomy!$A:$I,2,1)</f>
        <v>Bacteria</v>
      </c>
      <c r="DQ857" t="str">
        <f>VLOOKUP($A857,taxonomy!$A:$I,3,1)</f>
        <v xml:space="preserve"> Proteobacteria</v>
      </c>
      <c r="DR857" t="str">
        <f>VLOOKUP($A857,taxonomy!$A:$I,4,1)</f>
        <v xml:space="preserve"> Alphaproteobacteria</v>
      </c>
      <c r="DS857" t="str">
        <f>VLOOKUP($A857,taxonomy!$A:$I,5,1)</f>
        <v xml:space="preserve"> Rhizobiales</v>
      </c>
      <c r="DT857" t="str">
        <f>VLOOKUP($A857,taxonomy!$A:$I,6,1)</f>
        <v>Xanthobacteraceae</v>
      </c>
      <c r="DU857" t="str">
        <f>VLOOKUP($A857,taxonomy!$A:$I,7,1)</f>
        <v xml:space="preserve"> Starkeya.</v>
      </c>
      <c r="DV857">
        <f>VLOOKUP($A857,taxonomy!$A:$I,8,1)</f>
        <v>0</v>
      </c>
      <c r="DW857">
        <f>VLOOKUP($A857,taxonomy!$A:$I,9,1)</f>
        <v>0</v>
      </c>
      <c r="DX857" s="7">
        <v>134</v>
      </c>
    </row>
    <row r="858" spans="1:128">
      <c r="A858" s="4" t="s">
        <v>1805</v>
      </c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17">
        <v>1</v>
      </c>
      <c r="DN858" s="2"/>
      <c r="DO858" s="14"/>
      <c r="DP858" t="str">
        <f>VLOOKUP($A858,taxonomy!$A:$I,2,1)</f>
        <v>Bacteria</v>
      </c>
      <c r="DQ858" t="str">
        <f>VLOOKUP($A858,taxonomy!$A:$I,3,1)</f>
        <v xml:space="preserve"> Proteobacteria</v>
      </c>
      <c r="DR858" t="str">
        <f>VLOOKUP($A858,taxonomy!$A:$I,4,1)</f>
        <v xml:space="preserve"> Alphaproteobacteria</v>
      </c>
      <c r="DS858" t="str">
        <f>VLOOKUP($A858,taxonomy!$A:$I,5,1)</f>
        <v xml:space="preserve"> Rhizobiales</v>
      </c>
      <c r="DT858" t="str">
        <f>VLOOKUP($A858,taxonomy!$A:$I,6,1)</f>
        <v>Xanthobacteraceae</v>
      </c>
      <c r="DU858" t="str">
        <f>VLOOKUP($A858,taxonomy!$A:$I,7,1)</f>
        <v xml:space="preserve"> Starkeya.</v>
      </c>
      <c r="DV858">
        <f>VLOOKUP($A858,taxonomy!$A:$I,8,1)</f>
        <v>0</v>
      </c>
      <c r="DW858">
        <f>VLOOKUP($A858,taxonomy!$A:$I,9,1)</f>
        <v>0</v>
      </c>
      <c r="DX858" s="7">
        <v>132</v>
      </c>
    </row>
    <row r="859" spans="1:128">
      <c r="A859" s="4" t="s">
        <v>1807</v>
      </c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17">
        <v>1</v>
      </c>
      <c r="DN859" s="2"/>
      <c r="DO859" s="14"/>
      <c r="DP859" t="str">
        <f>VLOOKUP($A859,taxonomy!$A:$I,2,1)</f>
        <v>Bacteria</v>
      </c>
      <c r="DQ859" t="str">
        <f>VLOOKUP($A859,taxonomy!$A:$I,3,1)</f>
        <v xml:space="preserve"> Actinobacteria</v>
      </c>
      <c r="DR859" t="str">
        <f>VLOOKUP($A859,taxonomy!$A:$I,4,1)</f>
        <v xml:space="preserve"> Actinobacteridae</v>
      </c>
      <c r="DS859" t="str">
        <f>VLOOKUP($A859,taxonomy!$A:$I,5,1)</f>
        <v xml:space="preserve"> Actinomycetales</v>
      </c>
      <c r="DT859" t="str">
        <f>VLOOKUP($A859,taxonomy!$A:$I,6,1)</f>
        <v>Streptosporangineae</v>
      </c>
      <c r="DU859" t="str">
        <f>VLOOKUP($A859,taxonomy!$A:$I,7,1)</f>
        <v xml:space="preserve"> Nocardiopsaceae</v>
      </c>
      <c r="DV859" t="str">
        <f>VLOOKUP($A859,taxonomy!$A:$I,8,1)</f>
        <v xml:space="preserve"> Nocardiopsis.</v>
      </c>
      <c r="DW859">
        <f>VLOOKUP($A859,taxonomy!$A:$I,9,1)</f>
        <v>0</v>
      </c>
      <c r="DX859" s="7">
        <v>130</v>
      </c>
    </row>
    <row r="860" spans="1:128">
      <c r="A860" s="4" t="s">
        <v>1809</v>
      </c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19">
        <v>1</v>
      </c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19">
        <v>1</v>
      </c>
      <c r="DN860" s="2"/>
      <c r="DO860" s="14"/>
      <c r="DP860" t="str">
        <f>VLOOKUP($A860,taxonomy!$A:$I,2,1)</f>
        <v>Bacteria</v>
      </c>
      <c r="DQ860" t="str">
        <f>VLOOKUP($A860,taxonomy!$A:$I,3,1)</f>
        <v xml:space="preserve"> Actinobacteria</v>
      </c>
      <c r="DR860" t="str">
        <f>VLOOKUP($A860,taxonomy!$A:$I,4,1)</f>
        <v xml:space="preserve"> Actinobacteridae</v>
      </c>
      <c r="DS860" t="str">
        <f>VLOOKUP($A860,taxonomy!$A:$I,5,1)</f>
        <v xml:space="preserve"> Actinomycetales</v>
      </c>
      <c r="DT860" t="str">
        <f>VLOOKUP($A860,taxonomy!$A:$I,6,1)</f>
        <v>Actinomycineae</v>
      </c>
      <c r="DU860" t="str">
        <f>VLOOKUP($A860,taxonomy!$A:$I,7,1)</f>
        <v xml:space="preserve"> Actinomycetaceae</v>
      </c>
      <c r="DV860" t="str">
        <f>VLOOKUP($A860,taxonomy!$A:$I,8,1)</f>
        <v xml:space="preserve"> Arcanobacterium.</v>
      </c>
      <c r="DW860">
        <f>VLOOKUP($A860,taxonomy!$A:$I,9,1)</f>
        <v>0</v>
      </c>
      <c r="DX860" s="7">
        <v>130</v>
      </c>
    </row>
    <row r="861" spans="1:128" hidden="1">
      <c r="A861" s="4" t="s">
        <v>1811</v>
      </c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17">
        <v>1</v>
      </c>
      <c r="DN861" s="2"/>
      <c r="DO861" s="14"/>
      <c r="DP861" t="str">
        <f>VLOOKUP($A861,taxonomy!$A:$I,2,1)</f>
        <v>Bacteria</v>
      </c>
      <c r="DQ861" t="str">
        <f>VLOOKUP($A861,taxonomy!$A:$I,3,1)</f>
        <v xml:space="preserve"> Actinobacteria</v>
      </c>
      <c r="DR861" t="str">
        <f>VLOOKUP($A861,taxonomy!$A:$I,4,1)</f>
        <v xml:space="preserve"> Actinobacteridae</v>
      </c>
      <c r="DS861" t="str">
        <f>VLOOKUP($A861,taxonomy!$A:$I,5,1)</f>
        <v xml:space="preserve"> Actinomycetales</v>
      </c>
      <c r="DT861" t="str">
        <f>VLOOKUP($A861,taxonomy!$A:$I,6,1)</f>
        <v>Streptomycineae</v>
      </c>
      <c r="DU861" t="str">
        <f>VLOOKUP($A861,taxonomy!$A:$I,7,1)</f>
        <v xml:space="preserve"> Streptomycetaceae</v>
      </c>
      <c r="DV861" t="str">
        <f>VLOOKUP($A861,taxonomy!$A:$I,8,1)</f>
        <v xml:space="preserve"> Streptomyces.</v>
      </c>
      <c r="DW861">
        <f>VLOOKUP($A861,taxonomy!$A:$I,9,1)</f>
        <v>0</v>
      </c>
      <c r="DX861" s="7">
        <v>110</v>
      </c>
    </row>
    <row r="862" spans="1:128">
      <c r="A862" s="4" t="s">
        <v>1813</v>
      </c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>
        <v>1</v>
      </c>
      <c r="DB862" s="2"/>
      <c r="DC862" s="2"/>
      <c r="DD862" s="2"/>
      <c r="DE862" s="2"/>
      <c r="DF862" s="2"/>
      <c r="DG862" s="2"/>
      <c r="DH862" s="2"/>
      <c r="DI862" s="2"/>
      <c r="DJ862" s="2">
        <v>1</v>
      </c>
      <c r="DK862" s="2"/>
      <c r="DL862" s="2"/>
      <c r="DM862" s="2">
        <v>1</v>
      </c>
      <c r="DN862" s="2"/>
      <c r="DO862" s="14"/>
      <c r="DP862" t="str">
        <f>VLOOKUP($A862,taxonomy!$A:$I,2,1)</f>
        <v>Bacteria</v>
      </c>
      <c r="DQ862" t="str">
        <f>VLOOKUP($A862,taxonomy!$A:$I,3,1)</f>
        <v xml:space="preserve"> Actinobacteria</v>
      </c>
      <c r="DR862" t="str">
        <f>VLOOKUP($A862,taxonomy!$A:$I,4,1)</f>
        <v xml:space="preserve"> Actinobacteridae</v>
      </c>
      <c r="DS862" t="str">
        <f>VLOOKUP($A862,taxonomy!$A:$I,5,1)</f>
        <v xml:space="preserve"> Actinomycetales</v>
      </c>
      <c r="DT862" t="str">
        <f>VLOOKUP($A862,taxonomy!$A:$I,6,1)</f>
        <v>Streptomycineae</v>
      </c>
      <c r="DU862" t="str">
        <f>VLOOKUP($A862,taxonomy!$A:$I,7,1)</f>
        <v xml:space="preserve"> Streptomycetaceae</v>
      </c>
      <c r="DV862" t="str">
        <f>VLOOKUP($A862,taxonomy!$A:$I,8,1)</f>
        <v xml:space="preserve"> Streptomyces.</v>
      </c>
      <c r="DW862">
        <f>VLOOKUP($A862,taxonomy!$A:$I,9,1)</f>
        <v>0</v>
      </c>
      <c r="DX862" s="7">
        <v>133</v>
      </c>
    </row>
    <row r="863" spans="1:128">
      <c r="A863" s="4" t="s">
        <v>1815</v>
      </c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19">
        <v>1</v>
      </c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19">
        <v>1</v>
      </c>
      <c r="DN863" s="2"/>
      <c r="DO863" s="14"/>
      <c r="DP863" t="str">
        <f>VLOOKUP($A863,taxonomy!$A:$I,2,1)</f>
        <v>Bacteria</v>
      </c>
      <c r="DQ863" t="str">
        <f>VLOOKUP($A863,taxonomy!$A:$I,3,1)</f>
        <v xml:space="preserve"> Actinobacteria</v>
      </c>
      <c r="DR863" t="str">
        <f>VLOOKUP($A863,taxonomy!$A:$I,4,1)</f>
        <v xml:space="preserve"> Actinobacteridae</v>
      </c>
      <c r="DS863" t="str">
        <f>VLOOKUP($A863,taxonomy!$A:$I,5,1)</f>
        <v xml:space="preserve"> Actinomycetales</v>
      </c>
      <c r="DT863" t="str">
        <f>VLOOKUP($A863,taxonomy!$A:$I,6,1)</f>
        <v>Streptomycineae</v>
      </c>
      <c r="DU863" t="str">
        <f>VLOOKUP($A863,taxonomy!$A:$I,7,1)</f>
        <v xml:space="preserve"> Streptomycetaceae</v>
      </c>
      <c r="DV863" t="str">
        <f>VLOOKUP($A863,taxonomy!$A:$I,8,1)</f>
        <v xml:space="preserve"> Streptomyces.</v>
      </c>
      <c r="DW863">
        <f>VLOOKUP($A863,taxonomy!$A:$I,9,1)</f>
        <v>0</v>
      </c>
      <c r="DX863" s="7">
        <v>133</v>
      </c>
    </row>
    <row r="864" spans="1:128">
      <c r="A864" s="4" t="s">
        <v>1817</v>
      </c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17">
        <v>1</v>
      </c>
      <c r="DN864" s="2"/>
      <c r="DO864" s="14"/>
      <c r="DP864" t="str">
        <f>VLOOKUP($A864,taxonomy!$A:$I,2,1)</f>
        <v>Bacteria</v>
      </c>
      <c r="DQ864" t="str">
        <f>VLOOKUP($A864,taxonomy!$A:$I,3,1)</f>
        <v xml:space="preserve"> Actinobacteria</v>
      </c>
      <c r="DR864" t="str">
        <f>VLOOKUP($A864,taxonomy!$A:$I,4,1)</f>
        <v xml:space="preserve"> Actinobacteridae</v>
      </c>
      <c r="DS864" t="str">
        <f>VLOOKUP($A864,taxonomy!$A:$I,5,1)</f>
        <v xml:space="preserve"> Actinomycetales</v>
      </c>
      <c r="DT864" t="str">
        <f>VLOOKUP($A864,taxonomy!$A:$I,6,1)</f>
        <v>Streptomycineae</v>
      </c>
      <c r="DU864" t="str">
        <f>VLOOKUP($A864,taxonomy!$A:$I,7,1)</f>
        <v xml:space="preserve"> Streptomycetaceae</v>
      </c>
      <c r="DV864" t="str">
        <f>VLOOKUP($A864,taxonomy!$A:$I,8,1)</f>
        <v xml:space="preserve"> Streptomyces.</v>
      </c>
      <c r="DW864">
        <f>VLOOKUP($A864,taxonomy!$A:$I,9,1)</f>
        <v>0</v>
      </c>
      <c r="DX864" s="7">
        <v>128</v>
      </c>
    </row>
    <row r="865" spans="1:128">
      <c r="A865" s="4" t="s">
        <v>1819</v>
      </c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19">
        <v>1</v>
      </c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19">
        <v>1</v>
      </c>
      <c r="DN865" s="2"/>
      <c r="DO865" s="14"/>
      <c r="DP865" t="str">
        <f>VLOOKUP($A865,taxonomy!$A:$I,2,1)</f>
        <v>Bacteria</v>
      </c>
      <c r="DQ865" t="str">
        <f>VLOOKUP($A865,taxonomy!$A:$I,3,1)</f>
        <v xml:space="preserve"> Actinobacteria</v>
      </c>
      <c r="DR865" t="str">
        <f>VLOOKUP($A865,taxonomy!$A:$I,4,1)</f>
        <v xml:space="preserve"> Actinobacteridae</v>
      </c>
      <c r="DS865" t="str">
        <f>VLOOKUP($A865,taxonomy!$A:$I,5,1)</f>
        <v xml:space="preserve"> Actinomycetales</v>
      </c>
      <c r="DT865" t="str">
        <f>VLOOKUP($A865,taxonomy!$A:$I,6,1)</f>
        <v>Streptomycineae</v>
      </c>
      <c r="DU865" t="str">
        <f>VLOOKUP($A865,taxonomy!$A:$I,7,1)</f>
        <v xml:space="preserve"> Streptomycetaceae</v>
      </c>
      <c r="DV865" t="str">
        <f>VLOOKUP($A865,taxonomy!$A:$I,8,1)</f>
        <v xml:space="preserve"> Streptomyces.</v>
      </c>
      <c r="DW865">
        <f>VLOOKUP($A865,taxonomy!$A:$I,9,1)</f>
        <v>0</v>
      </c>
      <c r="DX865" s="7">
        <v>130</v>
      </c>
    </row>
    <row r="866" spans="1:128">
      <c r="A866" s="4" t="s">
        <v>1821</v>
      </c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17">
        <v>1</v>
      </c>
      <c r="DN866" s="2"/>
      <c r="DO866" s="14"/>
      <c r="DP866" t="str">
        <f>VLOOKUP($A866,taxonomy!$A:$I,2,1)</f>
        <v>Bacteria</v>
      </c>
      <c r="DQ866" t="str">
        <f>VLOOKUP($A866,taxonomy!$A:$I,3,1)</f>
        <v xml:space="preserve"> Actinobacteria</v>
      </c>
      <c r="DR866" t="str">
        <f>VLOOKUP($A866,taxonomy!$A:$I,4,1)</f>
        <v xml:space="preserve"> Actinobacteridae</v>
      </c>
      <c r="DS866" t="str">
        <f>VLOOKUP($A866,taxonomy!$A:$I,5,1)</f>
        <v xml:space="preserve"> Actinomycetales</v>
      </c>
      <c r="DT866" t="str">
        <f>VLOOKUP($A866,taxonomy!$A:$I,6,1)</f>
        <v>Streptomycineae</v>
      </c>
      <c r="DU866" t="str">
        <f>VLOOKUP($A866,taxonomy!$A:$I,7,1)</f>
        <v xml:space="preserve"> Streptomycetaceae</v>
      </c>
      <c r="DV866" t="str">
        <f>VLOOKUP($A866,taxonomy!$A:$I,8,1)</f>
        <v xml:space="preserve"> Streptomyces.</v>
      </c>
      <c r="DW866">
        <f>VLOOKUP($A866,taxonomy!$A:$I,9,1)</f>
        <v>0</v>
      </c>
      <c r="DX866" s="7">
        <v>133</v>
      </c>
    </row>
    <row r="867" spans="1:128" hidden="1">
      <c r="A867" s="4" t="s">
        <v>1823</v>
      </c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17">
        <v>1</v>
      </c>
      <c r="DN867" s="2"/>
      <c r="DO867" s="14"/>
      <c r="DP867" t="str">
        <f>VLOOKUP($A867,taxonomy!$A:$I,2,1)</f>
        <v>Bacteria</v>
      </c>
      <c r="DQ867" t="str">
        <f>VLOOKUP($A867,taxonomy!$A:$I,3,1)</f>
        <v xml:space="preserve"> Actinobacteria</v>
      </c>
      <c r="DR867" t="str">
        <f>VLOOKUP($A867,taxonomy!$A:$I,4,1)</f>
        <v xml:space="preserve"> Actinobacteridae</v>
      </c>
      <c r="DS867" t="str">
        <f>VLOOKUP($A867,taxonomy!$A:$I,5,1)</f>
        <v xml:space="preserve"> Actinomycetales</v>
      </c>
      <c r="DT867" t="str">
        <f>VLOOKUP($A867,taxonomy!$A:$I,6,1)</f>
        <v>Streptomycineae</v>
      </c>
      <c r="DU867" t="str">
        <f>VLOOKUP($A867,taxonomy!$A:$I,7,1)</f>
        <v xml:space="preserve"> Streptomycetaceae</v>
      </c>
      <c r="DV867" t="str">
        <f>VLOOKUP($A867,taxonomy!$A:$I,8,1)</f>
        <v xml:space="preserve"> Streptomyces.</v>
      </c>
      <c r="DW867">
        <f>VLOOKUP($A867,taxonomy!$A:$I,9,1)</f>
        <v>0</v>
      </c>
      <c r="DX867" s="7">
        <v>142</v>
      </c>
    </row>
    <row r="868" spans="1:128" hidden="1">
      <c r="A868" s="4" t="s">
        <v>1825</v>
      </c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17">
        <v>1</v>
      </c>
      <c r="DN868" s="2"/>
      <c r="DO868" s="14"/>
      <c r="DP868" t="str">
        <f>VLOOKUP($A868,taxonomy!$A:$I,2,1)</f>
        <v>Bacteria</v>
      </c>
      <c r="DQ868" t="str">
        <f>VLOOKUP($A868,taxonomy!$A:$I,3,1)</f>
        <v xml:space="preserve"> Actinobacteria</v>
      </c>
      <c r="DR868" t="str">
        <f>VLOOKUP($A868,taxonomy!$A:$I,4,1)</f>
        <v xml:space="preserve"> Actinobacteridae</v>
      </c>
      <c r="DS868" t="str">
        <f>VLOOKUP($A868,taxonomy!$A:$I,5,1)</f>
        <v xml:space="preserve"> Actinomycetales</v>
      </c>
      <c r="DT868" t="str">
        <f>VLOOKUP($A868,taxonomy!$A:$I,6,1)</f>
        <v>Streptomycineae</v>
      </c>
      <c r="DU868" t="str">
        <f>VLOOKUP($A868,taxonomy!$A:$I,7,1)</f>
        <v xml:space="preserve"> Streptomycetaceae</v>
      </c>
      <c r="DV868" t="str">
        <f>VLOOKUP($A868,taxonomy!$A:$I,8,1)</f>
        <v xml:space="preserve"> Streptomyces.</v>
      </c>
      <c r="DW868">
        <f>VLOOKUP($A868,taxonomy!$A:$I,9,1)</f>
        <v>0</v>
      </c>
      <c r="DX868" s="7">
        <v>139</v>
      </c>
    </row>
    <row r="869" spans="1:128">
      <c r="A869" s="4" t="s">
        <v>1827</v>
      </c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19">
        <v>1</v>
      </c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19">
        <v>1</v>
      </c>
      <c r="DN869" s="2"/>
      <c r="DO869" s="14"/>
      <c r="DP869" t="str">
        <f>VLOOKUP($A869,taxonomy!$A:$I,2,1)</f>
        <v>Bacteria</v>
      </c>
      <c r="DQ869" t="str">
        <f>VLOOKUP($A869,taxonomy!$A:$I,3,1)</f>
        <v xml:space="preserve"> Actinobacteria</v>
      </c>
      <c r="DR869" t="str">
        <f>VLOOKUP($A869,taxonomy!$A:$I,4,1)</f>
        <v xml:space="preserve"> Actinobacteridae</v>
      </c>
      <c r="DS869" t="str">
        <f>VLOOKUP($A869,taxonomy!$A:$I,5,1)</f>
        <v xml:space="preserve"> Actinomycetales</v>
      </c>
      <c r="DT869" t="str">
        <f>VLOOKUP($A869,taxonomy!$A:$I,6,1)</f>
        <v>Streptomycineae</v>
      </c>
      <c r="DU869" t="str">
        <f>VLOOKUP($A869,taxonomy!$A:$I,7,1)</f>
        <v xml:space="preserve"> Streptomycetaceae</v>
      </c>
      <c r="DV869" t="str">
        <f>VLOOKUP($A869,taxonomy!$A:$I,8,1)</f>
        <v xml:space="preserve"> Streptomyces.</v>
      </c>
      <c r="DW869">
        <f>VLOOKUP($A869,taxonomy!$A:$I,9,1)</f>
        <v>0</v>
      </c>
      <c r="DX869" s="7">
        <v>135</v>
      </c>
    </row>
    <row r="870" spans="1:128">
      <c r="A870" s="4" t="s">
        <v>1829</v>
      </c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19">
        <v>1</v>
      </c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19">
        <v>1</v>
      </c>
      <c r="DN870" s="2"/>
      <c r="DO870" s="14"/>
      <c r="DP870" t="str">
        <f>VLOOKUP($A870,taxonomy!$A:$I,2,1)</f>
        <v>Bacteria</v>
      </c>
      <c r="DQ870" t="str">
        <f>VLOOKUP($A870,taxonomy!$A:$I,3,1)</f>
        <v xml:space="preserve"> Actinobacteria</v>
      </c>
      <c r="DR870" t="str">
        <f>VLOOKUP($A870,taxonomy!$A:$I,4,1)</f>
        <v xml:space="preserve"> Actinobacteridae</v>
      </c>
      <c r="DS870" t="str">
        <f>VLOOKUP($A870,taxonomy!$A:$I,5,1)</f>
        <v xml:space="preserve"> Actinomycetales</v>
      </c>
      <c r="DT870" t="str">
        <f>VLOOKUP($A870,taxonomy!$A:$I,6,1)</f>
        <v>Streptomycineae</v>
      </c>
      <c r="DU870" t="str">
        <f>VLOOKUP($A870,taxonomy!$A:$I,7,1)</f>
        <v xml:space="preserve"> Streptomycetaceae</v>
      </c>
      <c r="DV870" t="str">
        <f>VLOOKUP($A870,taxonomy!$A:$I,8,1)</f>
        <v xml:space="preserve"> Streptomyces.</v>
      </c>
      <c r="DW870">
        <f>VLOOKUP($A870,taxonomy!$A:$I,9,1)</f>
        <v>0</v>
      </c>
      <c r="DX870" s="7">
        <v>127</v>
      </c>
    </row>
    <row r="871" spans="1:128">
      <c r="A871" s="4" t="s">
        <v>1831</v>
      </c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>
        <v>1</v>
      </c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>
        <v>1</v>
      </c>
      <c r="DN871" s="2"/>
      <c r="DO871" s="14"/>
      <c r="DP871" t="str">
        <f>VLOOKUP($A871,taxonomy!$A:$I,2,1)</f>
        <v>Bacteria</v>
      </c>
      <c r="DQ871" t="str">
        <f>VLOOKUP($A871,taxonomy!$A:$I,3,1)</f>
        <v xml:space="preserve"> Actinobacteria</v>
      </c>
      <c r="DR871" t="str">
        <f>VLOOKUP($A871,taxonomy!$A:$I,4,1)</f>
        <v xml:space="preserve"> Actinobacteridae</v>
      </c>
      <c r="DS871" t="str">
        <f>VLOOKUP($A871,taxonomy!$A:$I,5,1)</f>
        <v xml:space="preserve"> Actinomycetales</v>
      </c>
      <c r="DT871" t="str">
        <f>VLOOKUP($A871,taxonomy!$A:$I,6,1)</f>
        <v>Streptomycineae</v>
      </c>
      <c r="DU871" t="str">
        <f>VLOOKUP($A871,taxonomy!$A:$I,7,1)</f>
        <v xml:space="preserve"> Streptomycetaceae</v>
      </c>
      <c r="DV871" t="str">
        <f>VLOOKUP($A871,taxonomy!$A:$I,8,1)</f>
        <v xml:space="preserve"> Streptomyces.</v>
      </c>
      <c r="DW871">
        <f>VLOOKUP($A871,taxonomy!$A:$I,9,1)</f>
        <v>0</v>
      </c>
      <c r="DX871" s="7">
        <v>132</v>
      </c>
    </row>
    <row r="872" spans="1:128" hidden="1">
      <c r="A872" s="4" t="s">
        <v>1833</v>
      </c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19">
        <v>1</v>
      </c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19">
        <v>1</v>
      </c>
      <c r="DN872" s="2"/>
      <c r="DO872" s="14"/>
      <c r="DP872" t="str">
        <f>VLOOKUP($A872,taxonomy!$A:$I,2,1)</f>
        <v>Eukaryota</v>
      </c>
      <c r="DQ872" t="str">
        <f>VLOOKUP($A872,taxonomy!$A:$I,3,1)</f>
        <v xml:space="preserve"> Stramenopiles</v>
      </c>
      <c r="DR872" t="str">
        <f>VLOOKUP($A872,taxonomy!$A:$I,4,1)</f>
        <v xml:space="preserve"> PX clade</v>
      </c>
      <c r="DS872" t="str">
        <f>VLOOKUP($A872,taxonomy!$A:$I,5,1)</f>
        <v xml:space="preserve"> Phaeophyceae</v>
      </c>
      <c r="DT872" t="str">
        <f>VLOOKUP($A872,taxonomy!$A:$I,6,1)</f>
        <v xml:space="preserve"> Ectocarpales</v>
      </c>
      <c r="DU872" t="str">
        <f>VLOOKUP($A872,taxonomy!$A:$I,7,1)</f>
        <v>Ectocarpaceae</v>
      </c>
      <c r="DV872" t="str">
        <f>VLOOKUP($A872,taxonomy!$A:$I,8,1)</f>
        <v xml:space="preserve"> Ectocarpus.</v>
      </c>
      <c r="DW872">
        <f>VLOOKUP($A872,taxonomy!$A:$I,9,1)</f>
        <v>0</v>
      </c>
      <c r="DX872" s="7">
        <v>97</v>
      </c>
    </row>
    <row r="873" spans="1:128">
      <c r="A873" s="4" t="s">
        <v>1835</v>
      </c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19">
        <v>1</v>
      </c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19">
        <v>1</v>
      </c>
      <c r="DN873" s="2"/>
      <c r="DO873" s="14"/>
      <c r="DP873" t="str">
        <f>VLOOKUP($A873,taxonomy!$A:$I,2,1)</f>
        <v>Bacteria</v>
      </c>
      <c r="DQ873" t="str">
        <f>VLOOKUP($A873,taxonomy!$A:$I,3,1)</f>
        <v xml:space="preserve"> Actinobacteria</v>
      </c>
      <c r="DR873" t="str">
        <f>VLOOKUP($A873,taxonomy!$A:$I,4,1)</f>
        <v xml:space="preserve"> Actinobacteridae</v>
      </c>
      <c r="DS873" t="str">
        <f>VLOOKUP($A873,taxonomy!$A:$I,5,1)</f>
        <v xml:space="preserve"> Actinomycetales</v>
      </c>
      <c r="DT873" t="str">
        <f>VLOOKUP($A873,taxonomy!$A:$I,6,1)</f>
        <v>Propionibacterineae</v>
      </c>
      <c r="DU873" t="str">
        <f>VLOOKUP($A873,taxonomy!$A:$I,7,1)</f>
        <v xml:space="preserve"> Propionibacteriaceae</v>
      </c>
      <c r="DV873" t="str">
        <f>VLOOKUP($A873,taxonomy!$A:$I,8,1)</f>
        <v xml:space="preserve"> Propionibacterium.</v>
      </c>
      <c r="DW873">
        <f>VLOOKUP($A873,taxonomy!$A:$I,9,1)</f>
        <v>0</v>
      </c>
      <c r="DX873" s="7">
        <v>135</v>
      </c>
    </row>
    <row r="874" spans="1:128">
      <c r="A874" s="4" t="s">
        <v>1837</v>
      </c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17">
        <v>1</v>
      </c>
      <c r="DN874" s="2"/>
      <c r="DO874" s="14"/>
      <c r="DP874" t="str">
        <f>VLOOKUP($A874,taxonomy!$A:$I,2,1)</f>
        <v>Bacteria</v>
      </c>
      <c r="DQ874" t="str">
        <f>VLOOKUP($A874,taxonomy!$A:$I,3,1)</f>
        <v xml:space="preserve"> Actinobacteria</v>
      </c>
      <c r="DR874" t="str">
        <f>VLOOKUP($A874,taxonomy!$A:$I,4,1)</f>
        <v xml:space="preserve"> Actinobacteridae</v>
      </c>
      <c r="DS874" t="str">
        <f>VLOOKUP($A874,taxonomy!$A:$I,5,1)</f>
        <v xml:space="preserve"> Actinomycetales</v>
      </c>
      <c r="DT874" t="str">
        <f>VLOOKUP($A874,taxonomy!$A:$I,6,1)</f>
        <v>Propionibacterineae</v>
      </c>
      <c r="DU874" t="str">
        <f>VLOOKUP($A874,taxonomy!$A:$I,7,1)</f>
        <v xml:space="preserve"> Propionibacteriaceae</v>
      </c>
      <c r="DV874" t="str">
        <f>VLOOKUP($A874,taxonomy!$A:$I,8,1)</f>
        <v xml:space="preserve"> Propionibacterium.</v>
      </c>
      <c r="DW874">
        <f>VLOOKUP($A874,taxonomy!$A:$I,9,1)</f>
        <v>0</v>
      </c>
      <c r="DX874" s="7">
        <v>132</v>
      </c>
    </row>
    <row r="875" spans="1:128">
      <c r="A875" s="4" t="s">
        <v>1839</v>
      </c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17">
        <v>1</v>
      </c>
      <c r="DN875" s="2"/>
      <c r="DO875" s="14"/>
      <c r="DP875" t="str">
        <f>VLOOKUP($A875,taxonomy!$A:$I,2,1)</f>
        <v>Bacteria</v>
      </c>
      <c r="DQ875" t="str">
        <f>VLOOKUP($A875,taxonomy!$A:$I,3,1)</f>
        <v xml:space="preserve"> Proteobacteria</v>
      </c>
      <c r="DR875" t="str">
        <f>VLOOKUP($A875,taxonomy!$A:$I,4,1)</f>
        <v xml:space="preserve"> Alphaproteobacteria</v>
      </c>
      <c r="DS875" t="str">
        <f>VLOOKUP($A875,taxonomy!$A:$I,5,1)</f>
        <v xml:space="preserve"> Rhizobiales</v>
      </c>
      <c r="DT875" t="str">
        <f>VLOOKUP($A875,taxonomy!$A:$I,6,1)</f>
        <v>Brucellaceae</v>
      </c>
      <c r="DU875" t="str">
        <f>VLOOKUP($A875,taxonomy!$A:$I,7,1)</f>
        <v xml:space="preserve"> Brucella.</v>
      </c>
      <c r="DV875">
        <f>VLOOKUP($A875,taxonomy!$A:$I,8,1)</f>
        <v>0</v>
      </c>
      <c r="DW875">
        <f>VLOOKUP($A875,taxonomy!$A:$I,9,1)</f>
        <v>0</v>
      </c>
      <c r="DX875" s="7">
        <v>134</v>
      </c>
    </row>
    <row r="876" spans="1:128">
      <c r="A876" s="4" t="s">
        <v>1841</v>
      </c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19">
        <v>1</v>
      </c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19">
        <v>1</v>
      </c>
      <c r="DN876" s="2"/>
      <c r="DO876" s="14"/>
      <c r="DP876" t="str">
        <f>VLOOKUP($A876,taxonomy!$A:$I,2,1)</f>
        <v>Bacteria</v>
      </c>
      <c r="DQ876" t="str">
        <f>VLOOKUP($A876,taxonomy!$A:$I,3,1)</f>
        <v xml:space="preserve"> Proteobacteria</v>
      </c>
      <c r="DR876" t="str">
        <f>VLOOKUP($A876,taxonomy!$A:$I,4,1)</f>
        <v xml:space="preserve"> Gammaproteobacteria</v>
      </c>
      <c r="DS876" t="str">
        <f>VLOOKUP($A876,taxonomy!$A:$I,5,1)</f>
        <v xml:space="preserve"> Pseudomonadales</v>
      </c>
      <c r="DT876" t="str">
        <f>VLOOKUP($A876,taxonomy!$A:$I,6,1)</f>
        <v>Pseudomonadaceae</v>
      </c>
      <c r="DU876" t="str">
        <f>VLOOKUP($A876,taxonomy!$A:$I,7,1)</f>
        <v xml:space="preserve"> Pseudomonas.</v>
      </c>
      <c r="DV876">
        <f>VLOOKUP($A876,taxonomy!$A:$I,8,1)</f>
        <v>0</v>
      </c>
      <c r="DW876">
        <f>VLOOKUP($A876,taxonomy!$A:$I,9,1)</f>
        <v>0</v>
      </c>
      <c r="DX876" s="7">
        <v>133</v>
      </c>
    </row>
    <row r="877" spans="1:128" hidden="1">
      <c r="A877" s="4" t="s">
        <v>1843</v>
      </c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19">
        <v>1</v>
      </c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19">
        <v>1</v>
      </c>
      <c r="DN877" s="2"/>
      <c r="DO877" s="14"/>
      <c r="DP877" t="str">
        <f>VLOOKUP($A877,taxonomy!$A:$I,2,1)</f>
        <v>Eukaryota</v>
      </c>
      <c r="DQ877" t="str">
        <f>VLOOKUP($A877,taxonomy!$A:$I,3,1)</f>
        <v xml:space="preserve"> Viridiplantae</v>
      </c>
      <c r="DR877" t="str">
        <f>VLOOKUP($A877,taxonomy!$A:$I,4,1)</f>
        <v xml:space="preserve"> Streptophyta</v>
      </c>
      <c r="DS877" t="str">
        <f>VLOOKUP($A877,taxonomy!$A:$I,5,1)</f>
        <v xml:space="preserve"> Embryophyta</v>
      </c>
      <c r="DT877" t="str">
        <f>VLOOKUP($A877,taxonomy!$A:$I,6,1)</f>
        <v xml:space="preserve"> Tracheophyta</v>
      </c>
      <c r="DU877" t="str">
        <f>VLOOKUP($A877,taxonomy!$A:$I,7,1)</f>
        <v>Spermatophyta</v>
      </c>
      <c r="DV877" t="str">
        <f>VLOOKUP($A877,taxonomy!$A:$I,8,1)</f>
        <v xml:space="preserve"> Magnoliophyta</v>
      </c>
      <c r="DW877" t="str">
        <f>VLOOKUP($A877,taxonomy!$A:$I,9,1)</f>
        <v xml:space="preserve"> eudicotyledons</v>
      </c>
      <c r="DX877" s="7">
        <v>112</v>
      </c>
    </row>
    <row r="878" spans="1:128">
      <c r="A878" s="4" t="s">
        <v>1845</v>
      </c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17">
        <v>1</v>
      </c>
      <c r="DN878" s="2"/>
      <c r="DO878" s="14"/>
      <c r="DP878" t="str">
        <f>VLOOKUP($A878,taxonomy!$A:$I,2,1)</f>
        <v>Bacteria</v>
      </c>
      <c r="DQ878" t="str">
        <f>VLOOKUP($A878,taxonomy!$A:$I,3,1)</f>
        <v xml:space="preserve"> Actinobacteria</v>
      </c>
      <c r="DR878" t="str">
        <f>VLOOKUP($A878,taxonomy!$A:$I,4,1)</f>
        <v xml:space="preserve"> Actinobacteridae</v>
      </c>
      <c r="DS878" t="str">
        <f>VLOOKUP($A878,taxonomy!$A:$I,5,1)</f>
        <v xml:space="preserve"> Actinomycetales</v>
      </c>
      <c r="DT878" t="str">
        <f>VLOOKUP($A878,taxonomy!$A:$I,6,1)</f>
        <v>Streptomycineae</v>
      </c>
      <c r="DU878" t="str">
        <f>VLOOKUP($A878,taxonomy!$A:$I,7,1)</f>
        <v xml:space="preserve"> Streptomycetaceae</v>
      </c>
      <c r="DV878" t="str">
        <f>VLOOKUP($A878,taxonomy!$A:$I,8,1)</f>
        <v xml:space="preserve"> Streptomyces.</v>
      </c>
      <c r="DW878">
        <f>VLOOKUP($A878,taxonomy!$A:$I,9,1)</f>
        <v>0</v>
      </c>
      <c r="DX878" s="7">
        <v>134</v>
      </c>
    </row>
    <row r="879" spans="1:128">
      <c r="A879" s="4" t="s">
        <v>1847</v>
      </c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17">
        <v>1</v>
      </c>
      <c r="DN879" s="2"/>
      <c r="DO879" s="14"/>
      <c r="DP879" t="str">
        <f>VLOOKUP($A879,taxonomy!$A:$I,2,1)</f>
        <v>Bacteria</v>
      </c>
      <c r="DQ879" t="str">
        <f>VLOOKUP($A879,taxonomy!$A:$I,3,1)</f>
        <v xml:space="preserve"> Proteobacteria</v>
      </c>
      <c r="DR879" t="str">
        <f>VLOOKUP($A879,taxonomy!$A:$I,4,1)</f>
        <v xml:space="preserve"> Betaproteobacteria</v>
      </c>
      <c r="DS879" t="str">
        <f>VLOOKUP($A879,taxonomy!$A:$I,5,1)</f>
        <v xml:space="preserve"> Burkholderiales</v>
      </c>
      <c r="DT879" t="str">
        <f>VLOOKUP($A879,taxonomy!$A:$I,6,1)</f>
        <v>Comamonadaceae</v>
      </c>
      <c r="DU879" t="str">
        <f>VLOOKUP($A879,taxonomy!$A:$I,7,1)</f>
        <v xml:space="preserve"> Comamonas.</v>
      </c>
      <c r="DV879">
        <f>VLOOKUP($A879,taxonomy!$A:$I,8,1)</f>
        <v>0</v>
      </c>
      <c r="DW879">
        <f>VLOOKUP($A879,taxonomy!$A:$I,9,1)</f>
        <v>0</v>
      </c>
      <c r="DX879" s="7">
        <v>129</v>
      </c>
    </row>
    <row r="880" spans="1:128" hidden="1">
      <c r="A880" s="4" t="s">
        <v>1849</v>
      </c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17">
        <v>1</v>
      </c>
      <c r="DN880" s="2"/>
      <c r="DO880" s="14"/>
      <c r="DP880" t="str">
        <f>VLOOKUP($A880,taxonomy!$A:$I,2,1)</f>
        <v>Bacteria</v>
      </c>
      <c r="DQ880" t="str">
        <f>VLOOKUP($A880,taxonomy!$A:$I,3,1)</f>
        <v xml:space="preserve"> Proteobacteria</v>
      </c>
      <c r="DR880" t="str">
        <f>VLOOKUP($A880,taxonomy!$A:$I,4,1)</f>
        <v xml:space="preserve"> Betaproteobacteria</v>
      </c>
      <c r="DS880" t="str">
        <f>VLOOKUP($A880,taxonomy!$A:$I,5,1)</f>
        <v xml:space="preserve"> Burkholderiales</v>
      </c>
      <c r="DT880" t="str">
        <f>VLOOKUP($A880,taxonomy!$A:$I,6,1)</f>
        <v>Comamonadaceae</v>
      </c>
      <c r="DU880" t="str">
        <f>VLOOKUP($A880,taxonomy!$A:$I,7,1)</f>
        <v xml:space="preserve"> Comamonas.</v>
      </c>
      <c r="DV880">
        <f>VLOOKUP($A880,taxonomy!$A:$I,8,1)</f>
        <v>0</v>
      </c>
      <c r="DW880">
        <f>VLOOKUP($A880,taxonomy!$A:$I,9,1)</f>
        <v>0</v>
      </c>
      <c r="DX880" s="7">
        <v>94</v>
      </c>
    </row>
    <row r="881" spans="1:128">
      <c r="A881" s="4" t="s">
        <v>1851</v>
      </c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17">
        <v>1</v>
      </c>
      <c r="DN881" s="2"/>
      <c r="DO881" s="14"/>
      <c r="DP881" t="str">
        <f>VLOOKUP($A881,taxonomy!$A:$I,2,1)</f>
        <v>Bacteria</v>
      </c>
      <c r="DQ881" t="str">
        <f>VLOOKUP($A881,taxonomy!$A:$I,3,1)</f>
        <v xml:space="preserve"> Proteobacteria</v>
      </c>
      <c r="DR881" t="str">
        <f>VLOOKUP($A881,taxonomy!$A:$I,4,1)</f>
        <v xml:space="preserve"> Betaproteobacteria</v>
      </c>
      <c r="DS881" t="str">
        <f>VLOOKUP($A881,taxonomy!$A:$I,5,1)</f>
        <v xml:space="preserve"> Burkholderiales</v>
      </c>
      <c r="DT881" t="str">
        <f>VLOOKUP($A881,taxonomy!$A:$I,6,1)</f>
        <v>Comamonadaceae</v>
      </c>
      <c r="DU881" t="str">
        <f>VLOOKUP($A881,taxonomy!$A:$I,7,1)</f>
        <v xml:space="preserve"> Comamonas.</v>
      </c>
      <c r="DV881">
        <f>VLOOKUP($A881,taxonomy!$A:$I,8,1)</f>
        <v>0</v>
      </c>
      <c r="DW881">
        <f>VLOOKUP($A881,taxonomy!$A:$I,9,1)</f>
        <v>0</v>
      </c>
      <c r="DX881" s="7">
        <v>127</v>
      </c>
    </row>
    <row r="882" spans="1:128" hidden="1">
      <c r="A882" s="4" t="s">
        <v>1853</v>
      </c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19">
        <v>1</v>
      </c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19">
        <v>1</v>
      </c>
      <c r="DN882" s="2"/>
      <c r="DO882" s="14"/>
      <c r="DP882" t="str">
        <f>VLOOKUP($A882,taxonomy!$A:$I,2,1)</f>
        <v>Bacteria</v>
      </c>
      <c r="DQ882" t="str">
        <f>VLOOKUP($A882,taxonomy!$A:$I,3,1)</f>
        <v xml:space="preserve"> Proteobacteria</v>
      </c>
      <c r="DR882" t="str">
        <f>VLOOKUP($A882,taxonomy!$A:$I,4,1)</f>
        <v xml:space="preserve"> Betaproteobacteria</v>
      </c>
      <c r="DS882" t="str">
        <f>VLOOKUP($A882,taxonomy!$A:$I,5,1)</f>
        <v xml:space="preserve"> Burkholderiales</v>
      </c>
      <c r="DT882" t="str">
        <f>VLOOKUP($A882,taxonomy!$A:$I,6,1)</f>
        <v>Comamonadaceae</v>
      </c>
      <c r="DU882" t="str">
        <f>VLOOKUP($A882,taxonomy!$A:$I,7,1)</f>
        <v xml:space="preserve"> Comamonas.</v>
      </c>
      <c r="DV882">
        <f>VLOOKUP($A882,taxonomy!$A:$I,8,1)</f>
        <v>0</v>
      </c>
      <c r="DW882">
        <f>VLOOKUP($A882,taxonomy!$A:$I,9,1)</f>
        <v>0</v>
      </c>
      <c r="DX882" s="7">
        <v>146</v>
      </c>
    </row>
    <row r="883" spans="1:128">
      <c r="A883" s="4" t="s">
        <v>1855</v>
      </c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17">
        <v>1</v>
      </c>
      <c r="DN883" s="2"/>
      <c r="DO883" s="14"/>
      <c r="DP883" t="str">
        <f>VLOOKUP($A883,taxonomy!$A:$I,2,1)</f>
        <v>Bacteria</v>
      </c>
      <c r="DQ883" t="str">
        <f>VLOOKUP($A883,taxonomy!$A:$I,3,1)</f>
        <v xml:space="preserve"> Proteobacteria</v>
      </c>
      <c r="DR883" t="str">
        <f>VLOOKUP($A883,taxonomy!$A:$I,4,1)</f>
        <v xml:space="preserve"> Deltaproteobacteria.</v>
      </c>
      <c r="DS883">
        <f>VLOOKUP($A883,taxonomy!$A:$I,5,1)</f>
        <v>0</v>
      </c>
      <c r="DT883">
        <f>VLOOKUP($A883,taxonomy!$A:$I,6,1)</f>
        <v>0</v>
      </c>
      <c r="DU883">
        <f>VLOOKUP($A883,taxonomy!$A:$I,7,1)</f>
        <v>0</v>
      </c>
      <c r="DV883">
        <f>VLOOKUP($A883,taxonomy!$A:$I,8,1)</f>
        <v>0</v>
      </c>
      <c r="DW883">
        <f>VLOOKUP($A883,taxonomy!$A:$I,9,1)</f>
        <v>0</v>
      </c>
      <c r="DX883" s="7">
        <v>128</v>
      </c>
    </row>
    <row r="884" spans="1:128" hidden="1">
      <c r="A884" s="4" t="s">
        <v>1857</v>
      </c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>
        <v>1</v>
      </c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18">
        <v>1</v>
      </c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>
        <v>1</v>
      </c>
      <c r="DN884" s="2"/>
      <c r="DO884" s="14"/>
      <c r="DP884" t="str">
        <f>VLOOKUP($A884,taxonomy!$A:$I,2,1)</f>
        <v>Bacteria</v>
      </c>
      <c r="DQ884" t="str">
        <f>VLOOKUP($A884,taxonomy!$A:$I,3,1)</f>
        <v xml:space="preserve"> Actinobacteria</v>
      </c>
      <c r="DR884" t="str">
        <f>VLOOKUP($A884,taxonomy!$A:$I,4,1)</f>
        <v xml:space="preserve"> Actinobacteridae</v>
      </c>
      <c r="DS884" t="str">
        <f>VLOOKUP($A884,taxonomy!$A:$I,5,1)</f>
        <v xml:space="preserve"> Actinomycetales</v>
      </c>
      <c r="DT884" t="str">
        <f>VLOOKUP($A884,taxonomy!$A:$I,6,1)</f>
        <v>Pseudonocardineae</v>
      </c>
      <c r="DU884" t="str">
        <f>VLOOKUP($A884,taxonomy!$A:$I,7,1)</f>
        <v xml:space="preserve"> Pseudonocardiaceae</v>
      </c>
      <c r="DV884" t="str">
        <f>VLOOKUP($A884,taxonomy!$A:$I,8,1)</f>
        <v xml:space="preserve"> Amycolatopsis.</v>
      </c>
      <c r="DW884">
        <f>VLOOKUP($A884,taxonomy!$A:$I,9,1)</f>
        <v>0</v>
      </c>
      <c r="DX884" s="7">
        <v>119</v>
      </c>
    </row>
    <row r="885" spans="1:128" hidden="1">
      <c r="A885" s="4" t="s">
        <v>1860</v>
      </c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17">
        <v>1</v>
      </c>
      <c r="DN885" s="2"/>
      <c r="DO885" s="14"/>
      <c r="DP885" t="str">
        <f>VLOOKUP($A885,taxonomy!$A:$I,2,1)</f>
        <v>Bacteria</v>
      </c>
      <c r="DQ885" t="str">
        <f>VLOOKUP($A885,taxonomy!$A:$I,3,1)</f>
        <v xml:space="preserve"> Actinobacteria</v>
      </c>
      <c r="DR885" t="str">
        <f>VLOOKUP($A885,taxonomy!$A:$I,4,1)</f>
        <v xml:space="preserve"> Actinobacteridae</v>
      </c>
      <c r="DS885" t="str">
        <f>VLOOKUP($A885,taxonomy!$A:$I,5,1)</f>
        <v xml:space="preserve"> Actinomycetales</v>
      </c>
      <c r="DT885" t="str">
        <f>VLOOKUP($A885,taxonomy!$A:$I,6,1)</f>
        <v>Pseudonocardineae</v>
      </c>
      <c r="DU885" t="str">
        <f>VLOOKUP($A885,taxonomy!$A:$I,7,1)</f>
        <v xml:space="preserve"> Pseudonocardiaceae</v>
      </c>
      <c r="DV885" t="str">
        <f>VLOOKUP($A885,taxonomy!$A:$I,8,1)</f>
        <v xml:space="preserve"> Amycolatopsis.</v>
      </c>
      <c r="DW885">
        <f>VLOOKUP($A885,taxonomy!$A:$I,9,1)</f>
        <v>0</v>
      </c>
      <c r="DX885" s="7">
        <v>137</v>
      </c>
    </row>
    <row r="886" spans="1:128" hidden="1">
      <c r="A886" s="4" t="s">
        <v>1862</v>
      </c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>
        <v>1</v>
      </c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>
        <v>1</v>
      </c>
      <c r="DN886" s="2"/>
      <c r="DO886" s="14"/>
      <c r="DP886" t="str">
        <f>VLOOKUP($A886,taxonomy!$A:$I,2,1)</f>
        <v>Bacteria</v>
      </c>
      <c r="DQ886" t="str">
        <f>VLOOKUP($A886,taxonomy!$A:$I,3,1)</f>
        <v xml:space="preserve"> Actinobacteria</v>
      </c>
      <c r="DR886" t="str">
        <f>VLOOKUP($A886,taxonomy!$A:$I,4,1)</f>
        <v xml:space="preserve"> Actinobacteridae</v>
      </c>
      <c r="DS886" t="str">
        <f>VLOOKUP($A886,taxonomy!$A:$I,5,1)</f>
        <v xml:space="preserve"> Actinomycetales</v>
      </c>
      <c r="DT886" t="str">
        <f>VLOOKUP($A886,taxonomy!$A:$I,6,1)</f>
        <v>Pseudonocardineae</v>
      </c>
      <c r="DU886" t="str">
        <f>VLOOKUP($A886,taxonomy!$A:$I,7,1)</f>
        <v xml:space="preserve"> Pseudonocardiaceae</v>
      </c>
      <c r="DV886" t="str">
        <f>VLOOKUP($A886,taxonomy!$A:$I,8,1)</f>
        <v xml:space="preserve"> Amycolatopsis.</v>
      </c>
      <c r="DW886">
        <f>VLOOKUP($A886,taxonomy!$A:$I,9,1)</f>
        <v>0</v>
      </c>
      <c r="DX886" s="7">
        <v>89</v>
      </c>
    </row>
    <row r="887" spans="1:128" hidden="1">
      <c r="A887" s="4" t="s">
        <v>1864</v>
      </c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19">
        <v>1</v>
      </c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19">
        <v>1</v>
      </c>
      <c r="DN887" s="2"/>
      <c r="DO887" s="14"/>
      <c r="DP887" t="str">
        <f>VLOOKUP($A887,taxonomy!$A:$I,2,1)</f>
        <v>Bacteria</v>
      </c>
      <c r="DQ887" t="str">
        <f>VLOOKUP($A887,taxonomy!$A:$I,3,1)</f>
        <v xml:space="preserve"> Actinobacteria</v>
      </c>
      <c r="DR887" t="str">
        <f>VLOOKUP($A887,taxonomy!$A:$I,4,1)</f>
        <v xml:space="preserve"> Actinobacteridae</v>
      </c>
      <c r="DS887" t="str">
        <f>VLOOKUP($A887,taxonomy!$A:$I,5,1)</f>
        <v xml:space="preserve"> Actinomycetales</v>
      </c>
      <c r="DT887" t="str">
        <f>VLOOKUP($A887,taxonomy!$A:$I,6,1)</f>
        <v>Pseudonocardineae</v>
      </c>
      <c r="DU887" t="str">
        <f>VLOOKUP($A887,taxonomy!$A:$I,7,1)</f>
        <v xml:space="preserve"> Pseudonocardiaceae</v>
      </c>
      <c r="DV887" t="str">
        <f>VLOOKUP($A887,taxonomy!$A:$I,8,1)</f>
        <v xml:space="preserve"> Amycolatopsis.</v>
      </c>
      <c r="DW887">
        <f>VLOOKUP($A887,taxonomy!$A:$I,9,1)</f>
        <v>0</v>
      </c>
      <c r="DX887" s="7">
        <v>120</v>
      </c>
    </row>
    <row r="888" spans="1:128">
      <c r="A888" s="4" t="s">
        <v>1866</v>
      </c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17">
        <v>1</v>
      </c>
      <c r="DN888" s="2"/>
      <c r="DO888" s="14"/>
      <c r="DP888" t="str">
        <f>VLOOKUP($A888,taxonomy!$A:$I,2,1)</f>
        <v>Bacteria</v>
      </c>
      <c r="DQ888" t="str">
        <f>VLOOKUP($A888,taxonomy!$A:$I,3,1)</f>
        <v xml:space="preserve"> Actinobacteria</v>
      </c>
      <c r="DR888" t="str">
        <f>VLOOKUP($A888,taxonomy!$A:$I,4,1)</f>
        <v xml:space="preserve"> Actinobacteridae</v>
      </c>
      <c r="DS888" t="str">
        <f>VLOOKUP($A888,taxonomy!$A:$I,5,1)</f>
        <v xml:space="preserve"> Actinomycetales</v>
      </c>
      <c r="DT888" t="str">
        <f>VLOOKUP($A888,taxonomy!$A:$I,6,1)</f>
        <v>Pseudonocardineae</v>
      </c>
      <c r="DU888" t="str">
        <f>VLOOKUP($A888,taxonomy!$A:$I,7,1)</f>
        <v xml:space="preserve"> Pseudonocardiaceae</v>
      </c>
      <c r="DV888" t="str">
        <f>VLOOKUP($A888,taxonomy!$A:$I,8,1)</f>
        <v xml:space="preserve"> Amycolatopsis.</v>
      </c>
      <c r="DW888">
        <f>VLOOKUP($A888,taxonomy!$A:$I,9,1)</f>
        <v>0</v>
      </c>
      <c r="DX888" s="7">
        <v>128</v>
      </c>
    </row>
    <row r="889" spans="1:128" hidden="1">
      <c r="A889" s="4" t="s">
        <v>1868</v>
      </c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17">
        <v>1</v>
      </c>
      <c r="DN889" s="2"/>
      <c r="DO889" s="14"/>
      <c r="DP889" t="str">
        <f>VLOOKUP($A889,taxonomy!$A:$I,2,1)</f>
        <v>Bacteria</v>
      </c>
      <c r="DQ889" t="str">
        <f>VLOOKUP($A889,taxonomy!$A:$I,3,1)</f>
        <v xml:space="preserve"> Actinobacteria</v>
      </c>
      <c r="DR889" t="str">
        <f>VLOOKUP($A889,taxonomy!$A:$I,4,1)</f>
        <v xml:space="preserve"> Actinobacteridae</v>
      </c>
      <c r="DS889" t="str">
        <f>VLOOKUP($A889,taxonomy!$A:$I,5,1)</f>
        <v xml:space="preserve"> Actinomycetales</v>
      </c>
      <c r="DT889" t="str">
        <f>VLOOKUP($A889,taxonomy!$A:$I,6,1)</f>
        <v>Pseudonocardineae</v>
      </c>
      <c r="DU889" t="str">
        <f>VLOOKUP($A889,taxonomy!$A:$I,7,1)</f>
        <v xml:space="preserve"> Pseudonocardiaceae</v>
      </c>
      <c r="DV889" t="str">
        <f>VLOOKUP($A889,taxonomy!$A:$I,8,1)</f>
        <v xml:space="preserve"> Amycolatopsis.</v>
      </c>
      <c r="DW889">
        <f>VLOOKUP($A889,taxonomy!$A:$I,9,1)</f>
        <v>0</v>
      </c>
      <c r="DX889" s="7">
        <v>104</v>
      </c>
    </row>
    <row r="890" spans="1:128">
      <c r="A890" s="4" t="s">
        <v>1870</v>
      </c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17">
        <v>1</v>
      </c>
      <c r="DN890" s="2"/>
      <c r="DO890" s="14"/>
      <c r="DP890" t="str">
        <f>VLOOKUP($A890,taxonomy!$A:$I,2,1)</f>
        <v>Bacteria</v>
      </c>
      <c r="DQ890" t="str">
        <f>VLOOKUP($A890,taxonomy!$A:$I,3,1)</f>
        <v xml:space="preserve"> Proteobacteria</v>
      </c>
      <c r="DR890" t="str">
        <f>VLOOKUP($A890,taxonomy!$A:$I,4,1)</f>
        <v xml:space="preserve"> Betaproteobacteria</v>
      </c>
      <c r="DS890" t="str">
        <f>VLOOKUP($A890,taxonomy!$A:$I,5,1)</f>
        <v xml:space="preserve"> Burkholderiales</v>
      </c>
      <c r="DT890" t="str">
        <f>VLOOKUP($A890,taxonomy!$A:$I,6,1)</f>
        <v>Oxalobacteraceae</v>
      </c>
      <c r="DU890" t="str">
        <f>VLOOKUP($A890,taxonomy!$A:$I,7,1)</f>
        <v xml:space="preserve"> Herbaspirillum.</v>
      </c>
      <c r="DV890">
        <f>VLOOKUP($A890,taxonomy!$A:$I,8,1)</f>
        <v>0</v>
      </c>
      <c r="DW890">
        <f>VLOOKUP($A890,taxonomy!$A:$I,9,1)</f>
        <v>0</v>
      </c>
      <c r="DX890" s="7">
        <v>126</v>
      </c>
    </row>
    <row r="891" spans="1:128">
      <c r="A891" s="4" t="s">
        <v>1872</v>
      </c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17">
        <v>1</v>
      </c>
      <c r="DN891" s="2"/>
      <c r="DO891" s="14"/>
      <c r="DP891" t="str">
        <f>VLOOKUP($A891,taxonomy!$A:$I,2,1)</f>
        <v>Bacteria</v>
      </c>
      <c r="DQ891" t="str">
        <f>VLOOKUP($A891,taxonomy!$A:$I,3,1)</f>
        <v xml:space="preserve"> Chloroflexi</v>
      </c>
      <c r="DR891" t="str">
        <f>VLOOKUP($A891,taxonomy!$A:$I,4,1)</f>
        <v xml:space="preserve"> Dehalococcoidia</v>
      </c>
      <c r="DS891" t="str">
        <f>VLOOKUP($A891,taxonomy!$A:$I,5,1)</f>
        <v xml:space="preserve"> Dehalogenimonas.</v>
      </c>
      <c r="DT891">
        <f>VLOOKUP($A891,taxonomy!$A:$I,6,1)</f>
        <v>0</v>
      </c>
      <c r="DU891">
        <f>VLOOKUP($A891,taxonomy!$A:$I,7,1)</f>
        <v>0</v>
      </c>
      <c r="DV891">
        <f>VLOOKUP($A891,taxonomy!$A:$I,8,1)</f>
        <v>0</v>
      </c>
      <c r="DW891">
        <f>VLOOKUP($A891,taxonomy!$A:$I,9,1)</f>
        <v>0</v>
      </c>
      <c r="DX891" s="7">
        <v>128</v>
      </c>
    </row>
    <row r="892" spans="1:128">
      <c r="A892" s="4" t="s">
        <v>1874</v>
      </c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19">
        <v>1</v>
      </c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19">
        <v>1</v>
      </c>
      <c r="DN892" s="2"/>
      <c r="DO892" s="14"/>
      <c r="DP892" t="str">
        <f>VLOOKUP($A892,taxonomy!$A:$I,2,1)</f>
        <v>Bacteria</v>
      </c>
      <c r="DQ892" t="str">
        <f>VLOOKUP($A892,taxonomy!$A:$I,3,1)</f>
        <v xml:space="preserve"> Actinobacteria</v>
      </c>
      <c r="DR892" t="str">
        <f>VLOOKUP($A892,taxonomy!$A:$I,4,1)</f>
        <v xml:space="preserve"> Actinobacteridae</v>
      </c>
      <c r="DS892" t="str">
        <f>VLOOKUP($A892,taxonomy!$A:$I,5,1)</f>
        <v xml:space="preserve"> Actinomycetales</v>
      </c>
      <c r="DT892" t="str">
        <f>VLOOKUP($A892,taxonomy!$A:$I,6,1)</f>
        <v>Streptomycineae</v>
      </c>
      <c r="DU892" t="str">
        <f>VLOOKUP($A892,taxonomy!$A:$I,7,1)</f>
        <v xml:space="preserve"> Streptomycetaceae</v>
      </c>
      <c r="DV892" t="str">
        <f>VLOOKUP($A892,taxonomy!$A:$I,8,1)</f>
        <v xml:space="preserve"> Streptomyces.</v>
      </c>
      <c r="DW892">
        <f>VLOOKUP($A892,taxonomy!$A:$I,9,1)</f>
        <v>0</v>
      </c>
      <c r="DX892" s="7">
        <v>126</v>
      </c>
    </row>
    <row r="893" spans="1:128" hidden="1">
      <c r="A893" s="4" t="s">
        <v>1876</v>
      </c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19">
        <v>1</v>
      </c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19">
        <v>1</v>
      </c>
      <c r="DN893" s="2"/>
      <c r="DO893" s="14"/>
      <c r="DP893" t="str">
        <f>VLOOKUP($A893,taxonomy!$A:$I,2,1)</f>
        <v>Bacteria</v>
      </c>
      <c r="DQ893" t="str">
        <f>VLOOKUP($A893,taxonomy!$A:$I,3,1)</f>
        <v xml:space="preserve"> Proteobacteria</v>
      </c>
      <c r="DR893" t="str">
        <f>VLOOKUP($A893,taxonomy!$A:$I,4,1)</f>
        <v xml:space="preserve"> Betaproteobacteria</v>
      </c>
      <c r="DS893" t="str">
        <f>VLOOKUP($A893,taxonomy!$A:$I,5,1)</f>
        <v xml:space="preserve"> Burkholderiales</v>
      </c>
      <c r="DT893" t="str">
        <f>VLOOKUP($A893,taxonomy!$A:$I,6,1)</f>
        <v>Burkholderiaceae</v>
      </c>
      <c r="DU893" t="str">
        <f>VLOOKUP($A893,taxonomy!$A:$I,7,1)</f>
        <v xml:space="preserve"> Ralstonia.</v>
      </c>
      <c r="DV893">
        <f>VLOOKUP($A893,taxonomy!$A:$I,8,1)</f>
        <v>0</v>
      </c>
      <c r="DW893">
        <f>VLOOKUP($A893,taxonomy!$A:$I,9,1)</f>
        <v>0</v>
      </c>
      <c r="DX893" s="7">
        <v>84</v>
      </c>
    </row>
    <row r="894" spans="1:128" hidden="1">
      <c r="A894" s="4" t="s">
        <v>1878</v>
      </c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>
        <v>1</v>
      </c>
      <c r="U894" s="2">
        <v>1</v>
      </c>
      <c r="V894" s="2"/>
      <c r="W894" s="2"/>
      <c r="X894" s="2"/>
      <c r="Y894" s="2"/>
      <c r="Z894" s="2"/>
      <c r="AA894" s="2"/>
      <c r="AB894" s="2"/>
      <c r="AC894" s="2"/>
      <c r="AD894" s="2"/>
      <c r="AE894" s="2">
        <v>1</v>
      </c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>
        <v>1</v>
      </c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>
        <v>1</v>
      </c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>
        <v>1</v>
      </c>
      <c r="CX894" s="2">
        <v>1</v>
      </c>
      <c r="CY894" s="18">
        <v>1</v>
      </c>
      <c r="CZ894" s="2">
        <v>1</v>
      </c>
      <c r="DA894" s="2"/>
      <c r="DB894" s="2"/>
      <c r="DC894" s="2"/>
      <c r="DD894" s="2"/>
      <c r="DE894" s="2">
        <v>1</v>
      </c>
      <c r="DF894" s="2"/>
      <c r="DG894" s="2"/>
      <c r="DH894" s="2"/>
      <c r="DI894" s="2">
        <v>1</v>
      </c>
      <c r="DJ894" s="2"/>
      <c r="DK894" s="2"/>
      <c r="DL894" s="2"/>
      <c r="DM894" s="2">
        <v>1</v>
      </c>
      <c r="DN894" s="2">
        <v>1</v>
      </c>
      <c r="DO894" s="14"/>
      <c r="DP894" t="str">
        <f>VLOOKUP($A894,taxonomy!$A:$I,2,1)</f>
        <v>Eukaryota</v>
      </c>
      <c r="DQ894" t="str">
        <f>VLOOKUP($A894,taxonomy!$A:$I,3,1)</f>
        <v xml:space="preserve"> Fungi</v>
      </c>
      <c r="DR894" t="str">
        <f>VLOOKUP($A894,taxonomy!$A:$I,4,1)</f>
        <v xml:space="preserve"> Dikarya</v>
      </c>
      <c r="DS894" t="str">
        <f>VLOOKUP($A894,taxonomy!$A:$I,5,1)</f>
        <v xml:space="preserve"> Basidiomycota</v>
      </c>
      <c r="DT894" t="str">
        <f>VLOOKUP($A894,taxonomy!$A:$I,6,1)</f>
        <v xml:space="preserve"> Agaricomycotina</v>
      </c>
      <c r="DU894" t="str">
        <f>VLOOKUP($A894,taxonomy!$A:$I,7,1)</f>
        <v>Agaricomycetes</v>
      </c>
      <c r="DV894" t="str">
        <f>VLOOKUP($A894,taxonomy!$A:$I,8,1)</f>
        <v xml:space="preserve"> Agaricomycetidae</v>
      </c>
      <c r="DW894" t="str">
        <f>VLOOKUP($A894,taxonomy!$A:$I,9,1)</f>
        <v xml:space="preserve"> Agaricales</v>
      </c>
      <c r="DX894" s="7">
        <v>141</v>
      </c>
    </row>
    <row r="895" spans="1:128">
      <c r="A895" s="4" t="s">
        <v>1881</v>
      </c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19">
        <v>1</v>
      </c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19">
        <v>1</v>
      </c>
      <c r="DN895" s="2"/>
      <c r="DO895" s="14"/>
      <c r="DP895" t="str">
        <f>VLOOKUP($A895,taxonomy!$A:$I,2,1)</f>
        <v>Eukaryota</v>
      </c>
      <c r="DQ895" t="str">
        <f>VLOOKUP($A895,taxonomy!$A:$I,3,1)</f>
        <v xml:space="preserve"> Fungi</v>
      </c>
      <c r="DR895" t="str">
        <f>VLOOKUP($A895,taxonomy!$A:$I,4,1)</f>
        <v xml:space="preserve"> Dikarya</v>
      </c>
      <c r="DS895" t="str">
        <f>VLOOKUP($A895,taxonomy!$A:$I,5,1)</f>
        <v xml:space="preserve"> Basidiomycota</v>
      </c>
      <c r="DT895" t="str">
        <f>VLOOKUP($A895,taxonomy!$A:$I,6,1)</f>
        <v xml:space="preserve"> Agaricomycotina</v>
      </c>
      <c r="DU895" t="str">
        <f>VLOOKUP($A895,taxonomy!$A:$I,7,1)</f>
        <v>Agaricomycetes</v>
      </c>
      <c r="DV895" t="str">
        <f>VLOOKUP($A895,taxonomy!$A:$I,8,1)</f>
        <v xml:space="preserve"> Agaricomycetidae</v>
      </c>
      <c r="DW895" t="str">
        <f>VLOOKUP($A895,taxonomy!$A:$I,9,1)</f>
        <v xml:space="preserve"> Agaricales</v>
      </c>
      <c r="DX895" s="7">
        <v>136</v>
      </c>
    </row>
    <row r="896" spans="1:128">
      <c r="A896" s="4" t="s">
        <v>1883</v>
      </c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>
        <v>1</v>
      </c>
      <c r="O896" s="2"/>
      <c r="P896" s="2"/>
      <c r="Q896" s="2"/>
      <c r="R896" s="2"/>
      <c r="S896" s="2"/>
      <c r="T896" s="2">
        <v>1</v>
      </c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>
        <v>1</v>
      </c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>
        <v>1</v>
      </c>
      <c r="CY896" s="18">
        <v>1</v>
      </c>
      <c r="CZ896" s="2"/>
      <c r="DA896" s="2"/>
      <c r="DB896" s="2"/>
      <c r="DC896" s="2"/>
      <c r="DD896" s="2"/>
      <c r="DE896" s="2"/>
      <c r="DF896" s="2"/>
      <c r="DG896" s="2"/>
      <c r="DH896" s="2"/>
      <c r="DI896" s="2">
        <v>1</v>
      </c>
      <c r="DJ896" s="2"/>
      <c r="DK896" s="2"/>
      <c r="DL896" s="2">
        <v>1</v>
      </c>
      <c r="DM896" s="2">
        <v>1</v>
      </c>
      <c r="DN896" s="2"/>
      <c r="DO896" s="14"/>
      <c r="DP896" t="str">
        <f>VLOOKUP($A896,taxonomy!$A:$I,2,1)</f>
        <v>Eukaryota</v>
      </c>
      <c r="DQ896" t="str">
        <f>VLOOKUP($A896,taxonomy!$A:$I,3,1)</f>
        <v xml:space="preserve"> Fungi</v>
      </c>
      <c r="DR896" t="str">
        <f>VLOOKUP($A896,taxonomy!$A:$I,4,1)</f>
        <v xml:space="preserve"> Dikarya</v>
      </c>
      <c r="DS896" t="str">
        <f>VLOOKUP($A896,taxonomy!$A:$I,5,1)</f>
        <v xml:space="preserve"> Basidiomycota</v>
      </c>
      <c r="DT896" t="str">
        <f>VLOOKUP($A896,taxonomy!$A:$I,6,1)</f>
        <v xml:space="preserve"> Agaricomycotina</v>
      </c>
      <c r="DU896" t="str">
        <f>VLOOKUP($A896,taxonomy!$A:$I,7,1)</f>
        <v>Agaricomycetes</v>
      </c>
      <c r="DV896" t="str">
        <f>VLOOKUP($A896,taxonomy!$A:$I,8,1)</f>
        <v xml:space="preserve"> Agaricomycetidae</v>
      </c>
      <c r="DW896" t="str">
        <f>VLOOKUP($A896,taxonomy!$A:$I,9,1)</f>
        <v xml:space="preserve"> Agaricales</v>
      </c>
      <c r="DX896" s="7">
        <v>136</v>
      </c>
    </row>
    <row r="897" spans="1:128">
      <c r="A897" s="4" t="s">
        <v>1888</v>
      </c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>
        <v>2</v>
      </c>
      <c r="U897" s="2"/>
      <c r="V897" s="2"/>
      <c r="W897" s="2"/>
      <c r="X897" s="2">
        <v>1</v>
      </c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>
        <v>1</v>
      </c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>
        <v>1</v>
      </c>
      <c r="CX897" s="2">
        <v>1</v>
      </c>
      <c r="CY897" s="18">
        <v>1</v>
      </c>
      <c r="CZ897" s="2"/>
      <c r="DA897" s="2"/>
      <c r="DB897" s="2"/>
      <c r="DC897" s="2"/>
      <c r="DD897" s="2"/>
      <c r="DE897" s="2"/>
      <c r="DF897" s="2"/>
      <c r="DG897" s="2"/>
      <c r="DH897" s="2"/>
      <c r="DI897" s="2">
        <v>1</v>
      </c>
      <c r="DJ897" s="2"/>
      <c r="DK897" s="2"/>
      <c r="DL897" s="2"/>
      <c r="DM897" s="2">
        <v>1</v>
      </c>
      <c r="DN897" s="2"/>
      <c r="DO897" s="14"/>
      <c r="DP897" t="str">
        <f>VLOOKUP($A897,taxonomy!$A:$I,2,1)</f>
        <v>Eukaryota</v>
      </c>
      <c r="DQ897" t="str">
        <f>VLOOKUP($A897,taxonomy!$A:$I,3,1)</f>
        <v xml:space="preserve"> Fungi</v>
      </c>
      <c r="DR897" t="str">
        <f>VLOOKUP($A897,taxonomy!$A:$I,4,1)</f>
        <v xml:space="preserve"> Dikarya</v>
      </c>
      <c r="DS897" t="str">
        <f>VLOOKUP($A897,taxonomy!$A:$I,5,1)</f>
        <v xml:space="preserve"> Basidiomycota</v>
      </c>
      <c r="DT897" t="str">
        <f>VLOOKUP($A897,taxonomy!$A:$I,6,1)</f>
        <v xml:space="preserve"> Agaricomycotina</v>
      </c>
      <c r="DU897" t="str">
        <f>VLOOKUP($A897,taxonomy!$A:$I,7,1)</f>
        <v>Agaricomycetes</v>
      </c>
      <c r="DV897" t="str">
        <f>VLOOKUP($A897,taxonomy!$A:$I,8,1)</f>
        <v xml:space="preserve"> Agaricomycetidae</v>
      </c>
      <c r="DW897" t="str">
        <f>VLOOKUP($A897,taxonomy!$A:$I,9,1)</f>
        <v xml:space="preserve"> Agaricales</v>
      </c>
      <c r="DX897" s="7">
        <v>133</v>
      </c>
    </row>
    <row r="898" spans="1:128" hidden="1">
      <c r="A898" s="4" t="s">
        <v>1891</v>
      </c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19">
        <v>1</v>
      </c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19">
        <v>1</v>
      </c>
      <c r="DN898" s="2"/>
      <c r="DO898" s="14"/>
      <c r="DP898" t="str">
        <f>VLOOKUP($A898,taxonomy!$A:$I,2,1)</f>
        <v>Eukaryota</v>
      </c>
      <c r="DQ898" t="str">
        <f>VLOOKUP($A898,taxonomy!$A:$I,3,1)</f>
        <v xml:space="preserve"> Fungi</v>
      </c>
      <c r="DR898" t="str">
        <f>VLOOKUP($A898,taxonomy!$A:$I,4,1)</f>
        <v xml:space="preserve"> Dikarya</v>
      </c>
      <c r="DS898" t="str">
        <f>VLOOKUP($A898,taxonomy!$A:$I,5,1)</f>
        <v xml:space="preserve"> Basidiomycota</v>
      </c>
      <c r="DT898" t="str">
        <f>VLOOKUP($A898,taxonomy!$A:$I,6,1)</f>
        <v xml:space="preserve"> Agaricomycotina</v>
      </c>
      <c r="DU898" t="str">
        <f>VLOOKUP($A898,taxonomy!$A:$I,7,1)</f>
        <v>Agaricomycetes</v>
      </c>
      <c r="DV898" t="str">
        <f>VLOOKUP($A898,taxonomy!$A:$I,8,1)</f>
        <v xml:space="preserve"> Agaricomycetidae</v>
      </c>
      <c r="DW898" t="str">
        <f>VLOOKUP($A898,taxonomy!$A:$I,9,1)</f>
        <v xml:space="preserve"> Agaricales</v>
      </c>
      <c r="DX898" s="7">
        <v>102</v>
      </c>
    </row>
    <row r="899" spans="1:128">
      <c r="A899" s="4" t="s">
        <v>1893</v>
      </c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19">
        <v>1</v>
      </c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19">
        <v>1</v>
      </c>
      <c r="DN899" s="2"/>
      <c r="DO899" s="14"/>
      <c r="DP899" t="str">
        <f>VLOOKUP($A899,taxonomy!$A:$I,2,1)</f>
        <v>Eukaryota</v>
      </c>
      <c r="DQ899" t="str">
        <f>VLOOKUP($A899,taxonomy!$A:$I,3,1)</f>
        <v xml:space="preserve"> Viridiplantae</v>
      </c>
      <c r="DR899" t="str">
        <f>VLOOKUP($A899,taxonomy!$A:$I,4,1)</f>
        <v xml:space="preserve"> Streptophyta</v>
      </c>
      <c r="DS899" t="str">
        <f>VLOOKUP($A899,taxonomy!$A:$I,5,1)</f>
        <v xml:space="preserve"> Embryophyta</v>
      </c>
      <c r="DT899" t="str">
        <f>VLOOKUP($A899,taxonomy!$A:$I,6,1)</f>
        <v xml:space="preserve"> Tracheophyta</v>
      </c>
      <c r="DU899" t="str">
        <f>VLOOKUP($A899,taxonomy!$A:$I,7,1)</f>
        <v>Lycopodiidae</v>
      </c>
      <c r="DV899" t="str">
        <f>VLOOKUP($A899,taxonomy!$A:$I,8,1)</f>
        <v xml:space="preserve"> Selaginellales</v>
      </c>
      <c r="DW899" t="str">
        <f>VLOOKUP($A899,taxonomy!$A:$I,9,1)</f>
        <v xml:space="preserve"> Selaginellaceae</v>
      </c>
      <c r="DX899" s="7">
        <v>133</v>
      </c>
    </row>
    <row r="900" spans="1:128" hidden="1">
      <c r="A900" s="4" t="s">
        <v>1895</v>
      </c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19">
        <v>1</v>
      </c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19">
        <v>1</v>
      </c>
      <c r="DN900" s="2"/>
      <c r="DO900" s="14"/>
      <c r="DP900" t="str">
        <f>VLOOKUP($A900,taxonomy!$A:$I,2,1)</f>
        <v>Eukaryota</v>
      </c>
      <c r="DQ900" t="str">
        <f>VLOOKUP($A900,taxonomy!$A:$I,3,1)</f>
        <v xml:space="preserve"> Viridiplantae</v>
      </c>
      <c r="DR900" t="str">
        <f>VLOOKUP($A900,taxonomy!$A:$I,4,1)</f>
        <v xml:space="preserve"> Streptophyta</v>
      </c>
      <c r="DS900" t="str">
        <f>VLOOKUP($A900,taxonomy!$A:$I,5,1)</f>
        <v xml:space="preserve"> Embryophyta</v>
      </c>
      <c r="DT900" t="str">
        <f>VLOOKUP($A900,taxonomy!$A:$I,6,1)</f>
        <v xml:space="preserve"> Tracheophyta</v>
      </c>
      <c r="DU900" t="str">
        <f>VLOOKUP($A900,taxonomy!$A:$I,7,1)</f>
        <v>Lycopodiidae</v>
      </c>
      <c r="DV900" t="str">
        <f>VLOOKUP($A900,taxonomy!$A:$I,8,1)</f>
        <v xml:space="preserve"> Selaginellales</v>
      </c>
      <c r="DW900" t="str">
        <f>VLOOKUP($A900,taxonomy!$A:$I,9,1)</f>
        <v xml:space="preserve"> Selaginellaceae</v>
      </c>
      <c r="DX900" s="7">
        <v>114</v>
      </c>
    </row>
    <row r="901" spans="1:128">
      <c r="A901" s="4" t="s">
        <v>1897</v>
      </c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17">
        <v>1</v>
      </c>
      <c r="DN901" s="2"/>
      <c r="DO901" s="14"/>
      <c r="DP901" t="str">
        <f>VLOOKUP($A901,taxonomy!$A:$I,2,1)</f>
        <v>Bacteria</v>
      </c>
      <c r="DQ901" t="str">
        <f>VLOOKUP($A901,taxonomy!$A:$I,3,1)</f>
        <v xml:space="preserve"> Actinobacteria</v>
      </c>
      <c r="DR901" t="str">
        <f>VLOOKUP($A901,taxonomy!$A:$I,4,1)</f>
        <v xml:space="preserve"> Actinobacteridae</v>
      </c>
      <c r="DS901" t="str">
        <f>VLOOKUP($A901,taxonomy!$A:$I,5,1)</f>
        <v xml:space="preserve"> Actinomycetales</v>
      </c>
      <c r="DT901" t="str">
        <f>VLOOKUP($A901,taxonomy!$A:$I,6,1)</f>
        <v>Micrococcineae</v>
      </c>
      <c r="DU901" t="str">
        <f>VLOOKUP($A901,taxonomy!$A:$I,7,1)</f>
        <v xml:space="preserve"> Micrococcaceae</v>
      </c>
      <c r="DV901" t="str">
        <f>VLOOKUP($A901,taxonomy!$A:$I,8,1)</f>
        <v xml:space="preserve"> Rothia.</v>
      </c>
      <c r="DW901">
        <f>VLOOKUP($A901,taxonomy!$A:$I,9,1)</f>
        <v>0</v>
      </c>
      <c r="DX901" s="7">
        <v>133</v>
      </c>
    </row>
    <row r="902" spans="1:128" hidden="1">
      <c r="A902" s="4" t="s">
        <v>1899</v>
      </c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19">
        <v>1</v>
      </c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19">
        <v>1</v>
      </c>
      <c r="DN902" s="2"/>
      <c r="DO902" s="14"/>
      <c r="DP902" t="str">
        <f>VLOOKUP($A902,taxonomy!$A:$I,2,1)</f>
        <v>Bacteria</v>
      </c>
      <c r="DQ902" t="str">
        <f>VLOOKUP($A902,taxonomy!$A:$I,3,1)</f>
        <v xml:space="preserve"> Actinobacteria</v>
      </c>
      <c r="DR902" t="str">
        <f>VLOOKUP($A902,taxonomy!$A:$I,4,1)</f>
        <v xml:space="preserve"> Actinobacteridae</v>
      </c>
      <c r="DS902" t="str">
        <f>VLOOKUP($A902,taxonomy!$A:$I,5,1)</f>
        <v xml:space="preserve"> Actinomycetales</v>
      </c>
      <c r="DT902" t="str">
        <f>VLOOKUP($A902,taxonomy!$A:$I,6,1)</f>
        <v>Micromonosporineae</v>
      </c>
      <c r="DU902" t="str">
        <f>VLOOKUP($A902,taxonomy!$A:$I,7,1)</f>
        <v xml:space="preserve"> Micromonosporaceae</v>
      </c>
      <c r="DV902" t="str">
        <f>VLOOKUP($A902,taxonomy!$A:$I,8,1)</f>
        <v xml:space="preserve"> Micromonospora.</v>
      </c>
      <c r="DW902">
        <f>VLOOKUP($A902,taxonomy!$A:$I,9,1)</f>
        <v>0</v>
      </c>
      <c r="DX902" s="7">
        <v>146</v>
      </c>
    </row>
    <row r="903" spans="1:128">
      <c r="A903" s="4" t="s">
        <v>1901</v>
      </c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17">
        <v>1</v>
      </c>
      <c r="DN903" s="2"/>
      <c r="DO903" s="14"/>
      <c r="DP903" t="str">
        <f>VLOOKUP($A903,taxonomy!$A:$I,2,1)</f>
        <v>Bacteria</v>
      </c>
      <c r="DQ903" t="str">
        <f>VLOOKUP($A903,taxonomy!$A:$I,3,1)</f>
        <v xml:space="preserve"> Actinobacteria</v>
      </c>
      <c r="DR903" t="str">
        <f>VLOOKUP($A903,taxonomy!$A:$I,4,1)</f>
        <v xml:space="preserve"> Actinobacteridae</v>
      </c>
      <c r="DS903" t="str">
        <f>VLOOKUP($A903,taxonomy!$A:$I,5,1)</f>
        <v xml:space="preserve"> Actinomycetales</v>
      </c>
      <c r="DT903" t="str">
        <f>VLOOKUP($A903,taxonomy!$A:$I,6,1)</f>
        <v>Micromonosporineae</v>
      </c>
      <c r="DU903" t="str">
        <f>VLOOKUP($A903,taxonomy!$A:$I,7,1)</f>
        <v xml:space="preserve"> Micromonosporaceae</v>
      </c>
      <c r="DV903" t="str">
        <f>VLOOKUP($A903,taxonomy!$A:$I,8,1)</f>
        <v xml:space="preserve"> Micromonospora.</v>
      </c>
      <c r="DW903">
        <f>VLOOKUP($A903,taxonomy!$A:$I,9,1)</f>
        <v>0</v>
      </c>
      <c r="DX903" s="7">
        <v>133</v>
      </c>
    </row>
    <row r="904" spans="1:128" hidden="1">
      <c r="A904" s="4" t="s">
        <v>1903</v>
      </c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17">
        <v>1</v>
      </c>
      <c r="DN904" s="2"/>
      <c r="DO904" s="14"/>
      <c r="DP904" t="str">
        <f>VLOOKUP($A904,taxonomy!$A:$I,2,1)</f>
        <v>Bacteria</v>
      </c>
      <c r="DQ904" t="str">
        <f>VLOOKUP($A904,taxonomy!$A:$I,3,1)</f>
        <v xml:space="preserve"> Actinobacteria</v>
      </c>
      <c r="DR904" t="str">
        <f>VLOOKUP($A904,taxonomy!$A:$I,4,1)</f>
        <v xml:space="preserve"> Actinobacteridae</v>
      </c>
      <c r="DS904" t="str">
        <f>VLOOKUP($A904,taxonomy!$A:$I,5,1)</f>
        <v xml:space="preserve"> Actinomycetales</v>
      </c>
      <c r="DT904" t="str">
        <f>VLOOKUP($A904,taxonomy!$A:$I,6,1)</f>
        <v>Streptomycineae</v>
      </c>
      <c r="DU904" t="str">
        <f>VLOOKUP($A904,taxonomy!$A:$I,7,1)</f>
        <v xml:space="preserve"> Streptomycetaceae</v>
      </c>
      <c r="DV904" t="str">
        <f>VLOOKUP($A904,taxonomy!$A:$I,8,1)</f>
        <v xml:space="preserve"> Streptomyces.</v>
      </c>
      <c r="DW904">
        <f>VLOOKUP($A904,taxonomy!$A:$I,9,1)</f>
        <v>0</v>
      </c>
      <c r="DX904" s="7">
        <v>116</v>
      </c>
    </row>
    <row r="905" spans="1:128">
      <c r="A905" s="4" t="s">
        <v>1905</v>
      </c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17">
        <v>1</v>
      </c>
      <c r="DN905" s="2"/>
      <c r="DO905" s="14"/>
      <c r="DP905" t="str">
        <f>VLOOKUP($A905,taxonomy!$A:$I,2,1)</f>
        <v>Bacteria</v>
      </c>
      <c r="DQ905" t="str">
        <f>VLOOKUP($A905,taxonomy!$A:$I,3,1)</f>
        <v xml:space="preserve"> Actinobacteria</v>
      </c>
      <c r="DR905" t="str">
        <f>VLOOKUP($A905,taxonomy!$A:$I,4,1)</f>
        <v xml:space="preserve"> Actinobacteridae</v>
      </c>
      <c r="DS905" t="str">
        <f>VLOOKUP($A905,taxonomy!$A:$I,5,1)</f>
        <v xml:space="preserve"> Actinomycetales</v>
      </c>
      <c r="DT905" t="str">
        <f>VLOOKUP($A905,taxonomy!$A:$I,6,1)</f>
        <v>Streptomycineae</v>
      </c>
      <c r="DU905" t="str">
        <f>VLOOKUP($A905,taxonomy!$A:$I,7,1)</f>
        <v xml:space="preserve"> Streptomycetaceae</v>
      </c>
      <c r="DV905" t="str">
        <f>VLOOKUP($A905,taxonomy!$A:$I,8,1)</f>
        <v xml:space="preserve"> Streptomyces.</v>
      </c>
      <c r="DW905">
        <f>VLOOKUP($A905,taxonomy!$A:$I,9,1)</f>
        <v>0</v>
      </c>
      <c r="DX905" s="7">
        <v>133</v>
      </c>
    </row>
    <row r="906" spans="1:128" hidden="1">
      <c r="A906" s="4" t="s">
        <v>1907</v>
      </c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>
        <v>1</v>
      </c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>
        <v>1</v>
      </c>
      <c r="DN906" s="2"/>
      <c r="DO906" s="14"/>
      <c r="DP906" t="str">
        <f>VLOOKUP($A906,taxonomy!$A:$I,2,1)</f>
        <v>Bacteria</v>
      </c>
      <c r="DQ906" t="str">
        <f>VLOOKUP($A906,taxonomy!$A:$I,3,1)</f>
        <v xml:space="preserve"> Actinobacteria</v>
      </c>
      <c r="DR906" t="str">
        <f>VLOOKUP($A906,taxonomy!$A:$I,4,1)</f>
        <v xml:space="preserve"> Actinobacteridae</v>
      </c>
      <c r="DS906" t="str">
        <f>VLOOKUP($A906,taxonomy!$A:$I,5,1)</f>
        <v xml:space="preserve"> Actinomycetales</v>
      </c>
      <c r="DT906" t="str">
        <f>VLOOKUP($A906,taxonomy!$A:$I,6,1)</f>
        <v>Streptomycineae</v>
      </c>
      <c r="DU906" t="str">
        <f>VLOOKUP($A906,taxonomy!$A:$I,7,1)</f>
        <v xml:space="preserve"> Streptomycetaceae</v>
      </c>
      <c r="DV906" t="str">
        <f>VLOOKUP($A906,taxonomy!$A:$I,8,1)</f>
        <v xml:space="preserve"> Streptomyces.</v>
      </c>
      <c r="DW906">
        <f>VLOOKUP($A906,taxonomy!$A:$I,9,1)</f>
        <v>0</v>
      </c>
      <c r="DX906" s="7">
        <v>122</v>
      </c>
    </row>
    <row r="907" spans="1:128" hidden="1">
      <c r="A907" s="4" t="s">
        <v>1909</v>
      </c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19">
        <v>1</v>
      </c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19">
        <v>1</v>
      </c>
      <c r="DN907" s="2"/>
      <c r="DO907" s="14"/>
      <c r="DP907" t="str">
        <f>VLOOKUP($A907,taxonomy!$A:$I,2,1)</f>
        <v>Bacteria</v>
      </c>
      <c r="DQ907" t="str">
        <f>VLOOKUP($A907,taxonomy!$A:$I,3,1)</f>
        <v xml:space="preserve"> Actinobacteria</v>
      </c>
      <c r="DR907" t="str">
        <f>VLOOKUP($A907,taxonomy!$A:$I,4,1)</f>
        <v xml:space="preserve"> Actinobacteridae</v>
      </c>
      <c r="DS907" t="str">
        <f>VLOOKUP($A907,taxonomy!$A:$I,5,1)</f>
        <v xml:space="preserve"> Actinomycetales</v>
      </c>
      <c r="DT907" t="str">
        <f>VLOOKUP($A907,taxonomy!$A:$I,6,1)</f>
        <v>Streptomycineae</v>
      </c>
      <c r="DU907" t="str">
        <f>VLOOKUP($A907,taxonomy!$A:$I,7,1)</f>
        <v xml:space="preserve"> Streptomycetaceae</v>
      </c>
      <c r="DV907" t="str">
        <f>VLOOKUP($A907,taxonomy!$A:$I,8,1)</f>
        <v xml:space="preserve"> Streptomyces.</v>
      </c>
      <c r="DW907">
        <f>VLOOKUP($A907,taxonomy!$A:$I,9,1)</f>
        <v>0</v>
      </c>
      <c r="DX907" s="7">
        <v>117</v>
      </c>
    </row>
    <row r="908" spans="1:128">
      <c r="A908" s="4" t="s">
        <v>1911</v>
      </c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19">
        <v>1</v>
      </c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19">
        <v>1</v>
      </c>
      <c r="DN908" s="2"/>
      <c r="DO908" s="14"/>
      <c r="DP908" t="str">
        <f>VLOOKUP($A908,taxonomy!$A:$I,2,1)</f>
        <v>Bacteria</v>
      </c>
      <c r="DQ908" t="str">
        <f>VLOOKUP($A908,taxonomy!$A:$I,3,1)</f>
        <v xml:space="preserve"> Actinobacteria</v>
      </c>
      <c r="DR908" t="str">
        <f>VLOOKUP($A908,taxonomy!$A:$I,4,1)</f>
        <v xml:space="preserve"> Actinobacteridae</v>
      </c>
      <c r="DS908" t="str">
        <f>VLOOKUP($A908,taxonomy!$A:$I,5,1)</f>
        <v xml:space="preserve"> Actinomycetales</v>
      </c>
      <c r="DT908" t="str">
        <f>VLOOKUP($A908,taxonomy!$A:$I,6,1)</f>
        <v>Streptomycineae</v>
      </c>
      <c r="DU908" t="str">
        <f>VLOOKUP($A908,taxonomy!$A:$I,7,1)</f>
        <v xml:space="preserve"> Streptomycetaceae</v>
      </c>
      <c r="DV908" t="str">
        <f>VLOOKUP($A908,taxonomy!$A:$I,8,1)</f>
        <v xml:space="preserve"> Streptomyces.</v>
      </c>
      <c r="DW908">
        <f>VLOOKUP($A908,taxonomy!$A:$I,9,1)</f>
        <v>0</v>
      </c>
      <c r="DX908" s="7">
        <v>128</v>
      </c>
    </row>
    <row r="909" spans="1:128" hidden="1">
      <c r="A909" s="4" t="s">
        <v>1913</v>
      </c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17">
        <v>1</v>
      </c>
      <c r="DN909" s="2"/>
      <c r="DO909" s="14"/>
      <c r="DP909" t="str">
        <f>VLOOKUP($A909,taxonomy!$A:$I,2,1)</f>
        <v>Bacteria</v>
      </c>
      <c r="DQ909" t="str">
        <f>VLOOKUP($A909,taxonomy!$A:$I,3,1)</f>
        <v xml:space="preserve"> Actinobacteria</v>
      </c>
      <c r="DR909" t="str">
        <f>VLOOKUP($A909,taxonomy!$A:$I,4,1)</f>
        <v xml:space="preserve"> Actinobacteridae</v>
      </c>
      <c r="DS909" t="str">
        <f>VLOOKUP($A909,taxonomy!$A:$I,5,1)</f>
        <v xml:space="preserve"> Actinomycetales</v>
      </c>
      <c r="DT909" t="str">
        <f>VLOOKUP($A909,taxonomy!$A:$I,6,1)</f>
        <v>Streptomycineae</v>
      </c>
      <c r="DU909" t="str">
        <f>VLOOKUP($A909,taxonomy!$A:$I,7,1)</f>
        <v xml:space="preserve"> Streptomycetaceae</v>
      </c>
      <c r="DV909" t="str">
        <f>VLOOKUP($A909,taxonomy!$A:$I,8,1)</f>
        <v xml:space="preserve"> Streptomyces.</v>
      </c>
      <c r="DW909">
        <f>VLOOKUP($A909,taxonomy!$A:$I,9,1)</f>
        <v>0</v>
      </c>
      <c r="DX909" s="7">
        <v>98</v>
      </c>
    </row>
    <row r="910" spans="1:128">
      <c r="A910" s="4" t="s">
        <v>1915</v>
      </c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17">
        <v>1</v>
      </c>
      <c r="DN910" s="2"/>
      <c r="DO910" s="14"/>
      <c r="DP910" t="str">
        <f>VLOOKUP($A910,taxonomy!$A:$I,2,1)</f>
        <v>Bacteria</v>
      </c>
      <c r="DQ910" t="str">
        <f>VLOOKUP($A910,taxonomy!$A:$I,3,1)</f>
        <v xml:space="preserve"> Actinobacteria</v>
      </c>
      <c r="DR910" t="str">
        <f>VLOOKUP($A910,taxonomy!$A:$I,4,1)</f>
        <v xml:space="preserve"> Actinobacteridae</v>
      </c>
      <c r="DS910" t="str">
        <f>VLOOKUP($A910,taxonomy!$A:$I,5,1)</f>
        <v xml:space="preserve"> Actinomycetales</v>
      </c>
      <c r="DT910" t="str">
        <f>VLOOKUP($A910,taxonomy!$A:$I,6,1)</f>
        <v>Streptomycineae</v>
      </c>
      <c r="DU910" t="str">
        <f>VLOOKUP($A910,taxonomy!$A:$I,7,1)</f>
        <v xml:space="preserve"> Streptomycetaceae</v>
      </c>
      <c r="DV910" t="str">
        <f>VLOOKUP($A910,taxonomy!$A:$I,8,1)</f>
        <v xml:space="preserve"> Streptomyces.</v>
      </c>
      <c r="DW910">
        <f>VLOOKUP($A910,taxonomy!$A:$I,9,1)</f>
        <v>0</v>
      </c>
      <c r="DX910" s="7">
        <v>129</v>
      </c>
    </row>
    <row r="911" spans="1:128">
      <c r="A911" s="4" t="s">
        <v>1917</v>
      </c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17">
        <v>1</v>
      </c>
      <c r="DN911" s="2"/>
      <c r="DO911" s="14"/>
      <c r="DP911" t="str">
        <f>VLOOKUP($A911,taxonomy!$A:$I,2,1)</f>
        <v>Bacteria</v>
      </c>
      <c r="DQ911" t="str">
        <f>VLOOKUP($A911,taxonomy!$A:$I,3,1)</f>
        <v xml:space="preserve"> Actinobacteria</v>
      </c>
      <c r="DR911" t="str">
        <f>VLOOKUP($A911,taxonomy!$A:$I,4,1)</f>
        <v xml:space="preserve"> Actinobacteridae</v>
      </c>
      <c r="DS911" t="str">
        <f>VLOOKUP($A911,taxonomy!$A:$I,5,1)</f>
        <v xml:space="preserve"> Actinomycetales</v>
      </c>
      <c r="DT911" t="str">
        <f>VLOOKUP($A911,taxonomy!$A:$I,6,1)</f>
        <v>Streptomycineae</v>
      </c>
      <c r="DU911" t="str">
        <f>VLOOKUP($A911,taxonomy!$A:$I,7,1)</f>
        <v xml:space="preserve"> Streptomycetaceae</v>
      </c>
      <c r="DV911" t="str">
        <f>VLOOKUP($A911,taxonomy!$A:$I,8,1)</f>
        <v xml:space="preserve"> Streptomyces.</v>
      </c>
      <c r="DW911">
        <f>VLOOKUP($A911,taxonomy!$A:$I,9,1)</f>
        <v>0</v>
      </c>
      <c r="DX911" s="7">
        <v>133</v>
      </c>
    </row>
    <row r="912" spans="1:128">
      <c r="A912" s="4" t="s">
        <v>1919</v>
      </c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>
        <v>1</v>
      </c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>
        <v>1</v>
      </c>
      <c r="DN912" s="2"/>
      <c r="DO912" s="14"/>
      <c r="DP912" t="str">
        <f>VLOOKUP($A912,taxonomy!$A:$I,2,1)</f>
        <v>Bacteria</v>
      </c>
      <c r="DQ912" t="str">
        <f>VLOOKUP($A912,taxonomy!$A:$I,3,1)</f>
        <v xml:space="preserve"> Actinobacteria</v>
      </c>
      <c r="DR912" t="str">
        <f>VLOOKUP($A912,taxonomy!$A:$I,4,1)</f>
        <v xml:space="preserve"> Actinobacteridae</v>
      </c>
      <c r="DS912" t="str">
        <f>VLOOKUP($A912,taxonomy!$A:$I,5,1)</f>
        <v xml:space="preserve"> Actinomycetales</v>
      </c>
      <c r="DT912" t="str">
        <f>VLOOKUP($A912,taxonomy!$A:$I,6,1)</f>
        <v>Streptomycineae</v>
      </c>
      <c r="DU912" t="str">
        <f>VLOOKUP($A912,taxonomy!$A:$I,7,1)</f>
        <v xml:space="preserve"> Streptomycetaceae</v>
      </c>
      <c r="DV912" t="str">
        <f>VLOOKUP($A912,taxonomy!$A:$I,8,1)</f>
        <v xml:space="preserve"> Streptomyces.</v>
      </c>
      <c r="DW912">
        <f>VLOOKUP($A912,taxonomy!$A:$I,9,1)</f>
        <v>0</v>
      </c>
      <c r="DX912" s="7">
        <v>133</v>
      </c>
    </row>
    <row r="913" spans="1:128">
      <c r="A913" s="4" t="s">
        <v>1922</v>
      </c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>
        <v>1</v>
      </c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18">
        <v>1</v>
      </c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>
        <v>1</v>
      </c>
      <c r="DN913" s="2"/>
      <c r="DO913" s="14"/>
      <c r="DP913" t="str">
        <f>VLOOKUP($A913,taxonomy!$A:$I,2,1)</f>
        <v>Bacteria</v>
      </c>
      <c r="DQ913" t="str">
        <f>VLOOKUP($A913,taxonomy!$A:$I,3,1)</f>
        <v xml:space="preserve"> Actinobacteria</v>
      </c>
      <c r="DR913" t="str">
        <f>VLOOKUP($A913,taxonomy!$A:$I,4,1)</f>
        <v xml:space="preserve"> Actinobacteridae</v>
      </c>
      <c r="DS913" t="str">
        <f>VLOOKUP($A913,taxonomy!$A:$I,5,1)</f>
        <v xml:space="preserve"> Actinomycetales</v>
      </c>
      <c r="DT913" t="str">
        <f>VLOOKUP($A913,taxonomy!$A:$I,6,1)</f>
        <v>Streptomycineae</v>
      </c>
      <c r="DU913" t="str">
        <f>VLOOKUP($A913,taxonomy!$A:$I,7,1)</f>
        <v xml:space="preserve"> Streptomycetaceae</v>
      </c>
      <c r="DV913" t="str">
        <f>VLOOKUP($A913,taxonomy!$A:$I,8,1)</f>
        <v xml:space="preserve"> Streptomyces.</v>
      </c>
      <c r="DW913">
        <f>VLOOKUP($A913,taxonomy!$A:$I,9,1)</f>
        <v>0</v>
      </c>
      <c r="DX913" s="7">
        <v>134</v>
      </c>
    </row>
    <row r="914" spans="1:128">
      <c r="A914" s="4" t="s">
        <v>1924</v>
      </c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17">
        <v>1</v>
      </c>
      <c r="DN914" s="2"/>
      <c r="DO914" s="14"/>
      <c r="DP914" t="str">
        <f>VLOOKUP($A914,taxonomy!$A:$I,2,1)</f>
        <v>Bacteria</v>
      </c>
      <c r="DQ914" t="str">
        <f>VLOOKUP($A914,taxonomy!$A:$I,3,1)</f>
        <v xml:space="preserve"> Actinobacteria</v>
      </c>
      <c r="DR914" t="str">
        <f>VLOOKUP($A914,taxonomy!$A:$I,4,1)</f>
        <v xml:space="preserve"> Actinobacteridae</v>
      </c>
      <c r="DS914" t="str">
        <f>VLOOKUP($A914,taxonomy!$A:$I,5,1)</f>
        <v xml:space="preserve"> Actinomycetales</v>
      </c>
      <c r="DT914" t="str">
        <f>VLOOKUP($A914,taxonomy!$A:$I,6,1)</f>
        <v>Streptomycineae</v>
      </c>
      <c r="DU914" t="str">
        <f>VLOOKUP($A914,taxonomy!$A:$I,7,1)</f>
        <v xml:space="preserve"> Streptomycetaceae</v>
      </c>
      <c r="DV914" t="str">
        <f>VLOOKUP($A914,taxonomy!$A:$I,8,1)</f>
        <v xml:space="preserve"> Streptomyces.</v>
      </c>
      <c r="DW914">
        <f>VLOOKUP($A914,taxonomy!$A:$I,9,1)</f>
        <v>0</v>
      </c>
      <c r="DX914" s="7">
        <v>134</v>
      </c>
    </row>
    <row r="915" spans="1:128" hidden="1">
      <c r="A915" s="4" t="s">
        <v>1926</v>
      </c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>
        <v>1</v>
      </c>
      <c r="DB915" s="2"/>
      <c r="DC915" s="2"/>
      <c r="DD915" s="2"/>
      <c r="DE915" s="2"/>
      <c r="DF915" s="2"/>
      <c r="DG915" s="2"/>
      <c r="DH915" s="2"/>
      <c r="DI915" s="2"/>
      <c r="DJ915" s="2">
        <v>1</v>
      </c>
      <c r="DK915" s="2"/>
      <c r="DL915" s="2"/>
      <c r="DM915" s="2">
        <v>1</v>
      </c>
      <c r="DN915" s="2"/>
      <c r="DO915" s="14"/>
      <c r="DP915" t="str">
        <f>VLOOKUP($A915,taxonomy!$A:$I,2,1)</f>
        <v>Bacteria</v>
      </c>
      <c r="DQ915" t="str">
        <f>VLOOKUP($A915,taxonomy!$A:$I,3,1)</f>
        <v xml:space="preserve"> Actinobacteria</v>
      </c>
      <c r="DR915" t="str">
        <f>VLOOKUP($A915,taxonomy!$A:$I,4,1)</f>
        <v xml:space="preserve"> Actinobacteridae</v>
      </c>
      <c r="DS915" t="str">
        <f>VLOOKUP($A915,taxonomy!$A:$I,5,1)</f>
        <v xml:space="preserve"> Actinomycetales</v>
      </c>
      <c r="DT915" t="str">
        <f>VLOOKUP($A915,taxonomy!$A:$I,6,1)</f>
        <v>Streptomycineae</v>
      </c>
      <c r="DU915" t="str">
        <f>VLOOKUP($A915,taxonomy!$A:$I,7,1)</f>
        <v xml:space="preserve"> Streptomycetaceae</v>
      </c>
      <c r="DV915" t="str">
        <f>VLOOKUP($A915,taxonomy!$A:$I,8,1)</f>
        <v xml:space="preserve"> Streptomyces.</v>
      </c>
      <c r="DW915">
        <f>VLOOKUP($A915,taxonomy!$A:$I,9,1)</f>
        <v>0</v>
      </c>
      <c r="DX915" s="7">
        <v>163</v>
      </c>
    </row>
    <row r="916" spans="1:128">
      <c r="A916" s="4" t="s">
        <v>1928</v>
      </c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17">
        <v>1</v>
      </c>
      <c r="DN916" s="2"/>
      <c r="DO916" s="14"/>
      <c r="DP916" t="str">
        <f>VLOOKUP($A916,taxonomy!$A:$I,2,1)</f>
        <v>Bacteria</v>
      </c>
      <c r="DQ916" t="str">
        <f>VLOOKUP($A916,taxonomy!$A:$I,3,1)</f>
        <v xml:space="preserve"> Actinobacteria</v>
      </c>
      <c r="DR916" t="str">
        <f>VLOOKUP($A916,taxonomy!$A:$I,4,1)</f>
        <v xml:space="preserve"> Actinobacteridae</v>
      </c>
      <c r="DS916" t="str">
        <f>VLOOKUP($A916,taxonomy!$A:$I,5,1)</f>
        <v xml:space="preserve"> Actinomycetales</v>
      </c>
      <c r="DT916" t="str">
        <f>VLOOKUP($A916,taxonomy!$A:$I,6,1)</f>
        <v>Streptomycineae</v>
      </c>
      <c r="DU916" t="str">
        <f>VLOOKUP($A916,taxonomy!$A:$I,7,1)</f>
        <v xml:space="preserve"> Streptomycetaceae</v>
      </c>
      <c r="DV916" t="str">
        <f>VLOOKUP($A916,taxonomy!$A:$I,8,1)</f>
        <v xml:space="preserve"> Streptomyces.</v>
      </c>
      <c r="DW916">
        <f>VLOOKUP($A916,taxonomy!$A:$I,9,1)</f>
        <v>0</v>
      </c>
      <c r="DX916" s="7">
        <v>134</v>
      </c>
    </row>
    <row r="917" spans="1:128" hidden="1">
      <c r="A917" s="4" t="s">
        <v>1930</v>
      </c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19">
        <v>1</v>
      </c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19">
        <v>1</v>
      </c>
      <c r="DN917" s="2"/>
      <c r="DO917" s="14"/>
      <c r="DP917" t="str">
        <f>VLOOKUP($A917,taxonomy!$A:$I,2,1)</f>
        <v>Bacteria</v>
      </c>
      <c r="DQ917" t="str">
        <f>VLOOKUP($A917,taxonomy!$A:$I,3,1)</f>
        <v xml:space="preserve"> Actinobacteria</v>
      </c>
      <c r="DR917" t="str">
        <f>VLOOKUP($A917,taxonomy!$A:$I,4,1)</f>
        <v xml:space="preserve"> Actinobacteridae</v>
      </c>
      <c r="DS917" t="str">
        <f>VLOOKUP($A917,taxonomy!$A:$I,5,1)</f>
        <v xml:space="preserve"> Actinomycetales</v>
      </c>
      <c r="DT917" t="str">
        <f>VLOOKUP($A917,taxonomy!$A:$I,6,1)</f>
        <v>Streptomycineae</v>
      </c>
      <c r="DU917" t="str">
        <f>VLOOKUP($A917,taxonomy!$A:$I,7,1)</f>
        <v xml:space="preserve"> Streptomycetaceae</v>
      </c>
      <c r="DV917" t="str">
        <f>VLOOKUP($A917,taxonomy!$A:$I,8,1)</f>
        <v xml:space="preserve"> Streptomyces.</v>
      </c>
      <c r="DW917">
        <f>VLOOKUP($A917,taxonomy!$A:$I,9,1)</f>
        <v>0</v>
      </c>
      <c r="DX917" s="7">
        <v>145</v>
      </c>
    </row>
    <row r="918" spans="1:128">
      <c r="A918" s="4" t="s">
        <v>1932</v>
      </c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>
        <v>1</v>
      </c>
      <c r="DB918" s="2"/>
      <c r="DC918" s="2"/>
      <c r="DD918" s="2"/>
      <c r="DE918" s="2"/>
      <c r="DF918" s="2"/>
      <c r="DG918" s="2"/>
      <c r="DH918" s="2"/>
      <c r="DI918" s="2"/>
      <c r="DJ918" s="2">
        <v>1</v>
      </c>
      <c r="DK918" s="2"/>
      <c r="DL918" s="2"/>
      <c r="DM918" s="2">
        <v>1</v>
      </c>
      <c r="DN918" s="2"/>
      <c r="DO918" s="14"/>
      <c r="DP918" t="str">
        <f>VLOOKUP($A918,taxonomy!$A:$I,2,1)</f>
        <v>Bacteria</v>
      </c>
      <c r="DQ918" t="str">
        <f>VLOOKUP($A918,taxonomy!$A:$I,3,1)</f>
        <v xml:space="preserve"> Actinobacteria</v>
      </c>
      <c r="DR918" t="str">
        <f>VLOOKUP($A918,taxonomy!$A:$I,4,1)</f>
        <v xml:space="preserve"> Actinobacteridae</v>
      </c>
      <c r="DS918" t="str">
        <f>VLOOKUP($A918,taxonomy!$A:$I,5,1)</f>
        <v xml:space="preserve"> Actinomycetales</v>
      </c>
      <c r="DT918" t="str">
        <f>VLOOKUP($A918,taxonomy!$A:$I,6,1)</f>
        <v>Streptomycineae</v>
      </c>
      <c r="DU918" t="str">
        <f>VLOOKUP($A918,taxonomy!$A:$I,7,1)</f>
        <v xml:space="preserve"> Streptomycetaceae</v>
      </c>
      <c r="DV918" t="str">
        <f>VLOOKUP($A918,taxonomy!$A:$I,8,1)</f>
        <v xml:space="preserve"> Streptomyces.</v>
      </c>
      <c r="DW918">
        <f>VLOOKUP($A918,taxonomy!$A:$I,9,1)</f>
        <v>0</v>
      </c>
      <c r="DX918" s="7">
        <v>129</v>
      </c>
    </row>
    <row r="919" spans="1:128">
      <c r="A919" s="4" t="s">
        <v>1934</v>
      </c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17">
        <v>1</v>
      </c>
      <c r="DN919" s="2"/>
      <c r="DO919" s="14"/>
      <c r="DP919" t="str">
        <f>VLOOKUP($A919,taxonomy!$A:$I,2,1)</f>
        <v>Bacteria</v>
      </c>
      <c r="DQ919" t="str">
        <f>VLOOKUP($A919,taxonomy!$A:$I,3,1)</f>
        <v xml:space="preserve"> Actinobacteria</v>
      </c>
      <c r="DR919" t="str">
        <f>VLOOKUP($A919,taxonomy!$A:$I,4,1)</f>
        <v xml:space="preserve"> Actinobacteridae</v>
      </c>
      <c r="DS919" t="str">
        <f>VLOOKUP($A919,taxonomy!$A:$I,5,1)</f>
        <v xml:space="preserve"> Actinomycetales</v>
      </c>
      <c r="DT919" t="str">
        <f>VLOOKUP($A919,taxonomy!$A:$I,6,1)</f>
        <v>Streptomycineae</v>
      </c>
      <c r="DU919" t="str">
        <f>VLOOKUP($A919,taxonomy!$A:$I,7,1)</f>
        <v xml:space="preserve"> Streptomycetaceae</v>
      </c>
      <c r="DV919" t="str">
        <f>VLOOKUP($A919,taxonomy!$A:$I,8,1)</f>
        <v xml:space="preserve"> Streptomyces.</v>
      </c>
      <c r="DW919">
        <f>VLOOKUP($A919,taxonomy!$A:$I,9,1)</f>
        <v>0</v>
      </c>
      <c r="DX919" s="7">
        <v>135</v>
      </c>
    </row>
    <row r="920" spans="1:128">
      <c r="A920" s="4" t="s">
        <v>1936</v>
      </c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17">
        <v>1</v>
      </c>
      <c r="DN920" s="2"/>
      <c r="DO920" s="14"/>
      <c r="DP920" t="str">
        <f>VLOOKUP($A920,taxonomy!$A:$I,2,1)</f>
        <v>Bacteria</v>
      </c>
      <c r="DQ920" t="str">
        <f>VLOOKUP($A920,taxonomy!$A:$I,3,1)</f>
        <v xml:space="preserve"> Actinobacteria</v>
      </c>
      <c r="DR920" t="str">
        <f>VLOOKUP($A920,taxonomy!$A:$I,4,1)</f>
        <v xml:space="preserve"> Actinobacteridae</v>
      </c>
      <c r="DS920" t="str">
        <f>VLOOKUP($A920,taxonomy!$A:$I,5,1)</f>
        <v xml:space="preserve"> Actinomycetales</v>
      </c>
      <c r="DT920" t="str">
        <f>VLOOKUP($A920,taxonomy!$A:$I,6,1)</f>
        <v>Streptomycineae</v>
      </c>
      <c r="DU920" t="str">
        <f>VLOOKUP($A920,taxonomy!$A:$I,7,1)</f>
        <v xml:space="preserve"> Streptomycetaceae</v>
      </c>
      <c r="DV920" t="str">
        <f>VLOOKUP($A920,taxonomy!$A:$I,8,1)</f>
        <v xml:space="preserve"> Streptomyces.</v>
      </c>
      <c r="DW920">
        <f>VLOOKUP($A920,taxonomy!$A:$I,9,1)</f>
        <v>0</v>
      </c>
      <c r="DX920" s="7">
        <v>131</v>
      </c>
    </row>
    <row r="921" spans="1:128">
      <c r="A921" s="4" t="s">
        <v>1938</v>
      </c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17">
        <v>1</v>
      </c>
      <c r="DN921" s="2"/>
      <c r="DO921" s="14"/>
      <c r="DP921" t="str">
        <f>VLOOKUP($A921,taxonomy!$A:$I,2,1)</f>
        <v>Bacteria</v>
      </c>
      <c r="DQ921" t="str">
        <f>VLOOKUP($A921,taxonomy!$A:$I,3,1)</f>
        <v xml:space="preserve"> Actinobacteria</v>
      </c>
      <c r="DR921" t="str">
        <f>VLOOKUP($A921,taxonomy!$A:$I,4,1)</f>
        <v xml:space="preserve"> Actinobacteridae</v>
      </c>
      <c r="DS921" t="str">
        <f>VLOOKUP($A921,taxonomy!$A:$I,5,1)</f>
        <v xml:space="preserve"> Actinomycetales</v>
      </c>
      <c r="DT921" t="str">
        <f>VLOOKUP($A921,taxonomy!$A:$I,6,1)</f>
        <v>Streptomycineae</v>
      </c>
      <c r="DU921" t="str">
        <f>VLOOKUP($A921,taxonomy!$A:$I,7,1)</f>
        <v xml:space="preserve"> Streptomycetaceae</v>
      </c>
      <c r="DV921" t="str">
        <f>VLOOKUP($A921,taxonomy!$A:$I,8,1)</f>
        <v xml:space="preserve"> Streptomyces.</v>
      </c>
      <c r="DW921">
        <f>VLOOKUP($A921,taxonomy!$A:$I,9,1)</f>
        <v>0</v>
      </c>
      <c r="DX921" s="7">
        <v>133</v>
      </c>
    </row>
    <row r="922" spans="1:128">
      <c r="A922" s="4" t="s">
        <v>1940</v>
      </c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19">
        <v>1</v>
      </c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19">
        <v>1</v>
      </c>
      <c r="DN922" s="2"/>
      <c r="DO922" s="14"/>
      <c r="DP922" t="str">
        <f>VLOOKUP($A922,taxonomy!$A:$I,2,1)</f>
        <v>Bacteria</v>
      </c>
      <c r="DQ922" t="str">
        <f>VLOOKUP($A922,taxonomy!$A:$I,3,1)</f>
        <v xml:space="preserve"> Actinobacteria</v>
      </c>
      <c r="DR922" t="str">
        <f>VLOOKUP($A922,taxonomy!$A:$I,4,1)</f>
        <v xml:space="preserve"> Actinobacteridae</v>
      </c>
      <c r="DS922" t="str">
        <f>VLOOKUP($A922,taxonomy!$A:$I,5,1)</f>
        <v xml:space="preserve"> Actinomycetales</v>
      </c>
      <c r="DT922" t="str">
        <f>VLOOKUP($A922,taxonomy!$A:$I,6,1)</f>
        <v>Streptomycineae</v>
      </c>
      <c r="DU922" t="str">
        <f>VLOOKUP($A922,taxonomy!$A:$I,7,1)</f>
        <v xml:space="preserve"> Streptomycetaceae</v>
      </c>
      <c r="DV922" t="str">
        <f>VLOOKUP($A922,taxonomy!$A:$I,8,1)</f>
        <v xml:space="preserve"> Streptomyces.</v>
      </c>
      <c r="DW922">
        <f>VLOOKUP($A922,taxonomy!$A:$I,9,1)</f>
        <v>0</v>
      </c>
      <c r="DX922" s="7">
        <v>132</v>
      </c>
    </row>
    <row r="923" spans="1:128">
      <c r="A923" s="4" t="s">
        <v>1942</v>
      </c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>
        <v>1</v>
      </c>
      <c r="DB923" s="2"/>
      <c r="DC923" s="2"/>
      <c r="DD923" s="2"/>
      <c r="DE923" s="2"/>
      <c r="DF923" s="2"/>
      <c r="DG923" s="2"/>
      <c r="DH923" s="2"/>
      <c r="DI923" s="2"/>
      <c r="DJ923" s="2">
        <v>1</v>
      </c>
      <c r="DK923" s="2"/>
      <c r="DL923" s="2"/>
      <c r="DM923" s="2">
        <v>1</v>
      </c>
      <c r="DN923" s="2"/>
      <c r="DO923" s="14"/>
      <c r="DP923" t="str">
        <f>VLOOKUP($A923,taxonomy!$A:$I,2,1)</f>
        <v>Bacteria</v>
      </c>
      <c r="DQ923" t="str">
        <f>VLOOKUP($A923,taxonomy!$A:$I,3,1)</f>
        <v xml:space="preserve"> Actinobacteria</v>
      </c>
      <c r="DR923" t="str">
        <f>VLOOKUP($A923,taxonomy!$A:$I,4,1)</f>
        <v xml:space="preserve"> Actinobacteridae</v>
      </c>
      <c r="DS923" t="str">
        <f>VLOOKUP($A923,taxonomy!$A:$I,5,1)</f>
        <v xml:space="preserve"> Actinomycetales</v>
      </c>
      <c r="DT923" t="str">
        <f>VLOOKUP($A923,taxonomy!$A:$I,6,1)</f>
        <v>Streptomycineae</v>
      </c>
      <c r="DU923" t="str">
        <f>VLOOKUP($A923,taxonomy!$A:$I,7,1)</f>
        <v xml:space="preserve"> Streptomycetaceae</v>
      </c>
      <c r="DV923" t="str">
        <f>VLOOKUP($A923,taxonomy!$A:$I,8,1)</f>
        <v xml:space="preserve"> Streptomyces.</v>
      </c>
      <c r="DW923">
        <f>VLOOKUP($A923,taxonomy!$A:$I,9,1)</f>
        <v>0</v>
      </c>
      <c r="DX923" s="7">
        <v>133</v>
      </c>
    </row>
    <row r="924" spans="1:128">
      <c r="A924" s="4" t="s">
        <v>1944</v>
      </c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19">
        <v>1</v>
      </c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19">
        <v>1</v>
      </c>
      <c r="DN924" s="2"/>
      <c r="DO924" s="14"/>
      <c r="DP924" t="str">
        <f>VLOOKUP($A924,taxonomy!$A:$I,2,1)</f>
        <v>Bacteria</v>
      </c>
      <c r="DQ924" t="str">
        <f>VLOOKUP($A924,taxonomy!$A:$I,3,1)</f>
        <v xml:space="preserve"> Actinobacteria</v>
      </c>
      <c r="DR924" t="str">
        <f>VLOOKUP($A924,taxonomy!$A:$I,4,1)</f>
        <v xml:space="preserve"> Actinobacteridae</v>
      </c>
      <c r="DS924" t="str">
        <f>VLOOKUP($A924,taxonomy!$A:$I,5,1)</f>
        <v xml:space="preserve"> Actinomycetales</v>
      </c>
      <c r="DT924" t="str">
        <f>VLOOKUP($A924,taxonomy!$A:$I,6,1)</f>
        <v>Streptomycineae</v>
      </c>
      <c r="DU924" t="str">
        <f>VLOOKUP($A924,taxonomy!$A:$I,7,1)</f>
        <v xml:space="preserve"> Streptomycetaceae</v>
      </c>
      <c r="DV924" t="str">
        <f>VLOOKUP($A924,taxonomy!$A:$I,8,1)</f>
        <v xml:space="preserve"> Streptomyces.</v>
      </c>
      <c r="DW924">
        <f>VLOOKUP($A924,taxonomy!$A:$I,9,1)</f>
        <v>0</v>
      </c>
      <c r="DX924" s="7">
        <v>129</v>
      </c>
    </row>
    <row r="925" spans="1:128">
      <c r="A925" s="4" t="s">
        <v>1946</v>
      </c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17">
        <v>1</v>
      </c>
      <c r="DN925" s="2"/>
      <c r="DO925" s="14"/>
      <c r="DP925" t="str">
        <f>VLOOKUP($A925,taxonomy!$A:$I,2,1)</f>
        <v>Bacteria</v>
      </c>
      <c r="DQ925" t="str">
        <f>VLOOKUP($A925,taxonomy!$A:$I,3,1)</f>
        <v xml:space="preserve"> Actinobacteria</v>
      </c>
      <c r="DR925" t="str">
        <f>VLOOKUP($A925,taxonomy!$A:$I,4,1)</f>
        <v xml:space="preserve"> Actinobacteridae</v>
      </c>
      <c r="DS925" t="str">
        <f>VLOOKUP($A925,taxonomy!$A:$I,5,1)</f>
        <v xml:space="preserve"> Actinomycetales</v>
      </c>
      <c r="DT925" t="str">
        <f>VLOOKUP($A925,taxonomy!$A:$I,6,1)</f>
        <v>Streptomycineae</v>
      </c>
      <c r="DU925" t="str">
        <f>VLOOKUP($A925,taxonomy!$A:$I,7,1)</f>
        <v xml:space="preserve"> Streptomycetaceae</v>
      </c>
      <c r="DV925" t="str">
        <f>VLOOKUP($A925,taxonomy!$A:$I,8,1)</f>
        <v xml:space="preserve"> Streptomyces.</v>
      </c>
      <c r="DW925">
        <f>VLOOKUP($A925,taxonomy!$A:$I,9,1)</f>
        <v>0</v>
      </c>
      <c r="DX925" s="7">
        <v>131</v>
      </c>
    </row>
    <row r="926" spans="1:128">
      <c r="A926" s="4" t="s">
        <v>1948</v>
      </c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19">
        <v>1</v>
      </c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19">
        <v>1</v>
      </c>
      <c r="DN926" s="2"/>
      <c r="DO926" s="14"/>
      <c r="DP926" t="str">
        <f>VLOOKUP($A926,taxonomy!$A:$I,2,1)</f>
        <v>Bacteria</v>
      </c>
      <c r="DQ926" t="str">
        <f>VLOOKUP($A926,taxonomy!$A:$I,3,1)</f>
        <v xml:space="preserve"> Actinobacteria</v>
      </c>
      <c r="DR926" t="str">
        <f>VLOOKUP($A926,taxonomy!$A:$I,4,1)</f>
        <v xml:space="preserve"> Actinobacteridae</v>
      </c>
      <c r="DS926" t="str">
        <f>VLOOKUP($A926,taxonomy!$A:$I,5,1)</f>
        <v xml:space="preserve"> Actinomycetales</v>
      </c>
      <c r="DT926" t="str">
        <f>VLOOKUP($A926,taxonomy!$A:$I,6,1)</f>
        <v>Streptomycineae</v>
      </c>
      <c r="DU926" t="str">
        <f>VLOOKUP($A926,taxonomy!$A:$I,7,1)</f>
        <v xml:space="preserve"> Streptomycetaceae</v>
      </c>
      <c r="DV926" t="str">
        <f>VLOOKUP($A926,taxonomy!$A:$I,8,1)</f>
        <v xml:space="preserve"> Streptomyces.</v>
      </c>
      <c r="DW926">
        <f>VLOOKUP($A926,taxonomy!$A:$I,9,1)</f>
        <v>0</v>
      </c>
      <c r="DX926" s="7">
        <v>126</v>
      </c>
    </row>
    <row r="927" spans="1:128">
      <c r="A927" s="4" t="s">
        <v>1950</v>
      </c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17">
        <v>1</v>
      </c>
      <c r="DN927" s="2"/>
      <c r="DO927" s="14"/>
      <c r="DP927" t="str">
        <f>VLOOKUP($A927,taxonomy!$A:$I,2,1)</f>
        <v>Bacteria</v>
      </c>
      <c r="DQ927" t="str">
        <f>VLOOKUP($A927,taxonomy!$A:$I,3,1)</f>
        <v xml:space="preserve"> Actinobacteria</v>
      </c>
      <c r="DR927" t="str">
        <f>VLOOKUP($A927,taxonomy!$A:$I,4,1)</f>
        <v xml:space="preserve"> Actinobacteridae</v>
      </c>
      <c r="DS927" t="str">
        <f>VLOOKUP($A927,taxonomy!$A:$I,5,1)</f>
        <v xml:space="preserve"> Actinomycetales</v>
      </c>
      <c r="DT927" t="str">
        <f>VLOOKUP($A927,taxonomy!$A:$I,6,1)</f>
        <v>Streptomycineae</v>
      </c>
      <c r="DU927" t="str">
        <f>VLOOKUP($A927,taxonomy!$A:$I,7,1)</f>
        <v xml:space="preserve"> Streptomycetaceae</v>
      </c>
      <c r="DV927" t="str">
        <f>VLOOKUP($A927,taxonomy!$A:$I,8,1)</f>
        <v xml:space="preserve"> Streptomyces.</v>
      </c>
      <c r="DW927">
        <f>VLOOKUP($A927,taxonomy!$A:$I,9,1)</f>
        <v>0</v>
      </c>
      <c r="DX927" s="7">
        <v>126</v>
      </c>
    </row>
    <row r="928" spans="1:128">
      <c r="A928" s="4" t="s">
        <v>1960</v>
      </c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19">
        <v>1</v>
      </c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19">
        <v>1</v>
      </c>
      <c r="DN928" s="2"/>
      <c r="DO928" s="14"/>
      <c r="DP928" t="str">
        <f>VLOOKUP($A928,taxonomy!$A:$I,2,1)</f>
        <v>Bacteria</v>
      </c>
      <c r="DQ928" t="str">
        <f>VLOOKUP($A928,taxonomy!$A:$I,3,1)</f>
        <v xml:space="preserve"> Actinobacteria</v>
      </c>
      <c r="DR928" t="str">
        <f>VLOOKUP($A928,taxonomy!$A:$I,4,1)</f>
        <v xml:space="preserve"> Actinobacteridae</v>
      </c>
      <c r="DS928" t="str">
        <f>VLOOKUP($A928,taxonomy!$A:$I,5,1)</f>
        <v xml:space="preserve"> Actinomycetales</v>
      </c>
      <c r="DT928" t="str">
        <f>VLOOKUP($A928,taxonomy!$A:$I,6,1)</f>
        <v>Streptomycineae</v>
      </c>
      <c r="DU928" t="str">
        <f>VLOOKUP($A928,taxonomy!$A:$I,7,1)</f>
        <v xml:space="preserve"> Streptomycetaceae</v>
      </c>
      <c r="DV928" t="str">
        <f>VLOOKUP($A928,taxonomy!$A:$I,8,1)</f>
        <v xml:space="preserve"> Streptomyces.</v>
      </c>
      <c r="DW928">
        <f>VLOOKUP($A928,taxonomy!$A:$I,9,1)</f>
        <v>0</v>
      </c>
      <c r="DX928" s="7">
        <v>134</v>
      </c>
    </row>
    <row r="929" spans="1:128">
      <c r="A929" s="4" t="s">
        <v>1962</v>
      </c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17">
        <v>1</v>
      </c>
      <c r="DN929" s="2"/>
      <c r="DO929" s="14"/>
      <c r="DP929" t="str">
        <f>VLOOKUP($A929,taxonomy!$A:$I,2,1)</f>
        <v>Bacteria</v>
      </c>
      <c r="DQ929" t="str">
        <f>VLOOKUP($A929,taxonomy!$A:$I,3,1)</f>
        <v xml:space="preserve"> Actinobacteria</v>
      </c>
      <c r="DR929" t="str">
        <f>VLOOKUP($A929,taxonomy!$A:$I,4,1)</f>
        <v xml:space="preserve"> Actinobacteridae</v>
      </c>
      <c r="DS929" t="str">
        <f>VLOOKUP($A929,taxonomy!$A:$I,5,1)</f>
        <v xml:space="preserve"> Actinomycetales</v>
      </c>
      <c r="DT929" t="str">
        <f>VLOOKUP($A929,taxonomy!$A:$I,6,1)</f>
        <v>Streptomycineae</v>
      </c>
      <c r="DU929" t="str">
        <f>VLOOKUP($A929,taxonomy!$A:$I,7,1)</f>
        <v xml:space="preserve"> Streptomycetaceae</v>
      </c>
      <c r="DV929" t="str">
        <f>VLOOKUP($A929,taxonomy!$A:$I,8,1)</f>
        <v xml:space="preserve"> Streptomyces.</v>
      </c>
      <c r="DW929">
        <f>VLOOKUP($A929,taxonomy!$A:$I,9,1)</f>
        <v>0</v>
      </c>
      <c r="DX929" s="7">
        <v>132</v>
      </c>
    </row>
    <row r="930" spans="1:128">
      <c r="A930" s="4" t="s">
        <v>1964</v>
      </c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17">
        <v>1</v>
      </c>
      <c r="DN930" s="2"/>
      <c r="DO930" s="14"/>
      <c r="DP930" t="str">
        <f>VLOOKUP($A930,taxonomy!$A:$I,2,1)</f>
        <v>Bacteria</v>
      </c>
      <c r="DQ930" t="str">
        <f>VLOOKUP($A930,taxonomy!$A:$I,3,1)</f>
        <v xml:space="preserve"> Actinobacteria</v>
      </c>
      <c r="DR930" t="str">
        <f>VLOOKUP($A930,taxonomy!$A:$I,4,1)</f>
        <v xml:space="preserve"> Actinobacteridae</v>
      </c>
      <c r="DS930" t="str">
        <f>VLOOKUP($A930,taxonomy!$A:$I,5,1)</f>
        <v xml:space="preserve"> Actinomycetales</v>
      </c>
      <c r="DT930" t="str">
        <f>VLOOKUP($A930,taxonomy!$A:$I,6,1)</f>
        <v>Streptomycineae</v>
      </c>
      <c r="DU930" t="str">
        <f>VLOOKUP($A930,taxonomy!$A:$I,7,1)</f>
        <v xml:space="preserve"> Streptomycetaceae</v>
      </c>
      <c r="DV930" t="str">
        <f>VLOOKUP($A930,taxonomy!$A:$I,8,1)</f>
        <v xml:space="preserve"> Streptomyces.</v>
      </c>
      <c r="DW930">
        <f>VLOOKUP($A930,taxonomy!$A:$I,9,1)</f>
        <v>0</v>
      </c>
      <c r="DX930" s="7">
        <v>132</v>
      </c>
    </row>
    <row r="931" spans="1:128">
      <c r="A931" s="4" t="s">
        <v>1966</v>
      </c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17">
        <v>1</v>
      </c>
      <c r="DN931" s="2"/>
      <c r="DO931" s="14"/>
      <c r="DP931" t="str">
        <f>VLOOKUP($A931,taxonomy!$A:$I,2,1)</f>
        <v>Bacteria</v>
      </c>
      <c r="DQ931" t="str">
        <f>VLOOKUP($A931,taxonomy!$A:$I,3,1)</f>
        <v xml:space="preserve"> Proteobacteria</v>
      </c>
      <c r="DR931" t="str">
        <f>VLOOKUP($A931,taxonomy!$A:$I,4,1)</f>
        <v xml:space="preserve"> Alphaproteobacteria</v>
      </c>
      <c r="DS931" t="str">
        <f>VLOOKUP($A931,taxonomy!$A:$I,5,1)</f>
        <v xml:space="preserve"> Rhodobacterales</v>
      </c>
      <c r="DT931" t="str">
        <f>VLOOKUP($A931,taxonomy!$A:$I,6,1)</f>
        <v>Rhodobacteraceae</v>
      </c>
      <c r="DU931" t="str">
        <f>VLOOKUP($A931,taxonomy!$A:$I,7,1)</f>
        <v xml:space="preserve"> Ahrensia.</v>
      </c>
      <c r="DV931">
        <f>VLOOKUP($A931,taxonomy!$A:$I,8,1)</f>
        <v>0</v>
      </c>
      <c r="DW931">
        <f>VLOOKUP($A931,taxonomy!$A:$I,9,1)</f>
        <v>0</v>
      </c>
      <c r="DX931" s="7">
        <v>133</v>
      </c>
    </row>
    <row r="932" spans="1:128" hidden="1">
      <c r="A932" s="4" t="s">
        <v>1968</v>
      </c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17">
        <v>1</v>
      </c>
      <c r="DN932" s="2"/>
      <c r="DO932" s="14"/>
      <c r="DP932" t="str">
        <f>VLOOKUP($A932,taxonomy!$A:$I,2,1)</f>
        <v>Bacteria</v>
      </c>
      <c r="DQ932" t="str">
        <f>VLOOKUP($A932,taxonomy!$A:$I,3,1)</f>
        <v xml:space="preserve"> Proteobacteria</v>
      </c>
      <c r="DR932" t="str">
        <f>VLOOKUP($A932,taxonomy!$A:$I,4,1)</f>
        <v xml:space="preserve"> Alphaproteobacteria</v>
      </c>
      <c r="DS932" t="str">
        <f>VLOOKUP($A932,taxonomy!$A:$I,5,1)</f>
        <v xml:space="preserve"> Rhodobacterales</v>
      </c>
      <c r="DT932" t="str">
        <f>VLOOKUP($A932,taxonomy!$A:$I,6,1)</f>
        <v>Rhodobacteraceae</v>
      </c>
      <c r="DU932" t="str">
        <f>VLOOKUP($A932,taxonomy!$A:$I,7,1)</f>
        <v xml:space="preserve"> Ahrensia.</v>
      </c>
      <c r="DV932">
        <f>VLOOKUP($A932,taxonomy!$A:$I,8,1)</f>
        <v>0</v>
      </c>
      <c r="DW932">
        <f>VLOOKUP($A932,taxonomy!$A:$I,9,1)</f>
        <v>0</v>
      </c>
      <c r="DX932" s="7">
        <v>120</v>
      </c>
    </row>
    <row r="933" spans="1:128">
      <c r="A933" s="4" t="s">
        <v>1970</v>
      </c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>
        <v>1</v>
      </c>
      <c r="CW933" s="2"/>
      <c r="CX933" s="2"/>
      <c r="CY933" s="18">
        <v>1</v>
      </c>
      <c r="CZ933" s="2"/>
      <c r="DA933" s="2"/>
      <c r="DB933" s="2"/>
      <c r="DC933" s="2">
        <v>1</v>
      </c>
      <c r="DD933" s="2"/>
      <c r="DE933" s="2"/>
      <c r="DF933" s="2"/>
      <c r="DG933" s="2"/>
      <c r="DH933" s="2"/>
      <c r="DI933" s="2"/>
      <c r="DJ933" s="2"/>
      <c r="DK933" s="2"/>
      <c r="DL933" s="2"/>
      <c r="DM933" s="2">
        <v>1</v>
      </c>
      <c r="DN933" s="2"/>
      <c r="DO933" s="14"/>
      <c r="DP933" t="str">
        <f>VLOOKUP($A933,taxonomy!$A:$I,2,1)</f>
        <v>Eukaryota</v>
      </c>
      <c r="DQ933" t="str">
        <f>VLOOKUP($A933,taxonomy!$A:$I,3,1)</f>
        <v xml:space="preserve"> Metazoa</v>
      </c>
      <c r="DR933" t="str">
        <f>VLOOKUP($A933,taxonomy!$A:$I,4,1)</f>
        <v xml:space="preserve"> Ecdysozoa</v>
      </c>
      <c r="DS933" t="str">
        <f>VLOOKUP($A933,taxonomy!$A:$I,5,1)</f>
        <v xml:space="preserve"> Arthropoda</v>
      </c>
      <c r="DT933" t="str">
        <f>VLOOKUP($A933,taxonomy!$A:$I,6,1)</f>
        <v xml:space="preserve"> Hexapoda</v>
      </c>
      <c r="DU933" t="str">
        <f>VLOOKUP($A933,taxonomy!$A:$I,7,1)</f>
        <v xml:space="preserve"> Insecta</v>
      </c>
      <c r="DV933" t="str">
        <f>VLOOKUP($A933,taxonomy!$A:$I,8,1)</f>
        <v>Pterygota</v>
      </c>
      <c r="DW933" t="str">
        <f>VLOOKUP($A933,taxonomy!$A:$I,9,1)</f>
        <v xml:space="preserve"> Neoptera</v>
      </c>
      <c r="DX933" s="7">
        <v>130</v>
      </c>
    </row>
    <row r="934" spans="1:128">
      <c r="A934" s="4" t="s">
        <v>1972</v>
      </c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17">
        <v>1</v>
      </c>
      <c r="DN934" s="2"/>
      <c r="DO934" s="14"/>
      <c r="DP934" t="str">
        <f>VLOOKUP($A934,taxonomy!$A:$I,2,1)</f>
        <v>Bacteria</v>
      </c>
      <c r="DQ934" t="str">
        <f>VLOOKUP($A934,taxonomy!$A:$I,3,1)</f>
        <v xml:space="preserve"> Proteobacteria</v>
      </c>
      <c r="DR934" t="str">
        <f>VLOOKUP($A934,taxonomy!$A:$I,4,1)</f>
        <v xml:space="preserve"> Gammaproteobacteria</v>
      </c>
      <c r="DS934" t="str">
        <f>VLOOKUP($A934,taxonomy!$A:$I,5,1)</f>
        <v xml:space="preserve"> Chromatiales</v>
      </c>
      <c r="DT934" t="str">
        <f>VLOOKUP($A934,taxonomy!$A:$I,6,1)</f>
        <v>environmental samples.</v>
      </c>
      <c r="DU934">
        <f>VLOOKUP($A934,taxonomy!$A:$I,7,1)</f>
        <v>0</v>
      </c>
      <c r="DV934">
        <f>VLOOKUP($A934,taxonomy!$A:$I,8,1)</f>
        <v>0</v>
      </c>
      <c r="DW934">
        <f>VLOOKUP($A934,taxonomy!$A:$I,9,1)</f>
        <v>0</v>
      </c>
      <c r="DX934" s="7">
        <v>132</v>
      </c>
    </row>
    <row r="935" spans="1:128">
      <c r="A935" s="4" t="s">
        <v>1974</v>
      </c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17">
        <v>1</v>
      </c>
      <c r="DN935" s="2"/>
      <c r="DO935" s="14"/>
      <c r="DP935" t="str">
        <f>VLOOKUP($A935,taxonomy!$A:$I,2,1)</f>
        <v>Bacteria</v>
      </c>
      <c r="DQ935" t="str">
        <f>VLOOKUP($A935,taxonomy!$A:$I,3,1)</f>
        <v xml:space="preserve"> Proteobacteria</v>
      </c>
      <c r="DR935" t="str">
        <f>VLOOKUP($A935,taxonomy!$A:$I,4,1)</f>
        <v xml:space="preserve"> Alphaproteobacteria</v>
      </c>
      <c r="DS935" t="str">
        <f>VLOOKUP($A935,taxonomy!$A:$I,5,1)</f>
        <v xml:space="preserve"> Rhizobiales</v>
      </c>
      <c r="DT935" t="str">
        <f>VLOOKUP($A935,taxonomy!$A:$I,6,1)</f>
        <v>environmental samples.</v>
      </c>
      <c r="DU935">
        <f>VLOOKUP($A935,taxonomy!$A:$I,7,1)</f>
        <v>0</v>
      </c>
      <c r="DV935">
        <f>VLOOKUP($A935,taxonomy!$A:$I,8,1)</f>
        <v>0</v>
      </c>
      <c r="DW935">
        <f>VLOOKUP($A935,taxonomy!$A:$I,9,1)</f>
        <v>0</v>
      </c>
      <c r="DX935" s="7">
        <v>128</v>
      </c>
    </row>
    <row r="936" spans="1:128">
      <c r="A936" s="4" t="s">
        <v>1976</v>
      </c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>
        <v>1</v>
      </c>
      <c r="CW936" s="2"/>
      <c r="CX936" s="2"/>
      <c r="CY936" s="18">
        <v>1</v>
      </c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>
        <v>1</v>
      </c>
      <c r="DN936" s="2"/>
      <c r="DO936" s="14"/>
      <c r="DP936" t="str">
        <f>VLOOKUP($A936,taxonomy!$A:$I,2,1)</f>
        <v>Bacteria</v>
      </c>
      <c r="DQ936" t="str">
        <f>VLOOKUP($A936,taxonomy!$A:$I,3,1)</f>
        <v xml:space="preserve"> Proteobacteria</v>
      </c>
      <c r="DR936" t="str">
        <f>VLOOKUP($A936,taxonomy!$A:$I,4,1)</f>
        <v xml:space="preserve"> Alphaproteobacteria</v>
      </c>
      <c r="DS936" t="str">
        <f>VLOOKUP($A936,taxonomy!$A:$I,5,1)</f>
        <v xml:space="preserve"> Rhizobiales</v>
      </c>
      <c r="DT936" t="str">
        <f>VLOOKUP($A936,taxonomy!$A:$I,6,1)</f>
        <v>environmental samples.</v>
      </c>
      <c r="DU936">
        <f>VLOOKUP($A936,taxonomy!$A:$I,7,1)</f>
        <v>0</v>
      </c>
      <c r="DV936">
        <f>VLOOKUP($A936,taxonomy!$A:$I,8,1)</f>
        <v>0</v>
      </c>
      <c r="DW936">
        <f>VLOOKUP($A936,taxonomy!$A:$I,9,1)</f>
        <v>0</v>
      </c>
      <c r="DX936" s="7">
        <v>126</v>
      </c>
    </row>
    <row r="937" spans="1:128" hidden="1">
      <c r="A937" s="4" t="s">
        <v>1978</v>
      </c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19">
        <v>1</v>
      </c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19">
        <v>1</v>
      </c>
      <c r="DN937" s="2"/>
      <c r="DO937" s="14"/>
      <c r="DP937" t="str">
        <f>VLOOKUP($A937,taxonomy!$A:$I,2,1)</f>
        <v>Eukaryota</v>
      </c>
      <c r="DQ937" t="str">
        <f>VLOOKUP($A937,taxonomy!$A:$I,3,1)</f>
        <v xml:space="preserve"> Metazoa</v>
      </c>
      <c r="DR937" t="str">
        <f>VLOOKUP($A937,taxonomy!$A:$I,4,1)</f>
        <v xml:space="preserve"> Ecdysozoa</v>
      </c>
      <c r="DS937" t="str">
        <f>VLOOKUP($A937,taxonomy!$A:$I,5,1)</f>
        <v xml:space="preserve"> Nematoda</v>
      </c>
      <c r="DT937" t="str">
        <f>VLOOKUP($A937,taxonomy!$A:$I,6,1)</f>
        <v xml:space="preserve"> Chromadorea</v>
      </c>
      <c r="DU937" t="str">
        <f>VLOOKUP($A937,taxonomy!$A:$I,7,1)</f>
        <v xml:space="preserve"> Spirurida</v>
      </c>
      <c r="DV937" t="str">
        <f>VLOOKUP($A937,taxonomy!$A:$I,8,1)</f>
        <v>Filarioidea</v>
      </c>
      <c r="DW937" t="str">
        <f>VLOOKUP($A937,taxonomy!$A:$I,9,1)</f>
        <v xml:space="preserve"> Onchocercidae</v>
      </c>
      <c r="DX937" s="7">
        <v>124</v>
      </c>
    </row>
    <row r="938" spans="1:128" hidden="1">
      <c r="A938" s="4" t="s">
        <v>1980</v>
      </c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19">
        <v>1</v>
      </c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19">
        <v>1</v>
      </c>
      <c r="DN938" s="2"/>
      <c r="DO938" s="14"/>
      <c r="DP938" t="str">
        <f>VLOOKUP($A938,taxonomy!$A:$I,2,1)</f>
        <v>Eukaryota</v>
      </c>
      <c r="DQ938" t="str">
        <f>VLOOKUP($A938,taxonomy!$A:$I,3,1)</f>
        <v xml:space="preserve"> Metazoa</v>
      </c>
      <c r="DR938" t="str">
        <f>VLOOKUP($A938,taxonomy!$A:$I,4,1)</f>
        <v xml:space="preserve"> Ecdysozoa</v>
      </c>
      <c r="DS938" t="str">
        <f>VLOOKUP($A938,taxonomy!$A:$I,5,1)</f>
        <v xml:space="preserve"> Nematoda</v>
      </c>
      <c r="DT938" t="str">
        <f>VLOOKUP($A938,taxonomy!$A:$I,6,1)</f>
        <v xml:space="preserve"> Chromadorea</v>
      </c>
      <c r="DU938" t="str">
        <f>VLOOKUP($A938,taxonomy!$A:$I,7,1)</f>
        <v xml:space="preserve"> Spirurida</v>
      </c>
      <c r="DV938" t="str">
        <f>VLOOKUP($A938,taxonomy!$A:$I,8,1)</f>
        <v>Filarioidea</v>
      </c>
      <c r="DW938" t="str">
        <f>VLOOKUP($A938,taxonomy!$A:$I,9,1)</f>
        <v xml:space="preserve"> Onchocercidae</v>
      </c>
      <c r="DX938" s="7">
        <v>110</v>
      </c>
    </row>
    <row r="939" spans="1:128">
      <c r="A939" s="4" t="s">
        <v>1982</v>
      </c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17">
        <v>1</v>
      </c>
      <c r="DN939" s="2"/>
      <c r="DO939" s="20" t="s">
        <v>6198</v>
      </c>
      <c r="DP939" t="str">
        <f>VLOOKUP($A939,taxonomy!$A:$I,2,1)</f>
        <v>Eukaryota</v>
      </c>
      <c r="DQ939" t="str">
        <f>VLOOKUP($A939,taxonomy!$A:$I,3,1)</f>
        <v xml:space="preserve"> Metazoa</v>
      </c>
      <c r="DR939" t="str">
        <f>VLOOKUP($A939,taxonomy!$A:$I,4,1)</f>
        <v xml:space="preserve"> Ecdysozoa</v>
      </c>
      <c r="DS939" t="str">
        <f>VLOOKUP($A939,taxonomy!$A:$I,5,1)</f>
        <v xml:space="preserve"> Nematoda</v>
      </c>
      <c r="DT939" t="str">
        <f>VLOOKUP($A939,taxonomy!$A:$I,6,1)</f>
        <v xml:space="preserve"> Chromadorea</v>
      </c>
      <c r="DU939" t="str">
        <f>VLOOKUP($A939,taxonomy!$A:$I,7,1)</f>
        <v xml:space="preserve"> Spirurida</v>
      </c>
      <c r="DV939" t="str">
        <f>VLOOKUP($A939,taxonomy!$A:$I,8,1)</f>
        <v>Filarioidea</v>
      </c>
      <c r="DW939" t="str">
        <f>VLOOKUP($A939,taxonomy!$A:$I,9,1)</f>
        <v xml:space="preserve"> Onchocercidae</v>
      </c>
      <c r="DX939" s="7">
        <v>133</v>
      </c>
    </row>
    <row r="940" spans="1:128">
      <c r="A940" s="4" t="s">
        <v>1984</v>
      </c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17">
        <v>1</v>
      </c>
      <c r="DN940" s="2"/>
      <c r="DO940" s="14"/>
      <c r="DP940" t="str">
        <f>VLOOKUP($A940,taxonomy!$A:$I,2,1)</f>
        <v>Eukaryota</v>
      </c>
      <c r="DQ940" t="str">
        <f>VLOOKUP($A940,taxonomy!$A:$I,3,1)</f>
        <v xml:space="preserve"> Metazoa</v>
      </c>
      <c r="DR940" t="str">
        <f>VLOOKUP($A940,taxonomy!$A:$I,4,1)</f>
        <v xml:space="preserve"> Ecdysozoa</v>
      </c>
      <c r="DS940" t="str">
        <f>VLOOKUP($A940,taxonomy!$A:$I,5,1)</f>
        <v xml:space="preserve"> Nematoda</v>
      </c>
      <c r="DT940" t="str">
        <f>VLOOKUP($A940,taxonomy!$A:$I,6,1)</f>
        <v xml:space="preserve"> Chromadorea</v>
      </c>
      <c r="DU940" t="str">
        <f>VLOOKUP($A940,taxonomy!$A:$I,7,1)</f>
        <v xml:space="preserve"> Spirurida</v>
      </c>
      <c r="DV940" t="str">
        <f>VLOOKUP($A940,taxonomy!$A:$I,8,1)</f>
        <v>Filarioidea</v>
      </c>
      <c r="DW940" t="str">
        <f>VLOOKUP($A940,taxonomy!$A:$I,9,1)</f>
        <v xml:space="preserve"> Onchocercidae</v>
      </c>
      <c r="DX940" s="7">
        <v>133</v>
      </c>
    </row>
    <row r="941" spans="1:128">
      <c r="A941" s="4" t="s">
        <v>1986</v>
      </c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17">
        <v>1</v>
      </c>
      <c r="DN941" s="2"/>
      <c r="DO941" s="20"/>
      <c r="DP941" t="str">
        <f>VLOOKUP($A941,taxonomy!$A:$I,2,1)</f>
        <v>Eukaryota</v>
      </c>
      <c r="DQ941" t="str">
        <f>VLOOKUP($A941,taxonomy!$A:$I,3,1)</f>
        <v xml:space="preserve"> Metazoa</v>
      </c>
      <c r="DR941" t="str">
        <f>VLOOKUP($A941,taxonomy!$A:$I,4,1)</f>
        <v xml:space="preserve"> Ecdysozoa</v>
      </c>
      <c r="DS941" t="str">
        <f>VLOOKUP($A941,taxonomy!$A:$I,5,1)</f>
        <v xml:space="preserve"> Nematoda</v>
      </c>
      <c r="DT941" t="str">
        <f>VLOOKUP($A941,taxonomy!$A:$I,6,1)</f>
        <v xml:space="preserve"> Chromadorea</v>
      </c>
      <c r="DU941" t="str">
        <f>VLOOKUP($A941,taxonomy!$A:$I,7,1)</f>
        <v xml:space="preserve"> Spirurida</v>
      </c>
      <c r="DV941" t="str">
        <f>VLOOKUP($A941,taxonomy!$A:$I,8,1)</f>
        <v>Filarioidea</v>
      </c>
      <c r="DW941" t="str">
        <f>VLOOKUP($A941,taxonomy!$A:$I,9,1)</f>
        <v xml:space="preserve"> Onchocercidae</v>
      </c>
      <c r="DX941" s="7">
        <v>128</v>
      </c>
    </row>
    <row r="942" spans="1:128">
      <c r="A942" s="4" t="s">
        <v>1988</v>
      </c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19">
        <v>1</v>
      </c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19">
        <v>1</v>
      </c>
      <c r="DN942" s="2"/>
      <c r="DO942" s="20" t="s">
        <v>6198</v>
      </c>
      <c r="DP942" t="str">
        <f>VLOOKUP($A942,taxonomy!$A:$I,2,1)</f>
        <v>Eukaryota</v>
      </c>
      <c r="DQ942" t="str">
        <f>VLOOKUP($A942,taxonomy!$A:$I,3,1)</f>
        <v xml:space="preserve"> Metazoa</v>
      </c>
      <c r="DR942" t="str">
        <f>VLOOKUP($A942,taxonomy!$A:$I,4,1)</f>
        <v xml:space="preserve"> Ecdysozoa</v>
      </c>
      <c r="DS942" t="str">
        <f>VLOOKUP($A942,taxonomy!$A:$I,5,1)</f>
        <v xml:space="preserve"> Nematoda</v>
      </c>
      <c r="DT942" t="str">
        <f>VLOOKUP($A942,taxonomy!$A:$I,6,1)</f>
        <v xml:space="preserve"> Chromadorea</v>
      </c>
      <c r="DU942" t="str">
        <f>VLOOKUP($A942,taxonomy!$A:$I,7,1)</f>
        <v xml:space="preserve"> Spirurida</v>
      </c>
      <c r="DV942" t="str">
        <f>VLOOKUP($A942,taxonomy!$A:$I,8,1)</f>
        <v>Filarioidea</v>
      </c>
      <c r="DW942" t="str">
        <f>VLOOKUP($A942,taxonomy!$A:$I,9,1)</f>
        <v xml:space="preserve"> Onchocercidae</v>
      </c>
      <c r="DX942" s="7">
        <v>130</v>
      </c>
    </row>
    <row r="943" spans="1:128">
      <c r="A943" s="4" t="s">
        <v>1990</v>
      </c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19">
        <v>1</v>
      </c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19">
        <v>1</v>
      </c>
      <c r="DN943" s="2"/>
      <c r="DO943" s="14"/>
      <c r="DP943" t="str">
        <f>VLOOKUP($A943,taxonomy!$A:$I,2,1)</f>
        <v>Eukaryota</v>
      </c>
      <c r="DQ943" t="str">
        <f>VLOOKUP($A943,taxonomy!$A:$I,3,1)</f>
        <v xml:space="preserve"> Metazoa</v>
      </c>
      <c r="DR943" t="str">
        <f>VLOOKUP($A943,taxonomy!$A:$I,4,1)</f>
        <v xml:space="preserve"> Ecdysozoa</v>
      </c>
      <c r="DS943" t="str">
        <f>VLOOKUP($A943,taxonomy!$A:$I,5,1)</f>
        <v xml:space="preserve"> Nematoda</v>
      </c>
      <c r="DT943" t="str">
        <f>VLOOKUP($A943,taxonomy!$A:$I,6,1)</f>
        <v xml:space="preserve"> Chromadorea</v>
      </c>
      <c r="DU943" t="str">
        <f>VLOOKUP($A943,taxonomy!$A:$I,7,1)</f>
        <v xml:space="preserve"> Spirurida</v>
      </c>
      <c r="DV943" t="str">
        <f>VLOOKUP($A943,taxonomy!$A:$I,8,1)</f>
        <v>Filarioidea</v>
      </c>
      <c r="DW943" t="str">
        <f>VLOOKUP($A943,taxonomy!$A:$I,9,1)</f>
        <v xml:space="preserve"> Onchocercidae</v>
      </c>
      <c r="DX943" s="7">
        <v>133</v>
      </c>
    </row>
    <row r="944" spans="1:128" hidden="1">
      <c r="A944" s="4" t="s">
        <v>1992</v>
      </c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>
        <v>1</v>
      </c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>
        <v>1</v>
      </c>
      <c r="DN944" s="2"/>
      <c r="DO944" s="14"/>
      <c r="DP944" t="str">
        <f>VLOOKUP($A944,taxonomy!$A:$I,2,1)</f>
        <v>Eukaryota</v>
      </c>
      <c r="DQ944" t="str">
        <f>VLOOKUP($A944,taxonomy!$A:$I,3,1)</f>
        <v xml:space="preserve"> Metazoa</v>
      </c>
      <c r="DR944" t="str">
        <f>VLOOKUP($A944,taxonomy!$A:$I,4,1)</f>
        <v xml:space="preserve"> Ecdysozoa</v>
      </c>
      <c r="DS944" t="str">
        <f>VLOOKUP($A944,taxonomy!$A:$I,5,1)</f>
        <v xml:space="preserve"> Nematoda</v>
      </c>
      <c r="DT944" t="str">
        <f>VLOOKUP($A944,taxonomy!$A:$I,6,1)</f>
        <v xml:space="preserve"> Chromadorea</v>
      </c>
      <c r="DU944" t="str">
        <f>VLOOKUP($A944,taxonomy!$A:$I,7,1)</f>
        <v xml:space="preserve"> Spirurida</v>
      </c>
      <c r="DV944" t="str">
        <f>VLOOKUP($A944,taxonomy!$A:$I,8,1)</f>
        <v>Filarioidea</v>
      </c>
      <c r="DW944" t="str">
        <f>VLOOKUP($A944,taxonomy!$A:$I,9,1)</f>
        <v xml:space="preserve"> Onchocercidae</v>
      </c>
      <c r="DX944" s="7">
        <v>142</v>
      </c>
    </row>
    <row r="945" spans="1:128" hidden="1">
      <c r="A945" s="4" t="s">
        <v>1994</v>
      </c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19">
        <v>1</v>
      </c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19">
        <v>1</v>
      </c>
      <c r="DN945" s="2"/>
      <c r="DO945" s="14"/>
      <c r="DP945" t="str">
        <f>VLOOKUP($A945,taxonomy!$A:$I,2,1)</f>
        <v>Bacteria</v>
      </c>
      <c r="DQ945" t="str">
        <f>VLOOKUP($A945,taxonomy!$A:$I,3,1)</f>
        <v xml:space="preserve"> Chloroflexi</v>
      </c>
      <c r="DR945" t="str">
        <f>VLOOKUP($A945,taxonomy!$A:$I,4,1)</f>
        <v xml:space="preserve"> Chloroflexia</v>
      </c>
      <c r="DS945" t="str">
        <f>VLOOKUP($A945,taxonomy!$A:$I,5,1)</f>
        <v xml:space="preserve"> Chloroflexales</v>
      </c>
      <c r="DT945" t="str">
        <f>VLOOKUP($A945,taxonomy!$A:$I,6,1)</f>
        <v xml:space="preserve"> Chloroflexineae</v>
      </c>
      <c r="DU945" t="str">
        <f>VLOOKUP($A945,taxonomy!$A:$I,7,1)</f>
        <v>Oscillochloridaceae</v>
      </c>
      <c r="DV945" t="str">
        <f>VLOOKUP($A945,taxonomy!$A:$I,8,1)</f>
        <v xml:space="preserve"> Oscillochloris.</v>
      </c>
      <c r="DW945">
        <f>VLOOKUP($A945,taxonomy!$A:$I,9,1)</f>
        <v>0</v>
      </c>
      <c r="DX945" s="7">
        <v>137</v>
      </c>
    </row>
    <row r="946" spans="1:128">
      <c r="A946" s="4" t="s">
        <v>1996</v>
      </c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19">
        <v>1</v>
      </c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19">
        <v>1</v>
      </c>
      <c r="DN946" s="2"/>
      <c r="DO946" s="14"/>
      <c r="DP946" t="str">
        <f>VLOOKUP($A946,taxonomy!$A:$I,2,1)</f>
        <v>Bacteria</v>
      </c>
      <c r="DQ946" t="str">
        <f>VLOOKUP($A946,taxonomy!$A:$I,3,1)</f>
        <v xml:space="preserve"> Proteobacteria</v>
      </c>
      <c r="DR946" t="str">
        <f>VLOOKUP($A946,taxonomy!$A:$I,4,1)</f>
        <v xml:space="preserve"> Deltaproteobacteria</v>
      </c>
      <c r="DS946" t="str">
        <f>VLOOKUP($A946,taxonomy!$A:$I,5,1)</f>
        <v xml:space="preserve"> Desulfarculales</v>
      </c>
      <c r="DT946" t="str">
        <f>VLOOKUP($A946,taxonomy!$A:$I,6,1)</f>
        <v>Desulfarculaceae</v>
      </c>
      <c r="DU946" t="str">
        <f>VLOOKUP($A946,taxonomy!$A:$I,7,1)</f>
        <v xml:space="preserve"> Desulfarculus.</v>
      </c>
      <c r="DV946">
        <f>VLOOKUP($A946,taxonomy!$A:$I,8,1)</f>
        <v>0</v>
      </c>
      <c r="DW946">
        <f>VLOOKUP($A946,taxonomy!$A:$I,9,1)</f>
        <v>0</v>
      </c>
      <c r="DX946" s="7">
        <v>131</v>
      </c>
    </row>
    <row r="947" spans="1:128">
      <c r="A947" s="4" t="s">
        <v>1998</v>
      </c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>
        <v>1</v>
      </c>
      <c r="CW947" s="2"/>
      <c r="CX947" s="2"/>
      <c r="CY947" s="18">
        <v>1</v>
      </c>
      <c r="CZ947" s="2"/>
      <c r="DA947" s="2"/>
      <c r="DB947" s="2"/>
      <c r="DC947" s="2">
        <v>1</v>
      </c>
      <c r="DD947" s="2"/>
      <c r="DE947" s="2"/>
      <c r="DF947" s="2"/>
      <c r="DG947" s="2"/>
      <c r="DH947" s="2"/>
      <c r="DI947" s="2"/>
      <c r="DJ947" s="2"/>
      <c r="DK947" s="2"/>
      <c r="DL947" s="2"/>
      <c r="DM947" s="2">
        <v>1</v>
      </c>
      <c r="DN947" s="2"/>
      <c r="DO947" s="14"/>
      <c r="DP947" t="str">
        <f>VLOOKUP($A947,taxonomy!$A:$I,2,1)</f>
        <v>Bacteria</v>
      </c>
      <c r="DQ947" t="str">
        <f>VLOOKUP($A947,taxonomy!$A:$I,3,1)</f>
        <v xml:space="preserve"> Proteobacteria</v>
      </c>
      <c r="DR947" t="str">
        <f>VLOOKUP($A947,taxonomy!$A:$I,4,1)</f>
        <v xml:space="preserve"> Deltaproteobacteria</v>
      </c>
      <c r="DS947" t="str">
        <f>VLOOKUP($A947,taxonomy!$A:$I,5,1)</f>
        <v xml:space="preserve"> Desulfarculales</v>
      </c>
      <c r="DT947" t="str">
        <f>VLOOKUP($A947,taxonomy!$A:$I,6,1)</f>
        <v>Desulfarculaceae</v>
      </c>
      <c r="DU947" t="str">
        <f>VLOOKUP($A947,taxonomy!$A:$I,7,1)</f>
        <v xml:space="preserve"> Desulfarculus.</v>
      </c>
      <c r="DV947">
        <f>VLOOKUP($A947,taxonomy!$A:$I,8,1)</f>
        <v>0</v>
      </c>
      <c r="DW947">
        <f>VLOOKUP($A947,taxonomy!$A:$I,9,1)</f>
        <v>0</v>
      </c>
      <c r="DX947" s="7">
        <v>126</v>
      </c>
    </row>
    <row r="948" spans="1:128" hidden="1">
      <c r="A948" s="4" t="s">
        <v>2000</v>
      </c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17">
        <v>1</v>
      </c>
      <c r="DN948" s="2"/>
      <c r="DO948" s="14"/>
      <c r="DP948" t="str">
        <f>VLOOKUP($A948,taxonomy!$A:$I,2,1)</f>
        <v>Bacteria</v>
      </c>
      <c r="DQ948" t="str">
        <f>VLOOKUP($A948,taxonomy!$A:$I,3,1)</f>
        <v xml:space="preserve"> Proteobacteria</v>
      </c>
      <c r="DR948" t="str">
        <f>VLOOKUP($A948,taxonomy!$A:$I,4,1)</f>
        <v xml:space="preserve"> Betaproteobacteria</v>
      </c>
      <c r="DS948" t="str">
        <f>VLOOKUP($A948,taxonomy!$A:$I,5,1)</f>
        <v xml:space="preserve"> Burkholderiales</v>
      </c>
      <c r="DT948" t="str">
        <f>VLOOKUP($A948,taxonomy!$A:$I,6,1)</f>
        <v>Burkholderiaceae</v>
      </c>
      <c r="DU948" t="str">
        <f>VLOOKUP($A948,taxonomy!$A:$I,7,1)</f>
        <v xml:space="preserve"> Burkholderia.</v>
      </c>
      <c r="DV948">
        <f>VLOOKUP($A948,taxonomy!$A:$I,8,1)</f>
        <v>0</v>
      </c>
      <c r="DW948">
        <f>VLOOKUP($A948,taxonomy!$A:$I,9,1)</f>
        <v>0</v>
      </c>
      <c r="DX948" s="7">
        <v>125</v>
      </c>
    </row>
    <row r="949" spans="1:128" hidden="1">
      <c r="A949" s="4" t="s">
        <v>2002</v>
      </c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>
        <v>1</v>
      </c>
      <c r="DB949" s="2"/>
      <c r="DC949" s="2"/>
      <c r="DD949" s="2"/>
      <c r="DE949" s="2"/>
      <c r="DF949" s="2"/>
      <c r="DG949" s="2"/>
      <c r="DH949" s="2"/>
      <c r="DI949" s="2"/>
      <c r="DJ949" s="2">
        <v>1</v>
      </c>
      <c r="DK949" s="2"/>
      <c r="DL949" s="2"/>
      <c r="DM949" s="2">
        <v>1</v>
      </c>
      <c r="DN949" s="2"/>
      <c r="DO949" s="14"/>
      <c r="DP949" t="str">
        <f>VLOOKUP($A949,taxonomy!$A:$I,2,1)</f>
        <v>Bacteria</v>
      </c>
      <c r="DQ949" t="str">
        <f>VLOOKUP($A949,taxonomy!$A:$I,3,1)</f>
        <v xml:space="preserve"> Proteobacteria</v>
      </c>
      <c r="DR949" t="str">
        <f>VLOOKUP($A949,taxonomy!$A:$I,4,1)</f>
        <v xml:space="preserve"> Gammaproteobacteria.</v>
      </c>
      <c r="DS949">
        <f>VLOOKUP($A949,taxonomy!$A:$I,5,1)</f>
        <v>0</v>
      </c>
      <c r="DT949">
        <f>VLOOKUP($A949,taxonomy!$A:$I,6,1)</f>
        <v>0</v>
      </c>
      <c r="DU949">
        <f>VLOOKUP($A949,taxonomy!$A:$I,7,1)</f>
        <v>0</v>
      </c>
      <c r="DV949">
        <f>VLOOKUP($A949,taxonomy!$A:$I,8,1)</f>
        <v>0</v>
      </c>
      <c r="DW949">
        <f>VLOOKUP($A949,taxonomy!$A:$I,9,1)</f>
        <v>0</v>
      </c>
      <c r="DX949" s="7">
        <v>155</v>
      </c>
    </row>
    <row r="950" spans="1:128">
      <c r="A950" s="4" t="s">
        <v>2004</v>
      </c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>
        <v>1</v>
      </c>
      <c r="CW950" s="2"/>
      <c r="CX950" s="2"/>
      <c r="CY950" s="18">
        <v>1</v>
      </c>
      <c r="CZ950" s="2"/>
      <c r="DA950" s="2"/>
      <c r="DB950" s="2"/>
      <c r="DC950" s="2">
        <v>3</v>
      </c>
      <c r="DD950" s="2"/>
      <c r="DE950" s="2"/>
      <c r="DF950" s="2"/>
      <c r="DG950" s="2"/>
      <c r="DH950" s="2"/>
      <c r="DI950" s="2"/>
      <c r="DJ950" s="2"/>
      <c r="DK950" s="2"/>
      <c r="DL950" s="2"/>
      <c r="DM950" s="2">
        <v>1</v>
      </c>
      <c r="DN950" s="2"/>
      <c r="DO950" s="14"/>
      <c r="DP950" t="str">
        <f>VLOOKUP($A950,taxonomy!$A:$I,2,1)</f>
        <v>Bacteria</v>
      </c>
      <c r="DQ950" t="str">
        <f>VLOOKUP($A950,taxonomy!$A:$I,3,1)</f>
        <v xml:space="preserve"> Proteobacteria</v>
      </c>
      <c r="DR950" t="str">
        <f>VLOOKUP($A950,taxonomy!$A:$I,4,1)</f>
        <v xml:space="preserve"> Gammaproteobacteria.</v>
      </c>
      <c r="DS950">
        <f>VLOOKUP($A950,taxonomy!$A:$I,5,1)</f>
        <v>0</v>
      </c>
      <c r="DT950">
        <f>VLOOKUP($A950,taxonomy!$A:$I,6,1)</f>
        <v>0</v>
      </c>
      <c r="DU950">
        <f>VLOOKUP($A950,taxonomy!$A:$I,7,1)</f>
        <v>0</v>
      </c>
      <c r="DV950">
        <f>VLOOKUP($A950,taxonomy!$A:$I,8,1)</f>
        <v>0</v>
      </c>
      <c r="DW950">
        <f>VLOOKUP($A950,taxonomy!$A:$I,9,1)</f>
        <v>0</v>
      </c>
      <c r="DX950" s="7">
        <v>134</v>
      </c>
    </row>
    <row r="951" spans="1:128">
      <c r="A951" s="4" t="s">
        <v>2006</v>
      </c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17">
        <v>1</v>
      </c>
      <c r="DN951" s="2"/>
      <c r="DO951" s="14"/>
      <c r="DP951" t="str">
        <f>VLOOKUP($A951,taxonomy!$A:$I,2,1)</f>
        <v>Bacteria</v>
      </c>
      <c r="DQ951" t="str">
        <f>VLOOKUP($A951,taxonomy!$A:$I,3,1)</f>
        <v xml:space="preserve"> Actinobacteria</v>
      </c>
      <c r="DR951" t="str">
        <f>VLOOKUP($A951,taxonomy!$A:$I,4,1)</f>
        <v xml:space="preserve"> Actinobacteridae</v>
      </c>
      <c r="DS951" t="str">
        <f>VLOOKUP($A951,taxonomy!$A:$I,5,1)</f>
        <v xml:space="preserve"> Actinomycetales</v>
      </c>
      <c r="DT951" t="str">
        <f>VLOOKUP($A951,taxonomy!$A:$I,6,1)</f>
        <v>Micrococcineae</v>
      </c>
      <c r="DU951" t="str">
        <f>VLOOKUP($A951,taxonomy!$A:$I,7,1)</f>
        <v xml:space="preserve"> Micrococcaceae</v>
      </c>
      <c r="DV951" t="str">
        <f>VLOOKUP($A951,taxonomy!$A:$I,8,1)</f>
        <v xml:space="preserve"> Arthrobacter.</v>
      </c>
      <c r="DW951">
        <f>VLOOKUP($A951,taxonomy!$A:$I,9,1)</f>
        <v>0</v>
      </c>
      <c r="DX951" s="7">
        <v>133</v>
      </c>
    </row>
    <row r="952" spans="1:128">
      <c r="A952" s="4" t="s">
        <v>2008</v>
      </c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17">
        <v>1</v>
      </c>
      <c r="DN952" s="2"/>
      <c r="DO952" s="14"/>
      <c r="DP952" t="str">
        <f>VLOOKUP($A952,taxonomy!$A:$I,2,1)</f>
        <v>Bacteria</v>
      </c>
      <c r="DQ952" t="str">
        <f>VLOOKUP($A952,taxonomy!$A:$I,3,1)</f>
        <v xml:space="preserve"> Proteobacteria</v>
      </c>
      <c r="DR952" t="str">
        <f>VLOOKUP($A952,taxonomy!$A:$I,4,1)</f>
        <v xml:space="preserve"> Deltaproteobacteria</v>
      </c>
      <c r="DS952" t="str">
        <f>VLOOKUP($A952,taxonomy!$A:$I,5,1)</f>
        <v xml:space="preserve"> Desulfobacterales</v>
      </c>
      <c r="DT952" t="str">
        <f>VLOOKUP($A952,taxonomy!$A:$I,6,1)</f>
        <v>Desulfobacteraceae</v>
      </c>
      <c r="DU952" t="str">
        <f>VLOOKUP($A952,taxonomy!$A:$I,7,1)</f>
        <v xml:space="preserve"> Desulfobacterium</v>
      </c>
      <c r="DV952" t="str">
        <f>VLOOKUP($A952,taxonomy!$A:$I,8,1)</f>
        <v xml:space="preserve"> environmental samples.</v>
      </c>
      <c r="DW952">
        <f>VLOOKUP($A952,taxonomy!$A:$I,9,1)</f>
        <v>0</v>
      </c>
      <c r="DX952" s="7">
        <v>128</v>
      </c>
    </row>
    <row r="953" spans="1:128">
      <c r="A953" s="4" t="s">
        <v>2010</v>
      </c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>
        <v>1</v>
      </c>
      <c r="CW953" s="2"/>
      <c r="CX953" s="2"/>
      <c r="CY953" s="18">
        <v>1</v>
      </c>
      <c r="CZ953" s="2"/>
      <c r="DA953" s="2"/>
      <c r="DB953" s="2"/>
      <c r="DC953" s="2">
        <v>1</v>
      </c>
      <c r="DD953" s="2"/>
      <c r="DE953" s="2"/>
      <c r="DF953" s="2"/>
      <c r="DG953" s="2"/>
      <c r="DH953" s="2"/>
      <c r="DI953" s="2"/>
      <c r="DJ953" s="2"/>
      <c r="DK953" s="2"/>
      <c r="DL953" s="2"/>
      <c r="DM953" s="2">
        <v>1</v>
      </c>
      <c r="DN953" s="2"/>
      <c r="DO953" s="14"/>
      <c r="DP953" t="str">
        <f>VLOOKUP($A953,taxonomy!$A:$I,2,1)</f>
        <v>Eukaryota</v>
      </c>
      <c r="DQ953" t="str">
        <f>VLOOKUP($A953,taxonomy!$A:$I,3,1)</f>
        <v xml:space="preserve"> Metazoa</v>
      </c>
      <c r="DR953" t="str">
        <f>VLOOKUP($A953,taxonomy!$A:$I,4,1)</f>
        <v xml:space="preserve"> Ecdysozoa</v>
      </c>
      <c r="DS953" t="str">
        <f>VLOOKUP($A953,taxonomy!$A:$I,5,1)</f>
        <v xml:space="preserve"> Arthropoda</v>
      </c>
      <c r="DT953" t="str">
        <f>VLOOKUP($A953,taxonomy!$A:$I,6,1)</f>
        <v xml:space="preserve"> Hexapoda</v>
      </c>
      <c r="DU953" t="str">
        <f>VLOOKUP($A953,taxonomy!$A:$I,7,1)</f>
        <v xml:space="preserve"> Insecta</v>
      </c>
      <c r="DV953" t="str">
        <f>VLOOKUP($A953,taxonomy!$A:$I,8,1)</f>
        <v>Pterygota</v>
      </c>
      <c r="DW953" t="str">
        <f>VLOOKUP($A953,taxonomy!$A:$I,9,1)</f>
        <v xml:space="preserve"> Neoptera</v>
      </c>
      <c r="DX953" s="7">
        <v>129</v>
      </c>
    </row>
    <row r="954" spans="1:128">
      <c r="A954" s="4" t="s">
        <v>2012</v>
      </c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>
        <v>1</v>
      </c>
      <c r="CW954" s="2"/>
      <c r="CX954" s="2"/>
      <c r="CY954" s="18">
        <v>1</v>
      </c>
      <c r="CZ954" s="2"/>
      <c r="DA954" s="2"/>
      <c r="DB954" s="2"/>
      <c r="DC954" s="2">
        <v>1</v>
      </c>
      <c r="DD954" s="2"/>
      <c r="DE954" s="2"/>
      <c r="DF954" s="2"/>
      <c r="DG954" s="2"/>
      <c r="DH954" s="2"/>
      <c r="DI954" s="2"/>
      <c r="DJ954" s="2"/>
      <c r="DK954" s="2"/>
      <c r="DL954" s="2"/>
      <c r="DM954" s="2">
        <v>1</v>
      </c>
      <c r="DN954" s="2"/>
      <c r="DO954" s="14"/>
      <c r="DP954" t="str">
        <f>VLOOKUP($A954,taxonomy!$A:$I,2,1)</f>
        <v>Eukaryota</v>
      </c>
      <c r="DQ954" t="str">
        <f>VLOOKUP($A954,taxonomy!$A:$I,3,1)</f>
        <v xml:space="preserve"> Metazoa</v>
      </c>
      <c r="DR954" t="str">
        <f>VLOOKUP($A954,taxonomy!$A:$I,4,1)</f>
        <v xml:space="preserve"> Ecdysozoa</v>
      </c>
      <c r="DS954" t="str">
        <f>VLOOKUP($A954,taxonomy!$A:$I,5,1)</f>
        <v xml:space="preserve"> Arthropoda</v>
      </c>
      <c r="DT954" t="str">
        <f>VLOOKUP($A954,taxonomy!$A:$I,6,1)</f>
        <v xml:space="preserve"> Hexapoda</v>
      </c>
      <c r="DU954" t="str">
        <f>VLOOKUP($A954,taxonomy!$A:$I,7,1)</f>
        <v xml:space="preserve"> Insecta</v>
      </c>
      <c r="DV954" t="str">
        <f>VLOOKUP($A954,taxonomy!$A:$I,8,1)</f>
        <v>Pterygota</v>
      </c>
      <c r="DW954" t="str">
        <f>VLOOKUP($A954,taxonomy!$A:$I,9,1)</f>
        <v xml:space="preserve"> Neoptera</v>
      </c>
      <c r="DX954" s="7">
        <v>133</v>
      </c>
    </row>
    <row r="955" spans="1:128">
      <c r="A955" s="4" t="s">
        <v>2014</v>
      </c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19">
        <v>1</v>
      </c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19">
        <v>1</v>
      </c>
      <c r="DN955" s="2"/>
      <c r="DO955" s="14"/>
      <c r="DP955" t="str">
        <f>VLOOKUP($A955,taxonomy!$A:$I,2,1)</f>
        <v>Bacteria</v>
      </c>
      <c r="DQ955" t="str">
        <f>VLOOKUP($A955,taxonomy!$A:$I,3,1)</f>
        <v xml:space="preserve"> Actinobacteria</v>
      </c>
      <c r="DR955" t="str">
        <f>VLOOKUP($A955,taxonomy!$A:$I,4,1)</f>
        <v xml:space="preserve"> Actinobacteridae</v>
      </c>
      <c r="DS955" t="str">
        <f>VLOOKUP($A955,taxonomy!$A:$I,5,1)</f>
        <v xml:space="preserve"> Actinomycetales</v>
      </c>
      <c r="DT955" t="str">
        <f>VLOOKUP($A955,taxonomy!$A:$I,6,1)</f>
        <v>Streptomycineae</v>
      </c>
      <c r="DU955" t="str">
        <f>VLOOKUP($A955,taxonomy!$A:$I,7,1)</f>
        <v xml:space="preserve"> Streptomycetaceae</v>
      </c>
      <c r="DV955" t="str">
        <f>VLOOKUP($A955,taxonomy!$A:$I,8,1)</f>
        <v xml:space="preserve"> Streptomyces.</v>
      </c>
      <c r="DW955">
        <f>VLOOKUP($A955,taxonomy!$A:$I,9,1)</f>
        <v>0</v>
      </c>
      <c r="DX955" s="7">
        <v>128</v>
      </c>
    </row>
    <row r="956" spans="1:128" hidden="1">
      <c r="A956" s="4" t="s">
        <v>2016</v>
      </c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>
        <v>1</v>
      </c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>
        <v>1</v>
      </c>
      <c r="CX956" s="2">
        <v>1</v>
      </c>
      <c r="CY956" s="18">
        <v>1</v>
      </c>
      <c r="CZ956" s="2">
        <v>1</v>
      </c>
      <c r="DA956" s="2"/>
      <c r="DB956" s="2"/>
      <c r="DC956" s="2"/>
      <c r="DD956" s="2"/>
      <c r="DE956" s="2">
        <v>1</v>
      </c>
      <c r="DF956" s="2"/>
      <c r="DG956" s="2"/>
      <c r="DH956" s="2"/>
      <c r="DI956" s="2">
        <v>1</v>
      </c>
      <c r="DJ956" s="2"/>
      <c r="DK956" s="2"/>
      <c r="DL956" s="2"/>
      <c r="DM956" s="2">
        <v>1</v>
      </c>
      <c r="DN956" s="2">
        <v>1</v>
      </c>
      <c r="DO956" s="14"/>
      <c r="DP956" t="str">
        <f>VLOOKUP($A956,taxonomy!$A:$I,2,1)</f>
        <v>Eukaryota</v>
      </c>
      <c r="DQ956" t="str">
        <f>VLOOKUP($A956,taxonomy!$A:$I,3,1)</f>
        <v xml:space="preserve"> Fungi</v>
      </c>
      <c r="DR956" t="str">
        <f>VLOOKUP($A956,taxonomy!$A:$I,4,1)</f>
        <v xml:space="preserve"> Fungi incertae sedis</v>
      </c>
      <c r="DS956" t="str">
        <f>VLOOKUP($A956,taxonomy!$A:$I,5,1)</f>
        <v>Early diverging fungal lineages</v>
      </c>
      <c r="DT956" t="str">
        <f>VLOOKUP($A956,taxonomy!$A:$I,6,1)</f>
        <v xml:space="preserve"> Mucoromycotina</v>
      </c>
      <c r="DU956" t="str">
        <f>VLOOKUP($A956,taxonomy!$A:$I,7,1)</f>
        <v xml:space="preserve"> Mucorales</v>
      </c>
      <c r="DV956" t="str">
        <f>VLOOKUP($A956,taxonomy!$A:$I,8,1)</f>
        <v>Mucorineae</v>
      </c>
      <c r="DW956" t="str">
        <f>VLOOKUP($A956,taxonomy!$A:$I,9,1)</f>
        <v xml:space="preserve"> Mucoraceae</v>
      </c>
      <c r="DX956" s="7">
        <v>124</v>
      </c>
    </row>
    <row r="957" spans="1:128" hidden="1">
      <c r="A957" s="4" t="s">
        <v>2018</v>
      </c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>
        <v>1</v>
      </c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>
        <v>1</v>
      </c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>
        <v>1</v>
      </c>
      <c r="CX957" s="2">
        <v>1</v>
      </c>
      <c r="CY957" s="18">
        <v>1</v>
      </c>
      <c r="CZ957" s="2">
        <v>1</v>
      </c>
      <c r="DA957" s="2"/>
      <c r="DB957" s="2"/>
      <c r="DC957" s="2"/>
      <c r="DD957" s="2"/>
      <c r="DE957" s="2">
        <v>1</v>
      </c>
      <c r="DF957" s="2"/>
      <c r="DG957" s="2"/>
      <c r="DH957" s="2"/>
      <c r="DI957" s="2">
        <v>1</v>
      </c>
      <c r="DJ957" s="2"/>
      <c r="DK957" s="2"/>
      <c r="DL957" s="2"/>
      <c r="DM957" s="2">
        <v>1</v>
      </c>
      <c r="DN957" s="2">
        <v>1</v>
      </c>
      <c r="DO957" s="14"/>
      <c r="DP957" t="str">
        <f>VLOOKUP($A957,taxonomy!$A:$I,2,1)</f>
        <v>Eukaryota</v>
      </c>
      <c r="DQ957" t="str">
        <f>VLOOKUP($A957,taxonomy!$A:$I,3,1)</f>
        <v xml:space="preserve"> Fungi</v>
      </c>
      <c r="DR957" t="str">
        <f>VLOOKUP($A957,taxonomy!$A:$I,4,1)</f>
        <v xml:space="preserve"> Fungi incertae sedis</v>
      </c>
      <c r="DS957" t="str">
        <f>VLOOKUP($A957,taxonomy!$A:$I,5,1)</f>
        <v>Early diverging fungal lineages</v>
      </c>
      <c r="DT957" t="str">
        <f>VLOOKUP($A957,taxonomy!$A:$I,6,1)</f>
        <v xml:space="preserve"> Mucoromycotina</v>
      </c>
      <c r="DU957" t="str">
        <f>VLOOKUP($A957,taxonomy!$A:$I,7,1)</f>
        <v xml:space="preserve"> Mucorales</v>
      </c>
      <c r="DV957" t="str">
        <f>VLOOKUP($A957,taxonomy!$A:$I,8,1)</f>
        <v>Mucorineae</v>
      </c>
      <c r="DW957" t="str">
        <f>VLOOKUP($A957,taxonomy!$A:$I,9,1)</f>
        <v xml:space="preserve"> Mucoraceae</v>
      </c>
      <c r="DX957" s="7">
        <v>124</v>
      </c>
    </row>
    <row r="958" spans="1:128" hidden="1">
      <c r="A958" s="4" t="s">
        <v>2020</v>
      </c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>
        <v>1</v>
      </c>
      <c r="O958" s="2"/>
      <c r="P958" s="2"/>
      <c r="Q958" s="2"/>
      <c r="R958" s="2"/>
      <c r="S958" s="2"/>
      <c r="T958" s="2">
        <v>1</v>
      </c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>
        <v>1</v>
      </c>
      <c r="AO958" s="2"/>
      <c r="AP958" s="2">
        <v>1</v>
      </c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>
        <v>1</v>
      </c>
      <c r="CX958" s="2">
        <v>1</v>
      </c>
      <c r="CY958" s="18">
        <v>1</v>
      </c>
      <c r="CZ958" s="2"/>
      <c r="DA958" s="2"/>
      <c r="DB958" s="2"/>
      <c r="DC958" s="2"/>
      <c r="DD958" s="2"/>
      <c r="DE958" s="2">
        <v>1</v>
      </c>
      <c r="DF958" s="2"/>
      <c r="DG958" s="2"/>
      <c r="DH958" s="2"/>
      <c r="DI958" s="2">
        <v>1</v>
      </c>
      <c r="DJ958" s="2"/>
      <c r="DK958" s="2"/>
      <c r="DL958" s="2"/>
      <c r="DM958" s="2">
        <v>1</v>
      </c>
      <c r="DN958" s="2">
        <v>1</v>
      </c>
      <c r="DO958" s="14"/>
      <c r="DP958" t="str">
        <f>VLOOKUP($A958,taxonomy!$A:$I,2,1)</f>
        <v>Eukaryota</v>
      </c>
      <c r="DQ958" t="str">
        <f>VLOOKUP($A958,taxonomy!$A:$I,3,1)</f>
        <v xml:space="preserve"> Fungi</v>
      </c>
      <c r="DR958" t="str">
        <f>VLOOKUP($A958,taxonomy!$A:$I,4,1)</f>
        <v xml:space="preserve"> Dikarya</v>
      </c>
      <c r="DS958" t="str">
        <f>VLOOKUP($A958,taxonomy!$A:$I,5,1)</f>
        <v xml:space="preserve"> Basidiomycota</v>
      </c>
      <c r="DT958" t="str">
        <f>VLOOKUP($A958,taxonomy!$A:$I,6,1)</f>
        <v xml:space="preserve"> Ustilaginomycotina</v>
      </c>
      <c r="DU958" t="str">
        <f>VLOOKUP($A958,taxonomy!$A:$I,7,1)</f>
        <v>Ustilaginomycetes</v>
      </c>
      <c r="DV958" t="str">
        <f>VLOOKUP($A958,taxonomy!$A:$I,8,1)</f>
        <v xml:space="preserve"> Ustilaginales</v>
      </c>
      <c r="DW958" t="str">
        <f>VLOOKUP($A958,taxonomy!$A:$I,9,1)</f>
        <v xml:space="preserve"> Ustilaginaceae</v>
      </c>
      <c r="DX958" s="7">
        <v>124</v>
      </c>
    </row>
    <row r="959" spans="1:128" hidden="1">
      <c r="A959" s="4" t="s">
        <v>2023</v>
      </c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19">
        <v>1</v>
      </c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19">
        <v>1</v>
      </c>
      <c r="DN959" s="2"/>
      <c r="DO959" s="14"/>
      <c r="DP959" t="str">
        <f>VLOOKUP($A959,taxonomy!$A:$I,2,1)</f>
        <v>Eukaryota</v>
      </c>
      <c r="DQ959" t="str">
        <f>VLOOKUP($A959,taxonomy!$A:$I,3,1)</f>
        <v xml:space="preserve"> Fungi</v>
      </c>
      <c r="DR959" t="str">
        <f>VLOOKUP($A959,taxonomy!$A:$I,4,1)</f>
        <v xml:space="preserve"> Dikarya</v>
      </c>
      <c r="DS959" t="str">
        <f>VLOOKUP($A959,taxonomy!$A:$I,5,1)</f>
        <v xml:space="preserve"> Basidiomycota</v>
      </c>
      <c r="DT959" t="str">
        <f>VLOOKUP($A959,taxonomy!$A:$I,6,1)</f>
        <v xml:space="preserve"> Agaricomycotina</v>
      </c>
      <c r="DU959" t="str">
        <f>VLOOKUP($A959,taxonomy!$A:$I,7,1)</f>
        <v>Agaricomycetes</v>
      </c>
      <c r="DV959" t="str">
        <f>VLOOKUP($A959,taxonomy!$A:$I,8,1)</f>
        <v xml:space="preserve"> Agaricomycetidae</v>
      </c>
      <c r="DW959" t="str">
        <f>VLOOKUP($A959,taxonomy!$A:$I,9,1)</f>
        <v xml:space="preserve"> Agaricales</v>
      </c>
      <c r="DX959" s="7">
        <v>90</v>
      </c>
    </row>
    <row r="960" spans="1:128" hidden="1">
      <c r="A960" s="4" t="s">
        <v>2025</v>
      </c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17">
        <v>1</v>
      </c>
      <c r="DN960" s="2"/>
      <c r="DO960" s="14"/>
      <c r="DP960" t="str">
        <f>VLOOKUP($A960,taxonomy!$A:$I,2,1)</f>
        <v>Eukaryota</v>
      </c>
      <c r="DQ960" t="str">
        <f>VLOOKUP($A960,taxonomy!$A:$I,3,1)</f>
        <v xml:space="preserve"> Fungi</v>
      </c>
      <c r="DR960" t="str">
        <f>VLOOKUP($A960,taxonomy!$A:$I,4,1)</f>
        <v xml:space="preserve"> Dikarya</v>
      </c>
      <c r="DS960" t="str">
        <f>VLOOKUP($A960,taxonomy!$A:$I,5,1)</f>
        <v xml:space="preserve"> Basidiomycota</v>
      </c>
      <c r="DT960" t="str">
        <f>VLOOKUP($A960,taxonomy!$A:$I,6,1)</f>
        <v xml:space="preserve"> Agaricomycotina</v>
      </c>
      <c r="DU960" t="str">
        <f>VLOOKUP($A960,taxonomy!$A:$I,7,1)</f>
        <v>Agaricomycetes</v>
      </c>
      <c r="DV960" t="str">
        <f>VLOOKUP($A960,taxonomy!$A:$I,8,1)</f>
        <v xml:space="preserve"> Agaricomycetidae</v>
      </c>
      <c r="DW960" t="str">
        <f>VLOOKUP($A960,taxonomy!$A:$I,9,1)</f>
        <v xml:space="preserve"> Agaricales</v>
      </c>
      <c r="DX960" s="7">
        <v>99</v>
      </c>
    </row>
    <row r="961" spans="1:128">
      <c r="A961" s="4" t="s">
        <v>2027</v>
      </c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17">
        <v>1</v>
      </c>
      <c r="DN961" s="2"/>
      <c r="DO961" s="14"/>
      <c r="DP961" t="str">
        <f>VLOOKUP($A961,taxonomy!$A:$I,2,1)</f>
        <v>Bacteria</v>
      </c>
      <c r="DQ961" t="str">
        <f>VLOOKUP($A961,taxonomy!$A:$I,3,1)</f>
        <v xml:space="preserve"> Proteobacteria</v>
      </c>
      <c r="DR961" t="str">
        <f>VLOOKUP($A961,taxonomy!$A:$I,4,1)</f>
        <v xml:space="preserve"> Alphaproteobacteria</v>
      </c>
      <c r="DS961" t="str">
        <f>VLOOKUP($A961,taxonomy!$A:$I,5,1)</f>
        <v xml:space="preserve"> Rhizobiales</v>
      </c>
      <c r="DT961" t="str">
        <f>VLOOKUP($A961,taxonomy!$A:$I,6,1)</f>
        <v>Brucellaceae</v>
      </c>
      <c r="DU961" t="str">
        <f>VLOOKUP($A961,taxonomy!$A:$I,7,1)</f>
        <v xml:space="preserve"> Brucella.</v>
      </c>
      <c r="DV961">
        <f>VLOOKUP($A961,taxonomy!$A:$I,8,1)</f>
        <v>0</v>
      </c>
      <c r="DW961">
        <f>VLOOKUP($A961,taxonomy!$A:$I,9,1)</f>
        <v>0</v>
      </c>
      <c r="DX961" s="7">
        <v>132</v>
      </c>
    </row>
    <row r="962" spans="1:128">
      <c r="A962" s="4" t="s">
        <v>2029</v>
      </c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>
        <v>1</v>
      </c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>
        <v>1</v>
      </c>
      <c r="DN962" s="2"/>
      <c r="DO962" s="14"/>
      <c r="DP962" t="str">
        <f>VLOOKUP($A962,taxonomy!$A:$I,2,1)</f>
        <v>Bacteria</v>
      </c>
      <c r="DQ962" t="str">
        <f>VLOOKUP($A962,taxonomy!$A:$I,3,1)</f>
        <v xml:space="preserve"> Actinobacteria</v>
      </c>
      <c r="DR962" t="str">
        <f>VLOOKUP($A962,taxonomy!$A:$I,4,1)</f>
        <v xml:space="preserve"> Actinobacteridae</v>
      </c>
      <c r="DS962" t="str">
        <f>VLOOKUP($A962,taxonomy!$A:$I,5,1)</f>
        <v xml:space="preserve"> Actinomycetales</v>
      </c>
      <c r="DT962" t="str">
        <f>VLOOKUP($A962,taxonomy!$A:$I,6,1)</f>
        <v>Streptomycineae</v>
      </c>
      <c r="DU962" t="str">
        <f>VLOOKUP($A962,taxonomy!$A:$I,7,1)</f>
        <v xml:space="preserve"> Streptomycetaceae</v>
      </c>
      <c r="DV962" t="str">
        <f>VLOOKUP($A962,taxonomy!$A:$I,8,1)</f>
        <v xml:space="preserve"> Streptomyces.</v>
      </c>
      <c r="DW962">
        <f>VLOOKUP($A962,taxonomy!$A:$I,9,1)</f>
        <v>0</v>
      </c>
      <c r="DX962" s="7">
        <v>135</v>
      </c>
    </row>
    <row r="963" spans="1:128">
      <c r="A963" s="4" t="s">
        <v>2031</v>
      </c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>
        <v>1</v>
      </c>
      <c r="CW963" s="2"/>
      <c r="CX963" s="2"/>
      <c r="CY963" s="18">
        <v>1</v>
      </c>
      <c r="CZ963" s="2"/>
      <c r="DA963" s="2"/>
      <c r="DB963" s="2"/>
      <c r="DC963" s="2">
        <v>1</v>
      </c>
      <c r="DD963" s="2"/>
      <c r="DE963" s="2"/>
      <c r="DF963" s="2"/>
      <c r="DG963" s="2"/>
      <c r="DH963" s="2"/>
      <c r="DI963" s="2"/>
      <c r="DJ963" s="2"/>
      <c r="DK963" s="2"/>
      <c r="DL963" s="2"/>
      <c r="DM963" s="2">
        <v>1</v>
      </c>
      <c r="DN963" s="2"/>
      <c r="DO963" s="14"/>
      <c r="DP963" t="str">
        <f>VLOOKUP($A963,taxonomy!$A:$I,2,1)</f>
        <v>Eukaryota</v>
      </c>
      <c r="DQ963" t="str">
        <f>VLOOKUP($A963,taxonomy!$A:$I,3,1)</f>
        <v xml:space="preserve"> Metazoa</v>
      </c>
      <c r="DR963" t="str">
        <f>VLOOKUP($A963,taxonomy!$A:$I,4,1)</f>
        <v xml:space="preserve"> Chordata</v>
      </c>
      <c r="DS963" t="str">
        <f>VLOOKUP($A963,taxonomy!$A:$I,5,1)</f>
        <v xml:space="preserve"> Craniata</v>
      </c>
      <c r="DT963" t="str">
        <f>VLOOKUP($A963,taxonomy!$A:$I,6,1)</f>
        <v xml:space="preserve"> Vertebrata</v>
      </c>
      <c r="DU963" t="str">
        <f>VLOOKUP($A963,taxonomy!$A:$I,7,1)</f>
        <v xml:space="preserve"> Euteleostomi</v>
      </c>
      <c r="DV963" t="str">
        <f>VLOOKUP($A963,taxonomy!$A:$I,8,1)</f>
        <v>Mammalia</v>
      </c>
      <c r="DW963" t="str">
        <f>VLOOKUP($A963,taxonomy!$A:$I,9,1)</f>
        <v xml:space="preserve"> Eutheria</v>
      </c>
      <c r="DX963" s="7">
        <v>127</v>
      </c>
    </row>
    <row r="964" spans="1:128">
      <c r="A964" s="4" t="s">
        <v>2033</v>
      </c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>
        <v>1</v>
      </c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>
        <v>1</v>
      </c>
      <c r="DN964" s="2"/>
      <c r="DO964" s="14"/>
      <c r="DP964" t="str">
        <f>VLOOKUP($A964,taxonomy!$A:$I,2,1)</f>
        <v>Eukaryota</v>
      </c>
      <c r="DQ964" t="str">
        <f>VLOOKUP($A964,taxonomy!$A:$I,3,1)</f>
        <v xml:space="preserve"> Metazoa</v>
      </c>
      <c r="DR964" t="str">
        <f>VLOOKUP($A964,taxonomy!$A:$I,4,1)</f>
        <v xml:space="preserve"> Chordata</v>
      </c>
      <c r="DS964" t="str">
        <f>VLOOKUP($A964,taxonomy!$A:$I,5,1)</f>
        <v xml:space="preserve"> Craniata</v>
      </c>
      <c r="DT964" t="str">
        <f>VLOOKUP($A964,taxonomy!$A:$I,6,1)</f>
        <v xml:space="preserve"> Vertebrata</v>
      </c>
      <c r="DU964" t="str">
        <f>VLOOKUP($A964,taxonomy!$A:$I,7,1)</f>
        <v xml:space="preserve"> Euteleostomi</v>
      </c>
      <c r="DV964" t="str">
        <f>VLOOKUP($A964,taxonomy!$A:$I,8,1)</f>
        <v>Mammalia</v>
      </c>
      <c r="DW964" t="str">
        <f>VLOOKUP($A964,taxonomy!$A:$I,9,1)</f>
        <v xml:space="preserve"> Eutheria</v>
      </c>
      <c r="DX964" s="7">
        <v>127</v>
      </c>
    </row>
    <row r="965" spans="1:128" hidden="1">
      <c r="A965" s="4" t="s">
        <v>2035</v>
      </c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>
        <v>1</v>
      </c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18">
        <v>1</v>
      </c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>
        <v>1</v>
      </c>
      <c r="DN965" s="2"/>
      <c r="DO965" s="14"/>
      <c r="DP965" t="str">
        <f>VLOOKUP($A965,taxonomy!$A:$I,2,1)</f>
        <v>Bacteria</v>
      </c>
      <c r="DQ965" t="str">
        <f>VLOOKUP($A965,taxonomy!$A:$I,3,1)</f>
        <v xml:space="preserve"> Actinobacteria</v>
      </c>
      <c r="DR965" t="str">
        <f>VLOOKUP($A965,taxonomy!$A:$I,4,1)</f>
        <v xml:space="preserve"> Actinobacteridae</v>
      </c>
      <c r="DS965" t="str">
        <f>VLOOKUP($A965,taxonomy!$A:$I,5,1)</f>
        <v xml:space="preserve"> Actinomycetales</v>
      </c>
      <c r="DT965" t="str">
        <f>VLOOKUP($A965,taxonomy!$A:$I,6,1)</f>
        <v>Propionibacterineae</v>
      </c>
      <c r="DU965" t="str">
        <f>VLOOKUP($A965,taxonomy!$A:$I,7,1)</f>
        <v xml:space="preserve"> Nocardioidaceae</v>
      </c>
      <c r="DV965" t="str">
        <f>VLOOKUP($A965,taxonomy!$A:$I,8,1)</f>
        <v xml:space="preserve"> Aeromicrobium.</v>
      </c>
      <c r="DW965">
        <f>VLOOKUP($A965,taxonomy!$A:$I,9,1)</f>
        <v>0</v>
      </c>
      <c r="DX965" s="7">
        <v>104</v>
      </c>
    </row>
    <row r="966" spans="1:128" hidden="1">
      <c r="A966" s="4" t="s">
        <v>2038</v>
      </c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19">
        <v>1</v>
      </c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19">
        <v>1</v>
      </c>
      <c r="DN966" s="2"/>
      <c r="DO966" s="21"/>
      <c r="DP966" t="str">
        <f>VLOOKUP($A966,taxonomy!$A:$I,2,1)</f>
        <v>Bacteria</v>
      </c>
      <c r="DQ966" t="str">
        <f>VLOOKUP($A966,taxonomy!$A:$I,3,1)</f>
        <v xml:space="preserve"> Actinobacteria</v>
      </c>
      <c r="DR966" t="str">
        <f>VLOOKUP($A966,taxonomy!$A:$I,4,1)</f>
        <v xml:space="preserve"> Actinobacteridae</v>
      </c>
      <c r="DS966" t="str">
        <f>VLOOKUP($A966,taxonomy!$A:$I,5,1)</f>
        <v xml:space="preserve"> Actinomycetales</v>
      </c>
      <c r="DT966" t="str">
        <f>VLOOKUP($A966,taxonomy!$A:$I,6,1)</f>
        <v>Propionibacterineae</v>
      </c>
      <c r="DU966" t="str">
        <f>VLOOKUP($A966,taxonomy!$A:$I,7,1)</f>
        <v xml:space="preserve"> Nocardioidaceae</v>
      </c>
      <c r="DV966" t="str">
        <f>VLOOKUP($A966,taxonomy!$A:$I,8,1)</f>
        <v xml:space="preserve"> Aeromicrobium.</v>
      </c>
      <c r="DW966">
        <f>VLOOKUP($A966,taxonomy!$A:$I,9,1)</f>
        <v>0</v>
      </c>
      <c r="DX966" s="7">
        <v>122</v>
      </c>
    </row>
    <row r="967" spans="1:128" hidden="1">
      <c r="A967" s="4" t="s">
        <v>2040</v>
      </c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19">
        <v>1</v>
      </c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19">
        <v>1</v>
      </c>
      <c r="DN967" s="2"/>
      <c r="DO967" s="14"/>
      <c r="DP967" t="str">
        <f>VLOOKUP($A967,taxonomy!$A:$I,2,1)</f>
        <v>Bacteria</v>
      </c>
      <c r="DQ967" t="str">
        <f>VLOOKUP($A967,taxonomy!$A:$I,3,1)</f>
        <v xml:space="preserve"> Actinobacteria</v>
      </c>
      <c r="DR967" t="str">
        <f>VLOOKUP($A967,taxonomy!$A:$I,4,1)</f>
        <v xml:space="preserve"> Actinobacteridae</v>
      </c>
      <c r="DS967" t="str">
        <f>VLOOKUP($A967,taxonomy!$A:$I,5,1)</f>
        <v xml:space="preserve"> Actinomycetales</v>
      </c>
      <c r="DT967" t="str">
        <f>VLOOKUP($A967,taxonomy!$A:$I,6,1)</f>
        <v>Propionibacterineae</v>
      </c>
      <c r="DU967" t="str">
        <f>VLOOKUP($A967,taxonomy!$A:$I,7,1)</f>
        <v xml:space="preserve"> Nocardioidaceae</v>
      </c>
      <c r="DV967" t="str">
        <f>VLOOKUP($A967,taxonomy!$A:$I,8,1)</f>
        <v xml:space="preserve"> Aeromicrobium.</v>
      </c>
      <c r="DW967">
        <f>VLOOKUP($A967,taxonomy!$A:$I,9,1)</f>
        <v>0</v>
      </c>
      <c r="DX967" s="7">
        <v>142</v>
      </c>
    </row>
    <row r="968" spans="1:128">
      <c r="A968" s="4" t="s">
        <v>2042</v>
      </c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>
        <v>1</v>
      </c>
      <c r="DB968" s="2"/>
      <c r="DC968" s="2"/>
      <c r="DD968" s="2"/>
      <c r="DE968" s="2"/>
      <c r="DF968" s="2"/>
      <c r="DG968" s="2"/>
      <c r="DH968" s="2"/>
      <c r="DI968" s="2"/>
      <c r="DJ968" s="2">
        <v>1</v>
      </c>
      <c r="DK968" s="2"/>
      <c r="DL968" s="2"/>
      <c r="DM968" s="2">
        <v>1</v>
      </c>
      <c r="DN968" s="2"/>
      <c r="DO968" s="14"/>
      <c r="DP968" t="str">
        <f>VLOOKUP($A968,taxonomy!$A:$I,2,1)</f>
        <v>Bacteria</v>
      </c>
      <c r="DQ968" t="str">
        <f>VLOOKUP($A968,taxonomy!$A:$I,3,1)</f>
        <v xml:space="preserve"> Actinobacteria</v>
      </c>
      <c r="DR968" t="str">
        <f>VLOOKUP($A968,taxonomy!$A:$I,4,1)</f>
        <v xml:space="preserve"> Actinobacteridae</v>
      </c>
      <c r="DS968" t="str">
        <f>VLOOKUP($A968,taxonomy!$A:$I,5,1)</f>
        <v xml:space="preserve"> Actinomycetales</v>
      </c>
      <c r="DT968" t="str">
        <f>VLOOKUP($A968,taxonomy!$A:$I,6,1)</f>
        <v>Propionibacterineae</v>
      </c>
      <c r="DU968" t="str">
        <f>VLOOKUP($A968,taxonomy!$A:$I,7,1)</f>
        <v xml:space="preserve"> Nocardioidaceae</v>
      </c>
      <c r="DV968" t="str">
        <f>VLOOKUP($A968,taxonomy!$A:$I,8,1)</f>
        <v xml:space="preserve"> Aeromicrobium.</v>
      </c>
      <c r="DW968">
        <f>VLOOKUP($A968,taxonomy!$A:$I,9,1)</f>
        <v>0</v>
      </c>
      <c r="DX968" s="7">
        <v>136</v>
      </c>
    </row>
    <row r="969" spans="1:128" hidden="1">
      <c r="A969" s="4" t="s">
        <v>2044</v>
      </c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19">
        <v>1</v>
      </c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19">
        <v>1</v>
      </c>
      <c r="DN969" s="2"/>
      <c r="DO969" s="14"/>
      <c r="DP969" t="str">
        <f>VLOOKUP($A969,taxonomy!$A:$I,2,1)</f>
        <v>Bacteria</v>
      </c>
      <c r="DQ969" t="str">
        <f>VLOOKUP($A969,taxonomy!$A:$I,3,1)</f>
        <v xml:space="preserve"> Actinobacteria</v>
      </c>
      <c r="DR969" t="str">
        <f>VLOOKUP($A969,taxonomy!$A:$I,4,1)</f>
        <v xml:space="preserve"> Actinobacteridae</v>
      </c>
      <c r="DS969" t="str">
        <f>VLOOKUP($A969,taxonomy!$A:$I,5,1)</f>
        <v xml:space="preserve"> Actinomycetales</v>
      </c>
      <c r="DT969" t="str">
        <f>VLOOKUP($A969,taxonomy!$A:$I,6,1)</f>
        <v>Propionibacterineae</v>
      </c>
      <c r="DU969" t="str">
        <f>VLOOKUP($A969,taxonomy!$A:$I,7,1)</f>
        <v xml:space="preserve"> Nocardioidaceae</v>
      </c>
      <c r="DV969" t="str">
        <f>VLOOKUP($A969,taxonomy!$A:$I,8,1)</f>
        <v xml:space="preserve"> Aeromicrobium.</v>
      </c>
      <c r="DW969">
        <f>VLOOKUP($A969,taxonomy!$A:$I,9,1)</f>
        <v>0</v>
      </c>
      <c r="DX969" s="7">
        <v>113</v>
      </c>
    </row>
    <row r="970" spans="1:128">
      <c r="A970" s="4" t="s">
        <v>2046</v>
      </c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19">
        <v>1</v>
      </c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19">
        <v>1</v>
      </c>
      <c r="DN970" s="2"/>
      <c r="DO970" s="14"/>
      <c r="DP970" t="str">
        <f>VLOOKUP($A970,taxonomy!$A:$I,2,1)</f>
        <v>Bacteria</v>
      </c>
      <c r="DQ970" t="str">
        <f>VLOOKUP($A970,taxonomy!$A:$I,3,1)</f>
        <v xml:space="preserve"> Actinobacteria</v>
      </c>
      <c r="DR970" t="str">
        <f>VLOOKUP($A970,taxonomy!$A:$I,4,1)</f>
        <v xml:space="preserve"> Actinobacteridae</v>
      </c>
      <c r="DS970" t="str">
        <f>VLOOKUP($A970,taxonomy!$A:$I,5,1)</f>
        <v xml:space="preserve"> Actinomycetales</v>
      </c>
      <c r="DT970" t="str">
        <f>VLOOKUP($A970,taxonomy!$A:$I,6,1)</f>
        <v>Propionibacterineae</v>
      </c>
      <c r="DU970" t="str">
        <f>VLOOKUP($A970,taxonomy!$A:$I,7,1)</f>
        <v xml:space="preserve"> Nocardioidaceae</v>
      </c>
      <c r="DV970" t="str">
        <f>VLOOKUP($A970,taxonomy!$A:$I,8,1)</f>
        <v xml:space="preserve"> Aeromicrobium.</v>
      </c>
      <c r="DW970">
        <f>VLOOKUP($A970,taxonomy!$A:$I,9,1)</f>
        <v>0</v>
      </c>
      <c r="DX970" s="7">
        <v>133</v>
      </c>
    </row>
    <row r="971" spans="1:128" hidden="1">
      <c r="A971" s="4" t="s">
        <v>2048</v>
      </c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>
        <v>1</v>
      </c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>
        <v>1</v>
      </c>
      <c r="DN971" s="2"/>
      <c r="DO971" s="14"/>
      <c r="DP971" t="str">
        <f>VLOOKUP($A971,taxonomy!$A:$I,2,1)</f>
        <v>Bacteria</v>
      </c>
      <c r="DQ971" t="str">
        <f>VLOOKUP($A971,taxonomy!$A:$I,3,1)</f>
        <v xml:space="preserve"> Actinobacteria</v>
      </c>
      <c r="DR971" t="str">
        <f>VLOOKUP($A971,taxonomy!$A:$I,4,1)</f>
        <v xml:space="preserve"> Actinobacteridae</v>
      </c>
      <c r="DS971" t="str">
        <f>VLOOKUP($A971,taxonomy!$A:$I,5,1)</f>
        <v xml:space="preserve"> Actinomycetales</v>
      </c>
      <c r="DT971" t="str">
        <f>VLOOKUP($A971,taxonomy!$A:$I,6,1)</f>
        <v>Propionibacterineae</v>
      </c>
      <c r="DU971" t="str">
        <f>VLOOKUP($A971,taxonomy!$A:$I,7,1)</f>
        <v xml:space="preserve"> Nocardioidaceae</v>
      </c>
      <c r="DV971" t="str">
        <f>VLOOKUP($A971,taxonomy!$A:$I,8,1)</f>
        <v xml:space="preserve"> Aeromicrobium.</v>
      </c>
      <c r="DW971">
        <f>VLOOKUP($A971,taxonomy!$A:$I,9,1)</f>
        <v>0</v>
      </c>
      <c r="DX971" s="7">
        <v>142</v>
      </c>
    </row>
    <row r="972" spans="1:128" hidden="1">
      <c r="A972" s="4" t="s">
        <v>2050</v>
      </c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19">
        <v>1</v>
      </c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19">
        <v>1</v>
      </c>
      <c r="DN972" s="2"/>
      <c r="DO972" s="14"/>
      <c r="DP972" t="str">
        <f>VLOOKUP($A972,taxonomy!$A:$I,2,1)</f>
        <v>Bacteria</v>
      </c>
      <c r="DQ972" t="str">
        <f>VLOOKUP($A972,taxonomy!$A:$I,3,1)</f>
        <v xml:space="preserve"> Actinobacteria</v>
      </c>
      <c r="DR972" t="str">
        <f>VLOOKUP($A972,taxonomy!$A:$I,4,1)</f>
        <v xml:space="preserve"> Actinobacteridae</v>
      </c>
      <c r="DS972" t="str">
        <f>VLOOKUP($A972,taxonomy!$A:$I,5,1)</f>
        <v xml:space="preserve"> Actinomycetales</v>
      </c>
      <c r="DT972" t="str">
        <f>VLOOKUP($A972,taxonomy!$A:$I,6,1)</f>
        <v>Propionibacterineae</v>
      </c>
      <c r="DU972" t="str">
        <f>VLOOKUP($A972,taxonomy!$A:$I,7,1)</f>
        <v xml:space="preserve"> Nocardioidaceae</v>
      </c>
      <c r="DV972" t="str">
        <f>VLOOKUP($A972,taxonomy!$A:$I,8,1)</f>
        <v xml:space="preserve"> Aeromicrobium.</v>
      </c>
      <c r="DW972">
        <f>VLOOKUP($A972,taxonomy!$A:$I,9,1)</f>
        <v>0</v>
      </c>
      <c r="DX972" s="7">
        <v>110</v>
      </c>
    </row>
    <row r="973" spans="1:128">
      <c r="A973" s="4" t="s">
        <v>2052</v>
      </c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17">
        <v>1</v>
      </c>
      <c r="DN973" s="2"/>
      <c r="DO973" s="14"/>
      <c r="DP973" t="str">
        <f>VLOOKUP($A973,taxonomy!$A:$I,2,1)</f>
        <v>Bacteria</v>
      </c>
      <c r="DQ973" t="str">
        <f>VLOOKUP($A973,taxonomy!$A:$I,3,1)</f>
        <v xml:space="preserve"> Actinobacteria</v>
      </c>
      <c r="DR973" t="str">
        <f>VLOOKUP($A973,taxonomy!$A:$I,4,1)</f>
        <v xml:space="preserve"> Actinobacteridae</v>
      </c>
      <c r="DS973" t="str">
        <f>VLOOKUP($A973,taxonomy!$A:$I,5,1)</f>
        <v xml:space="preserve"> Actinomycetales</v>
      </c>
      <c r="DT973" t="str">
        <f>VLOOKUP($A973,taxonomy!$A:$I,6,1)</f>
        <v>Propionibacterineae</v>
      </c>
      <c r="DU973" t="str">
        <f>VLOOKUP($A973,taxonomy!$A:$I,7,1)</f>
        <v xml:space="preserve"> Nocardioidaceae</v>
      </c>
      <c r="DV973" t="str">
        <f>VLOOKUP($A973,taxonomy!$A:$I,8,1)</f>
        <v xml:space="preserve"> Aeromicrobium.</v>
      </c>
      <c r="DW973">
        <f>VLOOKUP($A973,taxonomy!$A:$I,9,1)</f>
        <v>0</v>
      </c>
      <c r="DX973" s="7">
        <v>133</v>
      </c>
    </row>
    <row r="974" spans="1:128">
      <c r="A974" s="4" t="s">
        <v>2054</v>
      </c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17">
        <v>1</v>
      </c>
      <c r="DN974" s="2"/>
      <c r="DO974" s="14"/>
      <c r="DP974" t="str">
        <f>VLOOKUP($A974,taxonomy!$A:$I,2,1)</f>
        <v>Bacteria</v>
      </c>
      <c r="DQ974" t="str">
        <f>VLOOKUP($A974,taxonomy!$A:$I,3,1)</f>
        <v xml:space="preserve"> Actinobacteria</v>
      </c>
      <c r="DR974" t="str">
        <f>VLOOKUP($A974,taxonomy!$A:$I,4,1)</f>
        <v xml:space="preserve"> Actinobacteridae</v>
      </c>
      <c r="DS974" t="str">
        <f>VLOOKUP($A974,taxonomy!$A:$I,5,1)</f>
        <v xml:space="preserve"> Actinomycetales</v>
      </c>
      <c r="DT974" t="str">
        <f>VLOOKUP($A974,taxonomy!$A:$I,6,1)</f>
        <v>Propionibacterineae</v>
      </c>
      <c r="DU974" t="str">
        <f>VLOOKUP($A974,taxonomy!$A:$I,7,1)</f>
        <v xml:space="preserve"> Nocardioidaceae</v>
      </c>
      <c r="DV974" t="str">
        <f>VLOOKUP($A974,taxonomy!$A:$I,8,1)</f>
        <v xml:space="preserve"> Aeromicrobium.</v>
      </c>
      <c r="DW974">
        <f>VLOOKUP($A974,taxonomy!$A:$I,9,1)</f>
        <v>0</v>
      </c>
      <c r="DX974" s="7">
        <v>128</v>
      </c>
    </row>
    <row r="975" spans="1:128">
      <c r="A975" s="4" t="s">
        <v>2056</v>
      </c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17">
        <v>1</v>
      </c>
      <c r="DN975" s="2"/>
      <c r="DO975" s="14"/>
      <c r="DP975" t="str">
        <f>VLOOKUP($A975,taxonomy!$A:$I,2,1)</f>
        <v>Bacteria</v>
      </c>
      <c r="DQ975" t="str">
        <f>VLOOKUP($A975,taxonomy!$A:$I,3,1)</f>
        <v xml:space="preserve"> Actinobacteria</v>
      </c>
      <c r="DR975" t="str">
        <f>VLOOKUP($A975,taxonomy!$A:$I,4,1)</f>
        <v xml:space="preserve"> Actinobacteridae</v>
      </c>
      <c r="DS975" t="str">
        <f>VLOOKUP($A975,taxonomy!$A:$I,5,1)</f>
        <v xml:space="preserve"> Actinomycetales</v>
      </c>
      <c r="DT975" t="str">
        <f>VLOOKUP($A975,taxonomy!$A:$I,6,1)</f>
        <v>Propionibacterineae</v>
      </c>
      <c r="DU975" t="str">
        <f>VLOOKUP($A975,taxonomy!$A:$I,7,1)</f>
        <v xml:space="preserve"> Nocardioidaceae</v>
      </c>
      <c r="DV975" t="str">
        <f>VLOOKUP($A975,taxonomy!$A:$I,8,1)</f>
        <v xml:space="preserve"> Aeromicrobium.</v>
      </c>
      <c r="DW975">
        <f>VLOOKUP($A975,taxonomy!$A:$I,9,1)</f>
        <v>0</v>
      </c>
      <c r="DX975" s="7">
        <v>133</v>
      </c>
    </row>
    <row r="976" spans="1:128" hidden="1">
      <c r="A976" s="4" t="s">
        <v>2058</v>
      </c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19">
        <v>1</v>
      </c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19">
        <v>1</v>
      </c>
      <c r="DN976" s="2"/>
      <c r="DO976" s="14"/>
      <c r="DP976" t="str">
        <f>VLOOKUP($A976,taxonomy!$A:$I,2,1)</f>
        <v>Bacteria</v>
      </c>
      <c r="DQ976" t="str">
        <f>VLOOKUP($A976,taxonomy!$A:$I,3,1)</f>
        <v xml:space="preserve"> Actinobacteria</v>
      </c>
      <c r="DR976" t="str">
        <f>VLOOKUP($A976,taxonomy!$A:$I,4,1)</f>
        <v xml:space="preserve"> Actinobacteridae</v>
      </c>
      <c r="DS976" t="str">
        <f>VLOOKUP($A976,taxonomy!$A:$I,5,1)</f>
        <v xml:space="preserve"> Actinomycetales</v>
      </c>
      <c r="DT976" t="str">
        <f>VLOOKUP($A976,taxonomy!$A:$I,6,1)</f>
        <v>Propionibacterineae</v>
      </c>
      <c r="DU976" t="str">
        <f>VLOOKUP($A976,taxonomy!$A:$I,7,1)</f>
        <v xml:space="preserve"> Nocardioidaceae</v>
      </c>
      <c r="DV976" t="str">
        <f>VLOOKUP($A976,taxonomy!$A:$I,8,1)</f>
        <v xml:space="preserve"> Aeromicrobium.</v>
      </c>
      <c r="DW976">
        <f>VLOOKUP($A976,taxonomy!$A:$I,9,1)</f>
        <v>0</v>
      </c>
      <c r="DX976" s="7">
        <v>125</v>
      </c>
    </row>
    <row r="977" spans="1:128" hidden="1">
      <c r="A977" s="4" t="s">
        <v>2060</v>
      </c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19">
        <v>1</v>
      </c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19">
        <v>1</v>
      </c>
      <c r="DN977" s="2"/>
      <c r="DO977" s="14"/>
      <c r="DP977" t="str">
        <f>VLOOKUP($A977,taxonomy!$A:$I,2,1)</f>
        <v>Bacteria</v>
      </c>
      <c r="DQ977" t="str">
        <f>VLOOKUP($A977,taxonomy!$A:$I,3,1)</f>
        <v xml:space="preserve"> Actinobacteria</v>
      </c>
      <c r="DR977" t="str">
        <f>VLOOKUP($A977,taxonomy!$A:$I,4,1)</f>
        <v xml:space="preserve"> Actinobacteridae</v>
      </c>
      <c r="DS977" t="str">
        <f>VLOOKUP($A977,taxonomy!$A:$I,5,1)</f>
        <v xml:space="preserve"> Actinomycetales</v>
      </c>
      <c r="DT977" t="str">
        <f>VLOOKUP($A977,taxonomy!$A:$I,6,1)</f>
        <v>Propionibacterineae</v>
      </c>
      <c r="DU977" t="str">
        <f>VLOOKUP($A977,taxonomy!$A:$I,7,1)</f>
        <v xml:space="preserve"> Nocardioidaceae</v>
      </c>
      <c r="DV977" t="str">
        <f>VLOOKUP($A977,taxonomy!$A:$I,8,1)</f>
        <v xml:space="preserve"> Aeromicrobium.</v>
      </c>
      <c r="DW977">
        <f>VLOOKUP($A977,taxonomy!$A:$I,9,1)</f>
        <v>0</v>
      </c>
      <c r="DX977" s="7">
        <v>110</v>
      </c>
    </row>
    <row r="978" spans="1:128">
      <c r="A978" s="4" t="s">
        <v>2062</v>
      </c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17">
        <v>1</v>
      </c>
      <c r="DN978" s="2"/>
      <c r="DO978" s="14"/>
      <c r="DP978" t="str">
        <f>VLOOKUP($A978,taxonomy!$A:$I,2,1)</f>
        <v>Bacteria</v>
      </c>
      <c r="DQ978" t="str">
        <f>VLOOKUP($A978,taxonomy!$A:$I,3,1)</f>
        <v xml:space="preserve"> Actinobacteria</v>
      </c>
      <c r="DR978" t="str">
        <f>VLOOKUP($A978,taxonomy!$A:$I,4,1)</f>
        <v xml:space="preserve"> Actinobacteridae</v>
      </c>
      <c r="DS978" t="str">
        <f>VLOOKUP($A978,taxonomy!$A:$I,5,1)</f>
        <v xml:space="preserve"> Actinomycetales</v>
      </c>
      <c r="DT978" t="str">
        <f>VLOOKUP($A978,taxonomy!$A:$I,6,1)</f>
        <v>Propionibacterineae</v>
      </c>
      <c r="DU978" t="str">
        <f>VLOOKUP($A978,taxonomy!$A:$I,7,1)</f>
        <v xml:space="preserve"> Nocardioidaceae</v>
      </c>
      <c r="DV978" t="str">
        <f>VLOOKUP($A978,taxonomy!$A:$I,8,1)</f>
        <v xml:space="preserve"> Aeromicrobium.</v>
      </c>
      <c r="DW978">
        <f>VLOOKUP($A978,taxonomy!$A:$I,9,1)</f>
        <v>0</v>
      </c>
      <c r="DX978" s="7">
        <v>133</v>
      </c>
    </row>
    <row r="979" spans="1:128">
      <c r="A979" s="4" t="s">
        <v>2064</v>
      </c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17">
        <v>1</v>
      </c>
      <c r="DN979" s="2"/>
      <c r="DO979" s="14"/>
      <c r="DP979" t="str">
        <f>VLOOKUP($A979,taxonomy!$A:$I,2,1)</f>
        <v>Bacteria</v>
      </c>
      <c r="DQ979" t="str">
        <f>VLOOKUP($A979,taxonomy!$A:$I,3,1)</f>
        <v xml:space="preserve"> Actinobacteria</v>
      </c>
      <c r="DR979" t="str">
        <f>VLOOKUP($A979,taxonomy!$A:$I,4,1)</f>
        <v xml:space="preserve"> Actinobacteridae</v>
      </c>
      <c r="DS979" t="str">
        <f>VLOOKUP($A979,taxonomy!$A:$I,5,1)</f>
        <v xml:space="preserve"> Actinomycetales</v>
      </c>
      <c r="DT979" t="str">
        <f>VLOOKUP($A979,taxonomy!$A:$I,6,1)</f>
        <v>Propionibacterineae</v>
      </c>
      <c r="DU979" t="str">
        <f>VLOOKUP($A979,taxonomy!$A:$I,7,1)</f>
        <v xml:space="preserve"> Nocardioidaceae</v>
      </c>
      <c r="DV979" t="str">
        <f>VLOOKUP($A979,taxonomy!$A:$I,8,1)</f>
        <v xml:space="preserve"> Aeromicrobium.</v>
      </c>
      <c r="DW979">
        <f>VLOOKUP($A979,taxonomy!$A:$I,9,1)</f>
        <v>0</v>
      </c>
      <c r="DX979" s="7">
        <v>133</v>
      </c>
    </row>
    <row r="980" spans="1:128">
      <c r="A980" s="4" t="s">
        <v>2066</v>
      </c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17">
        <v>1</v>
      </c>
      <c r="DN980" s="2"/>
      <c r="DO980" s="14"/>
      <c r="DP980" t="str">
        <f>VLOOKUP($A980,taxonomy!$A:$I,2,1)</f>
        <v>Bacteria</v>
      </c>
      <c r="DQ980" t="str">
        <f>VLOOKUP($A980,taxonomy!$A:$I,3,1)</f>
        <v xml:space="preserve"> Actinobacteria</v>
      </c>
      <c r="DR980" t="str">
        <f>VLOOKUP($A980,taxonomy!$A:$I,4,1)</f>
        <v xml:space="preserve"> Actinobacteridae</v>
      </c>
      <c r="DS980" t="str">
        <f>VLOOKUP($A980,taxonomy!$A:$I,5,1)</f>
        <v xml:space="preserve"> Actinomycetales</v>
      </c>
      <c r="DT980" t="str">
        <f>VLOOKUP($A980,taxonomy!$A:$I,6,1)</f>
        <v>Propionibacterineae</v>
      </c>
      <c r="DU980" t="str">
        <f>VLOOKUP($A980,taxonomy!$A:$I,7,1)</f>
        <v xml:space="preserve"> Nocardioidaceae</v>
      </c>
      <c r="DV980" t="str">
        <f>VLOOKUP($A980,taxonomy!$A:$I,8,1)</f>
        <v xml:space="preserve"> Aeromicrobium.</v>
      </c>
      <c r="DW980">
        <f>VLOOKUP($A980,taxonomy!$A:$I,9,1)</f>
        <v>0</v>
      </c>
      <c r="DX980" s="7">
        <v>128</v>
      </c>
    </row>
    <row r="981" spans="1:128">
      <c r="A981" s="4" t="s">
        <v>2068</v>
      </c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19">
        <v>1</v>
      </c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19">
        <v>1</v>
      </c>
      <c r="DN981" s="2"/>
      <c r="DO981" s="14"/>
      <c r="DP981" t="str">
        <f>VLOOKUP($A981,taxonomy!$A:$I,2,1)</f>
        <v>Bacteria</v>
      </c>
      <c r="DQ981" t="str">
        <f>VLOOKUP($A981,taxonomy!$A:$I,3,1)</f>
        <v xml:space="preserve"> Actinobacteria</v>
      </c>
      <c r="DR981" t="str">
        <f>VLOOKUP($A981,taxonomy!$A:$I,4,1)</f>
        <v xml:space="preserve"> Actinobacteridae</v>
      </c>
      <c r="DS981" t="str">
        <f>VLOOKUP($A981,taxonomy!$A:$I,5,1)</f>
        <v xml:space="preserve"> Actinomycetales</v>
      </c>
      <c r="DT981" t="str">
        <f>VLOOKUP($A981,taxonomy!$A:$I,6,1)</f>
        <v>Propionibacterineae</v>
      </c>
      <c r="DU981" t="str">
        <f>VLOOKUP($A981,taxonomy!$A:$I,7,1)</f>
        <v xml:space="preserve"> Nocardioidaceae</v>
      </c>
      <c r="DV981" t="str">
        <f>VLOOKUP($A981,taxonomy!$A:$I,8,1)</f>
        <v xml:space="preserve"> Aeromicrobium.</v>
      </c>
      <c r="DW981">
        <f>VLOOKUP($A981,taxonomy!$A:$I,9,1)</f>
        <v>0</v>
      </c>
      <c r="DX981" s="7">
        <v>130</v>
      </c>
    </row>
    <row r="982" spans="1:128">
      <c r="A982" s="4" t="s">
        <v>2070</v>
      </c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19">
        <v>1</v>
      </c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19">
        <v>1</v>
      </c>
      <c r="DN982" s="2"/>
      <c r="DO982" s="14"/>
      <c r="DP982" t="str">
        <f>VLOOKUP($A982,taxonomy!$A:$I,2,1)</f>
        <v>Bacteria</v>
      </c>
      <c r="DQ982" t="str">
        <f>VLOOKUP($A982,taxonomy!$A:$I,3,1)</f>
        <v xml:space="preserve"> Actinobacteria</v>
      </c>
      <c r="DR982" t="str">
        <f>VLOOKUP($A982,taxonomy!$A:$I,4,1)</f>
        <v xml:space="preserve"> Actinobacteridae</v>
      </c>
      <c r="DS982" t="str">
        <f>VLOOKUP($A982,taxonomy!$A:$I,5,1)</f>
        <v xml:space="preserve"> Actinomycetales</v>
      </c>
      <c r="DT982" t="str">
        <f>VLOOKUP($A982,taxonomy!$A:$I,6,1)</f>
        <v>Propionibacterineae</v>
      </c>
      <c r="DU982" t="str">
        <f>VLOOKUP($A982,taxonomy!$A:$I,7,1)</f>
        <v xml:space="preserve"> Nocardioidaceae</v>
      </c>
      <c r="DV982" t="str">
        <f>VLOOKUP($A982,taxonomy!$A:$I,8,1)</f>
        <v xml:space="preserve"> Aeromicrobium.</v>
      </c>
      <c r="DW982">
        <f>VLOOKUP($A982,taxonomy!$A:$I,9,1)</f>
        <v>0</v>
      </c>
      <c r="DX982" s="7">
        <v>133</v>
      </c>
    </row>
    <row r="983" spans="1:128" hidden="1">
      <c r="A983" s="4" t="s">
        <v>2072</v>
      </c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>
        <v>1</v>
      </c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>
        <v>1</v>
      </c>
      <c r="DN983" s="2"/>
      <c r="DO983" s="14"/>
      <c r="DP983" t="str">
        <f>VLOOKUP($A983,taxonomy!$A:$I,2,1)</f>
        <v>Bacteria</v>
      </c>
      <c r="DQ983" t="str">
        <f>VLOOKUP($A983,taxonomy!$A:$I,3,1)</f>
        <v xml:space="preserve"> Actinobacteria</v>
      </c>
      <c r="DR983" t="str">
        <f>VLOOKUP($A983,taxonomy!$A:$I,4,1)</f>
        <v xml:space="preserve"> Actinobacteridae</v>
      </c>
      <c r="DS983" t="str">
        <f>VLOOKUP($A983,taxonomy!$A:$I,5,1)</f>
        <v xml:space="preserve"> Actinomycetales</v>
      </c>
      <c r="DT983" t="str">
        <f>VLOOKUP($A983,taxonomy!$A:$I,6,1)</f>
        <v>Propionibacterineae</v>
      </c>
      <c r="DU983" t="str">
        <f>VLOOKUP($A983,taxonomy!$A:$I,7,1)</f>
        <v xml:space="preserve"> Nocardioidaceae</v>
      </c>
      <c r="DV983" t="str">
        <f>VLOOKUP($A983,taxonomy!$A:$I,8,1)</f>
        <v xml:space="preserve"> Aeromicrobium.</v>
      </c>
      <c r="DW983">
        <f>VLOOKUP($A983,taxonomy!$A:$I,9,1)</f>
        <v>0</v>
      </c>
      <c r="DX983" s="7">
        <v>142</v>
      </c>
    </row>
    <row r="984" spans="1:128" hidden="1">
      <c r="A984" s="4" t="s">
        <v>2074</v>
      </c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19">
        <v>1</v>
      </c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19">
        <v>1</v>
      </c>
      <c r="DN984" s="2"/>
      <c r="DO984" s="14"/>
      <c r="DP984" t="str">
        <f>VLOOKUP($A984,taxonomy!$A:$I,2,1)</f>
        <v>Bacteria</v>
      </c>
      <c r="DQ984" t="str">
        <f>VLOOKUP($A984,taxonomy!$A:$I,3,1)</f>
        <v xml:space="preserve"> Actinobacteria</v>
      </c>
      <c r="DR984" t="str">
        <f>VLOOKUP($A984,taxonomy!$A:$I,4,1)</f>
        <v xml:space="preserve"> Actinobacteridae</v>
      </c>
      <c r="DS984" t="str">
        <f>VLOOKUP($A984,taxonomy!$A:$I,5,1)</f>
        <v xml:space="preserve"> Actinomycetales</v>
      </c>
      <c r="DT984" t="str">
        <f>VLOOKUP($A984,taxonomy!$A:$I,6,1)</f>
        <v>Propionibacterineae</v>
      </c>
      <c r="DU984" t="str">
        <f>VLOOKUP($A984,taxonomy!$A:$I,7,1)</f>
        <v xml:space="preserve"> Nocardioidaceae</v>
      </c>
      <c r="DV984" t="str">
        <f>VLOOKUP($A984,taxonomy!$A:$I,8,1)</f>
        <v xml:space="preserve"> Aeromicrobium.</v>
      </c>
      <c r="DW984">
        <f>VLOOKUP($A984,taxonomy!$A:$I,9,1)</f>
        <v>0</v>
      </c>
      <c r="DX984" s="7">
        <v>110</v>
      </c>
    </row>
    <row r="985" spans="1:128">
      <c r="A985" s="4" t="s">
        <v>2076</v>
      </c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17">
        <v>1</v>
      </c>
      <c r="DN985" s="2"/>
      <c r="DO985" s="14"/>
      <c r="DP985" t="str">
        <f>VLOOKUP($A985,taxonomy!$A:$I,2,1)</f>
        <v>Bacteria</v>
      </c>
      <c r="DQ985" t="str">
        <f>VLOOKUP($A985,taxonomy!$A:$I,3,1)</f>
        <v xml:space="preserve"> Actinobacteria</v>
      </c>
      <c r="DR985" t="str">
        <f>VLOOKUP($A985,taxonomy!$A:$I,4,1)</f>
        <v xml:space="preserve"> Actinobacteridae</v>
      </c>
      <c r="DS985" t="str">
        <f>VLOOKUP($A985,taxonomy!$A:$I,5,1)</f>
        <v xml:space="preserve"> Actinomycetales</v>
      </c>
      <c r="DT985" t="str">
        <f>VLOOKUP($A985,taxonomy!$A:$I,6,1)</f>
        <v>Propionibacterineae</v>
      </c>
      <c r="DU985" t="str">
        <f>VLOOKUP($A985,taxonomy!$A:$I,7,1)</f>
        <v xml:space="preserve"> Nocardioidaceae</v>
      </c>
      <c r="DV985" t="str">
        <f>VLOOKUP($A985,taxonomy!$A:$I,8,1)</f>
        <v xml:space="preserve"> Aeromicrobium.</v>
      </c>
      <c r="DW985">
        <f>VLOOKUP($A985,taxonomy!$A:$I,9,1)</f>
        <v>0</v>
      </c>
      <c r="DX985" s="7">
        <v>133</v>
      </c>
    </row>
    <row r="986" spans="1:128">
      <c r="A986" s="4" t="s">
        <v>2078</v>
      </c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17">
        <v>1</v>
      </c>
      <c r="DN986" s="2"/>
      <c r="DO986" s="14"/>
      <c r="DP986" t="str">
        <f>VLOOKUP($A986,taxonomy!$A:$I,2,1)</f>
        <v>Bacteria</v>
      </c>
      <c r="DQ986" t="str">
        <f>VLOOKUP($A986,taxonomy!$A:$I,3,1)</f>
        <v xml:space="preserve"> Actinobacteria</v>
      </c>
      <c r="DR986" t="str">
        <f>VLOOKUP($A986,taxonomy!$A:$I,4,1)</f>
        <v xml:space="preserve"> Actinobacteridae</v>
      </c>
      <c r="DS986" t="str">
        <f>VLOOKUP($A986,taxonomy!$A:$I,5,1)</f>
        <v xml:space="preserve"> Actinomycetales</v>
      </c>
      <c r="DT986" t="str">
        <f>VLOOKUP($A986,taxonomy!$A:$I,6,1)</f>
        <v>Propionibacterineae</v>
      </c>
      <c r="DU986" t="str">
        <f>VLOOKUP($A986,taxonomy!$A:$I,7,1)</f>
        <v xml:space="preserve"> Nocardioidaceae</v>
      </c>
      <c r="DV986" t="str">
        <f>VLOOKUP($A986,taxonomy!$A:$I,8,1)</f>
        <v xml:space="preserve"> Aeromicrobium.</v>
      </c>
      <c r="DW986">
        <f>VLOOKUP($A986,taxonomy!$A:$I,9,1)</f>
        <v>0</v>
      </c>
      <c r="DX986" s="7">
        <v>133</v>
      </c>
    </row>
    <row r="987" spans="1:128">
      <c r="A987" s="4" t="s">
        <v>2080</v>
      </c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17">
        <v>1</v>
      </c>
      <c r="DN987" s="2"/>
      <c r="DO987" s="14"/>
      <c r="DP987" t="str">
        <f>VLOOKUP($A987,taxonomy!$A:$I,2,1)</f>
        <v>Bacteria</v>
      </c>
      <c r="DQ987" t="str">
        <f>VLOOKUP($A987,taxonomy!$A:$I,3,1)</f>
        <v xml:space="preserve"> Actinobacteria</v>
      </c>
      <c r="DR987" t="str">
        <f>VLOOKUP($A987,taxonomy!$A:$I,4,1)</f>
        <v xml:space="preserve"> Actinobacteridae</v>
      </c>
      <c r="DS987" t="str">
        <f>VLOOKUP($A987,taxonomy!$A:$I,5,1)</f>
        <v xml:space="preserve"> Actinomycetales</v>
      </c>
      <c r="DT987" t="str">
        <f>VLOOKUP($A987,taxonomy!$A:$I,6,1)</f>
        <v>Propionibacterineae</v>
      </c>
      <c r="DU987" t="str">
        <f>VLOOKUP($A987,taxonomy!$A:$I,7,1)</f>
        <v xml:space="preserve"> Nocardioidaceae</v>
      </c>
      <c r="DV987" t="str">
        <f>VLOOKUP($A987,taxonomy!$A:$I,8,1)</f>
        <v xml:space="preserve"> Aeromicrobium.</v>
      </c>
      <c r="DW987">
        <f>VLOOKUP($A987,taxonomy!$A:$I,9,1)</f>
        <v>0</v>
      </c>
      <c r="DX987" s="7">
        <v>128</v>
      </c>
    </row>
    <row r="988" spans="1:128">
      <c r="A988" s="4" t="s">
        <v>2082</v>
      </c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19">
        <v>1</v>
      </c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19">
        <v>1</v>
      </c>
      <c r="DN988" s="2"/>
      <c r="DO988" s="14"/>
      <c r="DP988" t="str">
        <f>VLOOKUP($A988,taxonomy!$A:$I,2,1)</f>
        <v>Bacteria</v>
      </c>
      <c r="DQ988" t="str">
        <f>VLOOKUP($A988,taxonomy!$A:$I,3,1)</f>
        <v xml:space="preserve"> Actinobacteria</v>
      </c>
      <c r="DR988" t="str">
        <f>VLOOKUP($A988,taxonomy!$A:$I,4,1)</f>
        <v xml:space="preserve"> Actinobacteridae</v>
      </c>
      <c r="DS988" t="str">
        <f>VLOOKUP($A988,taxonomy!$A:$I,5,1)</f>
        <v xml:space="preserve"> Actinomycetales</v>
      </c>
      <c r="DT988" t="str">
        <f>VLOOKUP($A988,taxonomy!$A:$I,6,1)</f>
        <v>Propionibacterineae</v>
      </c>
      <c r="DU988" t="str">
        <f>VLOOKUP($A988,taxonomy!$A:$I,7,1)</f>
        <v xml:space="preserve"> Nocardioidaceae</v>
      </c>
      <c r="DV988" t="str">
        <f>VLOOKUP($A988,taxonomy!$A:$I,8,1)</f>
        <v xml:space="preserve"> Aeromicrobium.</v>
      </c>
      <c r="DW988">
        <f>VLOOKUP($A988,taxonomy!$A:$I,9,1)</f>
        <v>0</v>
      </c>
      <c r="DX988" s="7">
        <v>130</v>
      </c>
    </row>
    <row r="989" spans="1:128">
      <c r="A989" s="4" t="s">
        <v>2084</v>
      </c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19">
        <v>1</v>
      </c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19">
        <v>1</v>
      </c>
      <c r="DN989" s="2"/>
      <c r="DO989" s="14"/>
      <c r="DP989" t="str">
        <f>VLOOKUP($A989,taxonomy!$A:$I,2,1)</f>
        <v>Bacteria</v>
      </c>
      <c r="DQ989" t="str">
        <f>VLOOKUP($A989,taxonomy!$A:$I,3,1)</f>
        <v xml:space="preserve"> Actinobacteria</v>
      </c>
      <c r="DR989" t="str">
        <f>VLOOKUP($A989,taxonomy!$A:$I,4,1)</f>
        <v xml:space="preserve"> Actinobacteridae</v>
      </c>
      <c r="DS989" t="str">
        <f>VLOOKUP($A989,taxonomy!$A:$I,5,1)</f>
        <v xml:space="preserve"> Actinomycetales</v>
      </c>
      <c r="DT989" t="str">
        <f>VLOOKUP($A989,taxonomy!$A:$I,6,1)</f>
        <v>Propionibacterineae</v>
      </c>
      <c r="DU989" t="str">
        <f>VLOOKUP($A989,taxonomy!$A:$I,7,1)</f>
        <v xml:space="preserve"> Nocardioidaceae</v>
      </c>
      <c r="DV989" t="str">
        <f>VLOOKUP($A989,taxonomy!$A:$I,8,1)</f>
        <v xml:space="preserve"> Aeromicrobium.</v>
      </c>
      <c r="DW989">
        <f>VLOOKUP($A989,taxonomy!$A:$I,9,1)</f>
        <v>0</v>
      </c>
      <c r="DX989" s="7">
        <v>133</v>
      </c>
    </row>
    <row r="990" spans="1:128" hidden="1">
      <c r="A990" s="4" t="s">
        <v>2086</v>
      </c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>
        <v>1</v>
      </c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>
        <v>1</v>
      </c>
      <c r="DN990" s="2"/>
      <c r="DO990" s="14"/>
      <c r="DP990" t="str">
        <f>VLOOKUP($A990,taxonomy!$A:$I,2,1)</f>
        <v>Bacteria</v>
      </c>
      <c r="DQ990" t="str">
        <f>VLOOKUP($A990,taxonomy!$A:$I,3,1)</f>
        <v xml:space="preserve"> Actinobacteria</v>
      </c>
      <c r="DR990" t="str">
        <f>VLOOKUP($A990,taxonomy!$A:$I,4,1)</f>
        <v xml:space="preserve"> Actinobacteridae</v>
      </c>
      <c r="DS990" t="str">
        <f>VLOOKUP($A990,taxonomy!$A:$I,5,1)</f>
        <v xml:space="preserve"> Actinomycetales</v>
      </c>
      <c r="DT990" t="str">
        <f>VLOOKUP($A990,taxonomy!$A:$I,6,1)</f>
        <v>Propionibacterineae</v>
      </c>
      <c r="DU990" t="str">
        <f>VLOOKUP($A990,taxonomy!$A:$I,7,1)</f>
        <v xml:space="preserve"> Nocardioidaceae</v>
      </c>
      <c r="DV990" t="str">
        <f>VLOOKUP($A990,taxonomy!$A:$I,8,1)</f>
        <v xml:space="preserve"> Aeromicrobium.</v>
      </c>
      <c r="DW990">
        <f>VLOOKUP($A990,taxonomy!$A:$I,9,1)</f>
        <v>0</v>
      </c>
      <c r="DX990" s="7">
        <v>142</v>
      </c>
    </row>
    <row r="991" spans="1:128">
      <c r="A991" s="4" t="s">
        <v>2088</v>
      </c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19">
        <v>1</v>
      </c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19">
        <v>1</v>
      </c>
      <c r="DN991" s="2"/>
      <c r="DO991" s="14"/>
      <c r="DP991" t="str">
        <f>VLOOKUP($A991,taxonomy!$A:$I,2,1)</f>
        <v>Bacteria</v>
      </c>
      <c r="DQ991" t="str">
        <f>VLOOKUP($A991,taxonomy!$A:$I,3,1)</f>
        <v xml:space="preserve"> Actinobacteria</v>
      </c>
      <c r="DR991" t="str">
        <f>VLOOKUP($A991,taxonomy!$A:$I,4,1)</f>
        <v xml:space="preserve"> Actinobacteridae</v>
      </c>
      <c r="DS991" t="str">
        <f>VLOOKUP($A991,taxonomy!$A:$I,5,1)</f>
        <v xml:space="preserve"> Actinomycetales</v>
      </c>
      <c r="DT991" t="str">
        <f>VLOOKUP($A991,taxonomy!$A:$I,6,1)</f>
        <v>Propionibacterineae</v>
      </c>
      <c r="DU991" t="str">
        <f>VLOOKUP($A991,taxonomy!$A:$I,7,1)</f>
        <v xml:space="preserve"> Nocardioidaceae</v>
      </c>
      <c r="DV991" t="str">
        <f>VLOOKUP($A991,taxonomy!$A:$I,8,1)</f>
        <v xml:space="preserve"> Aeromicrobium.</v>
      </c>
      <c r="DW991">
        <f>VLOOKUP($A991,taxonomy!$A:$I,9,1)</f>
        <v>0</v>
      </c>
      <c r="DX991" s="7">
        <v>133</v>
      </c>
    </row>
    <row r="992" spans="1:128" hidden="1">
      <c r="A992" s="4" t="s">
        <v>2090</v>
      </c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>
        <v>1</v>
      </c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>
        <v>1</v>
      </c>
      <c r="DN992" s="2"/>
      <c r="DO992" s="14"/>
      <c r="DP992" t="str">
        <f>VLOOKUP($A992,taxonomy!$A:$I,2,1)</f>
        <v>Bacteria</v>
      </c>
      <c r="DQ992" t="str">
        <f>VLOOKUP($A992,taxonomy!$A:$I,3,1)</f>
        <v xml:space="preserve"> Actinobacteria</v>
      </c>
      <c r="DR992" t="str">
        <f>VLOOKUP($A992,taxonomy!$A:$I,4,1)</f>
        <v xml:space="preserve"> Actinobacteridae</v>
      </c>
      <c r="DS992" t="str">
        <f>VLOOKUP($A992,taxonomy!$A:$I,5,1)</f>
        <v xml:space="preserve"> Actinomycetales</v>
      </c>
      <c r="DT992" t="str">
        <f>VLOOKUP($A992,taxonomy!$A:$I,6,1)</f>
        <v>Propionibacterineae</v>
      </c>
      <c r="DU992" t="str">
        <f>VLOOKUP($A992,taxonomy!$A:$I,7,1)</f>
        <v xml:space="preserve"> Nocardioidaceae</v>
      </c>
      <c r="DV992" t="str">
        <f>VLOOKUP($A992,taxonomy!$A:$I,8,1)</f>
        <v xml:space="preserve"> Aeromicrobium.</v>
      </c>
      <c r="DW992">
        <f>VLOOKUP($A992,taxonomy!$A:$I,9,1)</f>
        <v>0</v>
      </c>
      <c r="DX992" s="7">
        <v>142</v>
      </c>
    </row>
    <row r="993" spans="1:128" hidden="1">
      <c r="A993" s="4" t="s">
        <v>2092</v>
      </c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19">
        <v>1</v>
      </c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19">
        <v>1</v>
      </c>
      <c r="DN993" s="2"/>
      <c r="DO993" s="14"/>
      <c r="DP993" t="str">
        <f>VLOOKUP($A993,taxonomy!$A:$I,2,1)</f>
        <v>Bacteria</v>
      </c>
      <c r="DQ993" t="str">
        <f>VLOOKUP($A993,taxonomy!$A:$I,3,1)</f>
        <v xml:space="preserve"> Actinobacteria</v>
      </c>
      <c r="DR993" t="str">
        <f>VLOOKUP($A993,taxonomy!$A:$I,4,1)</f>
        <v xml:space="preserve"> Actinobacteridae</v>
      </c>
      <c r="DS993" t="str">
        <f>VLOOKUP($A993,taxonomy!$A:$I,5,1)</f>
        <v xml:space="preserve"> Actinomycetales</v>
      </c>
      <c r="DT993" t="str">
        <f>VLOOKUP($A993,taxonomy!$A:$I,6,1)</f>
        <v>Propionibacterineae</v>
      </c>
      <c r="DU993" t="str">
        <f>VLOOKUP($A993,taxonomy!$A:$I,7,1)</f>
        <v xml:space="preserve"> Nocardioidaceae</v>
      </c>
      <c r="DV993" t="str">
        <f>VLOOKUP($A993,taxonomy!$A:$I,8,1)</f>
        <v xml:space="preserve"> Aeromicrobium.</v>
      </c>
      <c r="DW993">
        <f>VLOOKUP($A993,taxonomy!$A:$I,9,1)</f>
        <v>0</v>
      </c>
      <c r="DX993" s="7">
        <v>110</v>
      </c>
    </row>
    <row r="994" spans="1:128">
      <c r="A994" s="4" t="s">
        <v>2094</v>
      </c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17">
        <v>1</v>
      </c>
      <c r="DN994" s="2"/>
      <c r="DO994" s="14"/>
      <c r="DP994" t="str">
        <f>VLOOKUP($A994,taxonomy!$A:$I,2,1)</f>
        <v>Bacteria</v>
      </c>
      <c r="DQ994" t="str">
        <f>VLOOKUP($A994,taxonomy!$A:$I,3,1)</f>
        <v xml:space="preserve"> Actinobacteria</v>
      </c>
      <c r="DR994" t="str">
        <f>VLOOKUP($A994,taxonomy!$A:$I,4,1)</f>
        <v xml:space="preserve"> Actinobacteridae</v>
      </c>
      <c r="DS994" t="str">
        <f>VLOOKUP($A994,taxonomy!$A:$I,5,1)</f>
        <v xml:space="preserve"> Actinomycetales</v>
      </c>
      <c r="DT994" t="str">
        <f>VLOOKUP($A994,taxonomy!$A:$I,6,1)</f>
        <v>Propionibacterineae</v>
      </c>
      <c r="DU994" t="str">
        <f>VLOOKUP($A994,taxonomy!$A:$I,7,1)</f>
        <v xml:space="preserve"> Nocardioidaceae</v>
      </c>
      <c r="DV994" t="str">
        <f>VLOOKUP($A994,taxonomy!$A:$I,8,1)</f>
        <v xml:space="preserve"> Aeromicrobium.</v>
      </c>
      <c r="DW994">
        <f>VLOOKUP($A994,taxonomy!$A:$I,9,1)</f>
        <v>0</v>
      </c>
      <c r="DX994" s="7">
        <v>133</v>
      </c>
    </row>
    <row r="995" spans="1:128">
      <c r="A995" s="4" t="s">
        <v>2096</v>
      </c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17">
        <v>1</v>
      </c>
      <c r="DN995" s="2"/>
      <c r="DO995" s="14"/>
      <c r="DP995" t="str">
        <f>VLOOKUP($A995,taxonomy!$A:$I,2,1)</f>
        <v>Bacteria</v>
      </c>
      <c r="DQ995" t="str">
        <f>VLOOKUP($A995,taxonomy!$A:$I,3,1)</f>
        <v xml:space="preserve"> Actinobacteria</v>
      </c>
      <c r="DR995" t="str">
        <f>VLOOKUP($A995,taxonomy!$A:$I,4,1)</f>
        <v xml:space="preserve"> Actinobacteridae</v>
      </c>
      <c r="DS995" t="str">
        <f>VLOOKUP($A995,taxonomy!$A:$I,5,1)</f>
        <v xml:space="preserve"> Actinomycetales</v>
      </c>
      <c r="DT995" t="str">
        <f>VLOOKUP($A995,taxonomy!$A:$I,6,1)</f>
        <v>Propionibacterineae</v>
      </c>
      <c r="DU995" t="str">
        <f>VLOOKUP($A995,taxonomy!$A:$I,7,1)</f>
        <v xml:space="preserve"> Nocardioidaceae</v>
      </c>
      <c r="DV995" t="str">
        <f>VLOOKUP($A995,taxonomy!$A:$I,8,1)</f>
        <v xml:space="preserve"> Aeromicrobium.</v>
      </c>
      <c r="DW995">
        <f>VLOOKUP($A995,taxonomy!$A:$I,9,1)</f>
        <v>0</v>
      </c>
      <c r="DX995" s="7">
        <v>133</v>
      </c>
    </row>
    <row r="996" spans="1:128">
      <c r="A996" s="4" t="s">
        <v>2098</v>
      </c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17">
        <v>1</v>
      </c>
      <c r="DN996" s="2"/>
      <c r="DO996" s="14"/>
      <c r="DP996" t="str">
        <f>VLOOKUP($A996,taxonomy!$A:$I,2,1)</f>
        <v>Bacteria</v>
      </c>
      <c r="DQ996" t="str">
        <f>VLOOKUP($A996,taxonomy!$A:$I,3,1)</f>
        <v xml:space="preserve"> Actinobacteria</v>
      </c>
      <c r="DR996" t="str">
        <f>VLOOKUP($A996,taxonomy!$A:$I,4,1)</f>
        <v xml:space="preserve"> Actinobacteridae</v>
      </c>
      <c r="DS996" t="str">
        <f>VLOOKUP($A996,taxonomy!$A:$I,5,1)</f>
        <v xml:space="preserve"> Actinomycetales</v>
      </c>
      <c r="DT996" t="str">
        <f>VLOOKUP($A996,taxonomy!$A:$I,6,1)</f>
        <v>Propionibacterineae</v>
      </c>
      <c r="DU996" t="str">
        <f>VLOOKUP($A996,taxonomy!$A:$I,7,1)</f>
        <v xml:space="preserve"> Nocardioidaceae</v>
      </c>
      <c r="DV996" t="str">
        <f>VLOOKUP($A996,taxonomy!$A:$I,8,1)</f>
        <v xml:space="preserve"> Aeromicrobium.</v>
      </c>
      <c r="DW996">
        <f>VLOOKUP($A996,taxonomy!$A:$I,9,1)</f>
        <v>0</v>
      </c>
      <c r="DX996" s="7">
        <v>128</v>
      </c>
    </row>
    <row r="997" spans="1:128">
      <c r="A997" s="4" t="s">
        <v>2100</v>
      </c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19">
        <v>1</v>
      </c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19">
        <v>1</v>
      </c>
      <c r="DN997" s="2"/>
      <c r="DO997" s="14"/>
      <c r="DP997" t="str">
        <f>VLOOKUP($A997,taxonomy!$A:$I,2,1)</f>
        <v>Bacteria</v>
      </c>
      <c r="DQ997" t="str">
        <f>VLOOKUP($A997,taxonomy!$A:$I,3,1)</f>
        <v xml:space="preserve"> Actinobacteria</v>
      </c>
      <c r="DR997" t="str">
        <f>VLOOKUP($A997,taxonomy!$A:$I,4,1)</f>
        <v xml:space="preserve"> Actinobacteridae</v>
      </c>
      <c r="DS997" t="str">
        <f>VLOOKUP($A997,taxonomy!$A:$I,5,1)</f>
        <v xml:space="preserve"> Actinomycetales</v>
      </c>
      <c r="DT997" t="str">
        <f>VLOOKUP($A997,taxonomy!$A:$I,6,1)</f>
        <v>Propionibacterineae</v>
      </c>
      <c r="DU997" t="str">
        <f>VLOOKUP($A997,taxonomy!$A:$I,7,1)</f>
        <v xml:space="preserve"> Nocardioidaceae</v>
      </c>
      <c r="DV997" t="str">
        <f>VLOOKUP($A997,taxonomy!$A:$I,8,1)</f>
        <v xml:space="preserve"> Aeromicrobium.</v>
      </c>
      <c r="DW997">
        <f>VLOOKUP($A997,taxonomy!$A:$I,9,1)</f>
        <v>0</v>
      </c>
      <c r="DX997" s="7">
        <v>130</v>
      </c>
    </row>
    <row r="998" spans="1:128" hidden="1">
      <c r="A998" s="4" t="s">
        <v>2102</v>
      </c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19">
        <v>1</v>
      </c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19">
        <v>1</v>
      </c>
      <c r="DN998" s="2"/>
      <c r="DO998" s="14"/>
      <c r="DP998" t="str">
        <f>VLOOKUP($A998,taxonomy!$A:$I,2,1)</f>
        <v>Bacteria</v>
      </c>
      <c r="DQ998" t="str">
        <f>VLOOKUP($A998,taxonomy!$A:$I,3,1)</f>
        <v xml:space="preserve"> Actinobacteria</v>
      </c>
      <c r="DR998" t="str">
        <f>VLOOKUP($A998,taxonomy!$A:$I,4,1)</f>
        <v xml:space="preserve"> Actinobacteridae</v>
      </c>
      <c r="DS998" t="str">
        <f>VLOOKUP($A998,taxonomy!$A:$I,5,1)</f>
        <v xml:space="preserve"> Actinomycetales</v>
      </c>
      <c r="DT998" t="str">
        <f>VLOOKUP($A998,taxonomy!$A:$I,6,1)</f>
        <v>Propionibacterineae</v>
      </c>
      <c r="DU998" t="str">
        <f>VLOOKUP($A998,taxonomy!$A:$I,7,1)</f>
        <v xml:space="preserve"> Nocardioidaceae</v>
      </c>
      <c r="DV998" t="str">
        <f>VLOOKUP($A998,taxonomy!$A:$I,8,1)</f>
        <v xml:space="preserve"> Aeromicrobium.</v>
      </c>
      <c r="DW998">
        <f>VLOOKUP($A998,taxonomy!$A:$I,9,1)</f>
        <v>0</v>
      </c>
      <c r="DX998" s="7">
        <v>110</v>
      </c>
    </row>
    <row r="999" spans="1:128">
      <c r="A999" s="4" t="s">
        <v>2104</v>
      </c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19">
        <v>1</v>
      </c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19">
        <v>1</v>
      </c>
      <c r="DN999" s="2"/>
      <c r="DO999" s="14"/>
      <c r="DP999" t="str">
        <f>VLOOKUP($A999,taxonomy!$A:$I,2,1)</f>
        <v>Bacteria</v>
      </c>
      <c r="DQ999" t="str">
        <f>VLOOKUP($A999,taxonomy!$A:$I,3,1)</f>
        <v xml:space="preserve"> Actinobacteria</v>
      </c>
      <c r="DR999" t="str">
        <f>VLOOKUP($A999,taxonomy!$A:$I,4,1)</f>
        <v xml:space="preserve"> Actinobacteridae</v>
      </c>
      <c r="DS999" t="str">
        <f>VLOOKUP($A999,taxonomy!$A:$I,5,1)</f>
        <v xml:space="preserve"> Actinomycetales</v>
      </c>
      <c r="DT999" t="str">
        <f>VLOOKUP($A999,taxonomy!$A:$I,6,1)</f>
        <v>Propionibacterineae</v>
      </c>
      <c r="DU999" t="str">
        <f>VLOOKUP($A999,taxonomy!$A:$I,7,1)</f>
        <v xml:space="preserve"> Nocardioidaceae</v>
      </c>
      <c r="DV999" t="str">
        <f>VLOOKUP($A999,taxonomy!$A:$I,8,1)</f>
        <v xml:space="preserve"> Aeromicrobium.</v>
      </c>
      <c r="DW999">
        <f>VLOOKUP($A999,taxonomy!$A:$I,9,1)</f>
        <v>0</v>
      </c>
      <c r="DX999" s="7">
        <v>133</v>
      </c>
    </row>
    <row r="1000" spans="1:128" hidden="1">
      <c r="A1000" s="4" t="s">
        <v>2106</v>
      </c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>
        <v>1</v>
      </c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>
        <v>1</v>
      </c>
      <c r="DN1000" s="2"/>
      <c r="DO1000" s="14"/>
      <c r="DP1000" t="str">
        <f>VLOOKUP($A1000,taxonomy!$A:$I,2,1)</f>
        <v>Bacteria</v>
      </c>
      <c r="DQ1000" t="str">
        <f>VLOOKUP($A1000,taxonomy!$A:$I,3,1)</f>
        <v xml:space="preserve"> Actinobacteria</v>
      </c>
      <c r="DR1000" t="str">
        <f>VLOOKUP($A1000,taxonomy!$A:$I,4,1)</f>
        <v xml:space="preserve"> Actinobacteridae</v>
      </c>
      <c r="DS1000" t="str">
        <f>VLOOKUP($A1000,taxonomy!$A:$I,5,1)</f>
        <v xml:space="preserve"> Actinomycetales</v>
      </c>
      <c r="DT1000" t="str">
        <f>VLOOKUP($A1000,taxonomy!$A:$I,6,1)</f>
        <v>Propionibacterineae</v>
      </c>
      <c r="DU1000" t="str">
        <f>VLOOKUP($A1000,taxonomy!$A:$I,7,1)</f>
        <v xml:space="preserve"> Nocardioidaceae</v>
      </c>
      <c r="DV1000" t="str">
        <f>VLOOKUP($A1000,taxonomy!$A:$I,8,1)</f>
        <v xml:space="preserve"> Aeromicrobium.</v>
      </c>
      <c r="DW1000">
        <f>VLOOKUP($A1000,taxonomy!$A:$I,9,1)</f>
        <v>0</v>
      </c>
      <c r="DX1000" s="7">
        <v>142</v>
      </c>
    </row>
    <row r="1001" spans="1:128">
      <c r="A1001" s="4" t="s">
        <v>2108</v>
      </c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17">
        <v>1</v>
      </c>
      <c r="DN1001" s="2"/>
      <c r="DO1001" s="14"/>
      <c r="DP1001" t="str">
        <f>VLOOKUP($A1001,taxonomy!$A:$I,2,1)</f>
        <v>Bacteria</v>
      </c>
      <c r="DQ1001" t="str">
        <f>VLOOKUP($A1001,taxonomy!$A:$I,3,1)</f>
        <v xml:space="preserve"> Actinobacteria</v>
      </c>
      <c r="DR1001" t="str">
        <f>VLOOKUP($A1001,taxonomy!$A:$I,4,1)</f>
        <v xml:space="preserve"> Actinobacteridae</v>
      </c>
      <c r="DS1001" t="str">
        <f>VLOOKUP($A1001,taxonomy!$A:$I,5,1)</f>
        <v xml:space="preserve"> Actinomycetales</v>
      </c>
      <c r="DT1001" t="str">
        <f>VLOOKUP($A1001,taxonomy!$A:$I,6,1)</f>
        <v>Propionibacterineae</v>
      </c>
      <c r="DU1001" t="str">
        <f>VLOOKUP($A1001,taxonomy!$A:$I,7,1)</f>
        <v xml:space="preserve"> Nocardioidaceae</v>
      </c>
      <c r="DV1001" t="str">
        <f>VLOOKUP($A1001,taxonomy!$A:$I,8,1)</f>
        <v xml:space="preserve"> Aeromicrobium.</v>
      </c>
      <c r="DW1001">
        <f>VLOOKUP($A1001,taxonomy!$A:$I,9,1)</f>
        <v>0</v>
      </c>
      <c r="DX1001" s="7">
        <v>133</v>
      </c>
    </row>
    <row r="1002" spans="1:128">
      <c r="A1002" s="4" t="s">
        <v>2110</v>
      </c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17">
        <v>1</v>
      </c>
      <c r="DN1002" s="2"/>
      <c r="DO1002" s="14"/>
      <c r="DP1002" t="str">
        <f>VLOOKUP($A1002,taxonomy!$A:$I,2,1)</f>
        <v>Bacteria</v>
      </c>
      <c r="DQ1002" t="str">
        <f>VLOOKUP($A1002,taxonomy!$A:$I,3,1)</f>
        <v xml:space="preserve"> Actinobacteria</v>
      </c>
      <c r="DR1002" t="str">
        <f>VLOOKUP($A1002,taxonomy!$A:$I,4,1)</f>
        <v xml:space="preserve"> Actinobacteridae</v>
      </c>
      <c r="DS1002" t="str">
        <f>VLOOKUP($A1002,taxonomy!$A:$I,5,1)</f>
        <v xml:space="preserve"> Actinomycetales</v>
      </c>
      <c r="DT1002" t="str">
        <f>VLOOKUP($A1002,taxonomy!$A:$I,6,1)</f>
        <v>Propionibacterineae</v>
      </c>
      <c r="DU1002" t="str">
        <f>VLOOKUP($A1002,taxonomy!$A:$I,7,1)</f>
        <v xml:space="preserve"> Nocardioidaceae</v>
      </c>
      <c r="DV1002" t="str">
        <f>VLOOKUP($A1002,taxonomy!$A:$I,8,1)</f>
        <v xml:space="preserve"> Aeromicrobium.</v>
      </c>
      <c r="DW1002">
        <f>VLOOKUP($A1002,taxonomy!$A:$I,9,1)</f>
        <v>0</v>
      </c>
      <c r="DX1002" s="7">
        <v>133</v>
      </c>
    </row>
    <row r="1003" spans="1:128">
      <c r="A1003" s="4" t="s">
        <v>2112</v>
      </c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17">
        <v>1</v>
      </c>
      <c r="DN1003" s="2"/>
      <c r="DO1003" s="14"/>
      <c r="DP1003" t="str">
        <f>VLOOKUP($A1003,taxonomy!$A:$I,2,1)</f>
        <v>Bacteria</v>
      </c>
      <c r="DQ1003" t="str">
        <f>VLOOKUP($A1003,taxonomy!$A:$I,3,1)</f>
        <v xml:space="preserve"> Actinobacteria</v>
      </c>
      <c r="DR1003" t="str">
        <f>VLOOKUP($A1003,taxonomy!$A:$I,4,1)</f>
        <v xml:space="preserve"> Actinobacteridae</v>
      </c>
      <c r="DS1003" t="str">
        <f>VLOOKUP($A1003,taxonomy!$A:$I,5,1)</f>
        <v xml:space="preserve"> Actinomycetales</v>
      </c>
      <c r="DT1003" t="str">
        <f>VLOOKUP($A1003,taxonomy!$A:$I,6,1)</f>
        <v>Propionibacterineae</v>
      </c>
      <c r="DU1003" t="str">
        <f>VLOOKUP($A1003,taxonomy!$A:$I,7,1)</f>
        <v xml:space="preserve"> Nocardioidaceae</v>
      </c>
      <c r="DV1003" t="str">
        <f>VLOOKUP($A1003,taxonomy!$A:$I,8,1)</f>
        <v xml:space="preserve"> Aeromicrobium.</v>
      </c>
      <c r="DW1003">
        <f>VLOOKUP($A1003,taxonomy!$A:$I,9,1)</f>
        <v>0</v>
      </c>
      <c r="DX1003" s="7">
        <v>128</v>
      </c>
    </row>
    <row r="1004" spans="1:128">
      <c r="A1004" s="4" t="s">
        <v>2114</v>
      </c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19">
        <v>1</v>
      </c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19">
        <v>1</v>
      </c>
      <c r="DN1004" s="2"/>
      <c r="DO1004" s="14"/>
      <c r="DP1004" t="str">
        <f>VLOOKUP($A1004,taxonomy!$A:$I,2,1)</f>
        <v>Bacteria</v>
      </c>
      <c r="DQ1004" t="str">
        <f>VLOOKUP($A1004,taxonomy!$A:$I,3,1)</f>
        <v xml:space="preserve"> Actinobacteria</v>
      </c>
      <c r="DR1004" t="str">
        <f>VLOOKUP($A1004,taxonomy!$A:$I,4,1)</f>
        <v xml:space="preserve"> Actinobacteridae</v>
      </c>
      <c r="DS1004" t="str">
        <f>VLOOKUP($A1004,taxonomy!$A:$I,5,1)</f>
        <v xml:space="preserve"> Actinomycetales</v>
      </c>
      <c r="DT1004" t="str">
        <f>VLOOKUP($A1004,taxonomy!$A:$I,6,1)</f>
        <v>Propionibacterineae</v>
      </c>
      <c r="DU1004" t="str">
        <f>VLOOKUP($A1004,taxonomy!$A:$I,7,1)</f>
        <v xml:space="preserve"> Nocardioidaceae</v>
      </c>
      <c r="DV1004" t="str">
        <f>VLOOKUP($A1004,taxonomy!$A:$I,8,1)</f>
        <v xml:space="preserve"> Aeromicrobium.</v>
      </c>
      <c r="DW1004">
        <f>VLOOKUP($A1004,taxonomy!$A:$I,9,1)</f>
        <v>0</v>
      </c>
      <c r="DX1004" s="7">
        <v>130</v>
      </c>
    </row>
    <row r="1005" spans="1:128">
      <c r="A1005" s="4" t="s">
        <v>2116</v>
      </c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19">
        <v>1</v>
      </c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19">
        <v>1</v>
      </c>
      <c r="DN1005" s="2"/>
      <c r="DO1005" s="14"/>
      <c r="DP1005" t="str">
        <f>VLOOKUP($A1005,taxonomy!$A:$I,2,1)</f>
        <v>Bacteria</v>
      </c>
      <c r="DQ1005" t="str">
        <f>VLOOKUP($A1005,taxonomy!$A:$I,3,1)</f>
        <v xml:space="preserve"> Actinobacteria</v>
      </c>
      <c r="DR1005" t="str">
        <f>VLOOKUP($A1005,taxonomy!$A:$I,4,1)</f>
        <v xml:space="preserve"> Actinobacteridae</v>
      </c>
      <c r="DS1005" t="str">
        <f>VLOOKUP($A1005,taxonomy!$A:$I,5,1)</f>
        <v xml:space="preserve"> Actinomycetales</v>
      </c>
      <c r="DT1005" t="str">
        <f>VLOOKUP($A1005,taxonomy!$A:$I,6,1)</f>
        <v>Propionibacterineae</v>
      </c>
      <c r="DU1005" t="str">
        <f>VLOOKUP($A1005,taxonomy!$A:$I,7,1)</f>
        <v xml:space="preserve"> Nocardioidaceae</v>
      </c>
      <c r="DV1005" t="str">
        <f>VLOOKUP($A1005,taxonomy!$A:$I,8,1)</f>
        <v xml:space="preserve"> Aeromicrobium.</v>
      </c>
      <c r="DW1005">
        <f>VLOOKUP($A1005,taxonomy!$A:$I,9,1)</f>
        <v>0</v>
      </c>
      <c r="DX1005" s="7">
        <v>133</v>
      </c>
    </row>
    <row r="1006" spans="1:128">
      <c r="A1006" s="4" t="s">
        <v>2118</v>
      </c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>
        <v>1</v>
      </c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>
        <v>1</v>
      </c>
      <c r="DN1006" s="2"/>
      <c r="DO1006" s="14"/>
      <c r="DP1006" t="str">
        <f>VLOOKUP($A1006,taxonomy!$A:$I,2,1)</f>
        <v>Bacteria</v>
      </c>
      <c r="DQ1006" t="str">
        <f>VLOOKUP($A1006,taxonomy!$A:$I,3,1)</f>
        <v xml:space="preserve"> Actinobacteria</v>
      </c>
      <c r="DR1006" t="str">
        <f>VLOOKUP($A1006,taxonomy!$A:$I,4,1)</f>
        <v xml:space="preserve"> Actinobacteridae</v>
      </c>
      <c r="DS1006" t="str">
        <f>VLOOKUP($A1006,taxonomy!$A:$I,5,1)</f>
        <v xml:space="preserve"> Actinomycetales</v>
      </c>
      <c r="DT1006" t="str">
        <f>VLOOKUP($A1006,taxonomy!$A:$I,6,1)</f>
        <v>Propionibacterineae</v>
      </c>
      <c r="DU1006" t="str">
        <f>VLOOKUP($A1006,taxonomy!$A:$I,7,1)</f>
        <v xml:space="preserve"> Nocardioidaceae</v>
      </c>
      <c r="DV1006" t="str">
        <f>VLOOKUP($A1006,taxonomy!$A:$I,8,1)</f>
        <v xml:space="preserve"> Aeromicrobium.</v>
      </c>
      <c r="DW1006">
        <f>VLOOKUP($A1006,taxonomy!$A:$I,9,1)</f>
        <v>0</v>
      </c>
      <c r="DX1006" s="7">
        <v>132</v>
      </c>
    </row>
    <row r="1007" spans="1:128" hidden="1">
      <c r="A1007" s="4" t="s">
        <v>2120</v>
      </c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19">
        <v>1</v>
      </c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19">
        <v>1</v>
      </c>
      <c r="DN1007" s="2"/>
      <c r="DO1007" s="14"/>
      <c r="DP1007" t="str">
        <f>VLOOKUP($A1007,taxonomy!$A:$I,2,1)</f>
        <v>Bacteria</v>
      </c>
      <c r="DQ1007" t="str">
        <f>VLOOKUP($A1007,taxonomy!$A:$I,3,1)</f>
        <v xml:space="preserve"> Actinobacteria</v>
      </c>
      <c r="DR1007" t="str">
        <f>VLOOKUP($A1007,taxonomy!$A:$I,4,1)</f>
        <v xml:space="preserve"> Actinobacteridae</v>
      </c>
      <c r="DS1007" t="str">
        <f>VLOOKUP($A1007,taxonomy!$A:$I,5,1)</f>
        <v xml:space="preserve"> Actinomycetales</v>
      </c>
      <c r="DT1007" t="str">
        <f>VLOOKUP($A1007,taxonomy!$A:$I,6,1)</f>
        <v>Propionibacterineae</v>
      </c>
      <c r="DU1007" t="str">
        <f>VLOOKUP($A1007,taxonomy!$A:$I,7,1)</f>
        <v xml:space="preserve"> Nocardioidaceae</v>
      </c>
      <c r="DV1007" t="str">
        <f>VLOOKUP($A1007,taxonomy!$A:$I,8,1)</f>
        <v xml:space="preserve"> Aeromicrobium.</v>
      </c>
      <c r="DW1007">
        <f>VLOOKUP($A1007,taxonomy!$A:$I,9,1)</f>
        <v>0</v>
      </c>
      <c r="DX1007" s="7">
        <v>110</v>
      </c>
    </row>
    <row r="1008" spans="1:128">
      <c r="A1008" s="4" t="s">
        <v>2122</v>
      </c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17">
        <v>1</v>
      </c>
      <c r="DN1008" s="2"/>
      <c r="DO1008" s="14"/>
      <c r="DP1008" t="str">
        <f>VLOOKUP($A1008,taxonomy!$A:$I,2,1)</f>
        <v>Bacteria</v>
      </c>
      <c r="DQ1008" t="str">
        <f>VLOOKUP($A1008,taxonomy!$A:$I,3,1)</f>
        <v xml:space="preserve"> Actinobacteria</v>
      </c>
      <c r="DR1008" t="str">
        <f>VLOOKUP($A1008,taxonomy!$A:$I,4,1)</f>
        <v xml:space="preserve"> Actinobacteridae</v>
      </c>
      <c r="DS1008" t="str">
        <f>VLOOKUP($A1008,taxonomy!$A:$I,5,1)</f>
        <v xml:space="preserve"> Actinomycetales</v>
      </c>
      <c r="DT1008" t="str">
        <f>VLOOKUP($A1008,taxonomy!$A:$I,6,1)</f>
        <v>Propionibacterineae</v>
      </c>
      <c r="DU1008" t="str">
        <f>VLOOKUP($A1008,taxonomy!$A:$I,7,1)</f>
        <v xml:space="preserve"> Nocardioidaceae</v>
      </c>
      <c r="DV1008" t="str">
        <f>VLOOKUP($A1008,taxonomy!$A:$I,8,1)</f>
        <v xml:space="preserve"> Aeromicrobium.</v>
      </c>
      <c r="DW1008">
        <f>VLOOKUP($A1008,taxonomy!$A:$I,9,1)</f>
        <v>0</v>
      </c>
      <c r="DX1008" s="7">
        <v>133</v>
      </c>
    </row>
    <row r="1009" spans="1:128">
      <c r="A1009" s="4" t="s">
        <v>2124</v>
      </c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17">
        <v>1</v>
      </c>
      <c r="DN1009" s="2"/>
      <c r="DO1009" s="14"/>
      <c r="DP1009" t="str">
        <f>VLOOKUP($A1009,taxonomy!$A:$I,2,1)</f>
        <v>Bacteria</v>
      </c>
      <c r="DQ1009" t="str">
        <f>VLOOKUP($A1009,taxonomy!$A:$I,3,1)</f>
        <v xml:space="preserve"> Actinobacteria</v>
      </c>
      <c r="DR1009" t="str">
        <f>VLOOKUP($A1009,taxonomy!$A:$I,4,1)</f>
        <v xml:space="preserve"> Actinobacteridae</v>
      </c>
      <c r="DS1009" t="str">
        <f>VLOOKUP($A1009,taxonomy!$A:$I,5,1)</f>
        <v xml:space="preserve"> Actinomycetales</v>
      </c>
      <c r="DT1009" t="str">
        <f>VLOOKUP($A1009,taxonomy!$A:$I,6,1)</f>
        <v>Propionibacterineae</v>
      </c>
      <c r="DU1009" t="str">
        <f>VLOOKUP($A1009,taxonomy!$A:$I,7,1)</f>
        <v xml:space="preserve"> Nocardioidaceae</v>
      </c>
      <c r="DV1009" t="str">
        <f>VLOOKUP($A1009,taxonomy!$A:$I,8,1)</f>
        <v xml:space="preserve"> Aeromicrobium.</v>
      </c>
      <c r="DW1009">
        <f>VLOOKUP($A1009,taxonomy!$A:$I,9,1)</f>
        <v>0</v>
      </c>
      <c r="DX1009" s="7">
        <v>133</v>
      </c>
    </row>
    <row r="1010" spans="1:128">
      <c r="A1010" s="4" t="s">
        <v>2126</v>
      </c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17">
        <v>1</v>
      </c>
      <c r="DN1010" s="2"/>
      <c r="DO1010" s="14"/>
      <c r="DP1010" t="str">
        <f>VLOOKUP($A1010,taxonomy!$A:$I,2,1)</f>
        <v>Bacteria</v>
      </c>
      <c r="DQ1010" t="str">
        <f>VLOOKUP($A1010,taxonomy!$A:$I,3,1)</f>
        <v xml:space="preserve"> Actinobacteria</v>
      </c>
      <c r="DR1010" t="str">
        <f>VLOOKUP($A1010,taxonomy!$A:$I,4,1)</f>
        <v xml:space="preserve"> Actinobacteridae</v>
      </c>
      <c r="DS1010" t="str">
        <f>VLOOKUP($A1010,taxonomy!$A:$I,5,1)</f>
        <v xml:space="preserve"> Actinomycetales</v>
      </c>
      <c r="DT1010" t="str">
        <f>VLOOKUP($A1010,taxonomy!$A:$I,6,1)</f>
        <v>Propionibacterineae</v>
      </c>
      <c r="DU1010" t="str">
        <f>VLOOKUP($A1010,taxonomy!$A:$I,7,1)</f>
        <v xml:space="preserve"> Nocardioidaceae</v>
      </c>
      <c r="DV1010" t="str">
        <f>VLOOKUP($A1010,taxonomy!$A:$I,8,1)</f>
        <v xml:space="preserve"> Aeromicrobium.</v>
      </c>
      <c r="DW1010">
        <f>VLOOKUP($A1010,taxonomy!$A:$I,9,1)</f>
        <v>0</v>
      </c>
      <c r="DX1010" s="7">
        <v>128</v>
      </c>
    </row>
    <row r="1011" spans="1:128">
      <c r="A1011" s="4" t="s">
        <v>2128</v>
      </c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19">
        <v>1</v>
      </c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19">
        <v>1</v>
      </c>
      <c r="DN1011" s="2"/>
      <c r="DO1011" s="14"/>
      <c r="DP1011" t="str">
        <f>VLOOKUP($A1011,taxonomy!$A:$I,2,1)</f>
        <v>Bacteria</v>
      </c>
      <c r="DQ1011" t="str">
        <f>VLOOKUP($A1011,taxonomy!$A:$I,3,1)</f>
        <v xml:space="preserve"> Actinobacteria</v>
      </c>
      <c r="DR1011" t="str">
        <f>VLOOKUP($A1011,taxonomy!$A:$I,4,1)</f>
        <v xml:space="preserve"> Actinobacteridae</v>
      </c>
      <c r="DS1011" t="str">
        <f>VLOOKUP($A1011,taxonomy!$A:$I,5,1)</f>
        <v xml:space="preserve"> Actinomycetales</v>
      </c>
      <c r="DT1011" t="str">
        <f>VLOOKUP($A1011,taxonomy!$A:$I,6,1)</f>
        <v>Propionibacterineae</v>
      </c>
      <c r="DU1011" t="str">
        <f>VLOOKUP($A1011,taxonomy!$A:$I,7,1)</f>
        <v xml:space="preserve"> Nocardioidaceae</v>
      </c>
      <c r="DV1011" t="str">
        <f>VLOOKUP($A1011,taxonomy!$A:$I,8,1)</f>
        <v xml:space="preserve"> Aeromicrobium.</v>
      </c>
      <c r="DW1011">
        <f>VLOOKUP($A1011,taxonomy!$A:$I,9,1)</f>
        <v>0</v>
      </c>
      <c r="DX1011" s="7">
        <v>130</v>
      </c>
    </row>
    <row r="1012" spans="1:128">
      <c r="A1012" s="4" t="s">
        <v>2130</v>
      </c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19">
        <v>1</v>
      </c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19">
        <v>1</v>
      </c>
      <c r="DN1012" s="2"/>
      <c r="DO1012" s="14"/>
      <c r="DP1012" t="str">
        <f>VLOOKUP($A1012,taxonomy!$A:$I,2,1)</f>
        <v>Bacteria</v>
      </c>
      <c r="DQ1012" t="str">
        <f>VLOOKUP($A1012,taxonomy!$A:$I,3,1)</f>
        <v xml:space="preserve"> Actinobacteria</v>
      </c>
      <c r="DR1012" t="str">
        <f>VLOOKUP($A1012,taxonomy!$A:$I,4,1)</f>
        <v xml:space="preserve"> Actinobacteridae</v>
      </c>
      <c r="DS1012" t="str">
        <f>VLOOKUP($A1012,taxonomy!$A:$I,5,1)</f>
        <v xml:space="preserve"> Actinomycetales</v>
      </c>
      <c r="DT1012" t="str">
        <f>VLOOKUP($A1012,taxonomy!$A:$I,6,1)</f>
        <v>Propionibacterineae</v>
      </c>
      <c r="DU1012" t="str">
        <f>VLOOKUP($A1012,taxonomy!$A:$I,7,1)</f>
        <v xml:space="preserve"> Nocardioidaceae</v>
      </c>
      <c r="DV1012" t="str">
        <f>VLOOKUP($A1012,taxonomy!$A:$I,8,1)</f>
        <v xml:space="preserve"> Aeromicrobium.</v>
      </c>
      <c r="DW1012">
        <f>VLOOKUP($A1012,taxonomy!$A:$I,9,1)</f>
        <v>0</v>
      </c>
      <c r="DX1012" s="7">
        <v>133</v>
      </c>
    </row>
    <row r="1013" spans="1:128" hidden="1">
      <c r="A1013" s="4" t="s">
        <v>2132</v>
      </c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>
        <v>1</v>
      </c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>
        <v>1</v>
      </c>
      <c r="DN1013" s="2"/>
      <c r="DO1013" s="14"/>
      <c r="DP1013" t="str">
        <f>VLOOKUP($A1013,taxonomy!$A:$I,2,1)</f>
        <v>Bacteria</v>
      </c>
      <c r="DQ1013" t="str">
        <f>VLOOKUP($A1013,taxonomy!$A:$I,3,1)</f>
        <v xml:space="preserve"> Actinobacteria</v>
      </c>
      <c r="DR1013" t="str">
        <f>VLOOKUP($A1013,taxonomy!$A:$I,4,1)</f>
        <v xml:space="preserve"> Actinobacteridae</v>
      </c>
      <c r="DS1013" t="str">
        <f>VLOOKUP($A1013,taxonomy!$A:$I,5,1)</f>
        <v xml:space="preserve"> Actinomycetales</v>
      </c>
      <c r="DT1013" t="str">
        <f>VLOOKUP($A1013,taxonomy!$A:$I,6,1)</f>
        <v>Propionibacterineae</v>
      </c>
      <c r="DU1013" t="str">
        <f>VLOOKUP($A1013,taxonomy!$A:$I,7,1)</f>
        <v xml:space="preserve"> Nocardioidaceae</v>
      </c>
      <c r="DV1013" t="str">
        <f>VLOOKUP($A1013,taxonomy!$A:$I,8,1)</f>
        <v xml:space="preserve"> Aeromicrobium.</v>
      </c>
      <c r="DW1013">
        <f>VLOOKUP($A1013,taxonomy!$A:$I,9,1)</f>
        <v>0</v>
      </c>
      <c r="DX1013" s="7">
        <v>142</v>
      </c>
    </row>
    <row r="1014" spans="1:128" hidden="1">
      <c r="A1014" s="4" t="s">
        <v>2134</v>
      </c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19">
        <v>1</v>
      </c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19">
        <v>1</v>
      </c>
      <c r="DN1014" s="2"/>
      <c r="DO1014" s="14"/>
      <c r="DP1014" t="str">
        <f>VLOOKUP($A1014,taxonomy!$A:$I,2,1)</f>
        <v>Bacteria</v>
      </c>
      <c r="DQ1014" t="str">
        <f>VLOOKUP($A1014,taxonomy!$A:$I,3,1)</f>
        <v xml:space="preserve"> Actinobacteria</v>
      </c>
      <c r="DR1014" t="str">
        <f>VLOOKUP($A1014,taxonomy!$A:$I,4,1)</f>
        <v xml:space="preserve"> Actinobacteridae</v>
      </c>
      <c r="DS1014" t="str">
        <f>VLOOKUP($A1014,taxonomy!$A:$I,5,1)</f>
        <v xml:space="preserve"> Actinomycetales</v>
      </c>
      <c r="DT1014" t="str">
        <f>VLOOKUP($A1014,taxonomy!$A:$I,6,1)</f>
        <v>Propionibacterineae</v>
      </c>
      <c r="DU1014" t="str">
        <f>VLOOKUP($A1014,taxonomy!$A:$I,7,1)</f>
        <v xml:space="preserve"> Nocardioidaceae</v>
      </c>
      <c r="DV1014" t="str">
        <f>VLOOKUP($A1014,taxonomy!$A:$I,8,1)</f>
        <v xml:space="preserve"> Aeromicrobium.</v>
      </c>
      <c r="DW1014">
        <f>VLOOKUP($A1014,taxonomy!$A:$I,9,1)</f>
        <v>0</v>
      </c>
      <c r="DX1014" s="7">
        <v>110</v>
      </c>
    </row>
    <row r="1015" spans="1:128">
      <c r="A1015" s="4" t="s">
        <v>2136</v>
      </c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17">
        <v>1</v>
      </c>
      <c r="DN1015" s="2"/>
      <c r="DO1015" s="14"/>
      <c r="DP1015" t="str">
        <f>VLOOKUP($A1015,taxonomy!$A:$I,2,1)</f>
        <v>Bacteria</v>
      </c>
      <c r="DQ1015" t="str">
        <f>VLOOKUP($A1015,taxonomy!$A:$I,3,1)</f>
        <v xml:space="preserve"> Actinobacteria</v>
      </c>
      <c r="DR1015" t="str">
        <f>VLOOKUP($A1015,taxonomy!$A:$I,4,1)</f>
        <v xml:space="preserve"> Actinobacteridae</v>
      </c>
      <c r="DS1015" t="str">
        <f>VLOOKUP($A1015,taxonomy!$A:$I,5,1)</f>
        <v xml:space="preserve"> Actinomycetales</v>
      </c>
      <c r="DT1015" t="str">
        <f>VLOOKUP($A1015,taxonomy!$A:$I,6,1)</f>
        <v>Propionibacterineae</v>
      </c>
      <c r="DU1015" t="str">
        <f>VLOOKUP($A1015,taxonomy!$A:$I,7,1)</f>
        <v xml:space="preserve"> Nocardioidaceae</v>
      </c>
      <c r="DV1015" t="str">
        <f>VLOOKUP($A1015,taxonomy!$A:$I,8,1)</f>
        <v xml:space="preserve"> Aeromicrobium.</v>
      </c>
      <c r="DW1015">
        <f>VLOOKUP($A1015,taxonomy!$A:$I,9,1)</f>
        <v>0</v>
      </c>
      <c r="DX1015" s="7">
        <v>133</v>
      </c>
    </row>
    <row r="1016" spans="1:128">
      <c r="A1016" s="4" t="s">
        <v>2138</v>
      </c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17">
        <v>1</v>
      </c>
      <c r="DN1016" s="2"/>
      <c r="DO1016" s="14"/>
      <c r="DP1016" t="str">
        <f>VLOOKUP($A1016,taxonomy!$A:$I,2,1)</f>
        <v>Bacteria</v>
      </c>
      <c r="DQ1016" t="str">
        <f>VLOOKUP($A1016,taxonomy!$A:$I,3,1)</f>
        <v xml:space="preserve"> Actinobacteria</v>
      </c>
      <c r="DR1016" t="str">
        <f>VLOOKUP($A1016,taxonomy!$A:$I,4,1)</f>
        <v xml:space="preserve"> Actinobacteridae</v>
      </c>
      <c r="DS1016" t="str">
        <f>VLOOKUP($A1016,taxonomy!$A:$I,5,1)</f>
        <v xml:space="preserve"> Actinomycetales</v>
      </c>
      <c r="DT1016" t="str">
        <f>VLOOKUP($A1016,taxonomy!$A:$I,6,1)</f>
        <v>Propionibacterineae</v>
      </c>
      <c r="DU1016" t="str">
        <f>VLOOKUP($A1016,taxonomy!$A:$I,7,1)</f>
        <v xml:space="preserve"> Nocardioidaceae</v>
      </c>
      <c r="DV1016" t="str">
        <f>VLOOKUP($A1016,taxonomy!$A:$I,8,1)</f>
        <v xml:space="preserve"> Aeromicrobium.</v>
      </c>
      <c r="DW1016">
        <f>VLOOKUP($A1016,taxonomy!$A:$I,9,1)</f>
        <v>0</v>
      </c>
      <c r="DX1016" s="7">
        <v>133</v>
      </c>
    </row>
    <row r="1017" spans="1:128">
      <c r="A1017" s="4" t="s">
        <v>2140</v>
      </c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17">
        <v>1</v>
      </c>
      <c r="DN1017" s="2"/>
      <c r="DO1017" s="14"/>
      <c r="DP1017" t="str">
        <f>VLOOKUP($A1017,taxonomy!$A:$I,2,1)</f>
        <v>Bacteria</v>
      </c>
      <c r="DQ1017" t="str">
        <f>VLOOKUP($A1017,taxonomy!$A:$I,3,1)</f>
        <v xml:space="preserve"> Actinobacteria</v>
      </c>
      <c r="DR1017" t="str">
        <f>VLOOKUP($A1017,taxonomy!$A:$I,4,1)</f>
        <v xml:space="preserve"> Actinobacteridae</v>
      </c>
      <c r="DS1017" t="str">
        <f>VLOOKUP($A1017,taxonomy!$A:$I,5,1)</f>
        <v xml:space="preserve"> Actinomycetales</v>
      </c>
      <c r="DT1017" t="str">
        <f>VLOOKUP($A1017,taxonomy!$A:$I,6,1)</f>
        <v>Propionibacterineae</v>
      </c>
      <c r="DU1017" t="str">
        <f>VLOOKUP($A1017,taxonomy!$A:$I,7,1)</f>
        <v xml:space="preserve"> Nocardioidaceae</v>
      </c>
      <c r="DV1017" t="str">
        <f>VLOOKUP($A1017,taxonomy!$A:$I,8,1)</f>
        <v xml:space="preserve"> Aeromicrobium.</v>
      </c>
      <c r="DW1017">
        <f>VLOOKUP($A1017,taxonomy!$A:$I,9,1)</f>
        <v>0</v>
      </c>
      <c r="DX1017" s="7">
        <v>128</v>
      </c>
    </row>
    <row r="1018" spans="1:128">
      <c r="A1018" s="4" t="s">
        <v>2142</v>
      </c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19">
        <v>1</v>
      </c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19">
        <v>1</v>
      </c>
      <c r="DN1018" s="2"/>
      <c r="DO1018" s="14"/>
      <c r="DP1018" t="str">
        <f>VLOOKUP($A1018,taxonomy!$A:$I,2,1)</f>
        <v>Bacteria</v>
      </c>
      <c r="DQ1018" t="str">
        <f>VLOOKUP($A1018,taxonomy!$A:$I,3,1)</f>
        <v xml:space="preserve"> Actinobacteria</v>
      </c>
      <c r="DR1018" t="str">
        <f>VLOOKUP($A1018,taxonomy!$A:$I,4,1)</f>
        <v xml:space="preserve"> Actinobacteridae</v>
      </c>
      <c r="DS1018" t="str">
        <f>VLOOKUP($A1018,taxonomy!$A:$I,5,1)</f>
        <v xml:space="preserve"> Actinomycetales</v>
      </c>
      <c r="DT1018" t="str">
        <f>VLOOKUP($A1018,taxonomy!$A:$I,6,1)</f>
        <v>Propionibacterineae</v>
      </c>
      <c r="DU1018" t="str">
        <f>VLOOKUP($A1018,taxonomy!$A:$I,7,1)</f>
        <v xml:space="preserve"> Nocardioidaceae</v>
      </c>
      <c r="DV1018" t="str">
        <f>VLOOKUP($A1018,taxonomy!$A:$I,8,1)</f>
        <v xml:space="preserve"> Aeromicrobium.</v>
      </c>
      <c r="DW1018">
        <f>VLOOKUP($A1018,taxonomy!$A:$I,9,1)</f>
        <v>0</v>
      </c>
      <c r="DX1018" s="7">
        <v>130</v>
      </c>
    </row>
    <row r="1019" spans="1:128">
      <c r="A1019" s="4" t="s">
        <v>2144</v>
      </c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17">
        <v>1</v>
      </c>
      <c r="DN1019" s="2"/>
      <c r="DO1019" s="14"/>
      <c r="DP1019" t="str">
        <f>VLOOKUP($A1019,taxonomy!$A:$I,2,1)</f>
        <v>Bacteria</v>
      </c>
      <c r="DQ1019" t="str">
        <f>VLOOKUP($A1019,taxonomy!$A:$I,3,1)</f>
        <v xml:space="preserve"> Actinobacteria</v>
      </c>
      <c r="DR1019" t="str">
        <f>VLOOKUP($A1019,taxonomy!$A:$I,4,1)</f>
        <v xml:space="preserve"> Actinobacteridae</v>
      </c>
      <c r="DS1019" t="str">
        <f>VLOOKUP($A1019,taxonomy!$A:$I,5,1)</f>
        <v xml:space="preserve"> Actinomycetales</v>
      </c>
      <c r="DT1019" t="str">
        <f>VLOOKUP($A1019,taxonomy!$A:$I,6,1)</f>
        <v>Propionibacterineae</v>
      </c>
      <c r="DU1019" t="str">
        <f>VLOOKUP($A1019,taxonomy!$A:$I,7,1)</f>
        <v xml:space="preserve"> Nocardioidaceae</v>
      </c>
      <c r="DV1019" t="str">
        <f>VLOOKUP($A1019,taxonomy!$A:$I,8,1)</f>
        <v xml:space="preserve"> Aeromicrobium.</v>
      </c>
      <c r="DW1019">
        <f>VLOOKUP($A1019,taxonomy!$A:$I,9,1)</f>
        <v>0</v>
      </c>
      <c r="DX1019" s="7">
        <v>133</v>
      </c>
    </row>
    <row r="1020" spans="1:128">
      <c r="A1020" s="4" t="s">
        <v>2146</v>
      </c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17">
        <v>1</v>
      </c>
      <c r="DN1020" s="2"/>
      <c r="DO1020" s="14"/>
      <c r="DP1020" t="str">
        <f>VLOOKUP($A1020,taxonomy!$A:$I,2,1)</f>
        <v>Bacteria</v>
      </c>
      <c r="DQ1020" t="str">
        <f>VLOOKUP($A1020,taxonomy!$A:$I,3,1)</f>
        <v xml:space="preserve"> Actinobacteria</v>
      </c>
      <c r="DR1020" t="str">
        <f>VLOOKUP($A1020,taxonomy!$A:$I,4,1)</f>
        <v xml:space="preserve"> Actinobacteridae</v>
      </c>
      <c r="DS1020" t="str">
        <f>VLOOKUP($A1020,taxonomy!$A:$I,5,1)</f>
        <v xml:space="preserve"> Actinomycetales</v>
      </c>
      <c r="DT1020" t="str">
        <f>VLOOKUP($A1020,taxonomy!$A:$I,6,1)</f>
        <v>Propionibacterineae</v>
      </c>
      <c r="DU1020" t="str">
        <f>VLOOKUP($A1020,taxonomy!$A:$I,7,1)</f>
        <v xml:space="preserve"> Nocardioidaceae</v>
      </c>
      <c r="DV1020" t="str">
        <f>VLOOKUP($A1020,taxonomy!$A:$I,8,1)</f>
        <v xml:space="preserve"> Aeromicrobium.</v>
      </c>
      <c r="DW1020">
        <f>VLOOKUP($A1020,taxonomy!$A:$I,9,1)</f>
        <v>0</v>
      </c>
      <c r="DX1020" s="7">
        <v>133</v>
      </c>
    </row>
    <row r="1021" spans="1:128">
      <c r="A1021" s="4" t="s">
        <v>2148</v>
      </c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17">
        <v>1</v>
      </c>
      <c r="DN1021" s="2"/>
      <c r="DO1021" s="14"/>
      <c r="DP1021" t="str">
        <f>VLOOKUP($A1021,taxonomy!$A:$I,2,1)</f>
        <v>Bacteria</v>
      </c>
      <c r="DQ1021" t="str">
        <f>VLOOKUP($A1021,taxonomy!$A:$I,3,1)</f>
        <v xml:space="preserve"> Actinobacteria</v>
      </c>
      <c r="DR1021" t="str">
        <f>VLOOKUP($A1021,taxonomy!$A:$I,4,1)</f>
        <v xml:space="preserve"> Actinobacteridae</v>
      </c>
      <c r="DS1021" t="str">
        <f>VLOOKUP($A1021,taxonomy!$A:$I,5,1)</f>
        <v xml:space="preserve"> Actinomycetales</v>
      </c>
      <c r="DT1021" t="str">
        <f>VLOOKUP($A1021,taxonomy!$A:$I,6,1)</f>
        <v>Propionibacterineae</v>
      </c>
      <c r="DU1021" t="str">
        <f>VLOOKUP($A1021,taxonomy!$A:$I,7,1)</f>
        <v xml:space="preserve"> Nocardioidaceae</v>
      </c>
      <c r="DV1021" t="str">
        <f>VLOOKUP($A1021,taxonomy!$A:$I,8,1)</f>
        <v xml:space="preserve"> Aeromicrobium.</v>
      </c>
      <c r="DW1021">
        <f>VLOOKUP($A1021,taxonomy!$A:$I,9,1)</f>
        <v>0</v>
      </c>
      <c r="DX1021" s="7">
        <v>128</v>
      </c>
    </row>
    <row r="1022" spans="1:128">
      <c r="A1022" s="4" t="s">
        <v>2150</v>
      </c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19">
        <v>1</v>
      </c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19">
        <v>1</v>
      </c>
      <c r="DN1022" s="2"/>
      <c r="DO1022" s="14"/>
      <c r="DP1022" t="str">
        <f>VLOOKUP($A1022,taxonomy!$A:$I,2,1)</f>
        <v>Bacteria</v>
      </c>
      <c r="DQ1022" t="str">
        <f>VLOOKUP($A1022,taxonomy!$A:$I,3,1)</f>
        <v xml:space="preserve"> Actinobacteria</v>
      </c>
      <c r="DR1022" t="str">
        <f>VLOOKUP($A1022,taxonomy!$A:$I,4,1)</f>
        <v xml:space="preserve"> Actinobacteridae</v>
      </c>
      <c r="DS1022" t="str">
        <f>VLOOKUP($A1022,taxonomy!$A:$I,5,1)</f>
        <v xml:space="preserve"> Actinomycetales</v>
      </c>
      <c r="DT1022" t="str">
        <f>VLOOKUP($A1022,taxonomy!$A:$I,6,1)</f>
        <v>Propionibacterineae</v>
      </c>
      <c r="DU1022" t="str">
        <f>VLOOKUP($A1022,taxonomy!$A:$I,7,1)</f>
        <v xml:space="preserve"> Nocardioidaceae</v>
      </c>
      <c r="DV1022" t="str">
        <f>VLOOKUP($A1022,taxonomy!$A:$I,8,1)</f>
        <v xml:space="preserve"> Aeromicrobium.</v>
      </c>
      <c r="DW1022">
        <f>VLOOKUP($A1022,taxonomy!$A:$I,9,1)</f>
        <v>0</v>
      </c>
      <c r="DX1022" s="7">
        <v>130</v>
      </c>
    </row>
    <row r="1023" spans="1:128">
      <c r="A1023" s="4" t="s">
        <v>2152</v>
      </c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19">
        <v>1</v>
      </c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19">
        <v>1</v>
      </c>
      <c r="DN1023" s="2"/>
      <c r="DO1023" s="14"/>
      <c r="DP1023" t="str">
        <f>VLOOKUP($A1023,taxonomy!$A:$I,2,1)</f>
        <v>Bacteria</v>
      </c>
      <c r="DQ1023" t="str">
        <f>VLOOKUP($A1023,taxonomy!$A:$I,3,1)</f>
        <v xml:space="preserve"> Actinobacteria</v>
      </c>
      <c r="DR1023" t="str">
        <f>VLOOKUP($A1023,taxonomy!$A:$I,4,1)</f>
        <v xml:space="preserve"> Actinobacteridae</v>
      </c>
      <c r="DS1023" t="str">
        <f>VLOOKUP($A1023,taxonomy!$A:$I,5,1)</f>
        <v xml:space="preserve"> Actinomycetales</v>
      </c>
      <c r="DT1023" t="str">
        <f>VLOOKUP($A1023,taxonomy!$A:$I,6,1)</f>
        <v>Propionibacterineae</v>
      </c>
      <c r="DU1023" t="str">
        <f>VLOOKUP($A1023,taxonomy!$A:$I,7,1)</f>
        <v xml:space="preserve"> Nocardioidaceae</v>
      </c>
      <c r="DV1023" t="str">
        <f>VLOOKUP($A1023,taxonomy!$A:$I,8,1)</f>
        <v xml:space="preserve"> Aeromicrobium.</v>
      </c>
      <c r="DW1023">
        <f>VLOOKUP($A1023,taxonomy!$A:$I,9,1)</f>
        <v>0</v>
      </c>
      <c r="DX1023" s="7">
        <v>133</v>
      </c>
    </row>
    <row r="1024" spans="1:128" hidden="1">
      <c r="A1024" s="4" t="s">
        <v>2154</v>
      </c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>
        <v>1</v>
      </c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>
        <v>1</v>
      </c>
      <c r="DN1024" s="2"/>
      <c r="DO1024" s="14"/>
      <c r="DP1024" t="str">
        <f>VLOOKUP($A1024,taxonomy!$A:$I,2,1)</f>
        <v>Bacteria</v>
      </c>
      <c r="DQ1024" t="str">
        <f>VLOOKUP($A1024,taxonomy!$A:$I,3,1)</f>
        <v xml:space="preserve"> Actinobacteria</v>
      </c>
      <c r="DR1024" t="str">
        <f>VLOOKUP($A1024,taxonomy!$A:$I,4,1)</f>
        <v xml:space="preserve"> Actinobacteridae</v>
      </c>
      <c r="DS1024" t="str">
        <f>VLOOKUP($A1024,taxonomy!$A:$I,5,1)</f>
        <v xml:space="preserve"> Actinomycetales</v>
      </c>
      <c r="DT1024" t="str">
        <f>VLOOKUP($A1024,taxonomy!$A:$I,6,1)</f>
        <v>Propionibacterineae</v>
      </c>
      <c r="DU1024" t="str">
        <f>VLOOKUP($A1024,taxonomy!$A:$I,7,1)</f>
        <v xml:space="preserve"> Nocardioidaceae</v>
      </c>
      <c r="DV1024" t="str">
        <f>VLOOKUP($A1024,taxonomy!$A:$I,8,1)</f>
        <v xml:space="preserve"> Aeromicrobium.</v>
      </c>
      <c r="DW1024">
        <f>VLOOKUP($A1024,taxonomy!$A:$I,9,1)</f>
        <v>0</v>
      </c>
      <c r="DX1024" s="7">
        <v>142</v>
      </c>
    </row>
    <row r="1025" spans="1:128" hidden="1">
      <c r="A1025" s="4" t="s">
        <v>2156</v>
      </c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19">
        <v>1</v>
      </c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19">
        <v>1</v>
      </c>
      <c r="DN1025" s="2"/>
      <c r="DO1025" s="14"/>
      <c r="DP1025" t="str">
        <f>VLOOKUP($A1025,taxonomy!$A:$I,2,1)</f>
        <v>Bacteria</v>
      </c>
      <c r="DQ1025" t="str">
        <f>VLOOKUP($A1025,taxonomy!$A:$I,3,1)</f>
        <v xml:space="preserve"> Actinobacteria</v>
      </c>
      <c r="DR1025" t="str">
        <f>VLOOKUP($A1025,taxonomy!$A:$I,4,1)</f>
        <v xml:space="preserve"> Actinobacteridae</v>
      </c>
      <c r="DS1025" t="str">
        <f>VLOOKUP($A1025,taxonomy!$A:$I,5,1)</f>
        <v xml:space="preserve"> Actinomycetales</v>
      </c>
      <c r="DT1025" t="str">
        <f>VLOOKUP($A1025,taxonomy!$A:$I,6,1)</f>
        <v>Propionibacterineae</v>
      </c>
      <c r="DU1025" t="str">
        <f>VLOOKUP($A1025,taxonomy!$A:$I,7,1)</f>
        <v xml:space="preserve"> Nocardioidaceae</v>
      </c>
      <c r="DV1025" t="str">
        <f>VLOOKUP($A1025,taxonomy!$A:$I,8,1)</f>
        <v xml:space="preserve"> Aeromicrobium.</v>
      </c>
      <c r="DW1025">
        <f>VLOOKUP($A1025,taxonomy!$A:$I,9,1)</f>
        <v>0</v>
      </c>
      <c r="DX1025" s="7">
        <v>110</v>
      </c>
    </row>
    <row r="1026" spans="1:128">
      <c r="A1026" s="4" t="s">
        <v>2158</v>
      </c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17">
        <v>1</v>
      </c>
      <c r="DN1026" s="2"/>
      <c r="DO1026" s="14"/>
      <c r="DP1026" t="str">
        <f>VLOOKUP($A1026,taxonomy!$A:$I,2,1)</f>
        <v>Bacteria</v>
      </c>
      <c r="DQ1026" t="str">
        <f>VLOOKUP($A1026,taxonomy!$A:$I,3,1)</f>
        <v xml:space="preserve"> Actinobacteria</v>
      </c>
      <c r="DR1026" t="str">
        <f>VLOOKUP($A1026,taxonomy!$A:$I,4,1)</f>
        <v xml:space="preserve"> Actinobacteridae</v>
      </c>
      <c r="DS1026" t="str">
        <f>VLOOKUP($A1026,taxonomy!$A:$I,5,1)</f>
        <v xml:space="preserve"> Actinomycetales</v>
      </c>
      <c r="DT1026" t="str">
        <f>VLOOKUP($A1026,taxonomy!$A:$I,6,1)</f>
        <v>Propionibacterineae</v>
      </c>
      <c r="DU1026" t="str">
        <f>VLOOKUP($A1026,taxonomy!$A:$I,7,1)</f>
        <v xml:space="preserve"> Nocardioidaceae</v>
      </c>
      <c r="DV1026" t="str">
        <f>VLOOKUP($A1026,taxonomy!$A:$I,8,1)</f>
        <v xml:space="preserve"> Aeromicrobium.</v>
      </c>
      <c r="DW1026">
        <f>VLOOKUP($A1026,taxonomy!$A:$I,9,1)</f>
        <v>0</v>
      </c>
      <c r="DX1026" s="7">
        <v>133</v>
      </c>
    </row>
    <row r="1027" spans="1:128">
      <c r="A1027" s="4" t="s">
        <v>2160</v>
      </c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17">
        <v>1</v>
      </c>
      <c r="DN1027" s="2"/>
      <c r="DO1027" s="14"/>
      <c r="DP1027" t="str">
        <f>VLOOKUP($A1027,taxonomy!$A:$I,2,1)</f>
        <v>Bacteria</v>
      </c>
      <c r="DQ1027" t="str">
        <f>VLOOKUP($A1027,taxonomy!$A:$I,3,1)</f>
        <v xml:space="preserve"> Actinobacteria</v>
      </c>
      <c r="DR1027" t="str">
        <f>VLOOKUP($A1027,taxonomy!$A:$I,4,1)</f>
        <v xml:space="preserve"> Actinobacteridae</v>
      </c>
      <c r="DS1027" t="str">
        <f>VLOOKUP($A1027,taxonomy!$A:$I,5,1)</f>
        <v xml:space="preserve"> Actinomycetales</v>
      </c>
      <c r="DT1027" t="str">
        <f>VLOOKUP($A1027,taxonomy!$A:$I,6,1)</f>
        <v>Propionibacterineae</v>
      </c>
      <c r="DU1027" t="str">
        <f>VLOOKUP($A1027,taxonomy!$A:$I,7,1)</f>
        <v xml:space="preserve"> Nocardioidaceae</v>
      </c>
      <c r="DV1027" t="str">
        <f>VLOOKUP($A1027,taxonomy!$A:$I,8,1)</f>
        <v xml:space="preserve"> Aeromicrobium.</v>
      </c>
      <c r="DW1027">
        <f>VLOOKUP($A1027,taxonomy!$A:$I,9,1)</f>
        <v>0</v>
      </c>
      <c r="DX1027" s="7">
        <v>133</v>
      </c>
    </row>
    <row r="1028" spans="1:128">
      <c r="A1028" s="4" t="s">
        <v>2162</v>
      </c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17">
        <v>1</v>
      </c>
      <c r="DN1028" s="2"/>
      <c r="DO1028" s="14"/>
      <c r="DP1028" t="str">
        <f>VLOOKUP($A1028,taxonomy!$A:$I,2,1)</f>
        <v>Bacteria</v>
      </c>
      <c r="DQ1028" t="str">
        <f>VLOOKUP($A1028,taxonomy!$A:$I,3,1)</f>
        <v xml:space="preserve"> Actinobacteria</v>
      </c>
      <c r="DR1028" t="str">
        <f>VLOOKUP($A1028,taxonomy!$A:$I,4,1)</f>
        <v xml:space="preserve"> Actinobacteridae</v>
      </c>
      <c r="DS1028" t="str">
        <f>VLOOKUP($A1028,taxonomy!$A:$I,5,1)</f>
        <v xml:space="preserve"> Actinomycetales</v>
      </c>
      <c r="DT1028" t="str">
        <f>VLOOKUP($A1028,taxonomy!$A:$I,6,1)</f>
        <v>Propionibacterineae</v>
      </c>
      <c r="DU1028" t="str">
        <f>VLOOKUP($A1028,taxonomy!$A:$I,7,1)</f>
        <v xml:space="preserve"> Nocardioidaceae</v>
      </c>
      <c r="DV1028" t="str">
        <f>VLOOKUP($A1028,taxonomy!$A:$I,8,1)</f>
        <v xml:space="preserve"> Aeromicrobium.</v>
      </c>
      <c r="DW1028">
        <f>VLOOKUP($A1028,taxonomy!$A:$I,9,1)</f>
        <v>0</v>
      </c>
      <c r="DX1028" s="7">
        <v>128</v>
      </c>
    </row>
    <row r="1029" spans="1:128">
      <c r="A1029" s="4" t="s">
        <v>2164</v>
      </c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19">
        <v>1</v>
      </c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19">
        <v>1</v>
      </c>
      <c r="DN1029" s="2"/>
      <c r="DO1029" s="14"/>
      <c r="DP1029" t="str">
        <f>VLOOKUP($A1029,taxonomy!$A:$I,2,1)</f>
        <v>Bacteria</v>
      </c>
      <c r="DQ1029" t="str">
        <f>VLOOKUP($A1029,taxonomy!$A:$I,3,1)</f>
        <v xml:space="preserve"> Actinobacteria</v>
      </c>
      <c r="DR1029" t="str">
        <f>VLOOKUP($A1029,taxonomy!$A:$I,4,1)</f>
        <v xml:space="preserve"> Actinobacteridae</v>
      </c>
      <c r="DS1029" t="str">
        <f>VLOOKUP($A1029,taxonomy!$A:$I,5,1)</f>
        <v xml:space="preserve"> Actinomycetales</v>
      </c>
      <c r="DT1029" t="str">
        <f>VLOOKUP($A1029,taxonomy!$A:$I,6,1)</f>
        <v>Propionibacterineae</v>
      </c>
      <c r="DU1029" t="str">
        <f>VLOOKUP($A1029,taxonomy!$A:$I,7,1)</f>
        <v xml:space="preserve"> Nocardioidaceae</v>
      </c>
      <c r="DV1029" t="str">
        <f>VLOOKUP($A1029,taxonomy!$A:$I,8,1)</f>
        <v xml:space="preserve"> Aeromicrobium.</v>
      </c>
      <c r="DW1029">
        <f>VLOOKUP($A1029,taxonomy!$A:$I,9,1)</f>
        <v>0</v>
      </c>
      <c r="DX1029" s="7">
        <v>130</v>
      </c>
    </row>
    <row r="1030" spans="1:128">
      <c r="A1030" s="4" t="s">
        <v>2166</v>
      </c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19">
        <v>1</v>
      </c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19">
        <v>1</v>
      </c>
      <c r="DN1030" s="2"/>
      <c r="DO1030" s="14"/>
      <c r="DP1030" t="str">
        <f>VLOOKUP($A1030,taxonomy!$A:$I,2,1)</f>
        <v>Bacteria</v>
      </c>
      <c r="DQ1030" t="str">
        <f>VLOOKUP($A1030,taxonomy!$A:$I,3,1)</f>
        <v xml:space="preserve"> Actinobacteria</v>
      </c>
      <c r="DR1030" t="str">
        <f>VLOOKUP($A1030,taxonomy!$A:$I,4,1)</f>
        <v xml:space="preserve"> Actinobacteridae</v>
      </c>
      <c r="DS1030" t="str">
        <f>VLOOKUP($A1030,taxonomy!$A:$I,5,1)</f>
        <v xml:space="preserve"> Actinomycetales</v>
      </c>
      <c r="DT1030" t="str">
        <f>VLOOKUP($A1030,taxonomy!$A:$I,6,1)</f>
        <v>Propionibacterineae</v>
      </c>
      <c r="DU1030" t="str">
        <f>VLOOKUP($A1030,taxonomy!$A:$I,7,1)</f>
        <v xml:space="preserve"> Nocardioidaceae</v>
      </c>
      <c r="DV1030" t="str">
        <f>VLOOKUP($A1030,taxonomy!$A:$I,8,1)</f>
        <v xml:space="preserve"> Aeromicrobium.</v>
      </c>
      <c r="DW1030">
        <f>VLOOKUP($A1030,taxonomy!$A:$I,9,1)</f>
        <v>0</v>
      </c>
      <c r="DX1030" s="7">
        <v>133</v>
      </c>
    </row>
    <row r="1031" spans="1:128" hidden="1">
      <c r="A1031" s="4" t="s">
        <v>2168</v>
      </c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>
        <v>1</v>
      </c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>
        <v>1</v>
      </c>
      <c r="DN1031" s="2"/>
      <c r="DO1031" s="14"/>
      <c r="DP1031" t="str">
        <f>VLOOKUP($A1031,taxonomy!$A:$I,2,1)</f>
        <v>Bacteria</v>
      </c>
      <c r="DQ1031" t="str">
        <f>VLOOKUP($A1031,taxonomy!$A:$I,3,1)</f>
        <v xml:space="preserve"> Actinobacteria</v>
      </c>
      <c r="DR1031" t="str">
        <f>VLOOKUP($A1031,taxonomy!$A:$I,4,1)</f>
        <v xml:space="preserve"> Actinobacteridae</v>
      </c>
      <c r="DS1031" t="str">
        <f>VLOOKUP($A1031,taxonomy!$A:$I,5,1)</f>
        <v xml:space="preserve"> Actinomycetales</v>
      </c>
      <c r="DT1031" t="str">
        <f>VLOOKUP($A1031,taxonomy!$A:$I,6,1)</f>
        <v>Propionibacterineae</v>
      </c>
      <c r="DU1031" t="str">
        <f>VLOOKUP($A1031,taxonomy!$A:$I,7,1)</f>
        <v xml:space="preserve"> Nocardioidaceae</v>
      </c>
      <c r="DV1031" t="str">
        <f>VLOOKUP($A1031,taxonomy!$A:$I,8,1)</f>
        <v xml:space="preserve"> Aeromicrobium.</v>
      </c>
      <c r="DW1031">
        <f>VLOOKUP($A1031,taxonomy!$A:$I,9,1)</f>
        <v>0</v>
      </c>
      <c r="DX1031" s="7">
        <v>142</v>
      </c>
    </row>
    <row r="1032" spans="1:128" hidden="1">
      <c r="A1032" s="4" t="s">
        <v>2170</v>
      </c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19">
        <v>1</v>
      </c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19">
        <v>1</v>
      </c>
      <c r="DN1032" s="2"/>
      <c r="DO1032" s="14"/>
      <c r="DP1032" t="str">
        <f>VLOOKUP($A1032,taxonomy!$A:$I,2,1)</f>
        <v>Bacteria</v>
      </c>
      <c r="DQ1032" t="str">
        <f>VLOOKUP($A1032,taxonomy!$A:$I,3,1)</f>
        <v xml:space="preserve"> Actinobacteria</v>
      </c>
      <c r="DR1032" t="str">
        <f>VLOOKUP($A1032,taxonomy!$A:$I,4,1)</f>
        <v xml:space="preserve"> Actinobacteridae</v>
      </c>
      <c r="DS1032" t="str">
        <f>VLOOKUP($A1032,taxonomy!$A:$I,5,1)</f>
        <v xml:space="preserve"> Actinomycetales</v>
      </c>
      <c r="DT1032" t="str">
        <f>VLOOKUP($A1032,taxonomy!$A:$I,6,1)</f>
        <v>Propionibacterineae</v>
      </c>
      <c r="DU1032" t="str">
        <f>VLOOKUP($A1032,taxonomy!$A:$I,7,1)</f>
        <v xml:space="preserve"> Nocardioidaceae</v>
      </c>
      <c r="DV1032" t="str">
        <f>VLOOKUP($A1032,taxonomy!$A:$I,8,1)</f>
        <v xml:space="preserve"> Aeromicrobium.</v>
      </c>
      <c r="DW1032">
        <f>VLOOKUP($A1032,taxonomy!$A:$I,9,1)</f>
        <v>0</v>
      </c>
      <c r="DX1032" s="7">
        <v>110</v>
      </c>
    </row>
    <row r="1033" spans="1:128">
      <c r="A1033" s="4" t="s">
        <v>2172</v>
      </c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17">
        <v>1</v>
      </c>
      <c r="DN1033" s="2"/>
      <c r="DO1033" s="14"/>
      <c r="DP1033" t="str">
        <f>VLOOKUP($A1033,taxonomy!$A:$I,2,1)</f>
        <v>Bacteria</v>
      </c>
      <c r="DQ1033" t="str">
        <f>VLOOKUP($A1033,taxonomy!$A:$I,3,1)</f>
        <v xml:space="preserve"> Actinobacteria</v>
      </c>
      <c r="DR1033" t="str">
        <f>VLOOKUP($A1033,taxonomy!$A:$I,4,1)</f>
        <v xml:space="preserve"> Actinobacteridae</v>
      </c>
      <c r="DS1033" t="str">
        <f>VLOOKUP($A1033,taxonomy!$A:$I,5,1)</f>
        <v xml:space="preserve"> Actinomycetales</v>
      </c>
      <c r="DT1033" t="str">
        <f>VLOOKUP($A1033,taxonomy!$A:$I,6,1)</f>
        <v>Propionibacterineae</v>
      </c>
      <c r="DU1033" t="str">
        <f>VLOOKUP($A1033,taxonomy!$A:$I,7,1)</f>
        <v xml:space="preserve"> Nocardioidaceae</v>
      </c>
      <c r="DV1033" t="str">
        <f>VLOOKUP($A1033,taxonomy!$A:$I,8,1)</f>
        <v xml:space="preserve"> Aeromicrobium.</v>
      </c>
      <c r="DW1033">
        <f>VLOOKUP($A1033,taxonomy!$A:$I,9,1)</f>
        <v>0</v>
      </c>
      <c r="DX1033" s="7">
        <v>133</v>
      </c>
    </row>
    <row r="1034" spans="1:128">
      <c r="A1034" s="4" t="s">
        <v>2174</v>
      </c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17">
        <v>1</v>
      </c>
      <c r="DN1034" s="2"/>
      <c r="DO1034" s="14"/>
      <c r="DP1034" t="str">
        <f>VLOOKUP($A1034,taxonomy!$A:$I,2,1)</f>
        <v>Bacteria</v>
      </c>
      <c r="DQ1034" t="str">
        <f>VLOOKUP($A1034,taxonomy!$A:$I,3,1)</f>
        <v xml:space="preserve"> Actinobacteria</v>
      </c>
      <c r="DR1034" t="str">
        <f>VLOOKUP($A1034,taxonomy!$A:$I,4,1)</f>
        <v xml:space="preserve"> Actinobacteridae</v>
      </c>
      <c r="DS1034" t="str">
        <f>VLOOKUP($A1034,taxonomy!$A:$I,5,1)</f>
        <v xml:space="preserve"> Actinomycetales</v>
      </c>
      <c r="DT1034" t="str">
        <f>VLOOKUP($A1034,taxonomy!$A:$I,6,1)</f>
        <v>Propionibacterineae</v>
      </c>
      <c r="DU1034" t="str">
        <f>VLOOKUP($A1034,taxonomy!$A:$I,7,1)</f>
        <v xml:space="preserve"> Nocardioidaceae</v>
      </c>
      <c r="DV1034" t="str">
        <f>VLOOKUP($A1034,taxonomy!$A:$I,8,1)</f>
        <v xml:space="preserve"> Aeromicrobium.</v>
      </c>
      <c r="DW1034">
        <f>VLOOKUP($A1034,taxonomy!$A:$I,9,1)</f>
        <v>0</v>
      </c>
      <c r="DX1034" s="7">
        <v>133</v>
      </c>
    </row>
    <row r="1035" spans="1:128">
      <c r="A1035" s="4" t="s">
        <v>2176</v>
      </c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17">
        <v>1</v>
      </c>
      <c r="DN1035" s="2"/>
      <c r="DO1035" s="14"/>
      <c r="DP1035" t="str">
        <f>VLOOKUP($A1035,taxonomy!$A:$I,2,1)</f>
        <v>Bacteria</v>
      </c>
      <c r="DQ1035" t="str">
        <f>VLOOKUP($A1035,taxonomy!$A:$I,3,1)</f>
        <v xml:space="preserve"> Actinobacteria</v>
      </c>
      <c r="DR1035" t="str">
        <f>VLOOKUP($A1035,taxonomy!$A:$I,4,1)</f>
        <v xml:space="preserve"> Actinobacteridae</v>
      </c>
      <c r="DS1035" t="str">
        <f>VLOOKUP($A1035,taxonomy!$A:$I,5,1)</f>
        <v xml:space="preserve"> Actinomycetales</v>
      </c>
      <c r="DT1035" t="str">
        <f>VLOOKUP($A1035,taxonomy!$A:$I,6,1)</f>
        <v>Propionibacterineae</v>
      </c>
      <c r="DU1035" t="str">
        <f>VLOOKUP($A1035,taxonomy!$A:$I,7,1)</f>
        <v xml:space="preserve"> Nocardioidaceae</v>
      </c>
      <c r="DV1035" t="str">
        <f>VLOOKUP($A1035,taxonomy!$A:$I,8,1)</f>
        <v xml:space="preserve"> Aeromicrobium.</v>
      </c>
      <c r="DW1035">
        <f>VLOOKUP($A1035,taxonomy!$A:$I,9,1)</f>
        <v>0</v>
      </c>
      <c r="DX1035" s="7">
        <v>128</v>
      </c>
    </row>
    <row r="1036" spans="1:128">
      <c r="A1036" s="4" t="s">
        <v>2178</v>
      </c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19">
        <v>1</v>
      </c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19">
        <v>1</v>
      </c>
      <c r="DN1036" s="2"/>
      <c r="DO1036" s="14"/>
      <c r="DP1036" t="str">
        <f>VLOOKUP($A1036,taxonomy!$A:$I,2,1)</f>
        <v>Bacteria</v>
      </c>
      <c r="DQ1036" t="str">
        <f>VLOOKUP($A1036,taxonomy!$A:$I,3,1)</f>
        <v xml:space="preserve"> Actinobacteria</v>
      </c>
      <c r="DR1036" t="str">
        <f>VLOOKUP($A1036,taxonomy!$A:$I,4,1)</f>
        <v xml:space="preserve"> Actinobacteridae</v>
      </c>
      <c r="DS1036" t="str">
        <f>VLOOKUP($A1036,taxonomy!$A:$I,5,1)</f>
        <v xml:space="preserve"> Actinomycetales</v>
      </c>
      <c r="DT1036" t="str">
        <f>VLOOKUP($A1036,taxonomy!$A:$I,6,1)</f>
        <v>Propionibacterineae</v>
      </c>
      <c r="DU1036" t="str">
        <f>VLOOKUP($A1036,taxonomy!$A:$I,7,1)</f>
        <v xml:space="preserve"> Nocardioidaceae</v>
      </c>
      <c r="DV1036" t="str">
        <f>VLOOKUP($A1036,taxonomy!$A:$I,8,1)</f>
        <v xml:space="preserve"> Aeromicrobium.</v>
      </c>
      <c r="DW1036">
        <f>VLOOKUP($A1036,taxonomy!$A:$I,9,1)</f>
        <v>0</v>
      </c>
      <c r="DX1036" s="7">
        <v>130</v>
      </c>
    </row>
    <row r="1037" spans="1:128">
      <c r="A1037" s="4" t="s">
        <v>2180</v>
      </c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19">
        <v>1</v>
      </c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19">
        <v>1</v>
      </c>
      <c r="DN1037" s="2"/>
      <c r="DO1037" s="14"/>
      <c r="DP1037" t="str">
        <f>VLOOKUP($A1037,taxonomy!$A:$I,2,1)</f>
        <v>Bacteria</v>
      </c>
      <c r="DQ1037" t="str">
        <f>VLOOKUP($A1037,taxonomy!$A:$I,3,1)</f>
        <v xml:space="preserve"> Actinobacteria</v>
      </c>
      <c r="DR1037" t="str">
        <f>VLOOKUP($A1037,taxonomy!$A:$I,4,1)</f>
        <v xml:space="preserve"> Actinobacteridae</v>
      </c>
      <c r="DS1037" t="str">
        <f>VLOOKUP($A1037,taxonomy!$A:$I,5,1)</f>
        <v xml:space="preserve"> Actinomycetales</v>
      </c>
      <c r="DT1037" t="str">
        <f>VLOOKUP($A1037,taxonomy!$A:$I,6,1)</f>
        <v>Propionibacterineae</v>
      </c>
      <c r="DU1037" t="str">
        <f>VLOOKUP($A1037,taxonomy!$A:$I,7,1)</f>
        <v xml:space="preserve"> Nocardioidaceae</v>
      </c>
      <c r="DV1037" t="str">
        <f>VLOOKUP($A1037,taxonomy!$A:$I,8,1)</f>
        <v xml:space="preserve"> Aeromicrobium.</v>
      </c>
      <c r="DW1037">
        <f>VLOOKUP($A1037,taxonomy!$A:$I,9,1)</f>
        <v>0</v>
      </c>
      <c r="DX1037" s="7">
        <v>133</v>
      </c>
    </row>
    <row r="1038" spans="1:128" hidden="1">
      <c r="A1038" s="4" t="s">
        <v>2182</v>
      </c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>
        <v>1</v>
      </c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>
        <v>1</v>
      </c>
      <c r="DN1038" s="2"/>
      <c r="DO1038" s="14"/>
      <c r="DP1038" t="str">
        <f>VLOOKUP($A1038,taxonomy!$A:$I,2,1)</f>
        <v>Bacteria</v>
      </c>
      <c r="DQ1038" t="str">
        <f>VLOOKUP($A1038,taxonomy!$A:$I,3,1)</f>
        <v xml:space="preserve"> Actinobacteria</v>
      </c>
      <c r="DR1038" t="str">
        <f>VLOOKUP($A1038,taxonomy!$A:$I,4,1)</f>
        <v xml:space="preserve"> Actinobacteridae</v>
      </c>
      <c r="DS1038" t="str">
        <f>VLOOKUP($A1038,taxonomy!$A:$I,5,1)</f>
        <v xml:space="preserve"> Actinomycetales</v>
      </c>
      <c r="DT1038" t="str">
        <f>VLOOKUP($A1038,taxonomy!$A:$I,6,1)</f>
        <v>Propionibacterineae</v>
      </c>
      <c r="DU1038" t="str">
        <f>VLOOKUP($A1038,taxonomy!$A:$I,7,1)</f>
        <v xml:space="preserve"> Nocardioidaceae</v>
      </c>
      <c r="DV1038" t="str">
        <f>VLOOKUP($A1038,taxonomy!$A:$I,8,1)</f>
        <v xml:space="preserve"> Aeromicrobium.</v>
      </c>
      <c r="DW1038">
        <f>VLOOKUP($A1038,taxonomy!$A:$I,9,1)</f>
        <v>0</v>
      </c>
      <c r="DX1038" s="7">
        <v>142</v>
      </c>
    </row>
    <row r="1039" spans="1:128" hidden="1">
      <c r="A1039" s="4" t="s">
        <v>2184</v>
      </c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19">
        <v>1</v>
      </c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19">
        <v>1</v>
      </c>
      <c r="DN1039" s="2"/>
      <c r="DO1039" s="14"/>
      <c r="DP1039" t="str">
        <f>VLOOKUP($A1039,taxonomy!$A:$I,2,1)</f>
        <v>Bacteria</v>
      </c>
      <c r="DQ1039" t="str">
        <f>VLOOKUP($A1039,taxonomy!$A:$I,3,1)</f>
        <v xml:space="preserve"> Actinobacteria</v>
      </c>
      <c r="DR1039" t="str">
        <f>VLOOKUP($A1039,taxonomy!$A:$I,4,1)</f>
        <v xml:space="preserve"> Actinobacteridae</v>
      </c>
      <c r="DS1039" t="str">
        <f>VLOOKUP($A1039,taxonomy!$A:$I,5,1)</f>
        <v xml:space="preserve"> Actinomycetales</v>
      </c>
      <c r="DT1039" t="str">
        <f>VLOOKUP($A1039,taxonomy!$A:$I,6,1)</f>
        <v>Propionibacterineae</v>
      </c>
      <c r="DU1039" t="str">
        <f>VLOOKUP($A1039,taxonomy!$A:$I,7,1)</f>
        <v xml:space="preserve"> Nocardioidaceae</v>
      </c>
      <c r="DV1039" t="str">
        <f>VLOOKUP($A1039,taxonomy!$A:$I,8,1)</f>
        <v xml:space="preserve"> Aeromicrobium.</v>
      </c>
      <c r="DW1039">
        <f>VLOOKUP($A1039,taxonomy!$A:$I,9,1)</f>
        <v>0</v>
      </c>
      <c r="DX1039" s="7">
        <v>110</v>
      </c>
    </row>
    <row r="1040" spans="1:128" hidden="1">
      <c r="A1040" s="4" t="s">
        <v>2186</v>
      </c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19">
        <v>1</v>
      </c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19">
        <v>1</v>
      </c>
      <c r="DN1040" s="2"/>
      <c r="DO1040" s="14"/>
      <c r="DP1040" t="str">
        <f>VLOOKUP($A1040,taxonomy!$A:$I,2,1)</f>
        <v>Bacteria</v>
      </c>
      <c r="DQ1040" t="str">
        <f>VLOOKUP($A1040,taxonomy!$A:$I,3,1)</f>
        <v xml:space="preserve"> Actinobacteria</v>
      </c>
      <c r="DR1040" t="str">
        <f>VLOOKUP($A1040,taxonomy!$A:$I,4,1)</f>
        <v xml:space="preserve"> Actinobacteridae</v>
      </c>
      <c r="DS1040" t="str">
        <f>VLOOKUP($A1040,taxonomy!$A:$I,5,1)</f>
        <v xml:space="preserve"> Actinomycetales</v>
      </c>
      <c r="DT1040" t="str">
        <f>VLOOKUP($A1040,taxonomy!$A:$I,6,1)</f>
        <v>Propionibacterineae</v>
      </c>
      <c r="DU1040" t="str">
        <f>VLOOKUP($A1040,taxonomy!$A:$I,7,1)</f>
        <v xml:space="preserve"> Nocardioidaceae</v>
      </c>
      <c r="DV1040" t="str">
        <f>VLOOKUP($A1040,taxonomy!$A:$I,8,1)</f>
        <v xml:space="preserve"> Aeromicrobium.</v>
      </c>
      <c r="DW1040">
        <f>VLOOKUP($A1040,taxonomy!$A:$I,9,1)</f>
        <v>0</v>
      </c>
      <c r="DX1040" s="7">
        <v>110</v>
      </c>
    </row>
    <row r="1041" spans="1:128">
      <c r="A1041" s="4" t="s">
        <v>2188</v>
      </c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17">
        <v>1</v>
      </c>
      <c r="DN1041" s="2"/>
      <c r="DO1041" s="14"/>
      <c r="DP1041" t="str">
        <f>VLOOKUP($A1041,taxonomy!$A:$I,2,1)</f>
        <v>Bacteria</v>
      </c>
      <c r="DQ1041" t="str">
        <f>VLOOKUP($A1041,taxonomy!$A:$I,3,1)</f>
        <v xml:space="preserve"> Actinobacteria</v>
      </c>
      <c r="DR1041" t="str">
        <f>VLOOKUP($A1041,taxonomy!$A:$I,4,1)</f>
        <v xml:space="preserve"> Actinobacteridae</v>
      </c>
      <c r="DS1041" t="str">
        <f>VLOOKUP($A1041,taxonomy!$A:$I,5,1)</f>
        <v xml:space="preserve"> Actinomycetales</v>
      </c>
      <c r="DT1041" t="str">
        <f>VLOOKUP($A1041,taxonomy!$A:$I,6,1)</f>
        <v>Propionibacterineae</v>
      </c>
      <c r="DU1041" t="str">
        <f>VLOOKUP($A1041,taxonomy!$A:$I,7,1)</f>
        <v xml:space="preserve"> Nocardioidaceae</v>
      </c>
      <c r="DV1041" t="str">
        <f>VLOOKUP($A1041,taxonomy!$A:$I,8,1)</f>
        <v xml:space="preserve"> Aeromicrobium.</v>
      </c>
      <c r="DW1041">
        <f>VLOOKUP($A1041,taxonomy!$A:$I,9,1)</f>
        <v>0</v>
      </c>
      <c r="DX1041" s="7">
        <v>133</v>
      </c>
    </row>
    <row r="1042" spans="1:128">
      <c r="A1042" s="4" t="s">
        <v>2190</v>
      </c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17">
        <v>1</v>
      </c>
      <c r="DN1042" s="2"/>
      <c r="DO1042" s="14"/>
      <c r="DP1042" t="str">
        <f>VLOOKUP($A1042,taxonomy!$A:$I,2,1)</f>
        <v>Bacteria</v>
      </c>
      <c r="DQ1042" t="str">
        <f>VLOOKUP($A1042,taxonomy!$A:$I,3,1)</f>
        <v xml:space="preserve"> Actinobacteria</v>
      </c>
      <c r="DR1042" t="str">
        <f>VLOOKUP($A1042,taxonomy!$A:$I,4,1)</f>
        <v xml:space="preserve"> Actinobacteridae</v>
      </c>
      <c r="DS1042" t="str">
        <f>VLOOKUP($A1042,taxonomy!$A:$I,5,1)</f>
        <v xml:space="preserve"> Actinomycetales</v>
      </c>
      <c r="DT1042" t="str">
        <f>VLOOKUP($A1042,taxonomy!$A:$I,6,1)</f>
        <v>Propionibacterineae</v>
      </c>
      <c r="DU1042" t="str">
        <f>VLOOKUP($A1042,taxonomy!$A:$I,7,1)</f>
        <v xml:space="preserve"> Nocardioidaceae</v>
      </c>
      <c r="DV1042" t="str">
        <f>VLOOKUP($A1042,taxonomy!$A:$I,8,1)</f>
        <v xml:space="preserve"> Aeromicrobium.</v>
      </c>
      <c r="DW1042">
        <f>VLOOKUP($A1042,taxonomy!$A:$I,9,1)</f>
        <v>0</v>
      </c>
      <c r="DX1042" s="7">
        <v>133</v>
      </c>
    </row>
    <row r="1043" spans="1:128" hidden="1">
      <c r="A1043" s="4" t="s">
        <v>2192</v>
      </c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19">
        <v>1</v>
      </c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19">
        <v>1</v>
      </c>
      <c r="DN1043" s="2"/>
      <c r="DO1043" s="14"/>
      <c r="DP1043" t="str">
        <f>VLOOKUP($A1043,taxonomy!$A:$I,2,1)</f>
        <v>Bacteria</v>
      </c>
      <c r="DQ1043" t="str">
        <f>VLOOKUP($A1043,taxonomy!$A:$I,3,1)</f>
        <v xml:space="preserve"> Actinobacteria</v>
      </c>
      <c r="DR1043" t="str">
        <f>VLOOKUP($A1043,taxonomy!$A:$I,4,1)</f>
        <v xml:space="preserve"> Actinobacteridae</v>
      </c>
      <c r="DS1043" t="str">
        <f>VLOOKUP($A1043,taxonomy!$A:$I,5,1)</f>
        <v xml:space="preserve"> Actinomycetales</v>
      </c>
      <c r="DT1043" t="str">
        <f>VLOOKUP($A1043,taxonomy!$A:$I,6,1)</f>
        <v>Propionibacterineae</v>
      </c>
      <c r="DU1043" t="str">
        <f>VLOOKUP($A1043,taxonomy!$A:$I,7,1)</f>
        <v xml:space="preserve"> Nocardioidaceae</v>
      </c>
      <c r="DV1043" t="str">
        <f>VLOOKUP($A1043,taxonomy!$A:$I,8,1)</f>
        <v xml:space="preserve"> Aeromicrobium.</v>
      </c>
      <c r="DW1043">
        <f>VLOOKUP($A1043,taxonomy!$A:$I,9,1)</f>
        <v>0</v>
      </c>
      <c r="DX1043" s="7">
        <v>125</v>
      </c>
    </row>
    <row r="1044" spans="1:128">
      <c r="A1044" s="4" t="s">
        <v>2194</v>
      </c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19">
        <v>1</v>
      </c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19">
        <v>1</v>
      </c>
      <c r="DN1044" s="2"/>
      <c r="DO1044" s="14"/>
      <c r="DP1044" t="str">
        <f>VLOOKUP($A1044,taxonomy!$A:$I,2,1)</f>
        <v>Bacteria</v>
      </c>
      <c r="DQ1044" t="str">
        <f>VLOOKUP($A1044,taxonomy!$A:$I,3,1)</f>
        <v xml:space="preserve"> Actinobacteria</v>
      </c>
      <c r="DR1044" t="str">
        <f>VLOOKUP($A1044,taxonomy!$A:$I,4,1)</f>
        <v xml:space="preserve"> Actinobacteridae</v>
      </c>
      <c r="DS1044" t="str">
        <f>VLOOKUP($A1044,taxonomy!$A:$I,5,1)</f>
        <v xml:space="preserve"> Actinomycetales</v>
      </c>
      <c r="DT1044" t="str">
        <f>VLOOKUP($A1044,taxonomy!$A:$I,6,1)</f>
        <v>Propionibacterineae</v>
      </c>
      <c r="DU1044" t="str">
        <f>VLOOKUP($A1044,taxonomy!$A:$I,7,1)</f>
        <v xml:space="preserve"> Nocardioidaceae</v>
      </c>
      <c r="DV1044" t="str">
        <f>VLOOKUP($A1044,taxonomy!$A:$I,8,1)</f>
        <v xml:space="preserve"> Aeromicrobium.</v>
      </c>
      <c r="DW1044">
        <f>VLOOKUP($A1044,taxonomy!$A:$I,9,1)</f>
        <v>0</v>
      </c>
      <c r="DX1044" s="7">
        <v>133</v>
      </c>
    </row>
    <row r="1045" spans="1:128" hidden="1">
      <c r="A1045" s="4" t="s">
        <v>2196</v>
      </c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>
        <v>1</v>
      </c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>
        <v>1</v>
      </c>
      <c r="DN1045" s="2"/>
      <c r="DO1045" s="14"/>
      <c r="DP1045" t="str">
        <f>VLOOKUP($A1045,taxonomy!$A:$I,2,1)</f>
        <v>Bacteria</v>
      </c>
      <c r="DQ1045" t="str">
        <f>VLOOKUP($A1045,taxonomy!$A:$I,3,1)</f>
        <v xml:space="preserve"> Actinobacteria</v>
      </c>
      <c r="DR1045" t="str">
        <f>VLOOKUP($A1045,taxonomy!$A:$I,4,1)</f>
        <v xml:space="preserve"> Actinobacteridae</v>
      </c>
      <c r="DS1045" t="str">
        <f>VLOOKUP($A1045,taxonomy!$A:$I,5,1)</f>
        <v xml:space="preserve"> Actinomycetales</v>
      </c>
      <c r="DT1045" t="str">
        <f>VLOOKUP($A1045,taxonomy!$A:$I,6,1)</f>
        <v>Propionibacterineae</v>
      </c>
      <c r="DU1045" t="str">
        <f>VLOOKUP($A1045,taxonomy!$A:$I,7,1)</f>
        <v xml:space="preserve"> Nocardioidaceae</v>
      </c>
      <c r="DV1045" t="str">
        <f>VLOOKUP($A1045,taxonomy!$A:$I,8,1)</f>
        <v xml:space="preserve"> Aeromicrobium.</v>
      </c>
      <c r="DW1045">
        <f>VLOOKUP($A1045,taxonomy!$A:$I,9,1)</f>
        <v>0</v>
      </c>
      <c r="DX1045" s="7">
        <v>142</v>
      </c>
    </row>
    <row r="1046" spans="1:128" hidden="1">
      <c r="A1046" s="4" t="s">
        <v>2198</v>
      </c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17">
        <v>1</v>
      </c>
      <c r="DN1046" s="2"/>
      <c r="DO1046" s="14"/>
      <c r="DP1046" t="str">
        <f>VLOOKUP($A1046,taxonomy!$A:$I,2,1)</f>
        <v>Bacteria</v>
      </c>
      <c r="DQ1046" t="str">
        <f>VLOOKUP($A1046,taxonomy!$A:$I,3,1)</f>
        <v xml:space="preserve"> Proteobacteria</v>
      </c>
      <c r="DR1046" t="str">
        <f>VLOOKUP($A1046,taxonomy!$A:$I,4,1)</f>
        <v xml:space="preserve"> Gammaproteobacteria</v>
      </c>
      <c r="DS1046" t="str">
        <f>VLOOKUP($A1046,taxonomy!$A:$I,5,1)</f>
        <v xml:space="preserve"> Pseudomonadales</v>
      </c>
      <c r="DT1046" t="str">
        <f>VLOOKUP($A1046,taxonomy!$A:$I,6,1)</f>
        <v>Pseudomonadaceae</v>
      </c>
      <c r="DU1046" t="str">
        <f>VLOOKUP($A1046,taxonomy!$A:$I,7,1)</f>
        <v xml:space="preserve"> Pseudomonas.</v>
      </c>
      <c r="DV1046">
        <f>VLOOKUP($A1046,taxonomy!$A:$I,8,1)</f>
        <v>0</v>
      </c>
      <c r="DW1046">
        <f>VLOOKUP($A1046,taxonomy!$A:$I,9,1)</f>
        <v>0</v>
      </c>
      <c r="DX1046" s="7">
        <v>83</v>
      </c>
    </row>
    <row r="1047" spans="1:128">
      <c r="A1047" s="4" t="s">
        <v>2200</v>
      </c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17">
        <v>1</v>
      </c>
      <c r="DN1047" s="2"/>
      <c r="DO1047" s="14"/>
      <c r="DP1047" t="str">
        <f>VLOOKUP($A1047,taxonomy!$A:$I,2,1)</f>
        <v>Bacteria</v>
      </c>
      <c r="DQ1047" t="str">
        <f>VLOOKUP($A1047,taxonomy!$A:$I,3,1)</f>
        <v xml:space="preserve"> Proteobacteria</v>
      </c>
      <c r="DR1047" t="str">
        <f>VLOOKUP($A1047,taxonomy!$A:$I,4,1)</f>
        <v xml:space="preserve"> Gammaproteobacteria</v>
      </c>
      <c r="DS1047" t="str">
        <f>VLOOKUP($A1047,taxonomy!$A:$I,5,1)</f>
        <v xml:space="preserve"> Pseudomonadales</v>
      </c>
      <c r="DT1047" t="str">
        <f>VLOOKUP($A1047,taxonomy!$A:$I,6,1)</f>
        <v>Pseudomonadaceae</v>
      </c>
      <c r="DU1047" t="str">
        <f>VLOOKUP($A1047,taxonomy!$A:$I,7,1)</f>
        <v xml:space="preserve"> Pseudomonas.</v>
      </c>
      <c r="DV1047">
        <f>VLOOKUP($A1047,taxonomy!$A:$I,8,1)</f>
        <v>0</v>
      </c>
      <c r="DW1047">
        <f>VLOOKUP($A1047,taxonomy!$A:$I,9,1)</f>
        <v>0</v>
      </c>
      <c r="DX1047" s="7">
        <v>129</v>
      </c>
    </row>
    <row r="1048" spans="1:128">
      <c r="A1048" s="4" t="s">
        <v>2202</v>
      </c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19">
        <v>1</v>
      </c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19">
        <v>1</v>
      </c>
      <c r="DN1048" s="2"/>
      <c r="DO1048" s="14"/>
      <c r="DP1048" t="str">
        <f>VLOOKUP($A1048,taxonomy!$A:$I,2,1)</f>
        <v>Bacteria</v>
      </c>
      <c r="DQ1048" t="str">
        <f>VLOOKUP($A1048,taxonomy!$A:$I,3,1)</f>
        <v xml:space="preserve"> Proteobacteria</v>
      </c>
      <c r="DR1048" t="str">
        <f>VLOOKUP($A1048,taxonomy!$A:$I,4,1)</f>
        <v xml:space="preserve"> Gammaproteobacteria</v>
      </c>
      <c r="DS1048" t="str">
        <f>VLOOKUP($A1048,taxonomy!$A:$I,5,1)</f>
        <v xml:space="preserve"> Pseudomonadales</v>
      </c>
      <c r="DT1048" t="str">
        <f>VLOOKUP($A1048,taxonomy!$A:$I,6,1)</f>
        <v>Pseudomonadaceae</v>
      </c>
      <c r="DU1048" t="str">
        <f>VLOOKUP($A1048,taxonomy!$A:$I,7,1)</f>
        <v xml:space="preserve"> Pseudomonas.</v>
      </c>
      <c r="DV1048">
        <f>VLOOKUP($A1048,taxonomy!$A:$I,8,1)</f>
        <v>0</v>
      </c>
      <c r="DW1048">
        <f>VLOOKUP($A1048,taxonomy!$A:$I,9,1)</f>
        <v>0</v>
      </c>
      <c r="DX1048" s="7">
        <v>128</v>
      </c>
    </row>
    <row r="1049" spans="1:128">
      <c r="A1049" s="4" t="s">
        <v>2204</v>
      </c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17">
        <v>1</v>
      </c>
      <c r="DN1049" s="2"/>
      <c r="DO1049" s="14"/>
      <c r="DP1049" t="str">
        <f>VLOOKUP($A1049,taxonomy!$A:$I,2,1)</f>
        <v>Bacteria</v>
      </c>
      <c r="DQ1049" t="str">
        <f>VLOOKUP($A1049,taxonomy!$A:$I,3,1)</f>
        <v xml:space="preserve"> Actinobacteria</v>
      </c>
      <c r="DR1049" t="str">
        <f>VLOOKUP($A1049,taxonomy!$A:$I,4,1)</f>
        <v xml:space="preserve"> Actinobacteridae</v>
      </c>
      <c r="DS1049" t="str">
        <f>VLOOKUP($A1049,taxonomy!$A:$I,5,1)</f>
        <v xml:space="preserve"> Actinomycetales</v>
      </c>
      <c r="DT1049" t="str">
        <f>VLOOKUP($A1049,taxonomy!$A:$I,6,1)</f>
        <v>Micrococcineae</v>
      </c>
      <c r="DU1049" t="str">
        <f>VLOOKUP($A1049,taxonomy!$A:$I,7,1)</f>
        <v xml:space="preserve"> Dermacoccaceae</v>
      </c>
      <c r="DV1049" t="str">
        <f>VLOOKUP($A1049,taxonomy!$A:$I,8,1)</f>
        <v xml:space="preserve"> Dermacoccus.</v>
      </c>
      <c r="DW1049">
        <f>VLOOKUP($A1049,taxonomy!$A:$I,9,1)</f>
        <v>0</v>
      </c>
      <c r="DX1049" s="7">
        <v>133</v>
      </c>
    </row>
    <row r="1050" spans="1:128" hidden="1">
      <c r="A1050" s="4" t="s">
        <v>2206</v>
      </c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19">
        <v>1</v>
      </c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19">
        <v>1</v>
      </c>
      <c r="DN1050" s="2"/>
      <c r="DO1050" s="14"/>
      <c r="DP1050" t="str">
        <f>VLOOKUP($A1050,taxonomy!$A:$I,2,1)</f>
        <v>Bacteria</v>
      </c>
      <c r="DQ1050" t="str">
        <f>VLOOKUP($A1050,taxonomy!$A:$I,3,1)</f>
        <v xml:space="preserve"> Actinobacteria</v>
      </c>
      <c r="DR1050" t="str">
        <f>VLOOKUP($A1050,taxonomy!$A:$I,4,1)</f>
        <v xml:space="preserve"> Actinobacteridae</v>
      </c>
      <c r="DS1050" t="str">
        <f>VLOOKUP($A1050,taxonomy!$A:$I,5,1)</f>
        <v xml:space="preserve"> Actinomycetales</v>
      </c>
      <c r="DT1050" t="str">
        <f>VLOOKUP($A1050,taxonomy!$A:$I,6,1)</f>
        <v>Micrococcineae</v>
      </c>
      <c r="DU1050" t="str">
        <f>VLOOKUP($A1050,taxonomy!$A:$I,7,1)</f>
        <v xml:space="preserve"> Dermacoccaceae</v>
      </c>
      <c r="DV1050" t="str">
        <f>VLOOKUP($A1050,taxonomy!$A:$I,8,1)</f>
        <v xml:space="preserve"> Dermacoccus.</v>
      </c>
      <c r="DW1050">
        <f>VLOOKUP($A1050,taxonomy!$A:$I,9,1)</f>
        <v>0</v>
      </c>
      <c r="DX1050" s="7">
        <v>102</v>
      </c>
    </row>
    <row r="1051" spans="1:128" hidden="1">
      <c r="A1051" s="4" t="s">
        <v>2208</v>
      </c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17">
        <v>1</v>
      </c>
      <c r="DN1051" s="2"/>
      <c r="DO1051" s="14"/>
      <c r="DP1051" t="str">
        <f>VLOOKUP($A1051,taxonomy!$A:$I,2,1)</f>
        <v>Bacteria</v>
      </c>
      <c r="DQ1051" t="str">
        <f>VLOOKUP($A1051,taxonomy!$A:$I,3,1)</f>
        <v xml:space="preserve"> Proteobacteria</v>
      </c>
      <c r="DR1051" t="str">
        <f>VLOOKUP($A1051,taxonomy!$A:$I,4,1)</f>
        <v xml:space="preserve"> Deltaproteobacteria</v>
      </c>
      <c r="DS1051" t="str">
        <f>VLOOKUP($A1051,taxonomy!$A:$I,5,1)</f>
        <v xml:space="preserve"> Myxococcales</v>
      </c>
      <c r="DT1051" t="str">
        <f>VLOOKUP($A1051,taxonomy!$A:$I,6,1)</f>
        <v>Cystobacterineae</v>
      </c>
      <c r="DU1051" t="str">
        <f>VLOOKUP($A1051,taxonomy!$A:$I,7,1)</f>
        <v xml:space="preserve"> Cystobacteraceae</v>
      </c>
      <c r="DV1051" t="str">
        <f>VLOOKUP($A1051,taxonomy!$A:$I,8,1)</f>
        <v xml:space="preserve"> Stigmatella.</v>
      </c>
      <c r="DW1051">
        <f>VLOOKUP($A1051,taxonomy!$A:$I,9,1)</f>
        <v>0</v>
      </c>
      <c r="DX1051" s="7">
        <v>145</v>
      </c>
    </row>
    <row r="1052" spans="1:128">
      <c r="A1052" s="4" t="s">
        <v>2210</v>
      </c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17">
        <v>1</v>
      </c>
      <c r="DN1052" s="2"/>
      <c r="DO1052" s="14"/>
      <c r="DP1052" t="str">
        <f>VLOOKUP($A1052,taxonomy!$A:$I,2,1)</f>
        <v>Bacteria</v>
      </c>
      <c r="DQ1052" t="str">
        <f>VLOOKUP($A1052,taxonomy!$A:$I,3,1)</f>
        <v xml:space="preserve"> Actinobacteria</v>
      </c>
      <c r="DR1052" t="str">
        <f>VLOOKUP($A1052,taxonomy!$A:$I,4,1)</f>
        <v xml:space="preserve"> Actinobacteridae</v>
      </c>
      <c r="DS1052" t="str">
        <f>VLOOKUP($A1052,taxonomy!$A:$I,5,1)</f>
        <v xml:space="preserve"> Actinomycetales</v>
      </c>
      <c r="DT1052" t="str">
        <f>VLOOKUP($A1052,taxonomy!$A:$I,6,1)</f>
        <v>Micrococcineae</v>
      </c>
      <c r="DU1052" t="str">
        <f>VLOOKUP($A1052,taxonomy!$A:$I,7,1)</f>
        <v xml:space="preserve"> Micrococcaceae</v>
      </c>
      <c r="DV1052" t="str">
        <f>VLOOKUP($A1052,taxonomy!$A:$I,8,1)</f>
        <v xml:space="preserve"> Rothia.</v>
      </c>
      <c r="DW1052">
        <f>VLOOKUP($A1052,taxonomy!$A:$I,9,1)</f>
        <v>0</v>
      </c>
      <c r="DX1052" s="7">
        <v>133</v>
      </c>
    </row>
    <row r="1053" spans="1:128">
      <c r="A1053" s="4" t="s">
        <v>2212</v>
      </c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19">
        <v>1</v>
      </c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19">
        <v>1</v>
      </c>
      <c r="DN1053" s="2"/>
      <c r="DO1053" s="14"/>
      <c r="DP1053" t="str">
        <f>VLOOKUP($A1053,taxonomy!$A:$I,2,1)</f>
        <v>Bacteria</v>
      </c>
      <c r="DQ1053" t="str">
        <f>VLOOKUP($A1053,taxonomy!$A:$I,3,1)</f>
        <v xml:space="preserve"> Proteobacteria</v>
      </c>
      <c r="DR1053" t="str">
        <f>VLOOKUP($A1053,taxonomy!$A:$I,4,1)</f>
        <v xml:space="preserve"> Betaproteobacteria</v>
      </c>
      <c r="DS1053" t="str">
        <f>VLOOKUP($A1053,taxonomy!$A:$I,5,1)</f>
        <v xml:space="preserve"> Burkholderiales</v>
      </c>
      <c r="DT1053" t="str">
        <f>VLOOKUP($A1053,taxonomy!$A:$I,6,1)</f>
        <v>Alcaligenaceae</v>
      </c>
      <c r="DU1053" t="str">
        <f>VLOOKUP($A1053,taxonomy!$A:$I,7,1)</f>
        <v xml:space="preserve"> Achromobacter.</v>
      </c>
      <c r="DV1053">
        <f>VLOOKUP($A1053,taxonomy!$A:$I,8,1)</f>
        <v>0</v>
      </c>
      <c r="DW1053">
        <f>VLOOKUP($A1053,taxonomy!$A:$I,9,1)</f>
        <v>0</v>
      </c>
      <c r="DX1053" s="7">
        <v>130</v>
      </c>
    </row>
    <row r="1054" spans="1:128" hidden="1">
      <c r="A1054" s="4" t="s">
        <v>2214</v>
      </c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17">
        <v>1</v>
      </c>
      <c r="DN1054" s="2"/>
      <c r="DO1054" s="14"/>
      <c r="DP1054" t="str">
        <f>VLOOKUP($A1054,taxonomy!$A:$I,2,1)</f>
        <v>Bacteria</v>
      </c>
      <c r="DQ1054" t="str">
        <f>VLOOKUP($A1054,taxonomy!$A:$I,3,1)</f>
        <v xml:space="preserve"> Proteobacteria</v>
      </c>
      <c r="DR1054" t="str">
        <f>VLOOKUP($A1054,taxonomy!$A:$I,4,1)</f>
        <v xml:space="preserve"> Betaproteobacteria</v>
      </c>
      <c r="DS1054" t="str">
        <f>VLOOKUP($A1054,taxonomy!$A:$I,5,1)</f>
        <v xml:space="preserve"> Burkholderiales</v>
      </c>
      <c r="DT1054" t="str">
        <f>VLOOKUP($A1054,taxonomy!$A:$I,6,1)</f>
        <v>Alcaligenaceae</v>
      </c>
      <c r="DU1054" t="str">
        <f>VLOOKUP($A1054,taxonomy!$A:$I,7,1)</f>
        <v xml:space="preserve"> Achromobacter.</v>
      </c>
      <c r="DV1054">
        <f>VLOOKUP($A1054,taxonomy!$A:$I,8,1)</f>
        <v>0</v>
      </c>
      <c r="DW1054">
        <f>VLOOKUP($A1054,taxonomy!$A:$I,9,1)</f>
        <v>0</v>
      </c>
      <c r="DX1054" s="7">
        <v>110</v>
      </c>
    </row>
    <row r="1055" spans="1:128">
      <c r="A1055" s="4" t="s">
        <v>2216</v>
      </c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19">
        <v>1</v>
      </c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19">
        <v>1</v>
      </c>
      <c r="DN1055" s="2"/>
      <c r="DO1055" s="14"/>
      <c r="DP1055" t="str">
        <f>VLOOKUP($A1055,taxonomy!$A:$I,2,1)</f>
        <v>Bacteria</v>
      </c>
      <c r="DQ1055" t="str">
        <f>VLOOKUP($A1055,taxonomy!$A:$I,3,1)</f>
        <v xml:space="preserve"> Proteobacteria</v>
      </c>
      <c r="DR1055" t="str">
        <f>VLOOKUP($A1055,taxonomy!$A:$I,4,1)</f>
        <v xml:space="preserve"> Betaproteobacteria</v>
      </c>
      <c r="DS1055" t="str">
        <f>VLOOKUP($A1055,taxonomy!$A:$I,5,1)</f>
        <v xml:space="preserve"> Burkholderiales</v>
      </c>
      <c r="DT1055" t="str">
        <f>VLOOKUP($A1055,taxonomy!$A:$I,6,1)</f>
        <v>Alcaligenaceae</v>
      </c>
      <c r="DU1055" t="str">
        <f>VLOOKUP($A1055,taxonomy!$A:$I,7,1)</f>
        <v xml:space="preserve"> Achromobacter.</v>
      </c>
      <c r="DV1055">
        <f>VLOOKUP($A1055,taxonomy!$A:$I,8,1)</f>
        <v>0</v>
      </c>
      <c r="DW1055">
        <f>VLOOKUP($A1055,taxonomy!$A:$I,9,1)</f>
        <v>0</v>
      </c>
      <c r="DX1055" s="7">
        <v>130</v>
      </c>
    </row>
    <row r="1056" spans="1:128">
      <c r="A1056" s="4" t="s">
        <v>2218</v>
      </c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19">
        <v>1</v>
      </c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19">
        <v>1</v>
      </c>
      <c r="DN1056" s="2"/>
      <c r="DO1056" s="14"/>
      <c r="DP1056" t="str">
        <f>VLOOKUP($A1056,taxonomy!$A:$I,2,1)</f>
        <v>Bacteria</v>
      </c>
      <c r="DQ1056" t="str">
        <f>VLOOKUP($A1056,taxonomy!$A:$I,3,1)</f>
        <v xml:space="preserve"> Proteobacteria</v>
      </c>
      <c r="DR1056" t="str">
        <f>VLOOKUP($A1056,taxonomy!$A:$I,4,1)</f>
        <v xml:space="preserve"> Betaproteobacteria</v>
      </c>
      <c r="DS1056" t="str">
        <f>VLOOKUP($A1056,taxonomy!$A:$I,5,1)</f>
        <v xml:space="preserve"> Burkholderiales</v>
      </c>
      <c r="DT1056" t="str">
        <f>VLOOKUP($A1056,taxonomy!$A:$I,6,1)</f>
        <v>Alcaligenaceae</v>
      </c>
      <c r="DU1056" t="str">
        <f>VLOOKUP($A1056,taxonomy!$A:$I,7,1)</f>
        <v xml:space="preserve"> Achromobacter.</v>
      </c>
      <c r="DV1056">
        <f>VLOOKUP($A1056,taxonomy!$A:$I,8,1)</f>
        <v>0</v>
      </c>
      <c r="DW1056">
        <f>VLOOKUP($A1056,taxonomy!$A:$I,9,1)</f>
        <v>0</v>
      </c>
      <c r="DX1056" s="7">
        <v>131</v>
      </c>
    </row>
    <row r="1057" spans="1:128">
      <c r="A1057" s="4" t="s">
        <v>2220</v>
      </c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17">
        <v>1</v>
      </c>
      <c r="DN1057" s="2"/>
      <c r="DO1057" s="14"/>
      <c r="DP1057" t="str">
        <f>VLOOKUP($A1057,taxonomy!$A:$I,2,1)</f>
        <v>Bacteria</v>
      </c>
      <c r="DQ1057" t="str">
        <f>VLOOKUP($A1057,taxonomy!$A:$I,3,1)</f>
        <v xml:space="preserve"> Proteobacteria</v>
      </c>
      <c r="DR1057" t="str">
        <f>VLOOKUP($A1057,taxonomy!$A:$I,4,1)</f>
        <v xml:space="preserve"> Betaproteobacteria</v>
      </c>
      <c r="DS1057" t="str">
        <f>VLOOKUP($A1057,taxonomy!$A:$I,5,1)</f>
        <v xml:space="preserve"> Burkholderiales</v>
      </c>
      <c r="DT1057" t="str">
        <f>VLOOKUP($A1057,taxonomy!$A:$I,6,1)</f>
        <v>Alcaligenaceae</v>
      </c>
      <c r="DU1057" t="str">
        <f>VLOOKUP($A1057,taxonomy!$A:$I,7,1)</f>
        <v xml:space="preserve"> Achromobacter.</v>
      </c>
      <c r="DV1057">
        <f>VLOOKUP($A1057,taxonomy!$A:$I,8,1)</f>
        <v>0</v>
      </c>
      <c r="DW1057">
        <f>VLOOKUP($A1057,taxonomy!$A:$I,9,1)</f>
        <v>0</v>
      </c>
      <c r="DX1057" s="7">
        <v>134</v>
      </c>
    </row>
    <row r="1058" spans="1:128">
      <c r="A1058" s="4" t="s">
        <v>2222</v>
      </c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17">
        <v>1</v>
      </c>
      <c r="DN1058" s="2"/>
      <c r="DO1058" s="14"/>
      <c r="DP1058" t="str">
        <f>VLOOKUP($A1058,taxonomy!$A:$I,2,1)</f>
        <v>Bacteria</v>
      </c>
      <c r="DQ1058" t="str">
        <f>VLOOKUP($A1058,taxonomy!$A:$I,3,1)</f>
        <v xml:space="preserve"> Proteobacteria</v>
      </c>
      <c r="DR1058" t="str">
        <f>VLOOKUP($A1058,taxonomy!$A:$I,4,1)</f>
        <v xml:space="preserve"> Betaproteobacteria</v>
      </c>
      <c r="DS1058" t="str">
        <f>VLOOKUP($A1058,taxonomy!$A:$I,5,1)</f>
        <v xml:space="preserve"> Burkholderiales</v>
      </c>
      <c r="DT1058" t="str">
        <f>VLOOKUP($A1058,taxonomy!$A:$I,6,1)</f>
        <v>Alcaligenaceae</v>
      </c>
      <c r="DU1058" t="str">
        <f>VLOOKUP($A1058,taxonomy!$A:$I,7,1)</f>
        <v xml:space="preserve"> Achromobacter.</v>
      </c>
      <c r="DV1058">
        <f>VLOOKUP($A1058,taxonomy!$A:$I,8,1)</f>
        <v>0</v>
      </c>
      <c r="DW1058">
        <f>VLOOKUP($A1058,taxonomy!$A:$I,9,1)</f>
        <v>0</v>
      </c>
      <c r="DX1058" s="7">
        <v>134</v>
      </c>
    </row>
    <row r="1059" spans="1:128">
      <c r="A1059" s="4" t="s">
        <v>2224</v>
      </c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17">
        <v>1</v>
      </c>
      <c r="DN1059" s="2"/>
      <c r="DO1059" s="14"/>
      <c r="DP1059" t="str">
        <f>VLOOKUP($A1059,taxonomy!$A:$I,2,1)</f>
        <v>Bacteria</v>
      </c>
      <c r="DQ1059" t="str">
        <f>VLOOKUP($A1059,taxonomy!$A:$I,3,1)</f>
        <v xml:space="preserve"> Proteobacteria</v>
      </c>
      <c r="DR1059" t="str">
        <f>VLOOKUP($A1059,taxonomy!$A:$I,4,1)</f>
        <v xml:space="preserve"> Betaproteobacteria</v>
      </c>
      <c r="DS1059" t="str">
        <f>VLOOKUP($A1059,taxonomy!$A:$I,5,1)</f>
        <v xml:space="preserve"> Burkholderiales</v>
      </c>
      <c r="DT1059" t="str">
        <f>VLOOKUP($A1059,taxonomy!$A:$I,6,1)</f>
        <v>Alcaligenaceae</v>
      </c>
      <c r="DU1059" t="str">
        <f>VLOOKUP($A1059,taxonomy!$A:$I,7,1)</f>
        <v xml:space="preserve"> Achromobacter.</v>
      </c>
      <c r="DV1059">
        <f>VLOOKUP($A1059,taxonomy!$A:$I,8,1)</f>
        <v>0</v>
      </c>
      <c r="DW1059">
        <f>VLOOKUP($A1059,taxonomy!$A:$I,9,1)</f>
        <v>0</v>
      </c>
      <c r="DX1059" s="7">
        <v>134</v>
      </c>
    </row>
    <row r="1060" spans="1:128">
      <c r="A1060" s="4" t="s">
        <v>2226</v>
      </c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17">
        <v>1</v>
      </c>
      <c r="DN1060" s="2"/>
      <c r="DO1060" s="14"/>
      <c r="DP1060" t="str">
        <f>VLOOKUP($A1060,taxonomy!$A:$I,2,1)</f>
        <v>Bacteria</v>
      </c>
      <c r="DQ1060" t="str">
        <f>VLOOKUP($A1060,taxonomy!$A:$I,3,1)</f>
        <v xml:space="preserve"> Proteobacteria</v>
      </c>
      <c r="DR1060" t="str">
        <f>VLOOKUP($A1060,taxonomy!$A:$I,4,1)</f>
        <v xml:space="preserve"> Betaproteobacteria</v>
      </c>
      <c r="DS1060" t="str">
        <f>VLOOKUP($A1060,taxonomy!$A:$I,5,1)</f>
        <v xml:space="preserve"> Burkholderiales</v>
      </c>
      <c r="DT1060" t="str">
        <f>VLOOKUP($A1060,taxonomy!$A:$I,6,1)</f>
        <v>Alcaligenaceae</v>
      </c>
      <c r="DU1060" t="str">
        <f>VLOOKUP($A1060,taxonomy!$A:$I,7,1)</f>
        <v xml:space="preserve"> Achromobacter.</v>
      </c>
      <c r="DV1060">
        <f>VLOOKUP($A1060,taxonomy!$A:$I,8,1)</f>
        <v>0</v>
      </c>
      <c r="DW1060">
        <f>VLOOKUP($A1060,taxonomy!$A:$I,9,1)</f>
        <v>0</v>
      </c>
      <c r="DX1060" s="7">
        <v>134</v>
      </c>
    </row>
    <row r="1061" spans="1:128">
      <c r="A1061" s="4" t="s">
        <v>2228</v>
      </c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19">
        <v>1</v>
      </c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19">
        <v>1</v>
      </c>
      <c r="DN1061" s="2"/>
      <c r="DO1061" s="14"/>
      <c r="DP1061" t="str">
        <f>VLOOKUP($A1061,taxonomy!$A:$I,2,1)</f>
        <v>Bacteria</v>
      </c>
      <c r="DQ1061" t="str">
        <f>VLOOKUP($A1061,taxonomy!$A:$I,3,1)</f>
        <v xml:space="preserve"> Proteobacteria</v>
      </c>
      <c r="DR1061" t="str">
        <f>VLOOKUP($A1061,taxonomy!$A:$I,4,1)</f>
        <v xml:space="preserve"> Betaproteobacteria</v>
      </c>
      <c r="DS1061" t="str">
        <f>VLOOKUP($A1061,taxonomy!$A:$I,5,1)</f>
        <v xml:space="preserve"> Burkholderiales</v>
      </c>
      <c r="DT1061" t="str">
        <f>VLOOKUP($A1061,taxonomy!$A:$I,6,1)</f>
        <v>Alcaligenaceae</v>
      </c>
      <c r="DU1061" t="str">
        <f>VLOOKUP($A1061,taxonomy!$A:$I,7,1)</f>
        <v xml:space="preserve"> Achromobacter.</v>
      </c>
      <c r="DV1061">
        <f>VLOOKUP($A1061,taxonomy!$A:$I,8,1)</f>
        <v>0</v>
      </c>
      <c r="DW1061">
        <f>VLOOKUP($A1061,taxonomy!$A:$I,9,1)</f>
        <v>0</v>
      </c>
      <c r="DX1061" s="7">
        <v>131</v>
      </c>
    </row>
    <row r="1062" spans="1:128">
      <c r="A1062" s="4" t="s">
        <v>2230</v>
      </c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19">
        <v>1</v>
      </c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19">
        <v>1</v>
      </c>
      <c r="DN1062" s="2"/>
      <c r="DO1062" s="14"/>
      <c r="DP1062" t="str">
        <f>VLOOKUP($A1062,taxonomy!$A:$I,2,1)</f>
        <v>Bacteria</v>
      </c>
      <c r="DQ1062" t="str">
        <f>VLOOKUP($A1062,taxonomy!$A:$I,3,1)</f>
        <v xml:space="preserve"> Proteobacteria</v>
      </c>
      <c r="DR1062" t="str">
        <f>VLOOKUP($A1062,taxonomy!$A:$I,4,1)</f>
        <v xml:space="preserve"> Betaproteobacteria</v>
      </c>
      <c r="DS1062" t="str">
        <f>VLOOKUP($A1062,taxonomy!$A:$I,5,1)</f>
        <v xml:space="preserve"> Burkholderiales</v>
      </c>
      <c r="DT1062" t="str">
        <f>VLOOKUP($A1062,taxonomy!$A:$I,6,1)</f>
        <v>Alcaligenaceae</v>
      </c>
      <c r="DU1062" t="str">
        <f>VLOOKUP($A1062,taxonomy!$A:$I,7,1)</f>
        <v xml:space="preserve"> Achromobacter.</v>
      </c>
      <c r="DV1062">
        <f>VLOOKUP($A1062,taxonomy!$A:$I,8,1)</f>
        <v>0</v>
      </c>
      <c r="DW1062">
        <f>VLOOKUP($A1062,taxonomy!$A:$I,9,1)</f>
        <v>0</v>
      </c>
      <c r="DX1062" s="7">
        <v>129</v>
      </c>
    </row>
    <row r="1063" spans="1:128" hidden="1">
      <c r="A1063" s="4" t="s">
        <v>2232</v>
      </c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17">
        <v>1</v>
      </c>
      <c r="DN1063" s="2"/>
      <c r="DO1063" s="14"/>
      <c r="DP1063" t="str">
        <f>VLOOKUP($A1063,taxonomy!$A:$I,2,1)</f>
        <v>Bacteria</v>
      </c>
      <c r="DQ1063" t="str">
        <f>VLOOKUP($A1063,taxonomy!$A:$I,3,1)</f>
        <v xml:space="preserve"> Proteobacteria</v>
      </c>
      <c r="DR1063" t="str">
        <f>VLOOKUP($A1063,taxonomy!$A:$I,4,1)</f>
        <v xml:space="preserve"> Betaproteobacteria</v>
      </c>
      <c r="DS1063" t="str">
        <f>VLOOKUP($A1063,taxonomy!$A:$I,5,1)</f>
        <v xml:space="preserve"> Burkholderiales</v>
      </c>
      <c r="DT1063" t="str">
        <f>VLOOKUP($A1063,taxonomy!$A:$I,6,1)</f>
        <v>Alcaligenaceae</v>
      </c>
      <c r="DU1063" t="str">
        <f>VLOOKUP($A1063,taxonomy!$A:$I,7,1)</f>
        <v xml:space="preserve"> Achromobacter.</v>
      </c>
      <c r="DV1063">
        <f>VLOOKUP($A1063,taxonomy!$A:$I,8,1)</f>
        <v>0</v>
      </c>
      <c r="DW1063">
        <f>VLOOKUP($A1063,taxonomy!$A:$I,9,1)</f>
        <v>0</v>
      </c>
      <c r="DX1063" s="7">
        <v>125</v>
      </c>
    </row>
    <row r="1064" spans="1:128">
      <c r="A1064" s="4" t="s">
        <v>2234</v>
      </c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17">
        <v>1</v>
      </c>
      <c r="DN1064" s="2"/>
      <c r="DO1064" s="14"/>
      <c r="DP1064" t="str">
        <f>VLOOKUP($A1064,taxonomy!$A:$I,2,1)</f>
        <v>Bacteria</v>
      </c>
      <c r="DQ1064" t="str">
        <f>VLOOKUP($A1064,taxonomy!$A:$I,3,1)</f>
        <v xml:space="preserve"> Proteobacteria</v>
      </c>
      <c r="DR1064" t="str">
        <f>VLOOKUP($A1064,taxonomy!$A:$I,4,1)</f>
        <v xml:space="preserve"> Betaproteobacteria</v>
      </c>
      <c r="DS1064" t="str">
        <f>VLOOKUP($A1064,taxonomy!$A:$I,5,1)</f>
        <v xml:space="preserve"> Burkholderiales</v>
      </c>
      <c r="DT1064" t="str">
        <f>VLOOKUP($A1064,taxonomy!$A:$I,6,1)</f>
        <v>Alcaligenaceae</v>
      </c>
      <c r="DU1064" t="str">
        <f>VLOOKUP($A1064,taxonomy!$A:$I,7,1)</f>
        <v xml:space="preserve"> Achromobacter.</v>
      </c>
      <c r="DV1064">
        <f>VLOOKUP($A1064,taxonomy!$A:$I,8,1)</f>
        <v>0</v>
      </c>
      <c r="DW1064">
        <f>VLOOKUP($A1064,taxonomy!$A:$I,9,1)</f>
        <v>0</v>
      </c>
      <c r="DX1064" s="7">
        <v>130</v>
      </c>
    </row>
    <row r="1065" spans="1:128" hidden="1">
      <c r="A1065" s="4" t="s">
        <v>2236</v>
      </c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17">
        <v>1</v>
      </c>
      <c r="DN1065" s="2"/>
      <c r="DO1065" s="14"/>
      <c r="DP1065" t="str">
        <f>VLOOKUP($A1065,taxonomy!$A:$I,2,1)</f>
        <v>Bacteria</v>
      </c>
      <c r="DQ1065" t="str">
        <f>VLOOKUP($A1065,taxonomy!$A:$I,3,1)</f>
        <v xml:space="preserve"> Actinobacteria</v>
      </c>
      <c r="DR1065" t="str">
        <f>VLOOKUP($A1065,taxonomy!$A:$I,4,1)</f>
        <v xml:space="preserve"> Actinobacteridae</v>
      </c>
      <c r="DS1065" t="str">
        <f>VLOOKUP($A1065,taxonomy!$A:$I,5,1)</f>
        <v xml:space="preserve"> Actinomycetales</v>
      </c>
      <c r="DT1065" t="str">
        <f>VLOOKUP($A1065,taxonomy!$A:$I,6,1)</f>
        <v>Frankineae</v>
      </c>
      <c r="DU1065" t="str">
        <f>VLOOKUP($A1065,taxonomy!$A:$I,7,1)</f>
        <v xml:space="preserve"> Frankiaceae</v>
      </c>
      <c r="DV1065" t="str">
        <f>VLOOKUP($A1065,taxonomy!$A:$I,8,1)</f>
        <v xml:space="preserve"> Frankia.</v>
      </c>
      <c r="DW1065">
        <f>VLOOKUP($A1065,taxonomy!$A:$I,9,1)</f>
        <v>0</v>
      </c>
      <c r="DX1065" s="7">
        <v>138</v>
      </c>
    </row>
    <row r="1066" spans="1:128" hidden="1">
      <c r="A1066" s="4" t="s">
        <v>2238</v>
      </c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17">
        <v>1</v>
      </c>
      <c r="DN1066" s="2"/>
      <c r="DO1066" s="14"/>
      <c r="DP1066" t="str">
        <f>VLOOKUP($A1066,taxonomy!$A:$I,2,1)</f>
        <v>Bacteria</v>
      </c>
      <c r="DQ1066" t="str">
        <f>VLOOKUP($A1066,taxonomy!$A:$I,3,1)</f>
        <v xml:space="preserve"> Actinobacteria</v>
      </c>
      <c r="DR1066" t="str">
        <f>VLOOKUP($A1066,taxonomy!$A:$I,4,1)</f>
        <v xml:space="preserve"> Actinobacteridae</v>
      </c>
      <c r="DS1066" t="str">
        <f>VLOOKUP($A1066,taxonomy!$A:$I,5,1)</f>
        <v xml:space="preserve"> Actinomycetales</v>
      </c>
      <c r="DT1066" t="str">
        <f>VLOOKUP($A1066,taxonomy!$A:$I,6,1)</f>
        <v>Frankineae</v>
      </c>
      <c r="DU1066" t="str">
        <f>VLOOKUP($A1066,taxonomy!$A:$I,7,1)</f>
        <v xml:space="preserve"> Frankiaceae</v>
      </c>
      <c r="DV1066" t="str">
        <f>VLOOKUP($A1066,taxonomy!$A:$I,8,1)</f>
        <v xml:space="preserve"> Frankia.</v>
      </c>
      <c r="DW1066">
        <f>VLOOKUP($A1066,taxonomy!$A:$I,9,1)</f>
        <v>0</v>
      </c>
      <c r="DX1066" s="7">
        <v>144</v>
      </c>
    </row>
    <row r="1067" spans="1:128">
      <c r="A1067" s="4" t="s">
        <v>2240</v>
      </c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19">
        <v>1</v>
      </c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19">
        <v>1</v>
      </c>
      <c r="DN1067" s="2"/>
      <c r="DO1067" s="14"/>
      <c r="DP1067" t="str">
        <f>VLOOKUP($A1067,taxonomy!$A:$I,2,1)</f>
        <v>Bacteria</v>
      </c>
      <c r="DQ1067" t="str">
        <f>VLOOKUP($A1067,taxonomy!$A:$I,3,1)</f>
        <v xml:space="preserve"> Actinobacteria</v>
      </c>
      <c r="DR1067" t="str">
        <f>VLOOKUP($A1067,taxonomy!$A:$I,4,1)</f>
        <v xml:space="preserve"> Actinobacteridae</v>
      </c>
      <c r="DS1067" t="str">
        <f>VLOOKUP($A1067,taxonomy!$A:$I,5,1)</f>
        <v xml:space="preserve"> Actinomycetales</v>
      </c>
      <c r="DT1067" t="str">
        <f>VLOOKUP($A1067,taxonomy!$A:$I,6,1)</f>
        <v>Frankineae</v>
      </c>
      <c r="DU1067" t="str">
        <f>VLOOKUP($A1067,taxonomy!$A:$I,7,1)</f>
        <v xml:space="preserve"> Frankiaceae</v>
      </c>
      <c r="DV1067" t="str">
        <f>VLOOKUP($A1067,taxonomy!$A:$I,8,1)</f>
        <v xml:space="preserve"> Frankia.</v>
      </c>
      <c r="DW1067">
        <f>VLOOKUP($A1067,taxonomy!$A:$I,9,1)</f>
        <v>0</v>
      </c>
      <c r="DX1067" s="7">
        <v>133</v>
      </c>
    </row>
    <row r="1068" spans="1:128" hidden="1">
      <c r="A1068" s="4" t="s">
        <v>2242</v>
      </c>
      <c r="B1068" s="2"/>
      <c r="C1068" s="2"/>
      <c r="D1068" s="2"/>
      <c r="E1068" s="2"/>
      <c r="F1068" s="2">
        <v>1</v>
      </c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>
        <v>1</v>
      </c>
      <c r="DN1068" s="2"/>
      <c r="DO1068" s="14"/>
      <c r="DP1068" t="str">
        <f>VLOOKUP($A1068,taxonomy!$A:$I,2,1)</f>
        <v>Bacteria</v>
      </c>
      <c r="DQ1068" t="str">
        <f>VLOOKUP($A1068,taxonomy!$A:$I,3,1)</f>
        <v xml:space="preserve"> Actinobacteria</v>
      </c>
      <c r="DR1068" t="str">
        <f>VLOOKUP($A1068,taxonomy!$A:$I,4,1)</f>
        <v xml:space="preserve"> Actinobacteridae</v>
      </c>
      <c r="DS1068" t="str">
        <f>VLOOKUP($A1068,taxonomy!$A:$I,5,1)</f>
        <v xml:space="preserve"> Actinomycetales</v>
      </c>
      <c r="DT1068" t="str">
        <f>VLOOKUP($A1068,taxonomy!$A:$I,6,1)</f>
        <v>Frankineae</v>
      </c>
      <c r="DU1068" t="str">
        <f>VLOOKUP($A1068,taxonomy!$A:$I,7,1)</f>
        <v xml:space="preserve"> Frankiaceae</v>
      </c>
      <c r="DV1068" t="str">
        <f>VLOOKUP($A1068,taxonomy!$A:$I,8,1)</f>
        <v xml:space="preserve"> Frankia.</v>
      </c>
      <c r="DW1068">
        <f>VLOOKUP($A1068,taxonomy!$A:$I,9,1)</f>
        <v>0</v>
      </c>
      <c r="DX1068" s="7">
        <v>141</v>
      </c>
    </row>
    <row r="1069" spans="1:128" hidden="1">
      <c r="A1069" s="4" t="s">
        <v>2245</v>
      </c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17">
        <v>1</v>
      </c>
      <c r="DN1069" s="2"/>
      <c r="DO1069" s="14"/>
      <c r="DP1069" t="str">
        <f>VLOOKUP($A1069,taxonomy!$A:$I,2,1)</f>
        <v>Bacteria</v>
      </c>
      <c r="DQ1069" t="str">
        <f>VLOOKUP($A1069,taxonomy!$A:$I,3,1)</f>
        <v xml:space="preserve"> Actinobacteria</v>
      </c>
      <c r="DR1069" t="str">
        <f>VLOOKUP($A1069,taxonomy!$A:$I,4,1)</f>
        <v xml:space="preserve"> Actinobacteridae</v>
      </c>
      <c r="DS1069" t="str">
        <f>VLOOKUP($A1069,taxonomy!$A:$I,5,1)</f>
        <v xml:space="preserve"> Actinomycetales</v>
      </c>
      <c r="DT1069" t="str">
        <f>VLOOKUP($A1069,taxonomy!$A:$I,6,1)</f>
        <v>Frankineae</v>
      </c>
      <c r="DU1069" t="str">
        <f>VLOOKUP($A1069,taxonomy!$A:$I,7,1)</f>
        <v xml:space="preserve"> Frankiaceae</v>
      </c>
      <c r="DV1069" t="str">
        <f>VLOOKUP($A1069,taxonomy!$A:$I,8,1)</f>
        <v xml:space="preserve"> Frankia.</v>
      </c>
      <c r="DW1069">
        <f>VLOOKUP($A1069,taxonomy!$A:$I,9,1)</f>
        <v>0</v>
      </c>
      <c r="DX1069" s="7">
        <v>150</v>
      </c>
    </row>
    <row r="1070" spans="1:128">
      <c r="A1070" s="4" t="s">
        <v>2247</v>
      </c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17">
        <v>1</v>
      </c>
      <c r="DN1070" s="2"/>
      <c r="DO1070" s="14"/>
      <c r="DP1070" t="str">
        <f>VLOOKUP($A1070,taxonomy!$A:$I,2,1)</f>
        <v>Bacteria</v>
      </c>
      <c r="DQ1070" t="str">
        <f>VLOOKUP($A1070,taxonomy!$A:$I,3,1)</f>
        <v xml:space="preserve"> Actinobacteria</v>
      </c>
      <c r="DR1070" t="str">
        <f>VLOOKUP($A1070,taxonomy!$A:$I,4,1)</f>
        <v xml:space="preserve"> Actinobacteridae</v>
      </c>
      <c r="DS1070" t="str">
        <f>VLOOKUP($A1070,taxonomy!$A:$I,5,1)</f>
        <v xml:space="preserve"> Actinomycetales</v>
      </c>
      <c r="DT1070" t="str">
        <f>VLOOKUP($A1070,taxonomy!$A:$I,6,1)</f>
        <v>Frankineae</v>
      </c>
      <c r="DU1070" t="str">
        <f>VLOOKUP($A1070,taxonomy!$A:$I,7,1)</f>
        <v xml:space="preserve"> Frankiaceae</v>
      </c>
      <c r="DV1070" t="str">
        <f>VLOOKUP($A1070,taxonomy!$A:$I,8,1)</f>
        <v xml:space="preserve"> Frankia.</v>
      </c>
      <c r="DW1070">
        <f>VLOOKUP($A1070,taxonomy!$A:$I,9,1)</f>
        <v>0</v>
      </c>
      <c r="DX1070" s="7">
        <v>127</v>
      </c>
    </row>
    <row r="1071" spans="1:128" hidden="1">
      <c r="A1071" s="4" t="s">
        <v>2249</v>
      </c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19">
        <v>1</v>
      </c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19">
        <v>1</v>
      </c>
      <c r="DN1071" s="2"/>
      <c r="DO1071" s="14"/>
      <c r="DP1071" t="str">
        <f>VLOOKUP($A1071,taxonomy!$A:$I,2,1)</f>
        <v>Bacteria</v>
      </c>
      <c r="DQ1071" t="str">
        <f>VLOOKUP($A1071,taxonomy!$A:$I,3,1)</f>
        <v xml:space="preserve"> Actinobacteria</v>
      </c>
      <c r="DR1071" t="str">
        <f>VLOOKUP($A1071,taxonomy!$A:$I,4,1)</f>
        <v xml:space="preserve"> Actinobacteridae</v>
      </c>
      <c r="DS1071" t="str">
        <f>VLOOKUP($A1071,taxonomy!$A:$I,5,1)</f>
        <v xml:space="preserve"> Actinomycetales</v>
      </c>
      <c r="DT1071" t="str">
        <f>VLOOKUP($A1071,taxonomy!$A:$I,6,1)</f>
        <v>Frankineae</v>
      </c>
      <c r="DU1071" t="str">
        <f>VLOOKUP($A1071,taxonomy!$A:$I,7,1)</f>
        <v xml:space="preserve"> Frankiaceae</v>
      </c>
      <c r="DV1071" t="str">
        <f>VLOOKUP($A1071,taxonomy!$A:$I,8,1)</f>
        <v xml:space="preserve"> Frankia.</v>
      </c>
      <c r="DW1071">
        <f>VLOOKUP($A1071,taxonomy!$A:$I,9,1)</f>
        <v>0</v>
      </c>
      <c r="DX1071" s="7">
        <v>118</v>
      </c>
    </row>
    <row r="1072" spans="1:128">
      <c r="A1072" s="4" t="s">
        <v>2251</v>
      </c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17">
        <v>1</v>
      </c>
      <c r="DN1072" s="2"/>
      <c r="DO1072" s="14"/>
      <c r="DP1072" t="str">
        <f>VLOOKUP($A1072,taxonomy!$A:$I,2,1)</f>
        <v>Bacteria</v>
      </c>
      <c r="DQ1072" t="str">
        <f>VLOOKUP($A1072,taxonomy!$A:$I,3,1)</f>
        <v xml:space="preserve"> Actinobacteria</v>
      </c>
      <c r="DR1072" t="str">
        <f>VLOOKUP($A1072,taxonomy!$A:$I,4,1)</f>
        <v xml:space="preserve"> Actinobacteridae</v>
      </c>
      <c r="DS1072" t="str">
        <f>VLOOKUP($A1072,taxonomy!$A:$I,5,1)</f>
        <v xml:space="preserve"> Actinomycetales</v>
      </c>
      <c r="DT1072" t="str">
        <f>VLOOKUP($A1072,taxonomy!$A:$I,6,1)</f>
        <v>Frankineae</v>
      </c>
      <c r="DU1072" t="str">
        <f>VLOOKUP($A1072,taxonomy!$A:$I,7,1)</f>
        <v xml:space="preserve"> Frankiaceae</v>
      </c>
      <c r="DV1072" t="str">
        <f>VLOOKUP($A1072,taxonomy!$A:$I,8,1)</f>
        <v xml:space="preserve"> Frankia.</v>
      </c>
      <c r="DW1072">
        <f>VLOOKUP($A1072,taxonomy!$A:$I,9,1)</f>
        <v>0</v>
      </c>
      <c r="DX1072" s="7">
        <v>129</v>
      </c>
    </row>
    <row r="1073" spans="1:128" hidden="1">
      <c r="A1073" s="4" t="s">
        <v>2253</v>
      </c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17">
        <v>1</v>
      </c>
      <c r="DN1073" s="2"/>
      <c r="DO1073" s="14"/>
      <c r="DP1073" t="str">
        <f>VLOOKUP($A1073,taxonomy!$A:$I,2,1)</f>
        <v>Bacteria</v>
      </c>
      <c r="DQ1073" t="str">
        <f>VLOOKUP($A1073,taxonomy!$A:$I,3,1)</f>
        <v xml:space="preserve"> Actinobacteria</v>
      </c>
      <c r="DR1073" t="str">
        <f>VLOOKUP($A1073,taxonomy!$A:$I,4,1)</f>
        <v xml:space="preserve"> Actinobacteridae</v>
      </c>
      <c r="DS1073" t="str">
        <f>VLOOKUP($A1073,taxonomy!$A:$I,5,1)</f>
        <v xml:space="preserve"> Actinomycetales</v>
      </c>
      <c r="DT1073" t="str">
        <f>VLOOKUP($A1073,taxonomy!$A:$I,6,1)</f>
        <v>Frankineae</v>
      </c>
      <c r="DU1073" t="str">
        <f>VLOOKUP($A1073,taxonomy!$A:$I,7,1)</f>
        <v xml:space="preserve"> Frankiaceae</v>
      </c>
      <c r="DV1073" t="str">
        <f>VLOOKUP($A1073,taxonomy!$A:$I,8,1)</f>
        <v xml:space="preserve"> Frankia.</v>
      </c>
      <c r="DW1073">
        <f>VLOOKUP($A1073,taxonomy!$A:$I,9,1)</f>
        <v>0</v>
      </c>
      <c r="DX1073" s="7">
        <v>142</v>
      </c>
    </row>
    <row r="1074" spans="1:128">
      <c r="A1074" s="4" t="s">
        <v>2255</v>
      </c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>
        <v>1</v>
      </c>
      <c r="T1074" s="2">
        <v>1</v>
      </c>
      <c r="U1074" s="2"/>
      <c r="V1074" s="2"/>
      <c r="W1074" s="2"/>
      <c r="X1074" s="2">
        <v>1</v>
      </c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>
        <v>1</v>
      </c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>
        <v>1</v>
      </c>
      <c r="CX1074" s="2">
        <v>1</v>
      </c>
      <c r="CY1074" s="18">
        <v>1</v>
      </c>
      <c r="CZ1074" s="2">
        <v>1</v>
      </c>
      <c r="DA1074" s="2"/>
      <c r="DB1074" s="2"/>
      <c r="DC1074" s="2"/>
      <c r="DD1074" s="2"/>
      <c r="DE1074" s="2">
        <v>1</v>
      </c>
      <c r="DF1074" s="2"/>
      <c r="DG1074" s="2"/>
      <c r="DH1074" s="2"/>
      <c r="DI1074" s="2"/>
      <c r="DJ1074" s="2"/>
      <c r="DK1074" s="2"/>
      <c r="DL1074" s="2"/>
      <c r="DM1074" s="2">
        <v>1</v>
      </c>
      <c r="DN1074" s="2">
        <v>1</v>
      </c>
      <c r="DO1074" s="14"/>
      <c r="DP1074" t="str">
        <f>VLOOKUP($A1074,taxonomy!$A:$I,2,1)</f>
        <v>Eukaryota</v>
      </c>
      <c r="DQ1074" t="str">
        <f>VLOOKUP($A1074,taxonomy!$A:$I,3,1)</f>
        <v xml:space="preserve"> Fungi</v>
      </c>
      <c r="DR1074" t="str">
        <f>VLOOKUP($A1074,taxonomy!$A:$I,4,1)</f>
        <v xml:space="preserve"> Dikarya</v>
      </c>
      <c r="DS1074" t="str">
        <f>VLOOKUP($A1074,taxonomy!$A:$I,5,1)</f>
        <v xml:space="preserve"> Basidiomycota</v>
      </c>
      <c r="DT1074" t="str">
        <f>VLOOKUP($A1074,taxonomy!$A:$I,6,1)</f>
        <v xml:space="preserve"> Pucciniomycotina</v>
      </c>
      <c r="DU1074" t="str">
        <f>VLOOKUP($A1074,taxonomy!$A:$I,7,1)</f>
        <v>Pucciniomycetes</v>
      </c>
      <c r="DV1074" t="str">
        <f>VLOOKUP($A1074,taxonomy!$A:$I,8,1)</f>
        <v xml:space="preserve"> Pucciniales</v>
      </c>
      <c r="DW1074" t="str">
        <f>VLOOKUP($A1074,taxonomy!$A:$I,9,1)</f>
        <v xml:space="preserve"> Pucciniaceae</v>
      </c>
      <c r="DX1074" s="7">
        <v>129</v>
      </c>
    </row>
    <row r="1075" spans="1:128">
      <c r="A1075" s="4" t="s">
        <v>2259</v>
      </c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19">
        <v>1</v>
      </c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19">
        <v>1</v>
      </c>
      <c r="DN1075" s="2"/>
      <c r="DO1075" s="14"/>
      <c r="DP1075" t="str">
        <f>VLOOKUP($A1075,taxonomy!$A:$I,2,1)</f>
        <v>Eukaryota</v>
      </c>
      <c r="DQ1075" t="str">
        <f>VLOOKUP($A1075,taxonomy!$A:$I,3,1)</f>
        <v xml:space="preserve"> Metazoa</v>
      </c>
      <c r="DR1075" t="str">
        <f>VLOOKUP($A1075,taxonomy!$A:$I,4,1)</f>
        <v xml:space="preserve"> Ecdysozoa</v>
      </c>
      <c r="DS1075" t="str">
        <f>VLOOKUP($A1075,taxonomy!$A:$I,5,1)</f>
        <v xml:space="preserve"> Nematoda</v>
      </c>
      <c r="DT1075" t="str">
        <f>VLOOKUP($A1075,taxonomy!$A:$I,6,1)</f>
        <v xml:space="preserve"> Chromadorea</v>
      </c>
      <c r="DU1075" t="str">
        <f>VLOOKUP($A1075,taxonomy!$A:$I,7,1)</f>
        <v xml:space="preserve"> Rhabditida</v>
      </c>
      <c r="DV1075" t="str">
        <f>VLOOKUP($A1075,taxonomy!$A:$I,8,1)</f>
        <v>Rhabditoidea</v>
      </c>
      <c r="DW1075" t="str">
        <f>VLOOKUP($A1075,taxonomy!$A:$I,9,1)</f>
        <v xml:space="preserve"> Rhabditidae</v>
      </c>
      <c r="DX1075" s="7">
        <v>128</v>
      </c>
    </row>
    <row r="1076" spans="1:128">
      <c r="A1076" s="4" t="s">
        <v>2261</v>
      </c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>
        <v>1</v>
      </c>
      <c r="CY1076" s="18">
        <v>1</v>
      </c>
      <c r="CZ1076" s="2"/>
      <c r="DA1076" s="2"/>
      <c r="DB1076" s="2"/>
      <c r="DC1076" s="2"/>
      <c r="DD1076" s="2"/>
      <c r="DE1076" s="2"/>
      <c r="DF1076" s="2">
        <v>1</v>
      </c>
      <c r="DG1076" s="2"/>
      <c r="DH1076" s="2"/>
      <c r="DI1076" s="2">
        <v>1</v>
      </c>
      <c r="DJ1076" s="2"/>
      <c r="DK1076" s="2"/>
      <c r="DL1076" s="2"/>
      <c r="DM1076" s="2">
        <v>1</v>
      </c>
      <c r="DN1076" s="2"/>
      <c r="DO1076" s="14"/>
      <c r="DP1076" t="str">
        <f>VLOOKUP($A1076,taxonomy!$A:$I,2,1)</f>
        <v>Eukaryota</v>
      </c>
      <c r="DQ1076" t="str">
        <f>VLOOKUP($A1076,taxonomy!$A:$I,3,1)</f>
        <v xml:space="preserve"> Fungi</v>
      </c>
      <c r="DR1076" t="str">
        <f>VLOOKUP($A1076,taxonomy!$A:$I,4,1)</f>
        <v xml:space="preserve"> Dikarya</v>
      </c>
      <c r="DS1076" t="str">
        <f>VLOOKUP($A1076,taxonomy!$A:$I,5,1)</f>
        <v xml:space="preserve"> Ascomycota</v>
      </c>
      <c r="DT1076" t="str">
        <f>VLOOKUP($A1076,taxonomy!$A:$I,6,1)</f>
        <v xml:space="preserve"> Pezizomycotina</v>
      </c>
      <c r="DU1076" t="str">
        <f>VLOOKUP($A1076,taxonomy!$A:$I,7,1)</f>
        <v>Sordariomycetes</v>
      </c>
      <c r="DV1076" t="str">
        <f>VLOOKUP($A1076,taxonomy!$A:$I,8,1)</f>
        <v xml:space="preserve"> Hypocreomycetidae</v>
      </c>
      <c r="DW1076" t="str">
        <f>VLOOKUP($A1076,taxonomy!$A:$I,9,1)</f>
        <v xml:space="preserve"> Glomerellales</v>
      </c>
      <c r="DX1076" s="7">
        <v>128</v>
      </c>
    </row>
    <row r="1077" spans="1:128">
      <c r="A1077" s="4" t="s">
        <v>2263</v>
      </c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>
        <v>2</v>
      </c>
      <c r="CW1077" s="2"/>
      <c r="CX1077" s="2"/>
      <c r="CY1077" s="18">
        <v>1</v>
      </c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>
        <v>1</v>
      </c>
      <c r="DN1077" s="2"/>
      <c r="DO1077" s="14"/>
      <c r="DP1077" t="str">
        <f>VLOOKUP($A1077,taxonomy!$A:$I,2,1)</f>
        <v>Eukaryota</v>
      </c>
      <c r="DQ1077" t="str">
        <f>VLOOKUP($A1077,taxonomy!$A:$I,3,1)</f>
        <v xml:space="preserve"> Fungi</v>
      </c>
      <c r="DR1077" t="str">
        <f>VLOOKUP($A1077,taxonomy!$A:$I,4,1)</f>
        <v xml:space="preserve"> Dikarya</v>
      </c>
      <c r="DS1077" t="str">
        <f>VLOOKUP($A1077,taxonomy!$A:$I,5,1)</f>
        <v xml:space="preserve"> Ascomycota</v>
      </c>
      <c r="DT1077" t="str">
        <f>VLOOKUP($A1077,taxonomy!$A:$I,6,1)</f>
        <v xml:space="preserve"> Pezizomycotina</v>
      </c>
      <c r="DU1077" t="str">
        <f>VLOOKUP($A1077,taxonomy!$A:$I,7,1)</f>
        <v>Sordariomycetes</v>
      </c>
      <c r="DV1077" t="str">
        <f>VLOOKUP($A1077,taxonomy!$A:$I,8,1)</f>
        <v xml:space="preserve"> Hypocreomycetidae</v>
      </c>
      <c r="DW1077" t="str">
        <f>VLOOKUP($A1077,taxonomy!$A:$I,9,1)</f>
        <v xml:space="preserve"> Glomerellales</v>
      </c>
      <c r="DX1077" s="7">
        <v>127</v>
      </c>
    </row>
    <row r="1078" spans="1:128">
      <c r="A1078" s="4" t="s">
        <v>2265</v>
      </c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>
        <v>1</v>
      </c>
      <c r="CY1078" s="18">
        <v>1</v>
      </c>
      <c r="CZ1078" s="2"/>
      <c r="DA1078" s="2"/>
      <c r="DB1078" s="2"/>
      <c r="DC1078" s="2"/>
      <c r="DD1078" s="2"/>
      <c r="DE1078" s="2"/>
      <c r="DF1078" s="2"/>
      <c r="DG1078" s="2"/>
      <c r="DH1078" s="2"/>
      <c r="DI1078" s="2">
        <v>1</v>
      </c>
      <c r="DJ1078" s="2"/>
      <c r="DK1078" s="2"/>
      <c r="DL1078" s="2"/>
      <c r="DM1078" s="2">
        <v>1</v>
      </c>
      <c r="DN1078" s="2"/>
      <c r="DO1078" s="14"/>
      <c r="DP1078" t="str">
        <f>VLOOKUP($A1078,taxonomy!$A:$I,2,1)</f>
        <v>Eukaryota</v>
      </c>
      <c r="DQ1078" t="str">
        <f>VLOOKUP($A1078,taxonomy!$A:$I,3,1)</f>
        <v xml:space="preserve"> Fungi</v>
      </c>
      <c r="DR1078" t="str">
        <f>VLOOKUP($A1078,taxonomy!$A:$I,4,1)</f>
        <v xml:space="preserve"> Dikarya</v>
      </c>
      <c r="DS1078" t="str">
        <f>VLOOKUP($A1078,taxonomy!$A:$I,5,1)</f>
        <v xml:space="preserve"> Ascomycota</v>
      </c>
      <c r="DT1078" t="str">
        <f>VLOOKUP($A1078,taxonomy!$A:$I,6,1)</f>
        <v xml:space="preserve"> Pezizomycotina</v>
      </c>
      <c r="DU1078" t="str">
        <f>VLOOKUP($A1078,taxonomy!$A:$I,7,1)</f>
        <v>Dothideomycetes</v>
      </c>
      <c r="DV1078" t="str">
        <f>VLOOKUP($A1078,taxonomy!$A:$I,8,1)</f>
        <v xml:space="preserve"> Pleosporomycetidae</v>
      </c>
      <c r="DW1078" t="str">
        <f>VLOOKUP($A1078,taxonomy!$A:$I,9,1)</f>
        <v xml:space="preserve"> Pleosporales</v>
      </c>
      <c r="DX1078" s="7">
        <v>128</v>
      </c>
    </row>
    <row r="1079" spans="1:128">
      <c r="A1079" s="4" t="s">
        <v>2267</v>
      </c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>
        <v>1</v>
      </c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>
        <v>2</v>
      </c>
      <c r="CW1079" s="2"/>
      <c r="CX1079" s="2"/>
      <c r="CY1079" s="18">
        <v>1</v>
      </c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>
        <v>1</v>
      </c>
      <c r="DN1079" s="2"/>
      <c r="DO1079" s="14"/>
      <c r="DP1079" t="str">
        <f>VLOOKUP($A1079,taxonomy!$A:$I,2,1)</f>
        <v>Eukaryota</v>
      </c>
      <c r="DQ1079" t="str">
        <f>VLOOKUP($A1079,taxonomy!$A:$I,3,1)</f>
        <v xml:space="preserve"> Fungi</v>
      </c>
      <c r="DR1079" t="str">
        <f>VLOOKUP($A1079,taxonomy!$A:$I,4,1)</f>
        <v xml:space="preserve"> Dikarya</v>
      </c>
      <c r="DS1079" t="str">
        <f>VLOOKUP($A1079,taxonomy!$A:$I,5,1)</f>
        <v xml:space="preserve"> Ascomycota</v>
      </c>
      <c r="DT1079" t="str">
        <f>VLOOKUP($A1079,taxonomy!$A:$I,6,1)</f>
        <v xml:space="preserve"> Pezizomycotina</v>
      </c>
      <c r="DU1079" t="str">
        <f>VLOOKUP($A1079,taxonomy!$A:$I,7,1)</f>
        <v>Dothideomycetes</v>
      </c>
      <c r="DV1079" t="str">
        <f>VLOOKUP($A1079,taxonomy!$A:$I,8,1)</f>
        <v xml:space="preserve"> Pleosporomycetidae</v>
      </c>
      <c r="DW1079" t="str">
        <f>VLOOKUP($A1079,taxonomy!$A:$I,9,1)</f>
        <v xml:space="preserve"> Pleosporales</v>
      </c>
      <c r="DX1079" s="7">
        <v>129</v>
      </c>
    </row>
    <row r="1080" spans="1:128" hidden="1">
      <c r="A1080" s="4" t="s">
        <v>2269</v>
      </c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19">
        <v>1</v>
      </c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19">
        <v>1</v>
      </c>
      <c r="DN1080" s="2"/>
      <c r="DO1080" s="14"/>
      <c r="DP1080" t="str">
        <f>VLOOKUP($A1080,taxonomy!$A:$I,2,1)</f>
        <v>Eukaryota</v>
      </c>
      <c r="DQ1080" t="str">
        <f>VLOOKUP($A1080,taxonomy!$A:$I,3,1)</f>
        <v xml:space="preserve"> Fungi</v>
      </c>
      <c r="DR1080" t="str">
        <f>VLOOKUP($A1080,taxonomy!$A:$I,4,1)</f>
        <v xml:space="preserve"> Dikarya</v>
      </c>
      <c r="DS1080" t="str">
        <f>VLOOKUP($A1080,taxonomy!$A:$I,5,1)</f>
        <v xml:space="preserve"> Ascomycota</v>
      </c>
      <c r="DT1080" t="str">
        <f>VLOOKUP($A1080,taxonomy!$A:$I,6,1)</f>
        <v xml:space="preserve"> Pezizomycotina</v>
      </c>
      <c r="DU1080" t="str">
        <f>VLOOKUP($A1080,taxonomy!$A:$I,7,1)</f>
        <v>Dothideomycetes</v>
      </c>
      <c r="DV1080" t="str">
        <f>VLOOKUP($A1080,taxonomy!$A:$I,8,1)</f>
        <v xml:space="preserve"> Pleosporomycetidae</v>
      </c>
      <c r="DW1080" t="str">
        <f>VLOOKUP($A1080,taxonomy!$A:$I,9,1)</f>
        <v xml:space="preserve"> Pleosporales</v>
      </c>
      <c r="DX1080" s="7">
        <v>141</v>
      </c>
    </row>
    <row r="1081" spans="1:128">
      <c r="A1081" s="4" t="s">
        <v>2271</v>
      </c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19">
        <v>1</v>
      </c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19">
        <v>1</v>
      </c>
      <c r="DN1081" s="2"/>
      <c r="DO1081" s="14"/>
      <c r="DP1081" t="str">
        <f>VLOOKUP($A1081,taxonomy!$A:$I,2,1)</f>
        <v>Eukaryota</v>
      </c>
      <c r="DQ1081" t="str">
        <f>VLOOKUP($A1081,taxonomy!$A:$I,3,1)</f>
        <v xml:space="preserve"> Stramenopiles</v>
      </c>
      <c r="DR1081" t="str">
        <f>VLOOKUP($A1081,taxonomy!$A:$I,4,1)</f>
        <v xml:space="preserve"> Oomycetes</v>
      </c>
      <c r="DS1081" t="str">
        <f>VLOOKUP($A1081,taxonomy!$A:$I,5,1)</f>
        <v xml:space="preserve"> Peronosporales</v>
      </c>
      <c r="DT1081" t="str">
        <f>VLOOKUP($A1081,taxonomy!$A:$I,6,1)</f>
        <v xml:space="preserve"> Phytophthora.</v>
      </c>
      <c r="DU1081">
        <f>VLOOKUP($A1081,taxonomy!$A:$I,7,1)</f>
        <v>0</v>
      </c>
      <c r="DV1081">
        <f>VLOOKUP($A1081,taxonomy!$A:$I,8,1)</f>
        <v>0</v>
      </c>
      <c r="DW1081">
        <f>VLOOKUP($A1081,taxonomy!$A:$I,9,1)</f>
        <v>0</v>
      </c>
      <c r="DX1081" s="7">
        <v>132</v>
      </c>
    </row>
    <row r="1082" spans="1:128">
      <c r="A1082" s="4" t="s">
        <v>2273</v>
      </c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>
        <v>1</v>
      </c>
      <c r="CW1082" s="2"/>
      <c r="CX1082" s="2"/>
      <c r="CY1082" s="18">
        <v>1</v>
      </c>
      <c r="CZ1082" s="2"/>
      <c r="DA1082" s="2"/>
      <c r="DB1082" s="2"/>
      <c r="DC1082" s="2">
        <v>1</v>
      </c>
      <c r="DD1082" s="2"/>
      <c r="DE1082" s="2"/>
      <c r="DF1082" s="2"/>
      <c r="DG1082" s="2"/>
      <c r="DH1082" s="2"/>
      <c r="DI1082" s="2"/>
      <c r="DJ1082" s="2"/>
      <c r="DK1082" s="2"/>
      <c r="DL1082" s="2"/>
      <c r="DM1082" s="2">
        <v>1</v>
      </c>
      <c r="DN1082" s="2"/>
      <c r="DO1082" s="14"/>
      <c r="DP1082" t="str">
        <f>VLOOKUP($A1082,taxonomy!$A:$I,2,1)</f>
        <v>Eukaryota</v>
      </c>
      <c r="DQ1082" t="str">
        <f>VLOOKUP($A1082,taxonomy!$A:$I,3,1)</f>
        <v xml:space="preserve"> Stramenopiles</v>
      </c>
      <c r="DR1082" t="str">
        <f>VLOOKUP($A1082,taxonomy!$A:$I,4,1)</f>
        <v xml:space="preserve"> Oomycetes</v>
      </c>
      <c r="DS1082" t="str">
        <f>VLOOKUP($A1082,taxonomy!$A:$I,5,1)</f>
        <v xml:space="preserve"> Peronosporales</v>
      </c>
      <c r="DT1082" t="str">
        <f>VLOOKUP($A1082,taxonomy!$A:$I,6,1)</f>
        <v xml:space="preserve"> Phytophthora.</v>
      </c>
      <c r="DU1082">
        <f>VLOOKUP($A1082,taxonomy!$A:$I,7,1)</f>
        <v>0</v>
      </c>
      <c r="DV1082">
        <f>VLOOKUP($A1082,taxonomy!$A:$I,8,1)</f>
        <v>0</v>
      </c>
      <c r="DW1082">
        <f>VLOOKUP($A1082,taxonomy!$A:$I,9,1)</f>
        <v>0</v>
      </c>
      <c r="DX1082" s="7">
        <v>131</v>
      </c>
    </row>
    <row r="1083" spans="1:128" hidden="1">
      <c r="A1083" s="4" t="s">
        <v>2275</v>
      </c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17">
        <v>1</v>
      </c>
      <c r="DN1083" s="2"/>
      <c r="DO1083" s="14"/>
      <c r="DP1083" t="str">
        <f>VLOOKUP($A1083,taxonomy!$A:$I,2,1)</f>
        <v>Eukaryota</v>
      </c>
      <c r="DQ1083" t="str">
        <f>VLOOKUP($A1083,taxonomy!$A:$I,3,1)</f>
        <v xml:space="preserve"> Stramenopiles</v>
      </c>
      <c r="DR1083" t="str">
        <f>VLOOKUP($A1083,taxonomy!$A:$I,4,1)</f>
        <v xml:space="preserve"> Oomycetes</v>
      </c>
      <c r="DS1083" t="str">
        <f>VLOOKUP($A1083,taxonomy!$A:$I,5,1)</f>
        <v xml:space="preserve"> Peronosporales</v>
      </c>
      <c r="DT1083" t="str">
        <f>VLOOKUP($A1083,taxonomy!$A:$I,6,1)</f>
        <v xml:space="preserve"> Phytophthora.</v>
      </c>
      <c r="DU1083">
        <f>VLOOKUP($A1083,taxonomy!$A:$I,7,1)</f>
        <v>0</v>
      </c>
      <c r="DV1083">
        <f>VLOOKUP($A1083,taxonomy!$A:$I,8,1)</f>
        <v>0</v>
      </c>
      <c r="DW1083">
        <f>VLOOKUP($A1083,taxonomy!$A:$I,9,1)</f>
        <v>0</v>
      </c>
      <c r="DX1083" s="7">
        <v>124</v>
      </c>
    </row>
    <row r="1084" spans="1:128" hidden="1">
      <c r="A1084" s="4" t="s">
        <v>2277</v>
      </c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17">
        <v>1</v>
      </c>
      <c r="DN1084" s="2"/>
      <c r="DO1084" s="14"/>
      <c r="DP1084" t="str">
        <f>VLOOKUP($A1084,taxonomy!$A:$I,2,1)</f>
        <v>Eukaryota</v>
      </c>
      <c r="DQ1084" t="str">
        <f>VLOOKUP($A1084,taxonomy!$A:$I,3,1)</f>
        <v xml:space="preserve"> Stramenopiles</v>
      </c>
      <c r="DR1084" t="str">
        <f>VLOOKUP($A1084,taxonomy!$A:$I,4,1)</f>
        <v xml:space="preserve"> Oomycetes</v>
      </c>
      <c r="DS1084" t="str">
        <f>VLOOKUP($A1084,taxonomy!$A:$I,5,1)</f>
        <v xml:space="preserve"> Peronosporales</v>
      </c>
      <c r="DT1084" t="str">
        <f>VLOOKUP($A1084,taxonomy!$A:$I,6,1)</f>
        <v xml:space="preserve"> Phytophthora.</v>
      </c>
      <c r="DU1084">
        <f>VLOOKUP($A1084,taxonomy!$A:$I,7,1)</f>
        <v>0</v>
      </c>
      <c r="DV1084">
        <f>VLOOKUP($A1084,taxonomy!$A:$I,8,1)</f>
        <v>0</v>
      </c>
      <c r="DW1084">
        <f>VLOOKUP($A1084,taxonomy!$A:$I,9,1)</f>
        <v>0</v>
      </c>
      <c r="DX1084" s="7">
        <v>124</v>
      </c>
    </row>
    <row r="1085" spans="1:128" hidden="1">
      <c r="A1085" s="4" t="s">
        <v>2279</v>
      </c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17">
        <v>1</v>
      </c>
      <c r="DN1085" s="2"/>
      <c r="DO1085" s="14"/>
      <c r="DP1085" t="str">
        <f>VLOOKUP($A1085,taxonomy!$A:$I,2,1)</f>
        <v>Eukaryota</v>
      </c>
      <c r="DQ1085" t="str">
        <f>VLOOKUP($A1085,taxonomy!$A:$I,3,1)</f>
        <v xml:space="preserve"> Stramenopiles</v>
      </c>
      <c r="DR1085" t="str">
        <f>VLOOKUP($A1085,taxonomy!$A:$I,4,1)</f>
        <v xml:space="preserve"> Oomycetes</v>
      </c>
      <c r="DS1085" t="str">
        <f>VLOOKUP($A1085,taxonomy!$A:$I,5,1)</f>
        <v xml:space="preserve"> Peronosporales</v>
      </c>
      <c r="DT1085" t="str">
        <f>VLOOKUP($A1085,taxonomy!$A:$I,6,1)</f>
        <v xml:space="preserve"> Phytophthora.</v>
      </c>
      <c r="DU1085">
        <f>VLOOKUP($A1085,taxonomy!$A:$I,7,1)</f>
        <v>0</v>
      </c>
      <c r="DV1085">
        <f>VLOOKUP($A1085,taxonomy!$A:$I,8,1)</f>
        <v>0</v>
      </c>
      <c r="DW1085">
        <f>VLOOKUP($A1085,taxonomy!$A:$I,9,1)</f>
        <v>0</v>
      </c>
      <c r="DX1085" s="7">
        <v>124</v>
      </c>
    </row>
    <row r="1086" spans="1:128" hidden="1">
      <c r="A1086" s="4" t="s">
        <v>2281</v>
      </c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17">
        <v>1</v>
      </c>
      <c r="DN1086" s="2"/>
      <c r="DO1086" s="14"/>
      <c r="DP1086" t="str">
        <f>VLOOKUP($A1086,taxonomy!$A:$I,2,1)</f>
        <v>Eukaryota</v>
      </c>
      <c r="DQ1086" t="str">
        <f>VLOOKUP($A1086,taxonomy!$A:$I,3,1)</f>
        <v xml:space="preserve"> Stramenopiles</v>
      </c>
      <c r="DR1086" t="str">
        <f>VLOOKUP($A1086,taxonomy!$A:$I,4,1)</f>
        <v xml:space="preserve"> Oomycetes</v>
      </c>
      <c r="DS1086" t="str">
        <f>VLOOKUP($A1086,taxonomy!$A:$I,5,1)</f>
        <v xml:space="preserve"> Peronosporales</v>
      </c>
      <c r="DT1086" t="str">
        <f>VLOOKUP($A1086,taxonomy!$A:$I,6,1)</f>
        <v xml:space="preserve"> Phytophthora.</v>
      </c>
      <c r="DU1086">
        <f>VLOOKUP($A1086,taxonomy!$A:$I,7,1)</f>
        <v>0</v>
      </c>
      <c r="DV1086">
        <f>VLOOKUP($A1086,taxonomy!$A:$I,8,1)</f>
        <v>0</v>
      </c>
      <c r="DW1086">
        <f>VLOOKUP($A1086,taxonomy!$A:$I,9,1)</f>
        <v>0</v>
      </c>
      <c r="DX1086" s="7">
        <v>124</v>
      </c>
    </row>
    <row r="1087" spans="1:128" hidden="1">
      <c r="A1087" s="4" t="s">
        <v>2283</v>
      </c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17">
        <v>1</v>
      </c>
      <c r="DN1087" s="2"/>
      <c r="DO1087" s="14"/>
      <c r="DP1087" t="str">
        <f>VLOOKUP($A1087,taxonomy!$A:$I,2,1)</f>
        <v>Eukaryota</v>
      </c>
      <c r="DQ1087" t="str">
        <f>VLOOKUP($A1087,taxonomy!$A:$I,3,1)</f>
        <v xml:space="preserve"> Stramenopiles</v>
      </c>
      <c r="DR1087" t="str">
        <f>VLOOKUP($A1087,taxonomy!$A:$I,4,1)</f>
        <v xml:space="preserve"> Oomycetes</v>
      </c>
      <c r="DS1087" t="str">
        <f>VLOOKUP($A1087,taxonomy!$A:$I,5,1)</f>
        <v xml:space="preserve"> Peronosporales</v>
      </c>
      <c r="DT1087" t="str">
        <f>VLOOKUP($A1087,taxonomy!$A:$I,6,1)</f>
        <v xml:space="preserve"> Phytophthora.</v>
      </c>
      <c r="DU1087">
        <f>VLOOKUP($A1087,taxonomy!$A:$I,7,1)</f>
        <v>0</v>
      </c>
      <c r="DV1087">
        <f>VLOOKUP($A1087,taxonomy!$A:$I,8,1)</f>
        <v>0</v>
      </c>
      <c r="DW1087">
        <f>VLOOKUP($A1087,taxonomy!$A:$I,9,1)</f>
        <v>0</v>
      </c>
      <c r="DX1087" s="7">
        <v>124</v>
      </c>
    </row>
    <row r="1088" spans="1:128" hidden="1">
      <c r="A1088" s="4" t="s">
        <v>2285</v>
      </c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17">
        <v>1</v>
      </c>
      <c r="DN1088" s="2"/>
      <c r="DO1088" s="14"/>
      <c r="DP1088" t="str">
        <f>VLOOKUP($A1088,taxonomy!$A:$I,2,1)</f>
        <v>Eukaryota</v>
      </c>
      <c r="DQ1088" t="str">
        <f>VLOOKUP($A1088,taxonomy!$A:$I,3,1)</f>
        <v xml:space="preserve"> Stramenopiles</v>
      </c>
      <c r="DR1088" t="str">
        <f>VLOOKUP($A1088,taxonomy!$A:$I,4,1)</f>
        <v xml:space="preserve"> Oomycetes</v>
      </c>
      <c r="DS1088" t="str">
        <f>VLOOKUP($A1088,taxonomy!$A:$I,5,1)</f>
        <v xml:space="preserve"> Peronosporales</v>
      </c>
      <c r="DT1088" t="str">
        <f>VLOOKUP($A1088,taxonomy!$A:$I,6,1)</f>
        <v xml:space="preserve"> Phytophthora.</v>
      </c>
      <c r="DU1088">
        <f>VLOOKUP($A1088,taxonomy!$A:$I,7,1)</f>
        <v>0</v>
      </c>
      <c r="DV1088">
        <f>VLOOKUP($A1088,taxonomy!$A:$I,8,1)</f>
        <v>0</v>
      </c>
      <c r="DW1088">
        <f>VLOOKUP($A1088,taxonomy!$A:$I,9,1)</f>
        <v>0</v>
      </c>
      <c r="DX1088" s="7">
        <v>124</v>
      </c>
    </row>
    <row r="1089" spans="1:128" hidden="1">
      <c r="A1089" s="4" t="s">
        <v>2287</v>
      </c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17">
        <v>1</v>
      </c>
      <c r="DN1089" s="2"/>
      <c r="DO1089" s="14"/>
      <c r="DP1089" t="str">
        <f>VLOOKUP($A1089,taxonomy!$A:$I,2,1)</f>
        <v>Eukaryota</v>
      </c>
      <c r="DQ1089" t="str">
        <f>VLOOKUP($A1089,taxonomy!$A:$I,3,1)</f>
        <v xml:space="preserve"> Stramenopiles</v>
      </c>
      <c r="DR1089" t="str">
        <f>VLOOKUP($A1089,taxonomy!$A:$I,4,1)</f>
        <v xml:space="preserve"> Oomycetes</v>
      </c>
      <c r="DS1089" t="str">
        <f>VLOOKUP($A1089,taxonomy!$A:$I,5,1)</f>
        <v xml:space="preserve"> Peronosporales</v>
      </c>
      <c r="DT1089" t="str">
        <f>VLOOKUP($A1089,taxonomy!$A:$I,6,1)</f>
        <v xml:space="preserve"> Phytophthora.</v>
      </c>
      <c r="DU1089">
        <f>VLOOKUP($A1089,taxonomy!$A:$I,7,1)</f>
        <v>0</v>
      </c>
      <c r="DV1089">
        <f>VLOOKUP($A1089,taxonomy!$A:$I,8,1)</f>
        <v>0</v>
      </c>
      <c r="DW1089">
        <f>VLOOKUP($A1089,taxonomy!$A:$I,9,1)</f>
        <v>0</v>
      </c>
      <c r="DX1089" s="7">
        <v>124</v>
      </c>
    </row>
    <row r="1090" spans="1:128" hidden="1">
      <c r="A1090" s="4" t="s">
        <v>2289</v>
      </c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17">
        <v>1</v>
      </c>
      <c r="DN1090" s="2"/>
      <c r="DO1090" s="14"/>
      <c r="DP1090" t="str">
        <f>VLOOKUP($A1090,taxonomy!$A:$I,2,1)</f>
        <v>Eukaryota</v>
      </c>
      <c r="DQ1090" t="str">
        <f>VLOOKUP($A1090,taxonomy!$A:$I,3,1)</f>
        <v xml:space="preserve"> Stramenopiles</v>
      </c>
      <c r="DR1090" t="str">
        <f>VLOOKUP($A1090,taxonomy!$A:$I,4,1)</f>
        <v xml:space="preserve"> Oomycetes</v>
      </c>
      <c r="DS1090" t="str">
        <f>VLOOKUP($A1090,taxonomy!$A:$I,5,1)</f>
        <v xml:space="preserve"> Peronosporales</v>
      </c>
      <c r="DT1090" t="str">
        <f>VLOOKUP($A1090,taxonomy!$A:$I,6,1)</f>
        <v xml:space="preserve"> Phytophthora.</v>
      </c>
      <c r="DU1090">
        <f>VLOOKUP($A1090,taxonomy!$A:$I,7,1)</f>
        <v>0</v>
      </c>
      <c r="DV1090">
        <f>VLOOKUP($A1090,taxonomy!$A:$I,8,1)</f>
        <v>0</v>
      </c>
      <c r="DW1090">
        <f>VLOOKUP($A1090,taxonomy!$A:$I,9,1)</f>
        <v>0</v>
      </c>
      <c r="DX1090" s="7">
        <v>124</v>
      </c>
    </row>
    <row r="1091" spans="1:128" hidden="1">
      <c r="A1091" s="4" t="s">
        <v>2291</v>
      </c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17">
        <v>1</v>
      </c>
      <c r="DN1091" s="2"/>
      <c r="DO1091" s="14"/>
      <c r="DP1091" t="str">
        <f>VLOOKUP($A1091,taxonomy!$A:$I,2,1)</f>
        <v>Eukaryota</v>
      </c>
      <c r="DQ1091" t="str">
        <f>VLOOKUP($A1091,taxonomy!$A:$I,3,1)</f>
        <v xml:space="preserve"> Stramenopiles</v>
      </c>
      <c r="DR1091" t="str">
        <f>VLOOKUP($A1091,taxonomy!$A:$I,4,1)</f>
        <v xml:space="preserve"> Oomycetes</v>
      </c>
      <c r="DS1091" t="str">
        <f>VLOOKUP($A1091,taxonomy!$A:$I,5,1)</f>
        <v xml:space="preserve"> Peronosporales</v>
      </c>
      <c r="DT1091" t="str">
        <f>VLOOKUP($A1091,taxonomy!$A:$I,6,1)</f>
        <v xml:space="preserve"> Phytophthora.</v>
      </c>
      <c r="DU1091">
        <f>VLOOKUP($A1091,taxonomy!$A:$I,7,1)</f>
        <v>0</v>
      </c>
      <c r="DV1091">
        <f>VLOOKUP($A1091,taxonomy!$A:$I,8,1)</f>
        <v>0</v>
      </c>
      <c r="DW1091">
        <f>VLOOKUP($A1091,taxonomy!$A:$I,9,1)</f>
        <v>0</v>
      </c>
      <c r="DX1091" s="7">
        <v>124</v>
      </c>
    </row>
    <row r="1092" spans="1:128" hidden="1">
      <c r="A1092" s="4" t="s">
        <v>2293</v>
      </c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17">
        <v>1</v>
      </c>
      <c r="DN1092" s="2"/>
      <c r="DO1092" s="14"/>
      <c r="DP1092" t="str">
        <f>VLOOKUP($A1092,taxonomy!$A:$I,2,1)</f>
        <v>Eukaryota</v>
      </c>
      <c r="DQ1092" t="str">
        <f>VLOOKUP($A1092,taxonomy!$A:$I,3,1)</f>
        <v xml:space="preserve"> Stramenopiles</v>
      </c>
      <c r="DR1092" t="str">
        <f>VLOOKUP($A1092,taxonomy!$A:$I,4,1)</f>
        <v xml:space="preserve"> Oomycetes</v>
      </c>
      <c r="DS1092" t="str">
        <f>VLOOKUP($A1092,taxonomy!$A:$I,5,1)</f>
        <v xml:space="preserve"> Peronosporales</v>
      </c>
      <c r="DT1092" t="str">
        <f>VLOOKUP($A1092,taxonomy!$A:$I,6,1)</f>
        <v xml:space="preserve"> Phytophthora.</v>
      </c>
      <c r="DU1092">
        <f>VLOOKUP($A1092,taxonomy!$A:$I,7,1)</f>
        <v>0</v>
      </c>
      <c r="DV1092">
        <f>VLOOKUP($A1092,taxonomy!$A:$I,8,1)</f>
        <v>0</v>
      </c>
      <c r="DW1092">
        <f>VLOOKUP($A1092,taxonomy!$A:$I,9,1)</f>
        <v>0</v>
      </c>
      <c r="DX1092" s="7">
        <v>124</v>
      </c>
    </row>
    <row r="1093" spans="1:128" hidden="1">
      <c r="A1093" s="4" t="s">
        <v>2295</v>
      </c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17">
        <v>1</v>
      </c>
      <c r="DN1093" s="2"/>
      <c r="DO1093" s="14"/>
      <c r="DP1093" t="str">
        <f>VLOOKUP($A1093,taxonomy!$A:$I,2,1)</f>
        <v>Eukaryota</v>
      </c>
      <c r="DQ1093" t="str">
        <f>VLOOKUP($A1093,taxonomy!$A:$I,3,1)</f>
        <v xml:space="preserve"> Stramenopiles</v>
      </c>
      <c r="DR1093" t="str">
        <f>VLOOKUP($A1093,taxonomy!$A:$I,4,1)</f>
        <v xml:space="preserve"> Oomycetes</v>
      </c>
      <c r="DS1093" t="str">
        <f>VLOOKUP($A1093,taxonomy!$A:$I,5,1)</f>
        <v xml:space="preserve"> Peronosporales</v>
      </c>
      <c r="DT1093" t="str">
        <f>VLOOKUP($A1093,taxonomy!$A:$I,6,1)</f>
        <v xml:space="preserve"> Phytophthora.</v>
      </c>
      <c r="DU1093">
        <f>VLOOKUP($A1093,taxonomy!$A:$I,7,1)</f>
        <v>0</v>
      </c>
      <c r="DV1093">
        <f>VLOOKUP($A1093,taxonomy!$A:$I,8,1)</f>
        <v>0</v>
      </c>
      <c r="DW1093">
        <f>VLOOKUP($A1093,taxonomy!$A:$I,9,1)</f>
        <v>0</v>
      </c>
      <c r="DX1093" s="7">
        <v>124</v>
      </c>
    </row>
    <row r="1094" spans="1:128" hidden="1">
      <c r="A1094" s="4" t="s">
        <v>2297</v>
      </c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17">
        <v>1</v>
      </c>
      <c r="DN1094" s="2"/>
      <c r="DO1094" s="14"/>
      <c r="DP1094" t="str">
        <f>VLOOKUP($A1094,taxonomy!$A:$I,2,1)</f>
        <v>Eukaryota</v>
      </c>
      <c r="DQ1094" t="str">
        <f>VLOOKUP($A1094,taxonomy!$A:$I,3,1)</f>
        <v xml:space="preserve"> Stramenopiles</v>
      </c>
      <c r="DR1094" t="str">
        <f>VLOOKUP($A1094,taxonomy!$A:$I,4,1)</f>
        <v xml:space="preserve"> Oomycetes</v>
      </c>
      <c r="DS1094" t="str">
        <f>VLOOKUP($A1094,taxonomy!$A:$I,5,1)</f>
        <v xml:space="preserve"> Peronosporales</v>
      </c>
      <c r="DT1094" t="str">
        <f>VLOOKUP($A1094,taxonomy!$A:$I,6,1)</f>
        <v xml:space="preserve"> Phytophthora.</v>
      </c>
      <c r="DU1094">
        <f>VLOOKUP($A1094,taxonomy!$A:$I,7,1)</f>
        <v>0</v>
      </c>
      <c r="DV1094">
        <f>VLOOKUP($A1094,taxonomy!$A:$I,8,1)</f>
        <v>0</v>
      </c>
      <c r="DW1094">
        <f>VLOOKUP($A1094,taxonomy!$A:$I,9,1)</f>
        <v>0</v>
      </c>
      <c r="DX1094" s="7">
        <v>124</v>
      </c>
    </row>
    <row r="1095" spans="1:128" hidden="1">
      <c r="A1095" s="4" t="s">
        <v>2299</v>
      </c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17">
        <v>1</v>
      </c>
      <c r="DN1095" s="2"/>
      <c r="DO1095" s="14"/>
      <c r="DP1095" t="str">
        <f>VLOOKUP($A1095,taxonomy!$A:$I,2,1)</f>
        <v>Eukaryota</v>
      </c>
      <c r="DQ1095" t="str">
        <f>VLOOKUP($A1095,taxonomy!$A:$I,3,1)</f>
        <v xml:space="preserve"> Stramenopiles</v>
      </c>
      <c r="DR1095" t="str">
        <f>VLOOKUP($A1095,taxonomy!$A:$I,4,1)</f>
        <v xml:space="preserve"> Oomycetes</v>
      </c>
      <c r="DS1095" t="str">
        <f>VLOOKUP($A1095,taxonomy!$A:$I,5,1)</f>
        <v xml:space="preserve"> Peronosporales</v>
      </c>
      <c r="DT1095" t="str">
        <f>VLOOKUP($A1095,taxonomy!$A:$I,6,1)</f>
        <v xml:space="preserve"> Phytophthora.</v>
      </c>
      <c r="DU1095">
        <f>VLOOKUP($A1095,taxonomy!$A:$I,7,1)</f>
        <v>0</v>
      </c>
      <c r="DV1095">
        <f>VLOOKUP($A1095,taxonomy!$A:$I,8,1)</f>
        <v>0</v>
      </c>
      <c r="DW1095">
        <f>VLOOKUP($A1095,taxonomy!$A:$I,9,1)</f>
        <v>0</v>
      </c>
      <c r="DX1095" s="7">
        <v>124</v>
      </c>
    </row>
    <row r="1096" spans="1:128" hidden="1">
      <c r="A1096" s="4" t="s">
        <v>2301</v>
      </c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17">
        <v>1</v>
      </c>
      <c r="DN1096" s="2"/>
      <c r="DO1096" s="14"/>
      <c r="DP1096" t="str">
        <f>VLOOKUP($A1096,taxonomy!$A:$I,2,1)</f>
        <v>Eukaryota</v>
      </c>
      <c r="DQ1096" t="str">
        <f>VLOOKUP($A1096,taxonomy!$A:$I,3,1)</f>
        <v xml:space="preserve"> Stramenopiles</v>
      </c>
      <c r="DR1096" t="str">
        <f>VLOOKUP($A1096,taxonomy!$A:$I,4,1)</f>
        <v xml:space="preserve"> Oomycetes</v>
      </c>
      <c r="DS1096" t="str">
        <f>VLOOKUP($A1096,taxonomy!$A:$I,5,1)</f>
        <v xml:space="preserve"> Peronosporales</v>
      </c>
      <c r="DT1096" t="str">
        <f>VLOOKUP($A1096,taxonomy!$A:$I,6,1)</f>
        <v xml:space="preserve"> Phytophthora.</v>
      </c>
      <c r="DU1096">
        <f>VLOOKUP($A1096,taxonomy!$A:$I,7,1)</f>
        <v>0</v>
      </c>
      <c r="DV1096">
        <f>VLOOKUP($A1096,taxonomy!$A:$I,8,1)</f>
        <v>0</v>
      </c>
      <c r="DW1096">
        <f>VLOOKUP($A1096,taxonomy!$A:$I,9,1)</f>
        <v>0</v>
      </c>
      <c r="DX1096" s="7">
        <v>124</v>
      </c>
    </row>
    <row r="1097" spans="1:128" hidden="1">
      <c r="A1097" s="4" t="s">
        <v>2303</v>
      </c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17">
        <v>1</v>
      </c>
      <c r="DN1097" s="2"/>
      <c r="DO1097" s="14"/>
      <c r="DP1097" t="str">
        <f>VLOOKUP($A1097,taxonomy!$A:$I,2,1)</f>
        <v>Eukaryota</v>
      </c>
      <c r="DQ1097" t="str">
        <f>VLOOKUP($A1097,taxonomy!$A:$I,3,1)</f>
        <v xml:space="preserve"> Stramenopiles</v>
      </c>
      <c r="DR1097" t="str">
        <f>VLOOKUP($A1097,taxonomy!$A:$I,4,1)</f>
        <v xml:space="preserve"> Oomycetes</v>
      </c>
      <c r="DS1097" t="str">
        <f>VLOOKUP($A1097,taxonomy!$A:$I,5,1)</f>
        <v xml:space="preserve"> Peronosporales</v>
      </c>
      <c r="DT1097" t="str">
        <f>VLOOKUP($A1097,taxonomy!$A:$I,6,1)</f>
        <v xml:space="preserve"> Phytophthora.</v>
      </c>
      <c r="DU1097">
        <f>VLOOKUP($A1097,taxonomy!$A:$I,7,1)</f>
        <v>0</v>
      </c>
      <c r="DV1097">
        <f>VLOOKUP($A1097,taxonomy!$A:$I,8,1)</f>
        <v>0</v>
      </c>
      <c r="DW1097">
        <f>VLOOKUP($A1097,taxonomy!$A:$I,9,1)</f>
        <v>0</v>
      </c>
      <c r="DX1097" s="7">
        <v>124</v>
      </c>
    </row>
    <row r="1098" spans="1:128" hidden="1">
      <c r="A1098" s="4" t="s">
        <v>2305</v>
      </c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17">
        <v>1</v>
      </c>
      <c r="DN1098" s="2"/>
      <c r="DO1098" s="14"/>
      <c r="DP1098" t="str">
        <f>VLOOKUP($A1098,taxonomy!$A:$I,2,1)</f>
        <v>Eukaryota</v>
      </c>
      <c r="DQ1098" t="str">
        <f>VLOOKUP($A1098,taxonomy!$A:$I,3,1)</f>
        <v xml:space="preserve"> Stramenopiles</v>
      </c>
      <c r="DR1098" t="str">
        <f>VLOOKUP($A1098,taxonomy!$A:$I,4,1)</f>
        <v xml:space="preserve"> Oomycetes</v>
      </c>
      <c r="DS1098" t="str">
        <f>VLOOKUP($A1098,taxonomy!$A:$I,5,1)</f>
        <v xml:space="preserve"> Peronosporales</v>
      </c>
      <c r="DT1098" t="str">
        <f>VLOOKUP($A1098,taxonomy!$A:$I,6,1)</f>
        <v xml:space="preserve"> Phytophthora.</v>
      </c>
      <c r="DU1098">
        <f>VLOOKUP($A1098,taxonomy!$A:$I,7,1)</f>
        <v>0</v>
      </c>
      <c r="DV1098">
        <f>VLOOKUP($A1098,taxonomy!$A:$I,8,1)</f>
        <v>0</v>
      </c>
      <c r="DW1098">
        <f>VLOOKUP($A1098,taxonomy!$A:$I,9,1)</f>
        <v>0</v>
      </c>
      <c r="DX1098" s="7">
        <v>124</v>
      </c>
    </row>
    <row r="1099" spans="1:128" hidden="1">
      <c r="A1099" s="4" t="s">
        <v>2307</v>
      </c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17">
        <v>1</v>
      </c>
      <c r="DN1099" s="2"/>
      <c r="DO1099" s="14"/>
      <c r="DP1099" t="str">
        <f>VLOOKUP($A1099,taxonomy!$A:$I,2,1)</f>
        <v>Eukaryota</v>
      </c>
      <c r="DQ1099" t="str">
        <f>VLOOKUP($A1099,taxonomy!$A:$I,3,1)</f>
        <v xml:space="preserve"> Stramenopiles</v>
      </c>
      <c r="DR1099" t="str">
        <f>VLOOKUP($A1099,taxonomy!$A:$I,4,1)</f>
        <v xml:space="preserve"> Oomycetes</v>
      </c>
      <c r="DS1099" t="str">
        <f>VLOOKUP($A1099,taxonomy!$A:$I,5,1)</f>
        <v xml:space="preserve"> Peronosporales</v>
      </c>
      <c r="DT1099" t="str">
        <f>VLOOKUP($A1099,taxonomy!$A:$I,6,1)</f>
        <v xml:space="preserve"> Phytophthora.</v>
      </c>
      <c r="DU1099">
        <f>VLOOKUP($A1099,taxonomy!$A:$I,7,1)</f>
        <v>0</v>
      </c>
      <c r="DV1099">
        <f>VLOOKUP($A1099,taxonomy!$A:$I,8,1)</f>
        <v>0</v>
      </c>
      <c r="DW1099">
        <f>VLOOKUP($A1099,taxonomy!$A:$I,9,1)</f>
        <v>0</v>
      </c>
      <c r="DX1099" s="7">
        <v>124</v>
      </c>
    </row>
    <row r="1100" spans="1:128" hidden="1">
      <c r="A1100" s="4" t="s">
        <v>2309</v>
      </c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17">
        <v>1</v>
      </c>
      <c r="DN1100" s="2"/>
      <c r="DO1100" s="14"/>
      <c r="DP1100" t="str">
        <f>VLOOKUP($A1100,taxonomy!$A:$I,2,1)</f>
        <v>Eukaryota</v>
      </c>
      <c r="DQ1100" t="str">
        <f>VLOOKUP($A1100,taxonomy!$A:$I,3,1)</f>
        <v xml:space="preserve"> Stramenopiles</v>
      </c>
      <c r="DR1100" t="str">
        <f>VLOOKUP($A1100,taxonomy!$A:$I,4,1)</f>
        <v xml:space="preserve"> Oomycetes</v>
      </c>
      <c r="DS1100" t="str">
        <f>VLOOKUP($A1100,taxonomy!$A:$I,5,1)</f>
        <v xml:space="preserve"> Peronosporales</v>
      </c>
      <c r="DT1100" t="str">
        <f>VLOOKUP($A1100,taxonomy!$A:$I,6,1)</f>
        <v xml:space="preserve"> Phytophthora.</v>
      </c>
      <c r="DU1100">
        <f>VLOOKUP($A1100,taxonomy!$A:$I,7,1)</f>
        <v>0</v>
      </c>
      <c r="DV1100">
        <f>VLOOKUP($A1100,taxonomy!$A:$I,8,1)</f>
        <v>0</v>
      </c>
      <c r="DW1100">
        <f>VLOOKUP($A1100,taxonomy!$A:$I,9,1)</f>
        <v>0</v>
      </c>
      <c r="DX1100" s="7">
        <v>124</v>
      </c>
    </row>
    <row r="1101" spans="1:128" hidden="1">
      <c r="A1101" s="4" t="s">
        <v>2311</v>
      </c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17">
        <v>1</v>
      </c>
      <c r="DN1101" s="2"/>
      <c r="DO1101" s="14"/>
      <c r="DP1101" t="str">
        <f>VLOOKUP($A1101,taxonomy!$A:$I,2,1)</f>
        <v>Eukaryota</v>
      </c>
      <c r="DQ1101" t="str">
        <f>VLOOKUP($A1101,taxonomy!$A:$I,3,1)</f>
        <v xml:space="preserve"> Stramenopiles</v>
      </c>
      <c r="DR1101" t="str">
        <f>VLOOKUP($A1101,taxonomy!$A:$I,4,1)</f>
        <v xml:space="preserve"> Oomycetes</v>
      </c>
      <c r="DS1101" t="str">
        <f>VLOOKUP($A1101,taxonomy!$A:$I,5,1)</f>
        <v xml:space="preserve"> Peronosporales</v>
      </c>
      <c r="DT1101" t="str">
        <f>VLOOKUP($A1101,taxonomy!$A:$I,6,1)</f>
        <v xml:space="preserve"> Phytophthora.</v>
      </c>
      <c r="DU1101">
        <f>VLOOKUP($A1101,taxonomy!$A:$I,7,1)</f>
        <v>0</v>
      </c>
      <c r="DV1101">
        <f>VLOOKUP($A1101,taxonomy!$A:$I,8,1)</f>
        <v>0</v>
      </c>
      <c r="DW1101">
        <f>VLOOKUP($A1101,taxonomy!$A:$I,9,1)</f>
        <v>0</v>
      </c>
      <c r="DX1101" s="7">
        <v>124</v>
      </c>
    </row>
    <row r="1102" spans="1:128" hidden="1">
      <c r="A1102" s="4" t="s">
        <v>2313</v>
      </c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17">
        <v>1</v>
      </c>
      <c r="DN1102" s="2"/>
      <c r="DO1102" s="14"/>
      <c r="DP1102" t="str">
        <f>VLOOKUP($A1102,taxonomy!$A:$I,2,1)</f>
        <v>Eukaryota</v>
      </c>
      <c r="DQ1102" t="str">
        <f>VLOOKUP($A1102,taxonomy!$A:$I,3,1)</f>
        <v xml:space="preserve"> Stramenopiles</v>
      </c>
      <c r="DR1102" t="str">
        <f>VLOOKUP($A1102,taxonomy!$A:$I,4,1)</f>
        <v xml:space="preserve"> Oomycetes</v>
      </c>
      <c r="DS1102" t="str">
        <f>VLOOKUP($A1102,taxonomy!$A:$I,5,1)</f>
        <v xml:space="preserve"> Peronosporales</v>
      </c>
      <c r="DT1102" t="str">
        <f>VLOOKUP($A1102,taxonomy!$A:$I,6,1)</f>
        <v xml:space="preserve"> Phytophthora.</v>
      </c>
      <c r="DU1102">
        <f>VLOOKUP($A1102,taxonomy!$A:$I,7,1)</f>
        <v>0</v>
      </c>
      <c r="DV1102">
        <f>VLOOKUP($A1102,taxonomy!$A:$I,8,1)</f>
        <v>0</v>
      </c>
      <c r="DW1102">
        <f>VLOOKUP($A1102,taxonomy!$A:$I,9,1)</f>
        <v>0</v>
      </c>
      <c r="DX1102" s="7">
        <v>124</v>
      </c>
    </row>
    <row r="1103" spans="1:128" hidden="1">
      <c r="A1103" s="4" t="s">
        <v>2315</v>
      </c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17">
        <v>1</v>
      </c>
      <c r="DN1103" s="2"/>
      <c r="DO1103" s="14"/>
      <c r="DP1103" t="str">
        <f>VLOOKUP($A1103,taxonomy!$A:$I,2,1)</f>
        <v>Eukaryota</v>
      </c>
      <c r="DQ1103" t="str">
        <f>VLOOKUP($A1103,taxonomy!$A:$I,3,1)</f>
        <v xml:space="preserve"> Stramenopiles</v>
      </c>
      <c r="DR1103" t="str">
        <f>VLOOKUP($A1103,taxonomy!$A:$I,4,1)</f>
        <v xml:space="preserve"> Oomycetes</v>
      </c>
      <c r="DS1103" t="str">
        <f>VLOOKUP($A1103,taxonomy!$A:$I,5,1)</f>
        <v xml:space="preserve"> Peronosporales</v>
      </c>
      <c r="DT1103" t="str">
        <f>VLOOKUP($A1103,taxonomy!$A:$I,6,1)</f>
        <v xml:space="preserve"> Phytophthora.</v>
      </c>
      <c r="DU1103">
        <f>VLOOKUP($A1103,taxonomy!$A:$I,7,1)</f>
        <v>0</v>
      </c>
      <c r="DV1103">
        <f>VLOOKUP($A1103,taxonomy!$A:$I,8,1)</f>
        <v>0</v>
      </c>
      <c r="DW1103">
        <f>VLOOKUP($A1103,taxonomy!$A:$I,9,1)</f>
        <v>0</v>
      </c>
      <c r="DX1103" s="7">
        <v>124</v>
      </c>
    </row>
    <row r="1104" spans="1:128" hidden="1">
      <c r="A1104" s="4" t="s">
        <v>2317</v>
      </c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17">
        <v>1</v>
      </c>
      <c r="DN1104" s="2"/>
      <c r="DO1104" s="14"/>
      <c r="DP1104" t="str">
        <f>VLOOKUP($A1104,taxonomy!$A:$I,2,1)</f>
        <v>Eukaryota</v>
      </c>
      <c r="DQ1104" t="str">
        <f>VLOOKUP($A1104,taxonomy!$A:$I,3,1)</f>
        <v xml:space="preserve"> Stramenopiles</v>
      </c>
      <c r="DR1104" t="str">
        <f>VLOOKUP($A1104,taxonomy!$A:$I,4,1)</f>
        <v xml:space="preserve"> Oomycetes</v>
      </c>
      <c r="DS1104" t="str">
        <f>VLOOKUP($A1104,taxonomy!$A:$I,5,1)</f>
        <v xml:space="preserve"> Peronosporales</v>
      </c>
      <c r="DT1104" t="str">
        <f>VLOOKUP($A1104,taxonomy!$A:$I,6,1)</f>
        <v xml:space="preserve"> Phytophthora.</v>
      </c>
      <c r="DU1104">
        <f>VLOOKUP($A1104,taxonomy!$A:$I,7,1)</f>
        <v>0</v>
      </c>
      <c r="DV1104">
        <f>VLOOKUP($A1104,taxonomy!$A:$I,8,1)</f>
        <v>0</v>
      </c>
      <c r="DW1104">
        <f>VLOOKUP($A1104,taxonomy!$A:$I,9,1)</f>
        <v>0</v>
      </c>
      <c r="DX1104" s="7">
        <v>124</v>
      </c>
    </row>
    <row r="1105" spans="1:128" hidden="1">
      <c r="A1105" s="4" t="s">
        <v>2319</v>
      </c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17">
        <v>1</v>
      </c>
      <c r="DN1105" s="2"/>
      <c r="DO1105" s="14"/>
      <c r="DP1105" t="str">
        <f>VLOOKUP($A1105,taxonomy!$A:$I,2,1)</f>
        <v>Eukaryota</v>
      </c>
      <c r="DQ1105" t="str">
        <f>VLOOKUP($A1105,taxonomy!$A:$I,3,1)</f>
        <v xml:space="preserve"> Stramenopiles</v>
      </c>
      <c r="DR1105" t="str">
        <f>VLOOKUP($A1105,taxonomy!$A:$I,4,1)</f>
        <v xml:space="preserve"> Oomycetes</v>
      </c>
      <c r="DS1105" t="str">
        <f>VLOOKUP($A1105,taxonomy!$A:$I,5,1)</f>
        <v xml:space="preserve"> Peronosporales</v>
      </c>
      <c r="DT1105" t="str">
        <f>VLOOKUP($A1105,taxonomy!$A:$I,6,1)</f>
        <v xml:space="preserve"> Phytophthora.</v>
      </c>
      <c r="DU1105">
        <f>VLOOKUP($A1105,taxonomy!$A:$I,7,1)</f>
        <v>0</v>
      </c>
      <c r="DV1105">
        <f>VLOOKUP($A1105,taxonomy!$A:$I,8,1)</f>
        <v>0</v>
      </c>
      <c r="DW1105">
        <f>VLOOKUP($A1105,taxonomy!$A:$I,9,1)</f>
        <v>0</v>
      </c>
      <c r="DX1105" s="7">
        <v>124</v>
      </c>
    </row>
    <row r="1106" spans="1:128" hidden="1">
      <c r="A1106" s="4" t="s">
        <v>2321</v>
      </c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17">
        <v>1</v>
      </c>
      <c r="DN1106" s="2"/>
      <c r="DO1106" s="14"/>
      <c r="DP1106" t="str">
        <f>VLOOKUP($A1106,taxonomy!$A:$I,2,1)</f>
        <v>Eukaryota</v>
      </c>
      <c r="DQ1106" t="str">
        <f>VLOOKUP($A1106,taxonomy!$A:$I,3,1)</f>
        <v xml:space="preserve"> Stramenopiles</v>
      </c>
      <c r="DR1106" t="str">
        <f>VLOOKUP($A1106,taxonomy!$A:$I,4,1)</f>
        <v xml:space="preserve"> Oomycetes</v>
      </c>
      <c r="DS1106" t="str">
        <f>VLOOKUP($A1106,taxonomy!$A:$I,5,1)</f>
        <v xml:space="preserve"> Peronosporales</v>
      </c>
      <c r="DT1106" t="str">
        <f>VLOOKUP($A1106,taxonomy!$A:$I,6,1)</f>
        <v xml:space="preserve"> Phytophthora.</v>
      </c>
      <c r="DU1106">
        <f>VLOOKUP($A1106,taxonomy!$A:$I,7,1)</f>
        <v>0</v>
      </c>
      <c r="DV1106">
        <f>VLOOKUP($A1106,taxonomy!$A:$I,8,1)</f>
        <v>0</v>
      </c>
      <c r="DW1106">
        <f>VLOOKUP($A1106,taxonomy!$A:$I,9,1)</f>
        <v>0</v>
      </c>
      <c r="DX1106" s="7">
        <v>124</v>
      </c>
    </row>
    <row r="1107" spans="1:128" hidden="1">
      <c r="A1107" s="4" t="s">
        <v>2323</v>
      </c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17">
        <v>1</v>
      </c>
      <c r="DN1107" s="2"/>
      <c r="DO1107" s="14"/>
      <c r="DP1107" t="str">
        <f>VLOOKUP($A1107,taxonomy!$A:$I,2,1)</f>
        <v>Eukaryota</v>
      </c>
      <c r="DQ1107" t="str">
        <f>VLOOKUP($A1107,taxonomy!$A:$I,3,1)</f>
        <v xml:space="preserve"> Stramenopiles</v>
      </c>
      <c r="DR1107" t="str">
        <f>VLOOKUP($A1107,taxonomy!$A:$I,4,1)</f>
        <v xml:space="preserve"> Oomycetes</v>
      </c>
      <c r="DS1107" t="str">
        <f>VLOOKUP($A1107,taxonomy!$A:$I,5,1)</f>
        <v xml:space="preserve"> Peronosporales</v>
      </c>
      <c r="DT1107" t="str">
        <f>VLOOKUP($A1107,taxonomy!$A:$I,6,1)</f>
        <v xml:space="preserve"> Phytophthora.</v>
      </c>
      <c r="DU1107">
        <f>VLOOKUP($A1107,taxonomy!$A:$I,7,1)</f>
        <v>0</v>
      </c>
      <c r="DV1107">
        <f>VLOOKUP($A1107,taxonomy!$A:$I,8,1)</f>
        <v>0</v>
      </c>
      <c r="DW1107">
        <f>VLOOKUP($A1107,taxonomy!$A:$I,9,1)</f>
        <v>0</v>
      </c>
      <c r="DX1107" s="7">
        <v>124</v>
      </c>
    </row>
    <row r="1108" spans="1:128" hidden="1">
      <c r="A1108" s="4" t="s">
        <v>2325</v>
      </c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17">
        <v>1</v>
      </c>
      <c r="DN1108" s="2"/>
      <c r="DO1108" s="14"/>
      <c r="DP1108" t="str">
        <f>VLOOKUP($A1108,taxonomy!$A:$I,2,1)</f>
        <v>Eukaryota</v>
      </c>
      <c r="DQ1108" t="str">
        <f>VLOOKUP($A1108,taxonomy!$A:$I,3,1)</f>
        <v xml:space="preserve"> Stramenopiles</v>
      </c>
      <c r="DR1108" t="str">
        <f>VLOOKUP($A1108,taxonomy!$A:$I,4,1)</f>
        <v xml:space="preserve"> Oomycetes</v>
      </c>
      <c r="DS1108" t="str">
        <f>VLOOKUP($A1108,taxonomy!$A:$I,5,1)</f>
        <v xml:space="preserve"> Peronosporales</v>
      </c>
      <c r="DT1108" t="str">
        <f>VLOOKUP($A1108,taxonomy!$A:$I,6,1)</f>
        <v xml:space="preserve"> Phytophthora.</v>
      </c>
      <c r="DU1108">
        <f>VLOOKUP($A1108,taxonomy!$A:$I,7,1)</f>
        <v>0</v>
      </c>
      <c r="DV1108">
        <f>VLOOKUP($A1108,taxonomy!$A:$I,8,1)</f>
        <v>0</v>
      </c>
      <c r="DW1108">
        <f>VLOOKUP($A1108,taxonomy!$A:$I,9,1)</f>
        <v>0</v>
      </c>
      <c r="DX1108" s="7">
        <v>124</v>
      </c>
    </row>
    <row r="1109" spans="1:128" hidden="1">
      <c r="A1109" s="4" t="s">
        <v>2327</v>
      </c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17">
        <v>1</v>
      </c>
      <c r="DN1109" s="2"/>
      <c r="DO1109" s="14"/>
      <c r="DP1109" t="str">
        <f>VLOOKUP($A1109,taxonomy!$A:$I,2,1)</f>
        <v>Eukaryota</v>
      </c>
      <c r="DQ1109" t="str">
        <f>VLOOKUP($A1109,taxonomy!$A:$I,3,1)</f>
        <v xml:space="preserve"> Stramenopiles</v>
      </c>
      <c r="DR1109" t="str">
        <f>VLOOKUP($A1109,taxonomy!$A:$I,4,1)</f>
        <v xml:space="preserve"> Oomycetes</v>
      </c>
      <c r="DS1109" t="str">
        <f>VLOOKUP($A1109,taxonomy!$A:$I,5,1)</f>
        <v xml:space="preserve"> Peronosporales</v>
      </c>
      <c r="DT1109" t="str">
        <f>VLOOKUP($A1109,taxonomy!$A:$I,6,1)</f>
        <v xml:space="preserve"> Phytophthora.</v>
      </c>
      <c r="DU1109">
        <f>VLOOKUP($A1109,taxonomy!$A:$I,7,1)</f>
        <v>0</v>
      </c>
      <c r="DV1109">
        <f>VLOOKUP($A1109,taxonomy!$A:$I,8,1)</f>
        <v>0</v>
      </c>
      <c r="DW1109">
        <f>VLOOKUP($A1109,taxonomy!$A:$I,9,1)</f>
        <v>0</v>
      </c>
      <c r="DX1109" s="7">
        <v>124</v>
      </c>
    </row>
    <row r="1110" spans="1:128" hidden="1">
      <c r="A1110" s="4" t="s">
        <v>2329</v>
      </c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17">
        <v>1</v>
      </c>
      <c r="DN1110" s="2"/>
      <c r="DO1110" s="14"/>
      <c r="DP1110" t="str">
        <f>VLOOKUP($A1110,taxonomy!$A:$I,2,1)</f>
        <v>Eukaryota</v>
      </c>
      <c r="DQ1110" t="str">
        <f>VLOOKUP($A1110,taxonomy!$A:$I,3,1)</f>
        <v xml:space="preserve"> Stramenopiles</v>
      </c>
      <c r="DR1110" t="str">
        <f>VLOOKUP($A1110,taxonomy!$A:$I,4,1)</f>
        <v xml:space="preserve"> Oomycetes</v>
      </c>
      <c r="DS1110" t="str">
        <f>VLOOKUP($A1110,taxonomy!$A:$I,5,1)</f>
        <v xml:space="preserve"> Peronosporales</v>
      </c>
      <c r="DT1110" t="str">
        <f>VLOOKUP($A1110,taxonomy!$A:$I,6,1)</f>
        <v xml:space="preserve"> Phytophthora.</v>
      </c>
      <c r="DU1110">
        <f>VLOOKUP($A1110,taxonomy!$A:$I,7,1)</f>
        <v>0</v>
      </c>
      <c r="DV1110">
        <f>VLOOKUP($A1110,taxonomy!$A:$I,8,1)</f>
        <v>0</v>
      </c>
      <c r="DW1110">
        <f>VLOOKUP($A1110,taxonomy!$A:$I,9,1)</f>
        <v>0</v>
      </c>
      <c r="DX1110" s="7">
        <v>124</v>
      </c>
    </row>
    <row r="1111" spans="1:128" hidden="1">
      <c r="A1111" s="4" t="s">
        <v>2331</v>
      </c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17">
        <v>1</v>
      </c>
      <c r="DN1111" s="2"/>
      <c r="DO1111" s="14"/>
      <c r="DP1111" t="str">
        <f>VLOOKUP($A1111,taxonomy!$A:$I,2,1)</f>
        <v>Eukaryota</v>
      </c>
      <c r="DQ1111" t="str">
        <f>VLOOKUP($A1111,taxonomy!$A:$I,3,1)</f>
        <v xml:space="preserve"> Stramenopiles</v>
      </c>
      <c r="DR1111" t="str">
        <f>VLOOKUP($A1111,taxonomy!$A:$I,4,1)</f>
        <v xml:space="preserve"> Oomycetes</v>
      </c>
      <c r="DS1111" t="str">
        <f>VLOOKUP($A1111,taxonomy!$A:$I,5,1)</f>
        <v xml:space="preserve"> Peronosporales</v>
      </c>
      <c r="DT1111" t="str">
        <f>VLOOKUP($A1111,taxonomy!$A:$I,6,1)</f>
        <v xml:space="preserve"> Phytophthora.</v>
      </c>
      <c r="DU1111">
        <f>VLOOKUP($A1111,taxonomy!$A:$I,7,1)</f>
        <v>0</v>
      </c>
      <c r="DV1111">
        <f>VLOOKUP($A1111,taxonomy!$A:$I,8,1)</f>
        <v>0</v>
      </c>
      <c r="DW1111">
        <f>VLOOKUP($A1111,taxonomy!$A:$I,9,1)</f>
        <v>0</v>
      </c>
      <c r="DX1111" s="7">
        <v>124</v>
      </c>
    </row>
    <row r="1112" spans="1:128" hidden="1">
      <c r="A1112" s="4" t="s">
        <v>2333</v>
      </c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17">
        <v>1</v>
      </c>
      <c r="DN1112" s="2"/>
      <c r="DO1112" s="14"/>
      <c r="DP1112" t="str">
        <f>VLOOKUP($A1112,taxonomy!$A:$I,2,1)</f>
        <v>Eukaryota</v>
      </c>
      <c r="DQ1112" t="str">
        <f>VLOOKUP($A1112,taxonomy!$A:$I,3,1)</f>
        <v xml:space="preserve"> Stramenopiles</v>
      </c>
      <c r="DR1112" t="str">
        <f>VLOOKUP($A1112,taxonomy!$A:$I,4,1)</f>
        <v xml:space="preserve"> Oomycetes</v>
      </c>
      <c r="DS1112" t="str">
        <f>VLOOKUP($A1112,taxonomy!$A:$I,5,1)</f>
        <v xml:space="preserve"> Peronosporales</v>
      </c>
      <c r="DT1112" t="str">
        <f>VLOOKUP($A1112,taxonomy!$A:$I,6,1)</f>
        <v xml:space="preserve"> Phytophthora.</v>
      </c>
      <c r="DU1112">
        <f>VLOOKUP($A1112,taxonomy!$A:$I,7,1)</f>
        <v>0</v>
      </c>
      <c r="DV1112">
        <f>VLOOKUP($A1112,taxonomy!$A:$I,8,1)</f>
        <v>0</v>
      </c>
      <c r="DW1112">
        <f>VLOOKUP($A1112,taxonomy!$A:$I,9,1)</f>
        <v>0</v>
      </c>
      <c r="DX1112" s="7">
        <v>124</v>
      </c>
    </row>
    <row r="1113" spans="1:128" hidden="1">
      <c r="A1113" s="4" t="s">
        <v>2335</v>
      </c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17">
        <v>1</v>
      </c>
      <c r="DN1113" s="2"/>
      <c r="DO1113" s="14"/>
      <c r="DP1113" t="str">
        <f>VLOOKUP($A1113,taxonomy!$A:$I,2,1)</f>
        <v>Eukaryota</v>
      </c>
      <c r="DQ1113" t="str">
        <f>VLOOKUP($A1113,taxonomy!$A:$I,3,1)</f>
        <v xml:space="preserve"> Stramenopiles</v>
      </c>
      <c r="DR1113" t="str">
        <f>VLOOKUP($A1113,taxonomy!$A:$I,4,1)</f>
        <v xml:space="preserve"> Oomycetes</v>
      </c>
      <c r="DS1113" t="str">
        <f>VLOOKUP($A1113,taxonomy!$A:$I,5,1)</f>
        <v xml:space="preserve"> Peronosporales</v>
      </c>
      <c r="DT1113" t="str">
        <f>VLOOKUP($A1113,taxonomy!$A:$I,6,1)</f>
        <v xml:space="preserve"> Phytophthora.</v>
      </c>
      <c r="DU1113">
        <f>VLOOKUP($A1113,taxonomy!$A:$I,7,1)</f>
        <v>0</v>
      </c>
      <c r="DV1113">
        <f>VLOOKUP($A1113,taxonomy!$A:$I,8,1)</f>
        <v>0</v>
      </c>
      <c r="DW1113">
        <f>VLOOKUP($A1113,taxonomy!$A:$I,9,1)</f>
        <v>0</v>
      </c>
      <c r="DX1113" s="7">
        <v>124</v>
      </c>
    </row>
    <row r="1114" spans="1:128" hidden="1">
      <c r="A1114" s="4" t="s">
        <v>2337</v>
      </c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17">
        <v>1</v>
      </c>
      <c r="DN1114" s="2"/>
      <c r="DO1114" s="14"/>
      <c r="DP1114" t="str">
        <f>VLOOKUP($A1114,taxonomy!$A:$I,2,1)</f>
        <v>Eukaryota</v>
      </c>
      <c r="DQ1114" t="str">
        <f>VLOOKUP($A1114,taxonomy!$A:$I,3,1)</f>
        <v xml:space="preserve"> Stramenopiles</v>
      </c>
      <c r="DR1114" t="str">
        <f>VLOOKUP($A1114,taxonomy!$A:$I,4,1)</f>
        <v xml:space="preserve"> Oomycetes</v>
      </c>
      <c r="DS1114" t="str">
        <f>VLOOKUP($A1114,taxonomy!$A:$I,5,1)</f>
        <v xml:space="preserve"> Peronosporales</v>
      </c>
      <c r="DT1114" t="str">
        <f>VLOOKUP($A1114,taxonomy!$A:$I,6,1)</f>
        <v xml:space="preserve"> Phytophthora.</v>
      </c>
      <c r="DU1114">
        <f>VLOOKUP($A1114,taxonomy!$A:$I,7,1)</f>
        <v>0</v>
      </c>
      <c r="DV1114">
        <f>VLOOKUP($A1114,taxonomy!$A:$I,8,1)</f>
        <v>0</v>
      </c>
      <c r="DW1114">
        <f>VLOOKUP($A1114,taxonomy!$A:$I,9,1)</f>
        <v>0</v>
      </c>
      <c r="DX1114" s="7">
        <v>124</v>
      </c>
    </row>
    <row r="1115" spans="1:128" hidden="1">
      <c r="A1115" s="4" t="s">
        <v>2339</v>
      </c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17">
        <v>1</v>
      </c>
      <c r="DN1115" s="2"/>
      <c r="DO1115" s="14"/>
      <c r="DP1115" t="str">
        <f>VLOOKUP($A1115,taxonomy!$A:$I,2,1)</f>
        <v>Eukaryota</v>
      </c>
      <c r="DQ1115" t="str">
        <f>VLOOKUP($A1115,taxonomy!$A:$I,3,1)</f>
        <v xml:space="preserve"> Stramenopiles</v>
      </c>
      <c r="DR1115" t="str">
        <f>VLOOKUP($A1115,taxonomy!$A:$I,4,1)</f>
        <v xml:space="preserve"> Oomycetes</v>
      </c>
      <c r="DS1115" t="str">
        <f>VLOOKUP($A1115,taxonomy!$A:$I,5,1)</f>
        <v xml:space="preserve"> Peronosporales</v>
      </c>
      <c r="DT1115" t="str">
        <f>VLOOKUP($A1115,taxonomy!$A:$I,6,1)</f>
        <v xml:space="preserve"> Phytophthora.</v>
      </c>
      <c r="DU1115">
        <f>VLOOKUP($A1115,taxonomy!$A:$I,7,1)</f>
        <v>0</v>
      </c>
      <c r="DV1115">
        <f>VLOOKUP($A1115,taxonomy!$A:$I,8,1)</f>
        <v>0</v>
      </c>
      <c r="DW1115">
        <f>VLOOKUP($A1115,taxonomy!$A:$I,9,1)</f>
        <v>0</v>
      </c>
      <c r="DX1115" s="7">
        <v>124</v>
      </c>
    </row>
    <row r="1116" spans="1:128" hidden="1">
      <c r="A1116" s="4" t="s">
        <v>2341</v>
      </c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17">
        <v>1</v>
      </c>
      <c r="DN1116" s="2"/>
      <c r="DO1116" s="14"/>
      <c r="DP1116" t="str">
        <f>VLOOKUP($A1116,taxonomy!$A:$I,2,1)</f>
        <v>Eukaryota</v>
      </c>
      <c r="DQ1116" t="str">
        <f>VLOOKUP($A1116,taxonomy!$A:$I,3,1)</f>
        <v xml:space="preserve"> Stramenopiles</v>
      </c>
      <c r="DR1116" t="str">
        <f>VLOOKUP($A1116,taxonomy!$A:$I,4,1)</f>
        <v xml:space="preserve"> Oomycetes</v>
      </c>
      <c r="DS1116" t="str">
        <f>VLOOKUP($A1116,taxonomy!$A:$I,5,1)</f>
        <v xml:space="preserve"> Peronosporales</v>
      </c>
      <c r="DT1116" t="str">
        <f>VLOOKUP($A1116,taxonomy!$A:$I,6,1)</f>
        <v xml:space="preserve"> Phytophthora.</v>
      </c>
      <c r="DU1116">
        <f>VLOOKUP($A1116,taxonomy!$A:$I,7,1)</f>
        <v>0</v>
      </c>
      <c r="DV1116">
        <f>VLOOKUP($A1116,taxonomy!$A:$I,8,1)</f>
        <v>0</v>
      </c>
      <c r="DW1116">
        <f>VLOOKUP($A1116,taxonomy!$A:$I,9,1)</f>
        <v>0</v>
      </c>
      <c r="DX1116" s="7">
        <v>124</v>
      </c>
    </row>
    <row r="1117" spans="1:128" hidden="1">
      <c r="A1117" s="4" t="s">
        <v>2343</v>
      </c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17">
        <v>1</v>
      </c>
      <c r="DN1117" s="2"/>
      <c r="DO1117" s="14"/>
      <c r="DP1117" t="str">
        <f>VLOOKUP($A1117,taxonomy!$A:$I,2,1)</f>
        <v>Eukaryota</v>
      </c>
      <c r="DQ1117" t="str">
        <f>VLOOKUP($A1117,taxonomy!$A:$I,3,1)</f>
        <v xml:space="preserve"> Stramenopiles</v>
      </c>
      <c r="DR1117" t="str">
        <f>VLOOKUP($A1117,taxonomy!$A:$I,4,1)</f>
        <v xml:space="preserve"> Oomycetes</v>
      </c>
      <c r="DS1117" t="str">
        <f>VLOOKUP($A1117,taxonomy!$A:$I,5,1)</f>
        <v xml:space="preserve"> Peronosporales</v>
      </c>
      <c r="DT1117" t="str">
        <f>VLOOKUP($A1117,taxonomy!$A:$I,6,1)</f>
        <v xml:space="preserve"> Phytophthora.</v>
      </c>
      <c r="DU1117">
        <f>VLOOKUP($A1117,taxonomy!$A:$I,7,1)</f>
        <v>0</v>
      </c>
      <c r="DV1117">
        <f>VLOOKUP($A1117,taxonomy!$A:$I,8,1)</f>
        <v>0</v>
      </c>
      <c r="DW1117">
        <f>VLOOKUP($A1117,taxonomy!$A:$I,9,1)</f>
        <v>0</v>
      </c>
      <c r="DX1117" s="7">
        <v>124</v>
      </c>
    </row>
    <row r="1118" spans="1:128" hidden="1">
      <c r="A1118" s="4" t="s">
        <v>2345</v>
      </c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17">
        <v>1</v>
      </c>
      <c r="DN1118" s="2"/>
      <c r="DO1118" s="14"/>
      <c r="DP1118" t="str">
        <f>VLOOKUP($A1118,taxonomy!$A:$I,2,1)</f>
        <v>Bacteria</v>
      </c>
      <c r="DQ1118" t="str">
        <f>VLOOKUP($A1118,taxonomy!$A:$I,3,1)</f>
        <v xml:space="preserve"> Actinobacteria</v>
      </c>
      <c r="DR1118" t="str">
        <f>VLOOKUP($A1118,taxonomy!$A:$I,4,1)</f>
        <v xml:space="preserve"> Actinobacteridae</v>
      </c>
      <c r="DS1118" t="str">
        <f>VLOOKUP($A1118,taxonomy!$A:$I,5,1)</f>
        <v xml:space="preserve"> Actinomycetales</v>
      </c>
      <c r="DT1118" t="str">
        <f>VLOOKUP($A1118,taxonomy!$A:$I,6,1)</f>
        <v>Propionibacterineae</v>
      </c>
      <c r="DU1118" t="str">
        <f>VLOOKUP($A1118,taxonomy!$A:$I,7,1)</f>
        <v xml:space="preserve"> Propionibacteriaceae</v>
      </c>
      <c r="DV1118" t="str">
        <f>VLOOKUP($A1118,taxonomy!$A:$I,8,1)</f>
        <v xml:space="preserve"> Propionibacterium.</v>
      </c>
      <c r="DW1118">
        <f>VLOOKUP($A1118,taxonomy!$A:$I,9,1)</f>
        <v>0</v>
      </c>
      <c r="DX1118" s="7">
        <v>124</v>
      </c>
    </row>
    <row r="1119" spans="1:128" hidden="1">
      <c r="A1119" s="4" t="s">
        <v>2347</v>
      </c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17">
        <v>1</v>
      </c>
      <c r="DN1119" s="2"/>
      <c r="DO1119" s="14"/>
      <c r="DP1119" t="str">
        <f>VLOOKUP($A1119,taxonomy!$A:$I,2,1)</f>
        <v>Bacteria</v>
      </c>
      <c r="DQ1119" t="str">
        <f>VLOOKUP($A1119,taxonomy!$A:$I,3,1)</f>
        <v xml:space="preserve"> Actinobacteria</v>
      </c>
      <c r="DR1119" t="str">
        <f>VLOOKUP($A1119,taxonomy!$A:$I,4,1)</f>
        <v xml:space="preserve"> Actinobacteridae</v>
      </c>
      <c r="DS1119" t="str">
        <f>VLOOKUP($A1119,taxonomy!$A:$I,5,1)</f>
        <v xml:space="preserve"> Actinomycetales</v>
      </c>
      <c r="DT1119" t="str">
        <f>VLOOKUP($A1119,taxonomy!$A:$I,6,1)</f>
        <v>Propionibacterineae</v>
      </c>
      <c r="DU1119" t="str">
        <f>VLOOKUP($A1119,taxonomy!$A:$I,7,1)</f>
        <v xml:space="preserve"> Propionibacteriaceae</v>
      </c>
      <c r="DV1119" t="str">
        <f>VLOOKUP($A1119,taxonomy!$A:$I,8,1)</f>
        <v xml:space="preserve"> Propionibacterium.</v>
      </c>
      <c r="DW1119">
        <f>VLOOKUP($A1119,taxonomy!$A:$I,9,1)</f>
        <v>0</v>
      </c>
      <c r="DX1119" s="7">
        <v>124</v>
      </c>
    </row>
    <row r="1120" spans="1:128" hidden="1">
      <c r="A1120" s="4" t="s">
        <v>2349</v>
      </c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17">
        <v>1</v>
      </c>
      <c r="DN1120" s="2"/>
      <c r="DO1120" s="14"/>
      <c r="DP1120" t="str">
        <f>VLOOKUP($A1120,taxonomy!$A:$I,2,1)</f>
        <v>Bacteria</v>
      </c>
      <c r="DQ1120" t="str">
        <f>VLOOKUP($A1120,taxonomy!$A:$I,3,1)</f>
        <v xml:space="preserve"> Actinobacteria</v>
      </c>
      <c r="DR1120" t="str">
        <f>VLOOKUP($A1120,taxonomy!$A:$I,4,1)</f>
        <v xml:space="preserve"> Actinobacteridae</v>
      </c>
      <c r="DS1120" t="str">
        <f>VLOOKUP($A1120,taxonomy!$A:$I,5,1)</f>
        <v xml:space="preserve"> Actinomycetales</v>
      </c>
      <c r="DT1120" t="str">
        <f>VLOOKUP($A1120,taxonomy!$A:$I,6,1)</f>
        <v>Propionibacterineae</v>
      </c>
      <c r="DU1120" t="str">
        <f>VLOOKUP($A1120,taxonomy!$A:$I,7,1)</f>
        <v xml:space="preserve"> Propionibacteriaceae</v>
      </c>
      <c r="DV1120" t="str">
        <f>VLOOKUP($A1120,taxonomy!$A:$I,8,1)</f>
        <v xml:space="preserve"> Propionibacterium.</v>
      </c>
      <c r="DW1120">
        <f>VLOOKUP($A1120,taxonomy!$A:$I,9,1)</f>
        <v>0</v>
      </c>
      <c r="DX1120" s="7">
        <v>124</v>
      </c>
    </row>
    <row r="1121" spans="1:128" hidden="1">
      <c r="A1121" s="4" t="s">
        <v>2351</v>
      </c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17">
        <v>1</v>
      </c>
      <c r="DN1121" s="2"/>
      <c r="DO1121" s="14"/>
      <c r="DP1121" t="str">
        <f>VLOOKUP($A1121,taxonomy!$A:$I,2,1)</f>
        <v>Bacteria</v>
      </c>
      <c r="DQ1121" t="str">
        <f>VLOOKUP($A1121,taxonomy!$A:$I,3,1)</f>
        <v xml:space="preserve"> Actinobacteria</v>
      </c>
      <c r="DR1121" t="str">
        <f>VLOOKUP($A1121,taxonomy!$A:$I,4,1)</f>
        <v xml:space="preserve"> Actinobacteridae</v>
      </c>
      <c r="DS1121" t="str">
        <f>VLOOKUP($A1121,taxonomy!$A:$I,5,1)</f>
        <v xml:space="preserve"> Actinomycetales</v>
      </c>
      <c r="DT1121" t="str">
        <f>VLOOKUP($A1121,taxonomy!$A:$I,6,1)</f>
        <v>Propionibacterineae</v>
      </c>
      <c r="DU1121" t="str">
        <f>VLOOKUP($A1121,taxonomy!$A:$I,7,1)</f>
        <v xml:space="preserve"> Propionibacteriaceae</v>
      </c>
      <c r="DV1121" t="str">
        <f>VLOOKUP($A1121,taxonomy!$A:$I,8,1)</f>
        <v xml:space="preserve"> Propionibacterium.</v>
      </c>
      <c r="DW1121">
        <f>VLOOKUP($A1121,taxonomy!$A:$I,9,1)</f>
        <v>0</v>
      </c>
      <c r="DX1121" s="7">
        <v>119</v>
      </c>
    </row>
    <row r="1122" spans="1:128">
      <c r="A1122" s="4" t="s">
        <v>2353</v>
      </c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17">
        <v>1</v>
      </c>
      <c r="DN1122" s="2"/>
      <c r="DO1122" s="14"/>
      <c r="DP1122" t="str">
        <f>VLOOKUP($A1122,taxonomy!$A:$I,2,1)</f>
        <v>Bacteria</v>
      </c>
      <c r="DQ1122" t="str">
        <f>VLOOKUP($A1122,taxonomy!$A:$I,3,1)</f>
        <v xml:space="preserve"> Actinobacteria</v>
      </c>
      <c r="DR1122" t="str">
        <f>VLOOKUP($A1122,taxonomy!$A:$I,4,1)</f>
        <v xml:space="preserve"> Actinobacteridae</v>
      </c>
      <c r="DS1122" t="str">
        <f>VLOOKUP($A1122,taxonomy!$A:$I,5,1)</f>
        <v xml:space="preserve"> Actinomycetales</v>
      </c>
      <c r="DT1122" t="str">
        <f>VLOOKUP($A1122,taxonomy!$A:$I,6,1)</f>
        <v>Streptomycineae</v>
      </c>
      <c r="DU1122" t="str">
        <f>VLOOKUP($A1122,taxonomy!$A:$I,7,1)</f>
        <v xml:space="preserve"> Streptomycetaceae</v>
      </c>
      <c r="DV1122" t="str">
        <f>VLOOKUP($A1122,taxonomy!$A:$I,8,1)</f>
        <v xml:space="preserve"> Kitasatospora.</v>
      </c>
      <c r="DW1122">
        <f>VLOOKUP($A1122,taxonomy!$A:$I,9,1)</f>
        <v>0</v>
      </c>
      <c r="DX1122" s="7">
        <v>133</v>
      </c>
    </row>
    <row r="1123" spans="1:128" hidden="1">
      <c r="A1123" s="4" t="s">
        <v>2355</v>
      </c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17">
        <v>1</v>
      </c>
      <c r="DN1123" s="2"/>
      <c r="DO1123" s="14"/>
      <c r="DP1123" t="str">
        <f>VLOOKUP($A1123,taxonomy!$A:$I,2,1)</f>
        <v>Archaea</v>
      </c>
      <c r="DQ1123" t="str">
        <f>VLOOKUP($A1123,taxonomy!$A:$I,3,1)</f>
        <v xml:space="preserve"> Euryarchaeota</v>
      </c>
      <c r="DR1123" t="str">
        <f>VLOOKUP($A1123,taxonomy!$A:$I,4,1)</f>
        <v xml:space="preserve"> Halobacteria</v>
      </c>
      <c r="DS1123" t="str">
        <f>VLOOKUP($A1123,taxonomy!$A:$I,5,1)</f>
        <v xml:space="preserve"> Halobacteriales</v>
      </c>
      <c r="DT1123" t="str">
        <f>VLOOKUP($A1123,taxonomy!$A:$I,6,1)</f>
        <v>Halobacteriaceae</v>
      </c>
      <c r="DU1123" t="str">
        <f>VLOOKUP($A1123,taxonomy!$A:$I,7,1)</f>
        <v xml:space="preserve"> Halogeometricum.</v>
      </c>
      <c r="DV1123">
        <f>VLOOKUP($A1123,taxonomy!$A:$I,8,1)</f>
        <v>0</v>
      </c>
      <c r="DW1123">
        <f>VLOOKUP($A1123,taxonomy!$A:$I,9,1)</f>
        <v>0</v>
      </c>
      <c r="DX1123" s="7">
        <v>113</v>
      </c>
    </row>
    <row r="1124" spans="1:128" hidden="1">
      <c r="A1124" s="4" t="s">
        <v>2357</v>
      </c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19">
        <v>1</v>
      </c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19">
        <v>1</v>
      </c>
      <c r="DN1124" s="2"/>
      <c r="DO1124" s="14"/>
      <c r="DP1124" t="str">
        <f>VLOOKUP($A1124,taxonomy!$A:$I,2,1)</f>
        <v>Bacteria</v>
      </c>
      <c r="DQ1124" t="str">
        <f>VLOOKUP($A1124,taxonomy!$A:$I,3,1)</f>
        <v xml:space="preserve"> Proteobacteria</v>
      </c>
      <c r="DR1124" t="str">
        <f>VLOOKUP($A1124,taxonomy!$A:$I,4,1)</f>
        <v xml:space="preserve"> Gammaproteobacteria</v>
      </c>
      <c r="DS1124" t="str">
        <f>VLOOKUP($A1124,taxonomy!$A:$I,5,1)</f>
        <v xml:space="preserve"> Alteromonadales</v>
      </c>
      <c r="DT1124" t="str">
        <f>VLOOKUP($A1124,taxonomy!$A:$I,6,1)</f>
        <v>Alteromonadaceae</v>
      </c>
      <c r="DU1124" t="str">
        <f>VLOOKUP($A1124,taxonomy!$A:$I,7,1)</f>
        <v xml:space="preserve"> Marinobacter.</v>
      </c>
      <c r="DV1124">
        <f>VLOOKUP($A1124,taxonomy!$A:$I,8,1)</f>
        <v>0</v>
      </c>
      <c r="DW1124">
        <f>VLOOKUP($A1124,taxonomy!$A:$I,9,1)</f>
        <v>0</v>
      </c>
      <c r="DX1124" s="7">
        <v>101</v>
      </c>
    </row>
    <row r="1125" spans="1:128" hidden="1">
      <c r="A1125" s="4" t="s">
        <v>2359</v>
      </c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>
        <v>1</v>
      </c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>
        <v>1</v>
      </c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>
        <v>1</v>
      </c>
      <c r="CY1125" s="18">
        <v>1</v>
      </c>
      <c r="CZ1125" s="2"/>
      <c r="DA1125" s="2"/>
      <c r="DB1125" s="2"/>
      <c r="DC1125" s="2"/>
      <c r="DD1125" s="2"/>
      <c r="DE1125" s="2"/>
      <c r="DF1125" s="2"/>
      <c r="DG1125" s="2"/>
      <c r="DH1125" s="2"/>
      <c r="DI1125" s="2">
        <v>1</v>
      </c>
      <c r="DJ1125" s="2"/>
      <c r="DK1125" s="2"/>
      <c r="DL1125" s="2"/>
      <c r="DM1125" s="2">
        <v>1</v>
      </c>
      <c r="DN1125" s="2"/>
      <c r="DO1125" s="14"/>
      <c r="DP1125" t="str">
        <f>VLOOKUP($A1125,taxonomy!$A:$I,2,1)</f>
        <v>Eukaryota</v>
      </c>
      <c r="DQ1125" t="str">
        <f>VLOOKUP($A1125,taxonomy!$A:$I,3,1)</f>
        <v xml:space="preserve"> Fungi</v>
      </c>
      <c r="DR1125" t="str">
        <f>VLOOKUP($A1125,taxonomy!$A:$I,4,1)</f>
        <v xml:space="preserve"> Dikarya</v>
      </c>
      <c r="DS1125" t="str">
        <f>VLOOKUP($A1125,taxonomy!$A:$I,5,1)</f>
        <v xml:space="preserve"> Ascomycota</v>
      </c>
      <c r="DT1125" t="str">
        <f>VLOOKUP($A1125,taxonomy!$A:$I,6,1)</f>
        <v xml:space="preserve"> Pezizomycotina</v>
      </c>
      <c r="DU1125" t="str">
        <f>VLOOKUP($A1125,taxonomy!$A:$I,7,1)</f>
        <v xml:space="preserve"> Eurotiomycetes</v>
      </c>
      <c r="DV1125" t="str">
        <f>VLOOKUP($A1125,taxonomy!$A:$I,8,1)</f>
        <v>Eurotiomycetidae</v>
      </c>
      <c r="DW1125" t="str">
        <f>VLOOKUP($A1125,taxonomy!$A:$I,9,1)</f>
        <v xml:space="preserve"> Onygenales</v>
      </c>
      <c r="DX1125" s="7">
        <v>125</v>
      </c>
    </row>
    <row r="1126" spans="1:128">
      <c r="A1126" s="4" t="s">
        <v>2361</v>
      </c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17">
        <v>1</v>
      </c>
      <c r="DN1126" s="2"/>
      <c r="DO1126" s="14"/>
      <c r="DP1126" t="str">
        <f>VLOOKUP($A1126,taxonomy!$A:$I,2,1)</f>
        <v>Bacteria</v>
      </c>
      <c r="DQ1126" t="str">
        <f>VLOOKUP($A1126,taxonomy!$A:$I,3,1)</f>
        <v xml:space="preserve"> Actinobacteria</v>
      </c>
      <c r="DR1126" t="str">
        <f>VLOOKUP($A1126,taxonomy!$A:$I,4,1)</f>
        <v xml:space="preserve"> Actinobacteridae</v>
      </c>
      <c r="DS1126" t="str">
        <f>VLOOKUP($A1126,taxonomy!$A:$I,5,1)</f>
        <v xml:space="preserve"> Actinomycetales</v>
      </c>
      <c r="DT1126" t="str">
        <f>VLOOKUP($A1126,taxonomy!$A:$I,6,1)</f>
        <v>Corynebacterineae</v>
      </c>
      <c r="DU1126" t="str">
        <f>VLOOKUP($A1126,taxonomy!$A:$I,7,1)</f>
        <v xml:space="preserve"> Nocardiaceae</v>
      </c>
      <c r="DV1126" t="str">
        <f>VLOOKUP($A1126,taxonomy!$A:$I,8,1)</f>
        <v xml:space="preserve"> Rhodococcus.</v>
      </c>
      <c r="DW1126">
        <f>VLOOKUP($A1126,taxonomy!$A:$I,9,1)</f>
        <v>0</v>
      </c>
      <c r="DX1126" s="7">
        <v>133</v>
      </c>
    </row>
    <row r="1127" spans="1:128" hidden="1">
      <c r="A1127" s="4" t="s">
        <v>2363</v>
      </c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19">
        <v>1</v>
      </c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19">
        <v>1</v>
      </c>
      <c r="DN1127" s="2"/>
      <c r="DO1127" s="14"/>
      <c r="DP1127" t="str">
        <f>VLOOKUP($A1127,taxonomy!$A:$I,2,1)</f>
        <v>Bacteria</v>
      </c>
      <c r="DQ1127" t="str">
        <f>VLOOKUP($A1127,taxonomy!$A:$I,3,1)</f>
        <v xml:space="preserve"> Actinobacteria</v>
      </c>
      <c r="DR1127" t="str">
        <f>VLOOKUP($A1127,taxonomy!$A:$I,4,1)</f>
        <v xml:space="preserve"> Actinobacteridae</v>
      </c>
      <c r="DS1127" t="str">
        <f>VLOOKUP($A1127,taxonomy!$A:$I,5,1)</f>
        <v xml:space="preserve"> Actinomycetales</v>
      </c>
      <c r="DT1127" t="str">
        <f>VLOOKUP($A1127,taxonomy!$A:$I,6,1)</f>
        <v>Corynebacterineae</v>
      </c>
      <c r="DU1127" t="str">
        <f>VLOOKUP($A1127,taxonomy!$A:$I,7,1)</f>
        <v xml:space="preserve"> Nocardiaceae</v>
      </c>
      <c r="DV1127" t="str">
        <f>VLOOKUP($A1127,taxonomy!$A:$I,8,1)</f>
        <v xml:space="preserve"> Rhodococcus.</v>
      </c>
      <c r="DW1127">
        <f>VLOOKUP($A1127,taxonomy!$A:$I,9,1)</f>
        <v>0</v>
      </c>
      <c r="DX1127" s="7">
        <v>122</v>
      </c>
    </row>
    <row r="1128" spans="1:128" hidden="1">
      <c r="A1128" s="4" t="s">
        <v>2365</v>
      </c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17">
        <v>1</v>
      </c>
      <c r="DN1128" s="2"/>
      <c r="DO1128" s="14"/>
      <c r="DP1128" t="str">
        <f>VLOOKUP($A1128,taxonomy!$A:$I,2,1)</f>
        <v>Bacteria</v>
      </c>
      <c r="DQ1128" t="str">
        <f>VLOOKUP($A1128,taxonomy!$A:$I,3,1)</f>
        <v xml:space="preserve"> Actinobacteria</v>
      </c>
      <c r="DR1128" t="str">
        <f>VLOOKUP($A1128,taxonomy!$A:$I,4,1)</f>
        <v xml:space="preserve"> Actinobacteridae</v>
      </c>
      <c r="DS1128" t="str">
        <f>VLOOKUP($A1128,taxonomy!$A:$I,5,1)</f>
        <v xml:space="preserve"> Actinomycetales</v>
      </c>
      <c r="DT1128" t="str">
        <f>VLOOKUP($A1128,taxonomy!$A:$I,6,1)</f>
        <v>Corynebacterineae</v>
      </c>
      <c r="DU1128" t="str">
        <f>VLOOKUP($A1128,taxonomy!$A:$I,7,1)</f>
        <v xml:space="preserve"> Nocardiaceae</v>
      </c>
      <c r="DV1128" t="str">
        <f>VLOOKUP($A1128,taxonomy!$A:$I,8,1)</f>
        <v xml:space="preserve"> Rhodococcus.</v>
      </c>
      <c r="DW1128">
        <f>VLOOKUP($A1128,taxonomy!$A:$I,9,1)</f>
        <v>0</v>
      </c>
      <c r="DX1128" s="7">
        <v>109</v>
      </c>
    </row>
    <row r="1129" spans="1:128" hidden="1">
      <c r="A1129" s="4" t="s">
        <v>2367</v>
      </c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17">
        <v>1</v>
      </c>
      <c r="DN1129" s="2"/>
      <c r="DO1129" s="14"/>
      <c r="DP1129" t="str">
        <f>VLOOKUP($A1129,taxonomy!$A:$I,2,1)</f>
        <v>Bacteria</v>
      </c>
      <c r="DQ1129" t="str">
        <f>VLOOKUP($A1129,taxonomy!$A:$I,3,1)</f>
        <v xml:space="preserve"> Actinobacteria</v>
      </c>
      <c r="DR1129" t="str">
        <f>VLOOKUP($A1129,taxonomy!$A:$I,4,1)</f>
        <v xml:space="preserve"> Actinobacteridae</v>
      </c>
      <c r="DS1129" t="str">
        <f>VLOOKUP($A1129,taxonomy!$A:$I,5,1)</f>
        <v xml:space="preserve"> Actinomycetales</v>
      </c>
      <c r="DT1129" t="str">
        <f>VLOOKUP($A1129,taxonomy!$A:$I,6,1)</f>
        <v>Corynebacterineae</v>
      </c>
      <c r="DU1129" t="str">
        <f>VLOOKUP($A1129,taxonomy!$A:$I,7,1)</f>
        <v xml:space="preserve"> Nocardiaceae</v>
      </c>
      <c r="DV1129" t="str">
        <f>VLOOKUP($A1129,taxonomy!$A:$I,8,1)</f>
        <v xml:space="preserve"> Rhodococcus.</v>
      </c>
      <c r="DW1129">
        <f>VLOOKUP($A1129,taxonomy!$A:$I,9,1)</f>
        <v>0</v>
      </c>
      <c r="DX1129" s="7">
        <v>137</v>
      </c>
    </row>
    <row r="1130" spans="1:128" hidden="1">
      <c r="A1130" s="4" t="s">
        <v>2369</v>
      </c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19">
        <v>1</v>
      </c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19">
        <v>1</v>
      </c>
      <c r="DN1130" s="2"/>
      <c r="DO1130" s="14"/>
      <c r="DP1130" t="str">
        <f>VLOOKUP($A1130,taxonomy!$A:$I,2,1)</f>
        <v>Bacteria</v>
      </c>
      <c r="DQ1130" t="str">
        <f>VLOOKUP($A1130,taxonomy!$A:$I,3,1)</f>
        <v xml:space="preserve"> Actinobacteria</v>
      </c>
      <c r="DR1130" t="str">
        <f>VLOOKUP($A1130,taxonomy!$A:$I,4,1)</f>
        <v xml:space="preserve"> Actinobacteridae</v>
      </c>
      <c r="DS1130" t="str">
        <f>VLOOKUP($A1130,taxonomy!$A:$I,5,1)</f>
        <v xml:space="preserve"> Actinomycetales</v>
      </c>
      <c r="DT1130" t="str">
        <f>VLOOKUP($A1130,taxonomy!$A:$I,6,1)</f>
        <v>Corynebacterineae</v>
      </c>
      <c r="DU1130" t="str">
        <f>VLOOKUP($A1130,taxonomy!$A:$I,7,1)</f>
        <v xml:space="preserve"> Nocardiaceae</v>
      </c>
      <c r="DV1130" t="str">
        <f>VLOOKUP($A1130,taxonomy!$A:$I,8,1)</f>
        <v xml:space="preserve"> Rhodococcus.</v>
      </c>
      <c r="DW1130">
        <f>VLOOKUP($A1130,taxonomy!$A:$I,9,1)</f>
        <v>0</v>
      </c>
      <c r="DX1130" s="7">
        <v>115</v>
      </c>
    </row>
    <row r="1131" spans="1:128" hidden="1">
      <c r="A1131" s="4" t="s">
        <v>2371</v>
      </c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>
        <v>1</v>
      </c>
      <c r="DB1131" s="2"/>
      <c r="DC1131" s="2"/>
      <c r="DD1131" s="2"/>
      <c r="DE1131" s="2"/>
      <c r="DF1131" s="2"/>
      <c r="DG1131" s="2"/>
      <c r="DH1131" s="2"/>
      <c r="DI1131" s="2"/>
      <c r="DJ1131" s="2">
        <v>1</v>
      </c>
      <c r="DK1131" s="2"/>
      <c r="DL1131" s="2"/>
      <c r="DM1131" s="2">
        <v>1</v>
      </c>
      <c r="DN1131" s="2"/>
      <c r="DO1131" s="14"/>
      <c r="DP1131" t="str">
        <f>VLOOKUP($A1131,taxonomy!$A:$I,2,1)</f>
        <v>Bacteria</v>
      </c>
      <c r="DQ1131" t="str">
        <f>VLOOKUP($A1131,taxonomy!$A:$I,3,1)</f>
        <v xml:space="preserve"> Actinobacteria</v>
      </c>
      <c r="DR1131" t="str">
        <f>VLOOKUP($A1131,taxonomy!$A:$I,4,1)</f>
        <v xml:space="preserve"> Actinobacteridae</v>
      </c>
      <c r="DS1131" t="str">
        <f>VLOOKUP($A1131,taxonomy!$A:$I,5,1)</f>
        <v xml:space="preserve"> Actinomycetales</v>
      </c>
      <c r="DT1131" t="str">
        <f>VLOOKUP($A1131,taxonomy!$A:$I,6,1)</f>
        <v>Corynebacterineae</v>
      </c>
      <c r="DU1131" t="str">
        <f>VLOOKUP($A1131,taxonomy!$A:$I,7,1)</f>
        <v xml:space="preserve"> Nocardiaceae</v>
      </c>
      <c r="DV1131" t="str">
        <f>VLOOKUP($A1131,taxonomy!$A:$I,8,1)</f>
        <v xml:space="preserve"> Rhodococcus.</v>
      </c>
      <c r="DW1131">
        <f>VLOOKUP($A1131,taxonomy!$A:$I,9,1)</f>
        <v>0</v>
      </c>
      <c r="DX1131" s="7">
        <v>140</v>
      </c>
    </row>
    <row r="1132" spans="1:128">
      <c r="A1132" s="4" t="s">
        <v>2373</v>
      </c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19">
        <v>1</v>
      </c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19">
        <v>1</v>
      </c>
      <c r="DN1132" s="2"/>
      <c r="DO1132" s="14"/>
      <c r="DP1132" t="str">
        <f>VLOOKUP($A1132,taxonomy!$A:$I,2,1)</f>
        <v>Bacteria</v>
      </c>
      <c r="DQ1132" t="str">
        <f>VLOOKUP($A1132,taxonomy!$A:$I,3,1)</f>
        <v xml:space="preserve"> Actinobacteria</v>
      </c>
      <c r="DR1132" t="str">
        <f>VLOOKUP($A1132,taxonomy!$A:$I,4,1)</f>
        <v xml:space="preserve"> Actinobacteridae</v>
      </c>
      <c r="DS1132" t="str">
        <f>VLOOKUP($A1132,taxonomy!$A:$I,5,1)</f>
        <v xml:space="preserve"> Actinomycetales</v>
      </c>
      <c r="DT1132" t="str">
        <f>VLOOKUP($A1132,taxonomy!$A:$I,6,1)</f>
        <v>Corynebacterineae</v>
      </c>
      <c r="DU1132" t="str">
        <f>VLOOKUP($A1132,taxonomy!$A:$I,7,1)</f>
        <v xml:space="preserve"> Nocardiaceae</v>
      </c>
      <c r="DV1132" t="str">
        <f>VLOOKUP($A1132,taxonomy!$A:$I,8,1)</f>
        <v xml:space="preserve"> Rhodococcus.</v>
      </c>
      <c r="DW1132">
        <f>VLOOKUP($A1132,taxonomy!$A:$I,9,1)</f>
        <v>0</v>
      </c>
      <c r="DX1132" s="7">
        <v>136</v>
      </c>
    </row>
    <row r="1133" spans="1:128">
      <c r="A1133" s="4" t="s">
        <v>2375</v>
      </c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17">
        <v>1</v>
      </c>
      <c r="DN1133" s="2"/>
      <c r="DO1133" s="14"/>
      <c r="DP1133" t="str">
        <f>VLOOKUP($A1133,taxonomy!$A:$I,2,1)</f>
        <v>Bacteria</v>
      </c>
      <c r="DQ1133" t="str">
        <f>VLOOKUP($A1133,taxonomy!$A:$I,3,1)</f>
        <v xml:space="preserve"> Actinobacteria</v>
      </c>
      <c r="DR1133" t="str">
        <f>VLOOKUP($A1133,taxonomy!$A:$I,4,1)</f>
        <v xml:space="preserve"> Actinobacteridae</v>
      </c>
      <c r="DS1133" t="str">
        <f>VLOOKUP($A1133,taxonomy!$A:$I,5,1)</f>
        <v xml:space="preserve"> Actinomycetales</v>
      </c>
      <c r="DT1133" t="str">
        <f>VLOOKUP($A1133,taxonomy!$A:$I,6,1)</f>
        <v>Corynebacterineae</v>
      </c>
      <c r="DU1133" t="str">
        <f>VLOOKUP($A1133,taxonomy!$A:$I,7,1)</f>
        <v xml:space="preserve"> Nocardiaceae</v>
      </c>
      <c r="DV1133" t="str">
        <f>VLOOKUP($A1133,taxonomy!$A:$I,8,1)</f>
        <v xml:space="preserve"> Rhodococcus.</v>
      </c>
      <c r="DW1133">
        <f>VLOOKUP($A1133,taxonomy!$A:$I,9,1)</f>
        <v>0</v>
      </c>
      <c r="DX1133" s="7">
        <v>130</v>
      </c>
    </row>
    <row r="1134" spans="1:128" hidden="1">
      <c r="A1134" s="4" t="s">
        <v>2377</v>
      </c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>
        <v>1</v>
      </c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>
        <v>1</v>
      </c>
      <c r="DN1134" s="2"/>
      <c r="DO1134" s="14"/>
      <c r="DP1134" t="str">
        <f>VLOOKUP($A1134,taxonomy!$A:$I,2,1)</f>
        <v>Bacteria</v>
      </c>
      <c r="DQ1134" t="str">
        <f>VLOOKUP($A1134,taxonomy!$A:$I,3,1)</f>
        <v xml:space="preserve"> Actinobacteria</v>
      </c>
      <c r="DR1134" t="str">
        <f>VLOOKUP($A1134,taxonomy!$A:$I,4,1)</f>
        <v xml:space="preserve"> Actinobacteridae</v>
      </c>
      <c r="DS1134" t="str">
        <f>VLOOKUP($A1134,taxonomy!$A:$I,5,1)</f>
        <v xml:space="preserve"> Actinomycetales</v>
      </c>
      <c r="DT1134" t="str">
        <f>VLOOKUP($A1134,taxonomy!$A:$I,6,1)</f>
        <v>Corynebacterineae</v>
      </c>
      <c r="DU1134" t="str">
        <f>VLOOKUP($A1134,taxonomy!$A:$I,7,1)</f>
        <v xml:space="preserve"> Nocardiaceae</v>
      </c>
      <c r="DV1134" t="str">
        <f>VLOOKUP($A1134,taxonomy!$A:$I,8,1)</f>
        <v xml:space="preserve"> Rhodococcus.</v>
      </c>
      <c r="DW1134">
        <f>VLOOKUP($A1134,taxonomy!$A:$I,9,1)</f>
        <v>0</v>
      </c>
      <c r="DX1134" s="7">
        <v>150</v>
      </c>
    </row>
    <row r="1135" spans="1:128">
      <c r="A1135" s="4" t="s">
        <v>2379</v>
      </c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19">
        <v>1</v>
      </c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19">
        <v>1</v>
      </c>
      <c r="DN1135" s="2"/>
      <c r="DO1135" s="14"/>
      <c r="DP1135" t="str">
        <f>VLOOKUP($A1135,taxonomy!$A:$I,2,1)</f>
        <v>Bacteria</v>
      </c>
      <c r="DQ1135" t="str">
        <f>VLOOKUP($A1135,taxonomy!$A:$I,3,1)</f>
        <v xml:space="preserve"> Actinobacteria</v>
      </c>
      <c r="DR1135" t="str">
        <f>VLOOKUP($A1135,taxonomy!$A:$I,4,1)</f>
        <v xml:space="preserve"> Actinobacteridae</v>
      </c>
      <c r="DS1135" t="str">
        <f>VLOOKUP($A1135,taxonomy!$A:$I,5,1)</f>
        <v xml:space="preserve"> Actinomycetales</v>
      </c>
      <c r="DT1135" t="str">
        <f>VLOOKUP($A1135,taxonomy!$A:$I,6,1)</f>
        <v>Corynebacterineae</v>
      </c>
      <c r="DU1135" t="str">
        <f>VLOOKUP($A1135,taxonomy!$A:$I,7,1)</f>
        <v xml:space="preserve"> Nocardiaceae</v>
      </c>
      <c r="DV1135" t="str">
        <f>VLOOKUP($A1135,taxonomy!$A:$I,8,1)</f>
        <v xml:space="preserve"> Rhodococcus.</v>
      </c>
      <c r="DW1135">
        <f>VLOOKUP($A1135,taxonomy!$A:$I,9,1)</f>
        <v>0</v>
      </c>
      <c r="DX1135" s="7">
        <v>133</v>
      </c>
    </row>
    <row r="1136" spans="1:128" hidden="1">
      <c r="A1136" s="4" t="s">
        <v>2381</v>
      </c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19">
        <v>1</v>
      </c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19">
        <v>1</v>
      </c>
      <c r="DN1136" s="2"/>
      <c r="DO1136" s="14"/>
      <c r="DP1136" t="str">
        <f>VLOOKUP($A1136,taxonomy!$A:$I,2,1)</f>
        <v>Bacteria</v>
      </c>
      <c r="DQ1136" t="str">
        <f>VLOOKUP($A1136,taxonomy!$A:$I,3,1)</f>
        <v xml:space="preserve"> Actinobacteria</v>
      </c>
      <c r="DR1136" t="str">
        <f>VLOOKUP($A1136,taxonomy!$A:$I,4,1)</f>
        <v xml:space="preserve"> Actinobacteridae</v>
      </c>
      <c r="DS1136" t="str">
        <f>VLOOKUP($A1136,taxonomy!$A:$I,5,1)</f>
        <v xml:space="preserve"> Actinomycetales</v>
      </c>
      <c r="DT1136" t="str">
        <f>VLOOKUP($A1136,taxonomy!$A:$I,6,1)</f>
        <v>Corynebacterineae</v>
      </c>
      <c r="DU1136" t="str">
        <f>VLOOKUP($A1136,taxonomy!$A:$I,7,1)</f>
        <v xml:space="preserve"> Nocardiaceae</v>
      </c>
      <c r="DV1136" t="str">
        <f>VLOOKUP($A1136,taxonomy!$A:$I,8,1)</f>
        <v xml:space="preserve"> Rhodococcus.</v>
      </c>
      <c r="DW1136">
        <f>VLOOKUP($A1136,taxonomy!$A:$I,9,1)</f>
        <v>0</v>
      </c>
      <c r="DX1136" s="7">
        <v>137</v>
      </c>
    </row>
    <row r="1137" spans="1:128">
      <c r="A1137" s="4" t="s">
        <v>2383</v>
      </c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17">
        <v>1</v>
      </c>
      <c r="DN1137" s="2"/>
      <c r="DO1137" s="14"/>
      <c r="DP1137" t="str">
        <f>VLOOKUP($A1137,taxonomy!$A:$I,2,1)</f>
        <v>Bacteria</v>
      </c>
      <c r="DQ1137" t="str">
        <f>VLOOKUP($A1137,taxonomy!$A:$I,3,1)</f>
        <v xml:space="preserve"> Actinobacteria</v>
      </c>
      <c r="DR1137" t="str">
        <f>VLOOKUP($A1137,taxonomy!$A:$I,4,1)</f>
        <v xml:space="preserve"> Actinobacteridae</v>
      </c>
      <c r="DS1137" t="str">
        <f>VLOOKUP($A1137,taxonomy!$A:$I,5,1)</f>
        <v xml:space="preserve"> Actinomycetales</v>
      </c>
      <c r="DT1137" t="str">
        <f>VLOOKUP($A1137,taxonomy!$A:$I,6,1)</f>
        <v>Corynebacterineae</v>
      </c>
      <c r="DU1137" t="str">
        <f>VLOOKUP($A1137,taxonomy!$A:$I,7,1)</f>
        <v xml:space="preserve"> Nocardiaceae</v>
      </c>
      <c r="DV1137" t="str">
        <f>VLOOKUP($A1137,taxonomy!$A:$I,8,1)</f>
        <v xml:space="preserve"> Rhodococcus.</v>
      </c>
      <c r="DW1137">
        <f>VLOOKUP($A1137,taxonomy!$A:$I,9,1)</f>
        <v>0</v>
      </c>
      <c r="DX1137" s="7">
        <v>133</v>
      </c>
    </row>
    <row r="1138" spans="1:128">
      <c r="A1138" s="4" t="s">
        <v>2385</v>
      </c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17">
        <v>1</v>
      </c>
      <c r="DN1138" s="2"/>
      <c r="DO1138" s="14"/>
      <c r="DP1138" t="str">
        <f>VLOOKUP($A1138,taxonomy!$A:$I,2,1)</f>
        <v>Bacteria</v>
      </c>
      <c r="DQ1138" t="str">
        <f>VLOOKUP($A1138,taxonomy!$A:$I,3,1)</f>
        <v xml:space="preserve"> Actinobacteria</v>
      </c>
      <c r="DR1138" t="str">
        <f>VLOOKUP($A1138,taxonomy!$A:$I,4,1)</f>
        <v xml:space="preserve"> Actinobacteridae</v>
      </c>
      <c r="DS1138" t="str">
        <f>VLOOKUP($A1138,taxonomy!$A:$I,5,1)</f>
        <v xml:space="preserve"> Actinomycetales</v>
      </c>
      <c r="DT1138" t="str">
        <f>VLOOKUP($A1138,taxonomy!$A:$I,6,1)</f>
        <v>Corynebacterineae</v>
      </c>
      <c r="DU1138" t="str">
        <f>VLOOKUP($A1138,taxonomy!$A:$I,7,1)</f>
        <v xml:space="preserve"> Nocardiaceae</v>
      </c>
      <c r="DV1138" t="str">
        <f>VLOOKUP($A1138,taxonomy!$A:$I,8,1)</f>
        <v xml:space="preserve"> Rhodococcus.</v>
      </c>
      <c r="DW1138">
        <f>VLOOKUP($A1138,taxonomy!$A:$I,9,1)</f>
        <v>0</v>
      </c>
      <c r="DX1138" s="7">
        <v>134</v>
      </c>
    </row>
    <row r="1139" spans="1:128">
      <c r="A1139" s="4" t="s">
        <v>2387</v>
      </c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>
        <v>1</v>
      </c>
      <c r="CW1139" s="2"/>
      <c r="CX1139" s="2"/>
      <c r="CY1139" s="18">
        <v>1</v>
      </c>
      <c r="CZ1139" s="2"/>
      <c r="DA1139" s="2"/>
      <c r="DB1139" s="2"/>
      <c r="DC1139" s="2">
        <v>1</v>
      </c>
      <c r="DD1139" s="2"/>
      <c r="DE1139" s="2"/>
      <c r="DF1139" s="2"/>
      <c r="DG1139" s="2"/>
      <c r="DH1139" s="2"/>
      <c r="DI1139" s="2"/>
      <c r="DJ1139" s="2"/>
      <c r="DK1139" s="2"/>
      <c r="DL1139" s="2"/>
      <c r="DM1139" s="2">
        <v>1</v>
      </c>
      <c r="DN1139" s="2"/>
      <c r="DO1139" s="14"/>
      <c r="DP1139" t="str">
        <f>VLOOKUP($A1139,taxonomy!$A:$I,2,1)</f>
        <v>Eukaryota</v>
      </c>
      <c r="DQ1139" t="str">
        <f>VLOOKUP($A1139,taxonomy!$A:$I,3,1)</f>
        <v xml:space="preserve"> Metazoa</v>
      </c>
      <c r="DR1139" t="str">
        <f>VLOOKUP($A1139,taxonomy!$A:$I,4,1)</f>
        <v xml:space="preserve"> Chordata</v>
      </c>
      <c r="DS1139" t="str">
        <f>VLOOKUP($A1139,taxonomy!$A:$I,5,1)</f>
        <v xml:space="preserve"> Tunicata</v>
      </c>
      <c r="DT1139" t="str">
        <f>VLOOKUP($A1139,taxonomy!$A:$I,6,1)</f>
        <v xml:space="preserve"> Appendicularia</v>
      </c>
      <c r="DU1139" t="str">
        <f>VLOOKUP($A1139,taxonomy!$A:$I,7,1)</f>
        <v xml:space="preserve"> Oikopleuridae</v>
      </c>
      <c r="DV1139" t="str">
        <f>VLOOKUP($A1139,taxonomy!$A:$I,8,1)</f>
        <v>Oikopleura.</v>
      </c>
      <c r="DW1139">
        <f>VLOOKUP($A1139,taxonomy!$A:$I,9,1)</f>
        <v>0</v>
      </c>
      <c r="DX1139" s="7">
        <v>128</v>
      </c>
    </row>
    <row r="1140" spans="1:128" hidden="1">
      <c r="A1140" s="4" t="s">
        <v>2389</v>
      </c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>
        <v>1</v>
      </c>
      <c r="CY1140" s="18">
        <v>1</v>
      </c>
      <c r="CZ1140" s="2"/>
      <c r="DA1140" s="2"/>
      <c r="DB1140" s="2"/>
      <c r="DC1140" s="2"/>
      <c r="DD1140" s="2"/>
      <c r="DE1140" s="2"/>
      <c r="DF1140" s="2">
        <v>1</v>
      </c>
      <c r="DG1140" s="2"/>
      <c r="DH1140" s="2"/>
      <c r="DI1140" s="2">
        <v>1</v>
      </c>
      <c r="DJ1140" s="2"/>
      <c r="DK1140" s="2"/>
      <c r="DL1140" s="2"/>
      <c r="DM1140" s="2">
        <v>1</v>
      </c>
      <c r="DN1140" s="2"/>
      <c r="DO1140" s="14"/>
      <c r="DP1140" t="str">
        <f>VLOOKUP($A1140,taxonomy!$A:$I,2,1)</f>
        <v>Eukaryota</v>
      </c>
      <c r="DQ1140" t="str">
        <f>VLOOKUP($A1140,taxonomy!$A:$I,3,1)</f>
        <v xml:space="preserve"> Fungi</v>
      </c>
      <c r="DR1140" t="str">
        <f>VLOOKUP($A1140,taxonomy!$A:$I,4,1)</f>
        <v xml:space="preserve"> Dikarya</v>
      </c>
      <c r="DS1140" t="str">
        <f>VLOOKUP($A1140,taxonomy!$A:$I,5,1)</f>
        <v xml:space="preserve"> Ascomycota</v>
      </c>
      <c r="DT1140" t="str">
        <f>VLOOKUP($A1140,taxonomy!$A:$I,6,1)</f>
        <v xml:space="preserve"> Pezizomycotina</v>
      </c>
      <c r="DU1140" t="str">
        <f>VLOOKUP($A1140,taxonomy!$A:$I,7,1)</f>
        <v>Dothideomycetes</v>
      </c>
      <c r="DV1140" t="str">
        <f>VLOOKUP($A1140,taxonomy!$A:$I,8,1)</f>
        <v xml:space="preserve"> Pleosporomycetidae</v>
      </c>
      <c r="DW1140" t="str">
        <f>VLOOKUP($A1140,taxonomy!$A:$I,9,1)</f>
        <v xml:space="preserve"> Pleosporales</v>
      </c>
      <c r="DX1140" s="7">
        <v>124</v>
      </c>
    </row>
    <row r="1141" spans="1:128">
      <c r="A1141" s="4" t="s">
        <v>2391</v>
      </c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>
        <v>1</v>
      </c>
      <c r="CY1141" s="18">
        <v>1</v>
      </c>
      <c r="CZ1141" s="2"/>
      <c r="DA1141" s="2"/>
      <c r="DB1141" s="2"/>
      <c r="DC1141" s="2"/>
      <c r="DD1141" s="2"/>
      <c r="DE1141" s="2"/>
      <c r="DF1141" s="2"/>
      <c r="DG1141" s="2"/>
      <c r="DH1141" s="2"/>
      <c r="DI1141" s="2">
        <v>1</v>
      </c>
      <c r="DJ1141" s="2"/>
      <c r="DK1141" s="2"/>
      <c r="DL1141" s="2"/>
      <c r="DM1141" s="2">
        <v>1</v>
      </c>
      <c r="DN1141" s="2"/>
      <c r="DO1141" s="14"/>
      <c r="DP1141" t="str">
        <f>VLOOKUP($A1141,taxonomy!$A:$I,2,1)</f>
        <v>Eukaryota</v>
      </c>
      <c r="DQ1141" t="str">
        <f>VLOOKUP($A1141,taxonomy!$A:$I,3,1)</f>
        <v xml:space="preserve"> Fungi</v>
      </c>
      <c r="DR1141" t="str">
        <f>VLOOKUP($A1141,taxonomy!$A:$I,4,1)</f>
        <v xml:space="preserve"> Dikarya</v>
      </c>
      <c r="DS1141" t="str">
        <f>VLOOKUP($A1141,taxonomy!$A:$I,5,1)</f>
        <v xml:space="preserve"> Ascomycota</v>
      </c>
      <c r="DT1141" t="str">
        <f>VLOOKUP($A1141,taxonomy!$A:$I,6,1)</f>
        <v xml:space="preserve"> Pezizomycotina</v>
      </c>
      <c r="DU1141" t="str">
        <f>VLOOKUP($A1141,taxonomy!$A:$I,7,1)</f>
        <v>Dothideomycetes</v>
      </c>
      <c r="DV1141" t="str">
        <f>VLOOKUP($A1141,taxonomy!$A:$I,8,1)</f>
        <v xml:space="preserve"> Pleosporomycetidae</v>
      </c>
      <c r="DW1141" t="str">
        <f>VLOOKUP($A1141,taxonomy!$A:$I,9,1)</f>
        <v xml:space="preserve"> Pleosporales</v>
      </c>
      <c r="DX1141" s="7">
        <v>128</v>
      </c>
    </row>
    <row r="1142" spans="1:128" hidden="1">
      <c r="A1142" s="4" t="s">
        <v>2393</v>
      </c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19">
        <v>1</v>
      </c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19">
        <v>1</v>
      </c>
      <c r="DN1142" s="2"/>
      <c r="DO1142" s="14"/>
      <c r="DP1142" t="str">
        <f>VLOOKUP($A1142,taxonomy!$A:$I,2,1)</f>
        <v>Eukaryota</v>
      </c>
      <c r="DQ1142" t="str">
        <f>VLOOKUP($A1142,taxonomy!$A:$I,3,1)</f>
        <v xml:space="preserve"> Fungi</v>
      </c>
      <c r="DR1142" t="str">
        <f>VLOOKUP($A1142,taxonomy!$A:$I,4,1)</f>
        <v xml:space="preserve"> Dikarya</v>
      </c>
      <c r="DS1142" t="str">
        <f>VLOOKUP($A1142,taxonomy!$A:$I,5,1)</f>
        <v xml:space="preserve"> Ascomycota</v>
      </c>
      <c r="DT1142" t="str">
        <f>VLOOKUP($A1142,taxonomy!$A:$I,6,1)</f>
        <v xml:space="preserve"> Pezizomycotina</v>
      </c>
      <c r="DU1142" t="str">
        <f>VLOOKUP($A1142,taxonomy!$A:$I,7,1)</f>
        <v>Dothideomycetes</v>
      </c>
      <c r="DV1142" t="str">
        <f>VLOOKUP($A1142,taxonomy!$A:$I,8,1)</f>
        <v xml:space="preserve"> Pleosporomycetidae</v>
      </c>
      <c r="DW1142" t="str">
        <f>VLOOKUP($A1142,taxonomy!$A:$I,9,1)</f>
        <v xml:space="preserve"> Pleosporales</v>
      </c>
      <c r="DX1142" s="7">
        <v>140</v>
      </c>
    </row>
    <row r="1143" spans="1:128" hidden="1">
      <c r="A1143" s="4" t="s">
        <v>2395</v>
      </c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19">
        <v>1</v>
      </c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19">
        <v>1</v>
      </c>
      <c r="DN1143" s="2"/>
      <c r="DO1143" s="14"/>
      <c r="DP1143" t="str">
        <f>VLOOKUP($A1143,taxonomy!$A:$I,2,1)</f>
        <v>Eukaryota</v>
      </c>
      <c r="DQ1143" t="str">
        <f>VLOOKUP($A1143,taxonomy!$A:$I,3,1)</f>
        <v xml:space="preserve"> Fungi</v>
      </c>
      <c r="DR1143" t="str">
        <f>VLOOKUP($A1143,taxonomy!$A:$I,4,1)</f>
        <v xml:space="preserve"> Dikarya</v>
      </c>
      <c r="DS1143" t="str">
        <f>VLOOKUP($A1143,taxonomy!$A:$I,5,1)</f>
        <v xml:space="preserve"> Ascomycota</v>
      </c>
      <c r="DT1143" t="str">
        <f>VLOOKUP($A1143,taxonomy!$A:$I,6,1)</f>
        <v xml:space="preserve"> Pezizomycotina</v>
      </c>
      <c r="DU1143" t="str">
        <f>VLOOKUP($A1143,taxonomy!$A:$I,7,1)</f>
        <v xml:space="preserve"> Eurotiomycetes</v>
      </c>
      <c r="DV1143" t="str">
        <f>VLOOKUP($A1143,taxonomy!$A:$I,8,1)</f>
        <v>Eurotiomycetidae</v>
      </c>
      <c r="DW1143" t="str">
        <f>VLOOKUP($A1143,taxonomy!$A:$I,9,1)</f>
        <v xml:space="preserve"> Onygenales</v>
      </c>
      <c r="DX1143" s="7">
        <v>142</v>
      </c>
    </row>
    <row r="1144" spans="1:128">
      <c r="A1144" s="4" t="s">
        <v>2397</v>
      </c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19">
        <v>1</v>
      </c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19">
        <v>1</v>
      </c>
      <c r="DN1144" s="2"/>
      <c r="DO1144" s="21"/>
      <c r="DP1144" t="str">
        <f>VLOOKUP($A1144,taxonomy!$A:$I,2,1)</f>
        <v>Bacteria</v>
      </c>
      <c r="DQ1144" t="str">
        <f>VLOOKUP($A1144,taxonomy!$A:$I,3,1)</f>
        <v xml:space="preserve"> Proteobacteria</v>
      </c>
      <c r="DR1144" t="str">
        <f>VLOOKUP($A1144,taxonomy!$A:$I,4,1)</f>
        <v xml:space="preserve"> Betaproteobacteria</v>
      </c>
      <c r="DS1144" t="str">
        <f>VLOOKUP($A1144,taxonomy!$A:$I,5,1)</f>
        <v xml:space="preserve"> Burkholderiales</v>
      </c>
      <c r="DT1144" t="str">
        <f>VLOOKUP($A1144,taxonomy!$A:$I,6,1)</f>
        <v>Alcaligenaceae</v>
      </c>
      <c r="DU1144" t="str">
        <f>VLOOKUP($A1144,taxonomy!$A:$I,7,1)</f>
        <v xml:space="preserve"> Achromobacter.</v>
      </c>
      <c r="DV1144">
        <f>VLOOKUP($A1144,taxonomy!$A:$I,8,1)</f>
        <v>0</v>
      </c>
      <c r="DW1144">
        <f>VLOOKUP($A1144,taxonomy!$A:$I,9,1)</f>
        <v>0</v>
      </c>
      <c r="DX1144" s="7">
        <v>129</v>
      </c>
    </row>
    <row r="1145" spans="1:128">
      <c r="A1145" s="4" t="s">
        <v>2399</v>
      </c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17">
        <v>1</v>
      </c>
      <c r="DN1145" s="2"/>
      <c r="DO1145" s="14"/>
      <c r="DP1145" t="str">
        <f>VLOOKUP($A1145,taxonomy!$A:$I,2,1)</f>
        <v>Bacteria</v>
      </c>
      <c r="DQ1145" t="str">
        <f>VLOOKUP($A1145,taxonomy!$A:$I,3,1)</f>
        <v xml:space="preserve"> Proteobacteria</v>
      </c>
      <c r="DR1145" t="str">
        <f>VLOOKUP($A1145,taxonomy!$A:$I,4,1)</f>
        <v xml:space="preserve"> Betaproteobacteria</v>
      </c>
      <c r="DS1145" t="str">
        <f>VLOOKUP($A1145,taxonomy!$A:$I,5,1)</f>
        <v xml:space="preserve"> Burkholderiales</v>
      </c>
      <c r="DT1145" t="str">
        <f>VLOOKUP($A1145,taxonomy!$A:$I,6,1)</f>
        <v>Alcaligenaceae</v>
      </c>
      <c r="DU1145" t="str">
        <f>VLOOKUP($A1145,taxonomy!$A:$I,7,1)</f>
        <v xml:space="preserve"> Achromobacter.</v>
      </c>
      <c r="DV1145">
        <f>VLOOKUP($A1145,taxonomy!$A:$I,8,1)</f>
        <v>0</v>
      </c>
      <c r="DW1145">
        <f>VLOOKUP($A1145,taxonomy!$A:$I,9,1)</f>
        <v>0</v>
      </c>
      <c r="DX1145" s="7">
        <v>129</v>
      </c>
    </row>
    <row r="1146" spans="1:128">
      <c r="A1146" s="4" t="s">
        <v>2401</v>
      </c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19">
        <v>1</v>
      </c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19">
        <v>1</v>
      </c>
      <c r="DN1146" s="2"/>
      <c r="DO1146" s="14"/>
      <c r="DP1146" t="str">
        <f>VLOOKUP($A1146,taxonomy!$A:$I,2,1)</f>
        <v>Bacteria</v>
      </c>
      <c r="DQ1146" t="str">
        <f>VLOOKUP($A1146,taxonomy!$A:$I,3,1)</f>
        <v xml:space="preserve"> Proteobacteria</v>
      </c>
      <c r="DR1146" t="str">
        <f>VLOOKUP($A1146,taxonomy!$A:$I,4,1)</f>
        <v xml:space="preserve"> Betaproteobacteria</v>
      </c>
      <c r="DS1146" t="str">
        <f>VLOOKUP($A1146,taxonomy!$A:$I,5,1)</f>
        <v xml:space="preserve"> Burkholderiales</v>
      </c>
      <c r="DT1146" t="str">
        <f>VLOOKUP($A1146,taxonomy!$A:$I,6,1)</f>
        <v>Alcaligenaceae</v>
      </c>
      <c r="DU1146" t="str">
        <f>VLOOKUP($A1146,taxonomy!$A:$I,7,1)</f>
        <v xml:space="preserve"> Achromobacter.</v>
      </c>
      <c r="DV1146">
        <f>VLOOKUP($A1146,taxonomy!$A:$I,8,1)</f>
        <v>0</v>
      </c>
      <c r="DW1146">
        <f>VLOOKUP($A1146,taxonomy!$A:$I,9,1)</f>
        <v>0</v>
      </c>
      <c r="DX1146" s="7">
        <v>131</v>
      </c>
    </row>
    <row r="1147" spans="1:128" hidden="1">
      <c r="A1147" s="4" t="s">
        <v>2403</v>
      </c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17">
        <v>1</v>
      </c>
      <c r="DN1147" s="2"/>
      <c r="DO1147" s="14"/>
      <c r="DP1147" t="str">
        <f>VLOOKUP($A1147,taxonomy!$A:$I,2,1)</f>
        <v>Bacteria</v>
      </c>
      <c r="DQ1147" t="str">
        <f>VLOOKUP($A1147,taxonomy!$A:$I,3,1)</f>
        <v xml:space="preserve"> Proteobacteria</v>
      </c>
      <c r="DR1147" t="str">
        <f>VLOOKUP($A1147,taxonomy!$A:$I,4,1)</f>
        <v xml:space="preserve"> Betaproteobacteria</v>
      </c>
      <c r="DS1147" t="str">
        <f>VLOOKUP($A1147,taxonomy!$A:$I,5,1)</f>
        <v xml:space="preserve"> Burkholderiales</v>
      </c>
      <c r="DT1147" t="str">
        <f>VLOOKUP($A1147,taxonomy!$A:$I,6,1)</f>
        <v>Alcaligenaceae</v>
      </c>
      <c r="DU1147" t="str">
        <f>VLOOKUP($A1147,taxonomy!$A:$I,7,1)</f>
        <v xml:space="preserve"> Achromobacter.</v>
      </c>
      <c r="DV1147">
        <f>VLOOKUP($A1147,taxonomy!$A:$I,8,1)</f>
        <v>0</v>
      </c>
      <c r="DW1147">
        <f>VLOOKUP($A1147,taxonomy!$A:$I,9,1)</f>
        <v>0</v>
      </c>
      <c r="DX1147" s="7">
        <v>111</v>
      </c>
    </row>
    <row r="1148" spans="1:128">
      <c r="A1148" s="4" t="s">
        <v>2405</v>
      </c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17">
        <v>1</v>
      </c>
      <c r="DN1148" s="2"/>
      <c r="DO1148" s="14"/>
      <c r="DP1148" t="str">
        <f>VLOOKUP($A1148,taxonomy!$A:$I,2,1)</f>
        <v>Bacteria</v>
      </c>
      <c r="DQ1148" t="str">
        <f>VLOOKUP($A1148,taxonomy!$A:$I,3,1)</f>
        <v xml:space="preserve"> Firmicutes</v>
      </c>
      <c r="DR1148" t="str">
        <f>VLOOKUP($A1148,taxonomy!$A:$I,4,1)</f>
        <v xml:space="preserve"> Bacilli</v>
      </c>
      <c r="DS1148" t="str">
        <f>VLOOKUP($A1148,taxonomy!$A:$I,5,1)</f>
        <v xml:space="preserve"> Bacillales</v>
      </c>
      <c r="DT1148" t="str">
        <f>VLOOKUP($A1148,taxonomy!$A:$I,6,1)</f>
        <v xml:space="preserve"> Bacillaceae</v>
      </c>
      <c r="DU1148" t="str">
        <f>VLOOKUP($A1148,taxonomy!$A:$I,7,1)</f>
        <v xml:space="preserve"> Bacillus.</v>
      </c>
      <c r="DV1148">
        <f>VLOOKUP($A1148,taxonomy!$A:$I,8,1)</f>
        <v>0</v>
      </c>
      <c r="DW1148">
        <f>VLOOKUP($A1148,taxonomy!$A:$I,9,1)</f>
        <v>0</v>
      </c>
      <c r="DX1148" s="7">
        <v>130</v>
      </c>
    </row>
    <row r="1149" spans="1:128" hidden="1">
      <c r="A1149" s="4" t="s">
        <v>2407</v>
      </c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19">
        <v>1</v>
      </c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19">
        <v>1</v>
      </c>
      <c r="DN1149" s="2"/>
      <c r="DO1149" s="14"/>
      <c r="DP1149" t="str">
        <f>VLOOKUP($A1149,taxonomy!$A:$I,2,1)</f>
        <v>Bacteria</v>
      </c>
      <c r="DQ1149" t="str">
        <f>VLOOKUP($A1149,taxonomy!$A:$I,3,1)</f>
        <v xml:space="preserve"> Actinobacteria</v>
      </c>
      <c r="DR1149" t="str">
        <f>VLOOKUP($A1149,taxonomy!$A:$I,4,1)</f>
        <v xml:space="preserve"> Actinobacteridae</v>
      </c>
      <c r="DS1149" t="str">
        <f>VLOOKUP($A1149,taxonomy!$A:$I,5,1)</f>
        <v xml:space="preserve"> Actinomycetales</v>
      </c>
      <c r="DT1149" t="str">
        <f>VLOOKUP($A1149,taxonomy!$A:$I,6,1)</f>
        <v>Corynebacterineae</v>
      </c>
      <c r="DU1149" t="str">
        <f>VLOOKUP($A1149,taxonomy!$A:$I,7,1)</f>
        <v xml:space="preserve"> Segniliparaceae</v>
      </c>
      <c r="DV1149" t="str">
        <f>VLOOKUP($A1149,taxonomy!$A:$I,8,1)</f>
        <v xml:space="preserve"> Segniliparus.</v>
      </c>
      <c r="DW1149">
        <f>VLOOKUP($A1149,taxonomy!$A:$I,9,1)</f>
        <v>0</v>
      </c>
      <c r="DX1149" s="7">
        <v>121</v>
      </c>
    </row>
    <row r="1150" spans="1:128" hidden="1">
      <c r="A1150" s="4" t="s">
        <v>2409</v>
      </c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19">
        <v>1</v>
      </c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19">
        <v>1</v>
      </c>
      <c r="DN1150" s="2"/>
      <c r="DO1150" s="14"/>
      <c r="DP1150" t="str">
        <f>VLOOKUP($A1150,taxonomy!$A:$I,2,1)</f>
        <v>Bacteria</v>
      </c>
      <c r="DQ1150" t="str">
        <f>VLOOKUP($A1150,taxonomy!$A:$I,3,1)</f>
        <v xml:space="preserve"> Actinobacteria</v>
      </c>
      <c r="DR1150" t="str">
        <f>VLOOKUP($A1150,taxonomy!$A:$I,4,1)</f>
        <v xml:space="preserve"> Actinobacteridae</v>
      </c>
      <c r="DS1150" t="str">
        <f>VLOOKUP($A1150,taxonomy!$A:$I,5,1)</f>
        <v xml:space="preserve"> Actinomycetales</v>
      </c>
      <c r="DT1150" t="str">
        <f>VLOOKUP($A1150,taxonomy!$A:$I,6,1)</f>
        <v>Corynebacterineae</v>
      </c>
      <c r="DU1150" t="str">
        <f>VLOOKUP($A1150,taxonomy!$A:$I,7,1)</f>
        <v xml:space="preserve"> Segniliparaceae</v>
      </c>
      <c r="DV1150" t="str">
        <f>VLOOKUP($A1150,taxonomy!$A:$I,8,1)</f>
        <v xml:space="preserve"> Segniliparus.</v>
      </c>
      <c r="DW1150">
        <f>VLOOKUP($A1150,taxonomy!$A:$I,9,1)</f>
        <v>0</v>
      </c>
      <c r="DX1150" s="7">
        <v>124</v>
      </c>
    </row>
    <row r="1151" spans="1:128" hidden="1">
      <c r="A1151" s="4" t="s">
        <v>2411</v>
      </c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17">
        <v>1</v>
      </c>
      <c r="DN1151" s="2"/>
      <c r="DO1151" s="14"/>
      <c r="DP1151" t="str">
        <f>VLOOKUP($A1151,taxonomy!$A:$I,2,1)</f>
        <v>Bacteria</v>
      </c>
      <c r="DQ1151" t="str">
        <f>VLOOKUP($A1151,taxonomy!$A:$I,3,1)</f>
        <v xml:space="preserve"> Actinobacteria</v>
      </c>
      <c r="DR1151" t="str">
        <f>VLOOKUP($A1151,taxonomy!$A:$I,4,1)</f>
        <v xml:space="preserve"> Actinobacteridae</v>
      </c>
      <c r="DS1151" t="str">
        <f>VLOOKUP($A1151,taxonomy!$A:$I,5,1)</f>
        <v xml:space="preserve"> Actinomycetales</v>
      </c>
      <c r="DT1151" t="str">
        <f>VLOOKUP($A1151,taxonomy!$A:$I,6,1)</f>
        <v>Corynebacterineae</v>
      </c>
      <c r="DU1151" t="str">
        <f>VLOOKUP($A1151,taxonomy!$A:$I,7,1)</f>
        <v xml:space="preserve"> Segniliparaceae</v>
      </c>
      <c r="DV1151" t="str">
        <f>VLOOKUP($A1151,taxonomy!$A:$I,8,1)</f>
        <v xml:space="preserve"> Segniliparus.</v>
      </c>
      <c r="DW1151">
        <f>VLOOKUP($A1151,taxonomy!$A:$I,9,1)</f>
        <v>0</v>
      </c>
      <c r="DX1151" s="7">
        <v>123</v>
      </c>
    </row>
    <row r="1152" spans="1:128">
      <c r="A1152" s="4" t="s">
        <v>2413</v>
      </c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19">
        <v>1</v>
      </c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19">
        <v>1</v>
      </c>
      <c r="DN1152" s="2"/>
      <c r="DO1152" s="14"/>
      <c r="DP1152" t="str">
        <f>VLOOKUP($A1152,taxonomy!$A:$I,2,1)</f>
        <v>Bacteria</v>
      </c>
      <c r="DQ1152" t="str">
        <f>VLOOKUP($A1152,taxonomy!$A:$I,3,1)</f>
        <v xml:space="preserve"> Actinobacteria</v>
      </c>
      <c r="DR1152" t="str">
        <f>VLOOKUP($A1152,taxonomy!$A:$I,4,1)</f>
        <v xml:space="preserve"> Actinobacteridae</v>
      </c>
      <c r="DS1152" t="str">
        <f>VLOOKUP($A1152,taxonomy!$A:$I,5,1)</f>
        <v xml:space="preserve"> Actinomycetales</v>
      </c>
      <c r="DT1152" t="str">
        <f>VLOOKUP($A1152,taxonomy!$A:$I,6,1)</f>
        <v>Corynebacterineae</v>
      </c>
      <c r="DU1152" t="str">
        <f>VLOOKUP($A1152,taxonomy!$A:$I,7,1)</f>
        <v xml:space="preserve"> Segniliparaceae</v>
      </c>
      <c r="DV1152" t="str">
        <f>VLOOKUP($A1152,taxonomy!$A:$I,8,1)</f>
        <v xml:space="preserve"> Segniliparus.</v>
      </c>
      <c r="DW1152">
        <f>VLOOKUP($A1152,taxonomy!$A:$I,9,1)</f>
        <v>0</v>
      </c>
      <c r="DX1152" s="7">
        <v>131</v>
      </c>
    </row>
    <row r="1153" spans="1:128" hidden="1">
      <c r="A1153" s="4" t="s">
        <v>2415</v>
      </c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17">
        <v>1</v>
      </c>
      <c r="DN1153" s="2"/>
      <c r="DO1153" s="14"/>
      <c r="DP1153" t="str">
        <f>VLOOKUP($A1153,taxonomy!$A:$I,2,1)</f>
        <v>Bacteria</v>
      </c>
      <c r="DQ1153" t="str">
        <f>VLOOKUP($A1153,taxonomy!$A:$I,3,1)</f>
        <v xml:space="preserve"> Actinobacteria</v>
      </c>
      <c r="DR1153" t="str">
        <f>VLOOKUP($A1153,taxonomy!$A:$I,4,1)</f>
        <v xml:space="preserve"> Actinobacteridae</v>
      </c>
      <c r="DS1153" t="str">
        <f>VLOOKUP($A1153,taxonomy!$A:$I,5,1)</f>
        <v xml:space="preserve"> Actinomycetales</v>
      </c>
      <c r="DT1153" t="str">
        <f>VLOOKUP($A1153,taxonomy!$A:$I,6,1)</f>
        <v>Corynebacterineae</v>
      </c>
      <c r="DU1153" t="str">
        <f>VLOOKUP($A1153,taxonomy!$A:$I,7,1)</f>
        <v xml:space="preserve"> Segniliparaceae</v>
      </c>
      <c r="DV1153" t="str">
        <f>VLOOKUP($A1153,taxonomy!$A:$I,8,1)</f>
        <v xml:space="preserve"> Segniliparus.</v>
      </c>
      <c r="DW1153">
        <f>VLOOKUP($A1153,taxonomy!$A:$I,9,1)</f>
        <v>0</v>
      </c>
      <c r="DX1153" s="7">
        <v>112</v>
      </c>
    </row>
    <row r="1154" spans="1:128" hidden="1">
      <c r="A1154" s="4" t="s">
        <v>2417</v>
      </c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17">
        <v>1</v>
      </c>
      <c r="DN1154" s="2"/>
      <c r="DO1154" s="14"/>
      <c r="DP1154" t="str">
        <f>VLOOKUP($A1154,taxonomy!$A:$I,2,1)</f>
        <v>Bacteria</v>
      </c>
      <c r="DQ1154" t="str">
        <f>VLOOKUP($A1154,taxonomy!$A:$I,3,1)</f>
        <v xml:space="preserve"> Actinobacteria</v>
      </c>
      <c r="DR1154" t="str">
        <f>VLOOKUP($A1154,taxonomy!$A:$I,4,1)</f>
        <v xml:space="preserve"> Actinobacteridae</v>
      </c>
      <c r="DS1154" t="str">
        <f>VLOOKUP($A1154,taxonomy!$A:$I,5,1)</f>
        <v xml:space="preserve"> Actinomycetales</v>
      </c>
      <c r="DT1154" t="str">
        <f>VLOOKUP($A1154,taxonomy!$A:$I,6,1)</f>
        <v>Corynebacterineae</v>
      </c>
      <c r="DU1154" t="str">
        <f>VLOOKUP($A1154,taxonomy!$A:$I,7,1)</f>
        <v xml:space="preserve"> Segniliparaceae</v>
      </c>
      <c r="DV1154" t="str">
        <f>VLOOKUP($A1154,taxonomy!$A:$I,8,1)</f>
        <v xml:space="preserve"> Segniliparus.</v>
      </c>
      <c r="DW1154">
        <f>VLOOKUP($A1154,taxonomy!$A:$I,9,1)</f>
        <v>0</v>
      </c>
      <c r="DX1154" s="7">
        <v>124</v>
      </c>
    </row>
    <row r="1155" spans="1:128" hidden="1">
      <c r="A1155" s="4" t="s">
        <v>2419</v>
      </c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17">
        <v>1</v>
      </c>
      <c r="DN1155" s="2"/>
      <c r="DO1155" s="14"/>
      <c r="DP1155" t="str">
        <f>VLOOKUP($A1155,taxonomy!$A:$I,2,1)</f>
        <v>Bacteria</v>
      </c>
      <c r="DQ1155" t="str">
        <f>VLOOKUP($A1155,taxonomy!$A:$I,3,1)</f>
        <v xml:space="preserve"> Actinobacteria</v>
      </c>
      <c r="DR1155" t="str">
        <f>VLOOKUP($A1155,taxonomy!$A:$I,4,1)</f>
        <v xml:space="preserve"> Actinobacteridae</v>
      </c>
      <c r="DS1155" t="str">
        <f>VLOOKUP($A1155,taxonomy!$A:$I,5,1)</f>
        <v xml:space="preserve"> Actinomycetales</v>
      </c>
      <c r="DT1155" t="str">
        <f>VLOOKUP($A1155,taxonomy!$A:$I,6,1)</f>
        <v>Corynebacterineae</v>
      </c>
      <c r="DU1155" t="str">
        <f>VLOOKUP($A1155,taxonomy!$A:$I,7,1)</f>
        <v xml:space="preserve"> Segniliparaceae</v>
      </c>
      <c r="DV1155" t="str">
        <f>VLOOKUP($A1155,taxonomy!$A:$I,8,1)</f>
        <v xml:space="preserve"> Segniliparus.</v>
      </c>
      <c r="DW1155">
        <f>VLOOKUP($A1155,taxonomy!$A:$I,9,1)</f>
        <v>0</v>
      </c>
      <c r="DX1155" s="7">
        <v>124</v>
      </c>
    </row>
    <row r="1156" spans="1:128" hidden="1">
      <c r="A1156" s="4" t="s">
        <v>2421</v>
      </c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17">
        <v>1</v>
      </c>
      <c r="DN1156" s="2"/>
      <c r="DO1156" s="14"/>
      <c r="DP1156" t="str">
        <f>VLOOKUP($A1156,taxonomy!$A:$I,2,1)</f>
        <v>Bacteria</v>
      </c>
      <c r="DQ1156" t="str">
        <f>VLOOKUP($A1156,taxonomy!$A:$I,3,1)</f>
        <v xml:space="preserve"> Actinobacteria</v>
      </c>
      <c r="DR1156" t="str">
        <f>VLOOKUP($A1156,taxonomy!$A:$I,4,1)</f>
        <v xml:space="preserve"> Actinobacteridae</v>
      </c>
      <c r="DS1156" t="str">
        <f>VLOOKUP($A1156,taxonomy!$A:$I,5,1)</f>
        <v xml:space="preserve"> Actinomycetales</v>
      </c>
      <c r="DT1156" t="str">
        <f>VLOOKUP($A1156,taxonomy!$A:$I,6,1)</f>
        <v>Corynebacterineae</v>
      </c>
      <c r="DU1156" t="str">
        <f>VLOOKUP($A1156,taxonomy!$A:$I,7,1)</f>
        <v xml:space="preserve"> Segniliparaceae</v>
      </c>
      <c r="DV1156" t="str">
        <f>VLOOKUP($A1156,taxonomy!$A:$I,8,1)</f>
        <v xml:space="preserve"> Segniliparus.</v>
      </c>
      <c r="DW1156">
        <f>VLOOKUP($A1156,taxonomy!$A:$I,9,1)</f>
        <v>0</v>
      </c>
      <c r="DX1156" s="7">
        <v>124</v>
      </c>
    </row>
    <row r="1157" spans="1:128" hidden="1">
      <c r="A1157" s="4" t="s">
        <v>2423</v>
      </c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17">
        <v>1</v>
      </c>
      <c r="DN1157" s="2"/>
      <c r="DO1157" s="14"/>
      <c r="DP1157" t="str">
        <f>VLOOKUP($A1157,taxonomy!$A:$I,2,1)</f>
        <v>Bacteria</v>
      </c>
      <c r="DQ1157" t="str">
        <f>VLOOKUP($A1157,taxonomy!$A:$I,3,1)</f>
        <v xml:space="preserve"> Actinobacteria</v>
      </c>
      <c r="DR1157" t="str">
        <f>VLOOKUP($A1157,taxonomy!$A:$I,4,1)</f>
        <v xml:space="preserve"> Actinobacteridae</v>
      </c>
      <c r="DS1157" t="str">
        <f>VLOOKUP($A1157,taxonomy!$A:$I,5,1)</f>
        <v xml:space="preserve"> Actinomycetales</v>
      </c>
      <c r="DT1157" t="str">
        <f>VLOOKUP($A1157,taxonomy!$A:$I,6,1)</f>
        <v>Corynebacterineae</v>
      </c>
      <c r="DU1157" t="str">
        <f>VLOOKUP($A1157,taxonomy!$A:$I,7,1)</f>
        <v xml:space="preserve"> Segniliparaceae</v>
      </c>
      <c r="DV1157" t="str">
        <f>VLOOKUP($A1157,taxonomy!$A:$I,8,1)</f>
        <v xml:space="preserve"> Segniliparus.</v>
      </c>
      <c r="DW1157">
        <f>VLOOKUP($A1157,taxonomy!$A:$I,9,1)</f>
        <v>0</v>
      </c>
      <c r="DX1157" s="7">
        <v>124</v>
      </c>
    </row>
    <row r="1158" spans="1:128" hidden="1">
      <c r="A1158" s="4" t="s">
        <v>2425</v>
      </c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17">
        <v>1</v>
      </c>
      <c r="DN1158" s="2"/>
      <c r="DO1158" s="14"/>
      <c r="DP1158" t="str">
        <f>VLOOKUP($A1158,taxonomy!$A:$I,2,1)</f>
        <v>Bacteria</v>
      </c>
      <c r="DQ1158" t="str">
        <f>VLOOKUP($A1158,taxonomy!$A:$I,3,1)</f>
        <v xml:space="preserve"> Actinobacteria</v>
      </c>
      <c r="DR1158" t="str">
        <f>VLOOKUP($A1158,taxonomy!$A:$I,4,1)</f>
        <v xml:space="preserve"> Actinobacteridae</v>
      </c>
      <c r="DS1158" t="str">
        <f>VLOOKUP($A1158,taxonomy!$A:$I,5,1)</f>
        <v xml:space="preserve"> Actinomycetales</v>
      </c>
      <c r="DT1158" t="str">
        <f>VLOOKUP($A1158,taxonomy!$A:$I,6,1)</f>
        <v>Corynebacterineae</v>
      </c>
      <c r="DU1158" t="str">
        <f>VLOOKUP($A1158,taxonomy!$A:$I,7,1)</f>
        <v xml:space="preserve"> Segniliparaceae</v>
      </c>
      <c r="DV1158" t="str">
        <f>VLOOKUP($A1158,taxonomy!$A:$I,8,1)</f>
        <v xml:space="preserve"> Segniliparus.</v>
      </c>
      <c r="DW1158">
        <f>VLOOKUP($A1158,taxonomy!$A:$I,9,1)</f>
        <v>0</v>
      </c>
      <c r="DX1158" s="7">
        <v>124</v>
      </c>
    </row>
    <row r="1159" spans="1:128" hidden="1">
      <c r="A1159" s="4" t="s">
        <v>2427</v>
      </c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17">
        <v>1</v>
      </c>
      <c r="DN1159" s="2"/>
      <c r="DO1159" s="14"/>
      <c r="DP1159" t="str">
        <f>VLOOKUP($A1159,taxonomy!$A:$I,2,1)</f>
        <v>Bacteria</v>
      </c>
      <c r="DQ1159" t="str">
        <f>VLOOKUP($A1159,taxonomy!$A:$I,3,1)</f>
        <v xml:space="preserve"> Actinobacteria</v>
      </c>
      <c r="DR1159" t="str">
        <f>VLOOKUP($A1159,taxonomy!$A:$I,4,1)</f>
        <v xml:space="preserve"> Actinobacteridae</v>
      </c>
      <c r="DS1159" t="str">
        <f>VLOOKUP($A1159,taxonomy!$A:$I,5,1)</f>
        <v xml:space="preserve"> Actinomycetales</v>
      </c>
      <c r="DT1159" t="str">
        <f>VLOOKUP($A1159,taxonomy!$A:$I,6,1)</f>
        <v>Corynebacterineae</v>
      </c>
      <c r="DU1159" t="str">
        <f>VLOOKUP($A1159,taxonomy!$A:$I,7,1)</f>
        <v xml:space="preserve"> Segniliparaceae</v>
      </c>
      <c r="DV1159" t="str">
        <f>VLOOKUP($A1159,taxonomy!$A:$I,8,1)</f>
        <v xml:space="preserve"> Segniliparus.</v>
      </c>
      <c r="DW1159">
        <f>VLOOKUP($A1159,taxonomy!$A:$I,9,1)</f>
        <v>0</v>
      </c>
      <c r="DX1159" s="7">
        <v>124</v>
      </c>
    </row>
    <row r="1160" spans="1:128" hidden="1">
      <c r="A1160" s="4" t="s">
        <v>2429</v>
      </c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17">
        <v>1</v>
      </c>
      <c r="DN1160" s="2"/>
      <c r="DO1160" s="14"/>
      <c r="DP1160" t="str">
        <f>VLOOKUP($A1160,taxonomy!$A:$I,2,1)</f>
        <v>Bacteria</v>
      </c>
      <c r="DQ1160" t="str">
        <f>VLOOKUP($A1160,taxonomy!$A:$I,3,1)</f>
        <v xml:space="preserve"> Actinobacteria</v>
      </c>
      <c r="DR1160" t="str">
        <f>VLOOKUP($A1160,taxonomy!$A:$I,4,1)</f>
        <v xml:space="preserve"> Actinobacteridae</v>
      </c>
      <c r="DS1160" t="str">
        <f>VLOOKUP($A1160,taxonomy!$A:$I,5,1)</f>
        <v xml:space="preserve"> Actinomycetales</v>
      </c>
      <c r="DT1160" t="str">
        <f>VLOOKUP($A1160,taxonomy!$A:$I,6,1)</f>
        <v>Propionibacterineae</v>
      </c>
      <c r="DU1160" t="str">
        <f>VLOOKUP($A1160,taxonomy!$A:$I,7,1)</f>
        <v xml:space="preserve"> Propionibacteriaceae</v>
      </c>
      <c r="DV1160" t="str">
        <f>VLOOKUP($A1160,taxonomy!$A:$I,8,1)</f>
        <v xml:space="preserve"> Propionibacterium.</v>
      </c>
      <c r="DW1160">
        <f>VLOOKUP($A1160,taxonomy!$A:$I,9,1)</f>
        <v>0</v>
      </c>
      <c r="DX1160" s="7">
        <v>124</v>
      </c>
    </row>
    <row r="1161" spans="1:128" hidden="1">
      <c r="A1161" s="4" t="s">
        <v>2431</v>
      </c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17">
        <v>1</v>
      </c>
      <c r="DN1161" s="2"/>
      <c r="DO1161" s="14"/>
      <c r="DP1161" t="str">
        <f>VLOOKUP($A1161,taxonomy!$A:$I,2,1)</f>
        <v>Bacteria</v>
      </c>
      <c r="DQ1161" t="str">
        <f>VLOOKUP($A1161,taxonomy!$A:$I,3,1)</f>
        <v xml:space="preserve"> Actinobacteria</v>
      </c>
      <c r="DR1161" t="str">
        <f>VLOOKUP($A1161,taxonomy!$A:$I,4,1)</f>
        <v xml:space="preserve"> Actinobacteridae</v>
      </c>
      <c r="DS1161" t="str">
        <f>VLOOKUP($A1161,taxonomy!$A:$I,5,1)</f>
        <v xml:space="preserve"> Actinomycetales</v>
      </c>
      <c r="DT1161" t="str">
        <f>VLOOKUP($A1161,taxonomy!$A:$I,6,1)</f>
        <v>Propionibacterineae</v>
      </c>
      <c r="DU1161" t="str">
        <f>VLOOKUP($A1161,taxonomy!$A:$I,7,1)</f>
        <v xml:space="preserve"> Propionibacteriaceae</v>
      </c>
      <c r="DV1161" t="str">
        <f>VLOOKUP($A1161,taxonomy!$A:$I,8,1)</f>
        <v xml:space="preserve"> Propionibacterium.</v>
      </c>
      <c r="DW1161">
        <f>VLOOKUP($A1161,taxonomy!$A:$I,9,1)</f>
        <v>0</v>
      </c>
      <c r="DX1161" s="7">
        <v>124</v>
      </c>
    </row>
    <row r="1162" spans="1:128" hidden="1">
      <c r="A1162" s="4" t="s">
        <v>2433</v>
      </c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17">
        <v>1</v>
      </c>
      <c r="DN1162" s="2"/>
      <c r="DO1162" s="14"/>
      <c r="DP1162" t="str">
        <f>VLOOKUP($A1162,taxonomy!$A:$I,2,1)</f>
        <v>Bacteria</v>
      </c>
      <c r="DQ1162" t="str">
        <f>VLOOKUP($A1162,taxonomy!$A:$I,3,1)</f>
        <v xml:space="preserve"> Actinobacteria</v>
      </c>
      <c r="DR1162" t="str">
        <f>VLOOKUP($A1162,taxonomy!$A:$I,4,1)</f>
        <v xml:space="preserve"> Actinobacteridae</v>
      </c>
      <c r="DS1162" t="str">
        <f>VLOOKUP($A1162,taxonomy!$A:$I,5,1)</f>
        <v xml:space="preserve"> Actinomycetales</v>
      </c>
      <c r="DT1162" t="str">
        <f>VLOOKUP($A1162,taxonomy!$A:$I,6,1)</f>
        <v>Propionibacterineae</v>
      </c>
      <c r="DU1162" t="str">
        <f>VLOOKUP($A1162,taxonomy!$A:$I,7,1)</f>
        <v xml:space="preserve"> Propionibacteriaceae</v>
      </c>
      <c r="DV1162" t="str">
        <f>VLOOKUP($A1162,taxonomy!$A:$I,8,1)</f>
        <v xml:space="preserve"> Propionibacterium.</v>
      </c>
      <c r="DW1162">
        <f>VLOOKUP($A1162,taxonomy!$A:$I,9,1)</f>
        <v>0</v>
      </c>
      <c r="DX1162" s="7">
        <v>124</v>
      </c>
    </row>
    <row r="1163" spans="1:128" hidden="1">
      <c r="A1163" s="4" t="s">
        <v>2435</v>
      </c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17">
        <v>1</v>
      </c>
      <c r="DN1163" s="2"/>
      <c r="DO1163" s="14"/>
      <c r="DP1163" t="str">
        <f>VLOOKUP($A1163,taxonomy!$A:$I,2,1)</f>
        <v>Bacteria</v>
      </c>
      <c r="DQ1163" t="str">
        <f>VLOOKUP($A1163,taxonomy!$A:$I,3,1)</f>
        <v xml:space="preserve"> Actinobacteria</v>
      </c>
      <c r="DR1163" t="str">
        <f>VLOOKUP($A1163,taxonomy!$A:$I,4,1)</f>
        <v xml:space="preserve"> Actinobacteridae</v>
      </c>
      <c r="DS1163" t="str">
        <f>VLOOKUP($A1163,taxonomy!$A:$I,5,1)</f>
        <v xml:space="preserve"> Actinomycetales</v>
      </c>
      <c r="DT1163" t="str">
        <f>VLOOKUP($A1163,taxonomy!$A:$I,6,1)</f>
        <v>Propionibacterineae</v>
      </c>
      <c r="DU1163" t="str">
        <f>VLOOKUP($A1163,taxonomy!$A:$I,7,1)</f>
        <v xml:space="preserve"> Propionibacteriaceae</v>
      </c>
      <c r="DV1163" t="str">
        <f>VLOOKUP($A1163,taxonomy!$A:$I,8,1)</f>
        <v xml:space="preserve"> Propionibacterium.</v>
      </c>
      <c r="DW1163">
        <f>VLOOKUP($A1163,taxonomy!$A:$I,9,1)</f>
        <v>0</v>
      </c>
      <c r="DX1163" s="7">
        <v>124</v>
      </c>
    </row>
    <row r="1164" spans="1:128" hidden="1">
      <c r="A1164" s="4" t="s">
        <v>2437</v>
      </c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17">
        <v>1</v>
      </c>
      <c r="DN1164" s="2"/>
      <c r="DO1164" s="14"/>
      <c r="DP1164" t="str">
        <f>VLOOKUP($A1164,taxonomy!$A:$I,2,1)</f>
        <v>Bacteria</v>
      </c>
      <c r="DQ1164" t="str">
        <f>VLOOKUP($A1164,taxonomy!$A:$I,3,1)</f>
        <v xml:space="preserve"> Actinobacteria</v>
      </c>
      <c r="DR1164" t="str">
        <f>VLOOKUP($A1164,taxonomy!$A:$I,4,1)</f>
        <v xml:space="preserve"> Actinobacteridae</v>
      </c>
      <c r="DS1164" t="str">
        <f>VLOOKUP($A1164,taxonomy!$A:$I,5,1)</f>
        <v xml:space="preserve"> Actinomycetales</v>
      </c>
      <c r="DT1164" t="str">
        <f>VLOOKUP($A1164,taxonomy!$A:$I,6,1)</f>
        <v>Propionibacterineae</v>
      </c>
      <c r="DU1164" t="str">
        <f>VLOOKUP($A1164,taxonomy!$A:$I,7,1)</f>
        <v xml:space="preserve"> Propionibacteriaceae</v>
      </c>
      <c r="DV1164" t="str">
        <f>VLOOKUP($A1164,taxonomy!$A:$I,8,1)</f>
        <v xml:space="preserve"> Propionibacterium.</v>
      </c>
      <c r="DW1164">
        <f>VLOOKUP($A1164,taxonomy!$A:$I,9,1)</f>
        <v>0</v>
      </c>
      <c r="DX1164" s="7">
        <v>124</v>
      </c>
    </row>
    <row r="1165" spans="1:128" hidden="1">
      <c r="A1165" s="4" t="s">
        <v>2439</v>
      </c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17">
        <v>1</v>
      </c>
      <c r="DN1165" s="2"/>
      <c r="DO1165" s="14"/>
      <c r="DP1165" t="str">
        <f>VLOOKUP($A1165,taxonomy!$A:$I,2,1)</f>
        <v>Bacteria</v>
      </c>
      <c r="DQ1165" t="str">
        <f>VLOOKUP($A1165,taxonomy!$A:$I,3,1)</f>
        <v xml:space="preserve"> Actinobacteria</v>
      </c>
      <c r="DR1165" t="str">
        <f>VLOOKUP($A1165,taxonomy!$A:$I,4,1)</f>
        <v xml:space="preserve"> Actinobacteridae</v>
      </c>
      <c r="DS1165" t="str">
        <f>VLOOKUP($A1165,taxonomy!$A:$I,5,1)</f>
        <v xml:space="preserve"> Actinomycetales</v>
      </c>
      <c r="DT1165" t="str">
        <f>VLOOKUP($A1165,taxonomy!$A:$I,6,1)</f>
        <v>Propionibacterineae</v>
      </c>
      <c r="DU1165" t="str">
        <f>VLOOKUP($A1165,taxonomy!$A:$I,7,1)</f>
        <v xml:space="preserve"> Propionibacteriaceae</v>
      </c>
      <c r="DV1165" t="str">
        <f>VLOOKUP($A1165,taxonomy!$A:$I,8,1)</f>
        <v xml:space="preserve"> Propionibacterium.</v>
      </c>
      <c r="DW1165">
        <f>VLOOKUP($A1165,taxonomy!$A:$I,9,1)</f>
        <v>0</v>
      </c>
      <c r="DX1165" s="7">
        <v>124</v>
      </c>
    </row>
    <row r="1166" spans="1:128" hidden="1">
      <c r="A1166" s="4" t="s">
        <v>2441</v>
      </c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17">
        <v>1</v>
      </c>
      <c r="DN1166" s="2"/>
      <c r="DO1166" s="14"/>
      <c r="DP1166" t="str">
        <f>VLOOKUP($A1166,taxonomy!$A:$I,2,1)</f>
        <v>Bacteria</v>
      </c>
      <c r="DQ1166" t="str">
        <f>VLOOKUP($A1166,taxonomy!$A:$I,3,1)</f>
        <v xml:space="preserve"> Actinobacteria</v>
      </c>
      <c r="DR1166" t="str">
        <f>VLOOKUP($A1166,taxonomy!$A:$I,4,1)</f>
        <v xml:space="preserve"> Actinobacteridae</v>
      </c>
      <c r="DS1166" t="str">
        <f>VLOOKUP($A1166,taxonomy!$A:$I,5,1)</f>
        <v xml:space="preserve"> Actinomycetales</v>
      </c>
      <c r="DT1166" t="str">
        <f>VLOOKUP($A1166,taxonomy!$A:$I,6,1)</f>
        <v>Propionibacterineae</v>
      </c>
      <c r="DU1166" t="str">
        <f>VLOOKUP($A1166,taxonomy!$A:$I,7,1)</f>
        <v xml:space="preserve"> Propionibacteriaceae</v>
      </c>
      <c r="DV1166" t="str">
        <f>VLOOKUP($A1166,taxonomy!$A:$I,8,1)</f>
        <v xml:space="preserve"> Propionibacterium.</v>
      </c>
      <c r="DW1166">
        <f>VLOOKUP($A1166,taxonomy!$A:$I,9,1)</f>
        <v>0</v>
      </c>
      <c r="DX1166" s="7">
        <v>124</v>
      </c>
    </row>
    <row r="1167" spans="1:128">
      <c r="A1167" s="4" t="s">
        <v>2443</v>
      </c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19">
        <v>1</v>
      </c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19">
        <v>1</v>
      </c>
      <c r="DN1167" s="2"/>
      <c r="DO1167" s="14"/>
      <c r="DP1167" t="str">
        <f>VLOOKUP($A1167,taxonomy!$A:$I,2,1)</f>
        <v>Bacteria</v>
      </c>
      <c r="DQ1167" t="str">
        <f>VLOOKUP($A1167,taxonomy!$A:$I,3,1)</f>
        <v xml:space="preserve"> Actinobacteria</v>
      </c>
      <c r="DR1167" t="str">
        <f>VLOOKUP($A1167,taxonomy!$A:$I,4,1)</f>
        <v xml:space="preserve"> Actinobacteridae</v>
      </c>
      <c r="DS1167" t="str">
        <f>VLOOKUP($A1167,taxonomy!$A:$I,5,1)</f>
        <v xml:space="preserve"> Actinomycetales</v>
      </c>
      <c r="DT1167" t="str">
        <f>VLOOKUP($A1167,taxonomy!$A:$I,6,1)</f>
        <v>Corynebacterineae</v>
      </c>
      <c r="DU1167" t="str">
        <f>VLOOKUP($A1167,taxonomy!$A:$I,7,1)</f>
        <v xml:space="preserve"> Dietziaceae</v>
      </c>
      <c r="DV1167" t="str">
        <f>VLOOKUP($A1167,taxonomy!$A:$I,8,1)</f>
        <v xml:space="preserve"> Dietzia.</v>
      </c>
      <c r="DW1167">
        <f>VLOOKUP($A1167,taxonomy!$A:$I,9,1)</f>
        <v>0</v>
      </c>
      <c r="DX1167" s="7">
        <v>133</v>
      </c>
    </row>
    <row r="1168" spans="1:128" hidden="1">
      <c r="A1168" s="4" t="s">
        <v>2445</v>
      </c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>
        <v>1</v>
      </c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>
        <v>1</v>
      </c>
      <c r="DN1168" s="2"/>
      <c r="DO1168" s="14"/>
      <c r="DP1168" t="str">
        <f>VLOOKUP($A1168,taxonomy!$A:$I,2,1)</f>
        <v>Bacteria</v>
      </c>
      <c r="DQ1168" t="str">
        <f>VLOOKUP($A1168,taxonomy!$A:$I,3,1)</f>
        <v xml:space="preserve"> Actinobacteria</v>
      </c>
      <c r="DR1168" t="str">
        <f>VLOOKUP($A1168,taxonomy!$A:$I,4,1)</f>
        <v xml:space="preserve"> Actinobacteridae</v>
      </c>
      <c r="DS1168" t="str">
        <f>VLOOKUP($A1168,taxonomy!$A:$I,5,1)</f>
        <v xml:space="preserve"> Actinomycetales</v>
      </c>
      <c r="DT1168" t="str">
        <f>VLOOKUP($A1168,taxonomy!$A:$I,6,1)</f>
        <v>Corynebacterineae</v>
      </c>
      <c r="DU1168" t="str">
        <f>VLOOKUP($A1168,taxonomy!$A:$I,7,1)</f>
        <v xml:space="preserve"> Dietziaceae</v>
      </c>
      <c r="DV1168" t="str">
        <f>VLOOKUP($A1168,taxonomy!$A:$I,8,1)</f>
        <v xml:space="preserve"> Dietzia.</v>
      </c>
      <c r="DW1168">
        <f>VLOOKUP($A1168,taxonomy!$A:$I,9,1)</f>
        <v>0</v>
      </c>
      <c r="DX1168" s="7">
        <v>143</v>
      </c>
    </row>
    <row r="1169" spans="1:128" hidden="1">
      <c r="A1169" s="4" t="s">
        <v>2447</v>
      </c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17">
        <v>1</v>
      </c>
      <c r="DN1169" s="2"/>
      <c r="DO1169" s="14"/>
      <c r="DP1169" t="str">
        <f>VLOOKUP($A1169,taxonomy!$A:$I,2,1)</f>
        <v>Bacteria</v>
      </c>
      <c r="DQ1169" t="str">
        <f>VLOOKUP($A1169,taxonomy!$A:$I,3,1)</f>
        <v xml:space="preserve"> Actinobacteria</v>
      </c>
      <c r="DR1169" t="str">
        <f>VLOOKUP($A1169,taxonomy!$A:$I,4,1)</f>
        <v xml:space="preserve"> Actinobacteridae</v>
      </c>
      <c r="DS1169" t="str">
        <f>VLOOKUP($A1169,taxonomy!$A:$I,5,1)</f>
        <v xml:space="preserve"> Actinomycetales</v>
      </c>
      <c r="DT1169" t="str">
        <f>VLOOKUP($A1169,taxonomy!$A:$I,6,1)</f>
        <v>Corynebacterineae</v>
      </c>
      <c r="DU1169" t="str">
        <f>VLOOKUP($A1169,taxonomy!$A:$I,7,1)</f>
        <v xml:space="preserve"> Dietziaceae</v>
      </c>
      <c r="DV1169" t="str">
        <f>VLOOKUP($A1169,taxonomy!$A:$I,8,1)</f>
        <v xml:space="preserve"> Dietzia.</v>
      </c>
      <c r="DW1169">
        <f>VLOOKUP($A1169,taxonomy!$A:$I,9,1)</f>
        <v>0</v>
      </c>
      <c r="DX1169" s="7">
        <v>111</v>
      </c>
    </row>
    <row r="1170" spans="1:128" hidden="1">
      <c r="A1170" s="4" t="s">
        <v>2449</v>
      </c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19">
        <v>1</v>
      </c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19">
        <v>1</v>
      </c>
      <c r="DN1170" s="2"/>
      <c r="DO1170" s="14"/>
      <c r="DP1170" t="str">
        <f>VLOOKUP($A1170,taxonomy!$A:$I,2,1)</f>
        <v>Bacteria</v>
      </c>
      <c r="DQ1170" t="str">
        <f>VLOOKUP($A1170,taxonomy!$A:$I,3,1)</f>
        <v xml:space="preserve"> Actinobacteria</v>
      </c>
      <c r="DR1170" t="str">
        <f>VLOOKUP($A1170,taxonomy!$A:$I,4,1)</f>
        <v xml:space="preserve"> Actinobacteridae</v>
      </c>
      <c r="DS1170" t="str">
        <f>VLOOKUP($A1170,taxonomy!$A:$I,5,1)</f>
        <v xml:space="preserve"> Actinomycetales</v>
      </c>
      <c r="DT1170" t="str">
        <f>VLOOKUP($A1170,taxonomy!$A:$I,6,1)</f>
        <v>Corynebacterineae</v>
      </c>
      <c r="DU1170" t="str">
        <f>VLOOKUP($A1170,taxonomy!$A:$I,7,1)</f>
        <v xml:space="preserve"> Dietziaceae</v>
      </c>
      <c r="DV1170" t="str">
        <f>VLOOKUP($A1170,taxonomy!$A:$I,8,1)</f>
        <v xml:space="preserve"> Dietzia.</v>
      </c>
      <c r="DW1170">
        <f>VLOOKUP($A1170,taxonomy!$A:$I,9,1)</f>
        <v>0</v>
      </c>
      <c r="DX1170" s="7">
        <v>114</v>
      </c>
    </row>
    <row r="1171" spans="1:128" hidden="1">
      <c r="A1171" s="4" t="s">
        <v>2451</v>
      </c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>
        <v>1</v>
      </c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>
        <v>1</v>
      </c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>
        <v>1</v>
      </c>
      <c r="CY1171" s="18">
        <v>1</v>
      </c>
      <c r="CZ1171" s="2"/>
      <c r="DA1171" s="2"/>
      <c r="DB1171" s="2"/>
      <c r="DC1171" s="2"/>
      <c r="DD1171" s="2"/>
      <c r="DE1171" s="2"/>
      <c r="DF1171" s="2"/>
      <c r="DG1171" s="2"/>
      <c r="DH1171" s="2"/>
      <c r="DI1171" s="2">
        <v>1</v>
      </c>
      <c r="DJ1171" s="2"/>
      <c r="DK1171" s="2"/>
      <c r="DL1171" s="2"/>
      <c r="DM1171" s="2">
        <v>1</v>
      </c>
      <c r="DN1171" s="2"/>
      <c r="DO1171" s="14"/>
      <c r="DP1171" t="str">
        <f>VLOOKUP($A1171,taxonomy!$A:$I,2,1)</f>
        <v>Eukaryota</v>
      </c>
      <c r="DQ1171" t="str">
        <f>VLOOKUP($A1171,taxonomy!$A:$I,3,1)</f>
        <v xml:space="preserve"> Fungi</v>
      </c>
      <c r="DR1171" t="str">
        <f>VLOOKUP($A1171,taxonomy!$A:$I,4,1)</f>
        <v xml:space="preserve"> Dikarya</v>
      </c>
      <c r="DS1171" t="str">
        <f>VLOOKUP($A1171,taxonomy!$A:$I,5,1)</f>
        <v xml:space="preserve"> Basidiomycota</v>
      </c>
      <c r="DT1171" t="str">
        <f>VLOOKUP($A1171,taxonomy!$A:$I,6,1)</f>
        <v xml:space="preserve"> Agaricomycotina</v>
      </c>
      <c r="DU1171" t="str">
        <f>VLOOKUP($A1171,taxonomy!$A:$I,7,1)</f>
        <v>Tremellomycetes</v>
      </c>
      <c r="DV1171" t="str">
        <f>VLOOKUP($A1171,taxonomy!$A:$I,8,1)</f>
        <v xml:space="preserve"> Tremellales</v>
      </c>
      <c r="DW1171" t="str">
        <f>VLOOKUP($A1171,taxonomy!$A:$I,9,1)</f>
        <v xml:space="preserve"> Tremellaceae</v>
      </c>
      <c r="DX1171" s="7">
        <v>125</v>
      </c>
    </row>
    <row r="1172" spans="1:128">
      <c r="A1172" s="4" t="s">
        <v>2453</v>
      </c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>
        <v>2</v>
      </c>
      <c r="CW1172" s="2"/>
      <c r="CX1172" s="2"/>
      <c r="CY1172" s="18">
        <v>1</v>
      </c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>
        <v>1</v>
      </c>
      <c r="DN1172" s="2"/>
      <c r="DO1172" s="14"/>
      <c r="DP1172" t="str">
        <f>VLOOKUP($A1172,taxonomy!$A:$I,2,1)</f>
        <v>Eukaryota</v>
      </c>
      <c r="DQ1172" t="str">
        <f>VLOOKUP($A1172,taxonomy!$A:$I,3,1)</f>
        <v xml:space="preserve"> Fungi</v>
      </c>
      <c r="DR1172" t="str">
        <f>VLOOKUP($A1172,taxonomy!$A:$I,4,1)</f>
        <v xml:space="preserve"> Dikarya</v>
      </c>
      <c r="DS1172" t="str">
        <f>VLOOKUP($A1172,taxonomy!$A:$I,5,1)</f>
        <v xml:space="preserve"> Basidiomycota</v>
      </c>
      <c r="DT1172" t="str">
        <f>VLOOKUP($A1172,taxonomy!$A:$I,6,1)</f>
        <v xml:space="preserve"> Agaricomycotina</v>
      </c>
      <c r="DU1172" t="str">
        <f>VLOOKUP($A1172,taxonomy!$A:$I,7,1)</f>
        <v>Tremellomycetes</v>
      </c>
      <c r="DV1172" t="str">
        <f>VLOOKUP($A1172,taxonomy!$A:$I,8,1)</f>
        <v xml:space="preserve"> Tremellales</v>
      </c>
      <c r="DW1172" t="str">
        <f>VLOOKUP($A1172,taxonomy!$A:$I,9,1)</f>
        <v xml:space="preserve"> Tremellaceae</v>
      </c>
      <c r="DX1172" s="7">
        <v>130</v>
      </c>
    </row>
    <row r="1173" spans="1:128">
      <c r="A1173" s="4" t="s">
        <v>2455</v>
      </c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17">
        <v>1</v>
      </c>
      <c r="DN1173" s="2"/>
      <c r="DO1173" s="14"/>
      <c r="DP1173" t="str">
        <f>VLOOKUP($A1173,taxonomy!$A:$I,2,1)</f>
        <v>Bacteria</v>
      </c>
      <c r="DQ1173" t="str">
        <f>VLOOKUP($A1173,taxonomy!$A:$I,3,1)</f>
        <v xml:space="preserve"> Actinobacteria</v>
      </c>
      <c r="DR1173" t="str">
        <f>VLOOKUP($A1173,taxonomy!$A:$I,4,1)</f>
        <v xml:space="preserve"> Actinobacteridae</v>
      </c>
      <c r="DS1173" t="str">
        <f>VLOOKUP($A1173,taxonomy!$A:$I,5,1)</f>
        <v xml:space="preserve"> Actinomycetales</v>
      </c>
      <c r="DT1173" t="str">
        <f>VLOOKUP($A1173,taxonomy!$A:$I,6,1)</f>
        <v>Micrococcineae</v>
      </c>
      <c r="DU1173" t="str">
        <f>VLOOKUP($A1173,taxonomy!$A:$I,7,1)</f>
        <v xml:space="preserve"> Intrasporangiaceae</v>
      </c>
      <c r="DV1173" t="str">
        <f>VLOOKUP($A1173,taxonomy!$A:$I,8,1)</f>
        <v xml:space="preserve"> Intrasporangium.</v>
      </c>
      <c r="DW1173">
        <f>VLOOKUP($A1173,taxonomy!$A:$I,9,1)</f>
        <v>0</v>
      </c>
      <c r="DX1173" s="7">
        <v>133</v>
      </c>
    </row>
    <row r="1174" spans="1:128" hidden="1">
      <c r="A1174" s="4" t="s">
        <v>2457</v>
      </c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17">
        <v>1</v>
      </c>
      <c r="DN1174" s="2"/>
      <c r="DO1174" s="14"/>
      <c r="DP1174" t="str">
        <f>VLOOKUP($A1174,taxonomy!$A:$I,2,1)</f>
        <v>Bacteria</v>
      </c>
      <c r="DQ1174" t="str">
        <f>VLOOKUP($A1174,taxonomy!$A:$I,3,1)</f>
        <v xml:space="preserve"> Actinobacteria</v>
      </c>
      <c r="DR1174" t="str">
        <f>VLOOKUP($A1174,taxonomy!$A:$I,4,1)</f>
        <v xml:space="preserve"> Actinobacteridae</v>
      </c>
      <c r="DS1174" t="str">
        <f>VLOOKUP($A1174,taxonomy!$A:$I,5,1)</f>
        <v xml:space="preserve"> Actinomycetales</v>
      </c>
      <c r="DT1174" t="str">
        <f>VLOOKUP($A1174,taxonomy!$A:$I,6,1)</f>
        <v>Micrococcineae</v>
      </c>
      <c r="DU1174" t="str">
        <f>VLOOKUP($A1174,taxonomy!$A:$I,7,1)</f>
        <v xml:space="preserve"> Intrasporangiaceae</v>
      </c>
      <c r="DV1174" t="str">
        <f>VLOOKUP($A1174,taxonomy!$A:$I,8,1)</f>
        <v xml:space="preserve"> Intrasporangium.</v>
      </c>
      <c r="DW1174">
        <f>VLOOKUP($A1174,taxonomy!$A:$I,9,1)</f>
        <v>0</v>
      </c>
      <c r="DX1174" s="7">
        <v>147</v>
      </c>
    </row>
    <row r="1175" spans="1:128" hidden="1">
      <c r="A1175" s="4" t="s">
        <v>2459</v>
      </c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17">
        <v>1</v>
      </c>
      <c r="DN1175" s="2"/>
      <c r="DO1175" s="14"/>
      <c r="DP1175" t="str">
        <f>VLOOKUP($A1175,taxonomy!$A:$I,2,1)</f>
        <v>Bacteria</v>
      </c>
      <c r="DQ1175" t="str">
        <f>VLOOKUP($A1175,taxonomy!$A:$I,3,1)</f>
        <v xml:space="preserve"> Firmicutes</v>
      </c>
      <c r="DR1175" t="str">
        <f>VLOOKUP($A1175,taxonomy!$A:$I,4,1)</f>
        <v xml:space="preserve"> Clostridia</v>
      </c>
      <c r="DS1175" t="str">
        <f>VLOOKUP($A1175,taxonomy!$A:$I,5,1)</f>
        <v xml:space="preserve"> Clostridiales</v>
      </c>
      <c r="DT1175" t="str">
        <f>VLOOKUP($A1175,taxonomy!$A:$I,6,1)</f>
        <v>Clostridiales Family XVII. Incertae Sedis</v>
      </c>
      <c r="DU1175" t="str">
        <f>VLOOKUP($A1175,taxonomy!$A:$I,7,1)</f>
        <v xml:space="preserve"> Thermaerobacter.</v>
      </c>
      <c r="DV1175">
        <f>VLOOKUP($A1175,taxonomy!$A:$I,8,1)</f>
        <v>0</v>
      </c>
      <c r="DW1175">
        <f>VLOOKUP($A1175,taxonomy!$A:$I,9,1)</f>
        <v>0</v>
      </c>
      <c r="DX1175" s="7">
        <v>119</v>
      </c>
    </row>
    <row r="1176" spans="1:128" hidden="1">
      <c r="A1176" s="4" t="s">
        <v>2461</v>
      </c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19">
        <v>1</v>
      </c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19">
        <v>1</v>
      </c>
      <c r="DN1176" s="2"/>
      <c r="DO1176" s="14"/>
      <c r="DP1176" t="str">
        <f>VLOOKUP($A1176,taxonomy!$A:$I,2,1)</f>
        <v>Bacteria</v>
      </c>
      <c r="DQ1176" t="str">
        <f>VLOOKUP($A1176,taxonomy!$A:$I,3,1)</f>
        <v xml:space="preserve"> Firmicutes</v>
      </c>
      <c r="DR1176" t="str">
        <f>VLOOKUP($A1176,taxonomy!$A:$I,4,1)</f>
        <v xml:space="preserve"> Clostridia</v>
      </c>
      <c r="DS1176" t="str">
        <f>VLOOKUP($A1176,taxonomy!$A:$I,5,1)</f>
        <v xml:space="preserve"> Clostridiales</v>
      </c>
      <c r="DT1176" t="str">
        <f>VLOOKUP($A1176,taxonomy!$A:$I,6,1)</f>
        <v>Clostridiales Family XVII. Incertae Sedis</v>
      </c>
      <c r="DU1176" t="str">
        <f>VLOOKUP($A1176,taxonomy!$A:$I,7,1)</f>
        <v xml:space="preserve"> Thermaerobacter.</v>
      </c>
      <c r="DV1176">
        <f>VLOOKUP($A1176,taxonomy!$A:$I,8,1)</f>
        <v>0</v>
      </c>
      <c r="DW1176">
        <f>VLOOKUP($A1176,taxonomy!$A:$I,9,1)</f>
        <v>0</v>
      </c>
      <c r="DX1176" s="7">
        <v>112</v>
      </c>
    </row>
    <row r="1177" spans="1:128">
      <c r="A1177" s="4" t="s">
        <v>2463</v>
      </c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17">
        <v>1</v>
      </c>
      <c r="DN1177" s="2"/>
      <c r="DO1177" s="14"/>
      <c r="DP1177" t="str">
        <f>VLOOKUP($A1177,taxonomy!$A:$I,2,1)</f>
        <v>Bacteria</v>
      </c>
      <c r="DQ1177" t="str">
        <f>VLOOKUP($A1177,taxonomy!$A:$I,3,1)</f>
        <v xml:space="preserve"> Actinobacteria</v>
      </c>
      <c r="DR1177" t="str">
        <f>VLOOKUP($A1177,taxonomy!$A:$I,4,1)</f>
        <v xml:space="preserve"> Actinobacteridae</v>
      </c>
      <c r="DS1177" t="str">
        <f>VLOOKUP($A1177,taxonomy!$A:$I,5,1)</f>
        <v xml:space="preserve"> Actinomycetales</v>
      </c>
      <c r="DT1177" t="str">
        <f>VLOOKUP($A1177,taxonomy!$A:$I,6,1)</f>
        <v>Corynebacterineae</v>
      </c>
      <c r="DU1177" t="str">
        <f>VLOOKUP($A1177,taxonomy!$A:$I,7,1)</f>
        <v xml:space="preserve"> Mycobacteriaceae</v>
      </c>
      <c r="DV1177" t="str">
        <f>VLOOKUP($A1177,taxonomy!$A:$I,8,1)</f>
        <v xml:space="preserve"> Mycobacterium.</v>
      </c>
      <c r="DW1177">
        <f>VLOOKUP($A1177,taxonomy!$A:$I,9,1)</f>
        <v>0</v>
      </c>
      <c r="DX1177" s="7">
        <v>133</v>
      </c>
    </row>
    <row r="1178" spans="1:128">
      <c r="A1178" s="4" t="s">
        <v>2465</v>
      </c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19">
        <v>1</v>
      </c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19">
        <v>1</v>
      </c>
      <c r="DN1178" s="2"/>
      <c r="DO1178" s="14"/>
      <c r="DP1178" t="str">
        <f>VLOOKUP($A1178,taxonomy!$A:$I,2,1)</f>
        <v>Bacteria</v>
      </c>
      <c r="DQ1178" t="str">
        <f>VLOOKUP($A1178,taxonomy!$A:$I,3,1)</f>
        <v xml:space="preserve"> Actinobacteria</v>
      </c>
      <c r="DR1178" t="str">
        <f>VLOOKUP($A1178,taxonomy!$A:$I,4,1)</f>
        <v xml:space="preserve"> Actinobacteridae</v>
      </c>
      <c r="DS1178" t="str">
        <f>VLOOKUP($A1178,taxonomy!$A:$I,5,1)</f>
        <v xml:space="preserve"> Actinomycetales</v>
      </c>
      <c r="DT1178" t="str">
        <f>VLOOKUP($A1178,taxonomy!$A:$I,6,1)</f>
        <v>Corynebacterineae</v>
      </c>
      <c r="DU1178" t="str">
        <f>VLOOKUP($A1178,taxonomy!$A:$I,7,1)</f>
        <v xml:space="preserve"> Mycobacteriaceae</v>
      </c>
      <c r="DV1178" t="str">
        <f>VLOOKUP($A1178,taxonomy!$A:$I,8,1)</f>
        <v xml:space="preserve"> Mycobacterium.</v>
      </c>
      <c r="DW1178">
        <f>VLOOKUP($A1178,taxonomy!$A:$I,9,1)</f>
        <v>0</v>
      </c>
      <c r="DX1178" s="7">
        <v>130</v>
      </c>
    </row>
    <row r="1179" spans="1:128" hidden="1">
      <c r="A1179" s="4" t="s">
        <v>2467</v>
      </c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>
        <v>1</v>
      </c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>
        <v>1</v>
      </c>
      <c r="DN1179" s="2"/>
      <c r="DO1179" s="14"/>
      <c r="DP1179" t="str">
        <f>VLOOKUP($A1179,taxonomy!$A:$I,2,1)</f>
        <v>Bacteria</v>
      </c>
      <c r="DQ1179" t="str">
        <f>VLOOKUP($A1179,taxonomy!$A:$I,3,1)</f>
        <v xml:space="preserve"> Actinobacteria</v>
      </c>
      <c r="DR1179" t="str">
        <f>VLOOKUP($A1179,taxonomy!$A:$I,4,1)</f>
        <v xml:space="preserve"> Actinobacteridae</v>
      </c>
      <c r="DS1179" t="str">
        <f>VLOOKUP($A1179,taxonomy!$A:$I,5,1)</f>
        <v xml:space="preserve"> Actinomycetales</v>
      </c>
      <c r="DT1179" t="str">
        <f>VLOOKUP($A1179,taxonomy!$A:$I,6,1)</f>
        <v>Corynebacterineae</v>
      </c>
      <c r="DU1179" t="str">
        <f>VLOOKUP($A1179,taxonomy!$A:$I,7,1)</f>
        <v xml:space="preserve"> Mycobacteriaceae</v>
      </c>
      <c r="DV1179" t="str">
        <f>VLOOKUP($A1179,taxonomy!$A:$I,8,1)</f>
        <v xml:space="preserve"> Mycobacterium.</v>
      </c>
      <c r="DW1179">
        <f>VLOOKUP($A1179,taxonomy!$A:$I,9,1)</f>
        <v>0</v>
      </c>
      <c r="DX1179" s="7">
        <v>147</v>
      </c>
    </row>
    <row r="1180" spans="1:128">
      <c r="A1180" s="4" t="s">
        <v>2469</v>
      </c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19">
        <v>1</v>
      </c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19">
        <v>1</v>
      </c>
      <c r="DN1180" s="2"/>
      <c r="DO1180" s="14"/>
      <c r="DP1180" t="str">
        <f>VLOOKUP($A1180,taxonomy!$A:$I,2,1)</f>
        <v>Bacteria</v>
      </c>
      <c r="DQ1180" t="str">
        <f>VLOOKUP($A1180,taxonomy!$A:$I,3,1)</f>
        <v xml:space="preserve"> Actinobacteria</v>
      </c>
      <c r="DR1180" t="str">
        <f>VLOOKUP($A1180,taxonomy!$A:$I,4,1)</f>
        <v xml:space="preserve"> Actinobacteridae</v>
      </c>
      <c r="DS1180" t="str">
        <f>VLOOKUP($A1180,taxonomy!$A:$I,5,1)</f>
        <v xml:space="preserve"> Actinomycetales</v>
      </c>
      <c r="DT1180" t="str">
        <f>VLOOKUP($A1180,taxonomy!$A:$I,6,1)</f>
        <v>Corynebacterineae</v>
      </c>
      <c r="DU1180" t="str">
        <f>VLOOKUP($A1180,taxonomy!$A:$I,7,1)</f>
        <v xml:space="preserve"> Mycobacteriaceae</v>
      </c>
      <c r="DV1180" t="str">
        <f>VLOOKUP($A1180,taxonomy!$A:$I,8,1)</f>
        <v xml:space="preserve"> Mycobacterium.</v>
      </c>
      <c r="DW1180">
        <f>VLOOKUP($A1180,taxonomy!$A:$I,9,1)</f>
        <v>0</v>
      </c>
      <c r="DX1180" s="7">
        <v>133</v>
      </c>
    </row>
    <row r="1181" spans="1:128">
      <c r="A1181" s="4" t="s">
        <v>2471</v>
      </c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17">
        <v>1</v>
      </c>
      <c r="DN1181" s="2"/>
      <c r="DO1181" s="14"/>
      <c r="DP1181" t="str">
        <f>VLOOKUP($A1181,taxonomy!$A:$I,2,1)</f>
        <v>Bacteria</v>
      </c>
      <c r="DQ1181" t="str">
        <f>VLOOKUP($A1181,taxonomy!$A:$I,3,1)</f>
        <v xml:space="preserve"> Actinobacteria</v>
      </c>
      <c r="DR1181" t="str">
        <f>VLOOKUP($A1181,taxonomy!$A:$I,4,1)</f>
        <v xml:space="preserve"> Actinobacteridae</v>
      </c>
      <c r="DS1181" t="str">
        <f>VLOOKUP($A1181,taxonomy!$A:$I,5,1)</f>
        <v xml:space="preserve"> Actinomycetales</v>
      </c>
      <c r="DT1181" t="str">
        <f>VLOOKUP($A1181,taxonomy!$A:$I,6,1)</f>
        <v>Corynebacterineae</v>
      </c>
      <c r="DU1181" t="str">
        <f>VLOOKUP($A1181,taxonomy!$A:$I,7,1)</f>
        <v xml:space="preserve"> Mycobacteriaceae</v>
      </c>
      <c r="DV1181" t="str">
        <f>VLOOKUP($A1181,taxonomy!$A:$I,8,1)</f>
        <v xml:space="preserve"> Mycobacterium.</v>
      </c>
      <c r="DW1181">
        <f>VLOOKUP($A1181,taxonomy!$A:$I,9,1)</f>
        <v>0</v>
      </c>
      <c r="DX1181" s="7">
        <v>130</v>
      </c>
    </row>
    <row r="1182" spans="1:128">
      <c r="A1182" s="4" t="s">
        <v>2473</v>
      </c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17">
        <v>1</v>
      </c>
      <c r="DN1182" s="2"/>
      <c r="DO1182" s="14"/>
      <c r="DP1182" t="str">
        <f>VLOOKUP($A1182,taxonomy!$A:$I,2,1)</f>
        <v>Bacteria</v>
      </c>
      <c r="DQ1182" t="str">
        <f>VLOOKUP($A1182,taxonomy!$A:$I,3,1)</f>
        <v xml:space="preserve"> Actinobacteria</v>
      </c>
      <c r="DR1182" t="str">
        <f>VLOOKUP($A1182,taxonomy!$A:$I,4,1)</f>
        <v xml:space="preserve"> Actinobacteridae</v>
      </c>
      <c r="DS1182" t="str">
        <f>VLOOKUP($A1182,taxonomy!$A:$I,5,1)</f>
        <v xml:space="preserve"> Actinomycetales</v>
      </c>
      <c r="DT1182" t="str">
        <f>VLOOKUP($A1182,taxonomy!$A:$I,6,1)</f>
        <v>Corynebacterineae</v>
      </c>
      <c r="DU1182" t="str">
        <f>VLOOKUP($A1182,taxonomy!$A:$I,7,1)</f>
        <v xml:space="preserve"> Mycobacteriaceae</v>
      </c>
      <c r="DV1182" t="str">
        <f>VLOOKUP($A1182,taxonomy!$A:$I,8,1)</f>
        <v xml:space="preserve"> Mycobacterium.</v>
      </c>
      <c r="DW1182">
        <f>VLOOKUP($A1182,taxonomy!$A:$I,9,1)</f>
        <v>0</v>
      </c>
      <c r="DX1182" s="7">
        <v>133</v>
      </c>
    </row>
    <row r="1183" spans="1:128" hidden="1">
      <c r="A1183" s="4" t="s">
        <v>2475</v>
      </c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17">
        <v>1</v>
      </c>
      <c r="DN1183" s="2"/>
      <c r="DO1183" s="14"/>
      <c r="DP1183" t="str">
        <f>VLOOKUP($A1183,taxonomy!$A:$I,2,1)</f>
        <v>Bacteria</v>
      </c>
      <c r="DQ1183" t="str">
        <f>VLOOKUP($A1183,taxonomy!$A:$I,3,1)</f>
        <v xml:space="preserve"> Actinobacteria</v>
      </c>
      <c r="DR1183" t="str">
        <f>VLOOKUP($A1183,taxonomy!$A:$I,4,1)</f>
        <v xml:space="preserve"> Actinobacteridae</v>
      </c>
      <c r="DS1183" t="str">
        <f>VLOOKUP($A1183,taxonomy!$A:$I,5,1)</f>
        <v xml:space="preserve"> Actinomycetales</v>
      </c>
      <c r="DT1183" t="str">
        <f>VLOOKUP($A1183,taxonomy!$A:$I,6,1)</f>
        <v>Corynebacterineae</v>
      </c>
      <c r="DU1183" t="str">
        <f>VLOOKUP($A1183,taxonomy!$A:$I,7,1)</f>
        <v xml:space="preserve"> Mycobacteriaceae</v>
      </c>
      <c r="DV1183" t="str">
        <f>VLOOKUP($A1183,taxonomy!$A:$I,8,1)</f>
        <v xml:space="preserve"> Mycobacterium.</v>
      </c>
      <c r="DW1183">
        <f>VLOOKUP($A1183,taxonomy!$A:$I,9,1)</f>
        <v>0</v>
      </c>
      <c r="DX1183" s="7">
        <v>151</v>
      </c>
    </row>
    <row r="1184" spans="1:128" hidden="1">
      <c r="A1184" s="4" t="s">
        <v>2477</v>
      </c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19">
        <v>1</v>
      </c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19">
        <v>1</v>
      </c>
      <c r="DN1184" s="2"/>
      <c r="DO1184" s="14"/>
      <c r="DP1184" t="str">
        <f>VLOOKUP($A1184,taxonomy!$A:$I,2,1)</f>
        <v>Bacteria</v>
      </c>
      <c r="DQ1184" t="str">
        <f>VLOOKUP($A1184,taxonomy!$A:$I,3,1)</f>
        <v xml:space="preserve"> Actinobacteria</v>
      </c>
      <c r="DR1184" t="str">
        <f>VLOOKUP($A1184,taxonomy!$A:$I,4,1)</f>
        <v xml:space="preserve"> Actinobacteridae</v>
      </c>
      <c r="DS1184" t="str">
        <f>VLOOKUP($A1184,taxonomy!$A:$I,5,1)</f>
        <v xml:space="preserve"> Actinomycetales</v>
      </c>
      <c r="DT1184" t="str">
        <f>VLOOKUP($A1184,taxonomy!$A:$I,6,1)</f>
        <v>Corynebacterineae</v>
      </c>
      <c r="DU1184" t="str">
        <f>VLOOKUP($A1184,taxonomy!$A:$I,7,1)</f>
        <v xml:space="preserve"> Mycobacteriaceae</v>
      </c>
      <c r="DV1184" t="str">
        <f>VLOOKUP($A1184,taxonomy!$A:$I,8,1)</f>
        <v xml:space="preserve"> Mycobacterium.</v>
      </c>
      <c r="DW1184">
        <f>VLOOKUP($A1184,taxonomy!$A:$I,9,1)</f>
        <v>0</v>
      </c>
      <c r="DX1184" s="7">
        <v>113</v>
      </c>
    </row>
    <row r="1185" spans="1:128">
      <c r="A1185" s="4" t="s">
        <v>2479</v>
      </c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19">
        <v>1</v>
      </c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19">
        <v>1</v>
      </c>
      <c r="DN1185" s="2"/>
      <c r="DO1185" s="14"/>
      <c r="DP1185" t="str">
        <f>VLOOKUP($A1185,taxonomy!$A:$I,2,1)</f>
        <v>Bacteria</v>
      </c>
      <c r="DQ1185" t="str">
        <f>VLOOKUP($A1185,taxonomy!$A:$I,3,1)</f>
        <v xml:space="preserve"> Actinobacteria</v>
      </c>
      <c r="DR1185" t="str">
        <f>VLOOKUP($A1185,taxonomy!$A:$I,4,1)</f>
        <v xml:space="preserve"> Actinobacteridae</v>
      </c>
      <c r="DS1185" t="str">
        <f>VLOOKUP($A1185,taxonomy!$A:$I,5,1)</f>
        <v xml:space="preserve"> Actinomycetales</v>
      </c>
      <c r="DT1185" t="str">
        <f>VLOOKUP($A1185,taxonomy!$A:$I,6,1)</f>
        <v>Corynebacterineae</v>
      </c>
      <c r="DU1185" t="str">
        <f>VLOOKUP($A1185,taxonomy!$A:$I,7,1)</f>
        <v xml:space="preserve"> Mycobacteriaceae</v>
      </c>
      <c r="DV1185" t="str">
        <f>VLOOKUP($A1185,taxonomy!$A:$I,8,1)</f>
        <v xml:space="preserve"> Mycobacterium.</v>
      </c>
      <c r="DW1185">
        <f>VLOOKUP($A1185,taxonomy!$A:$I,9,1)</f>
        <v>0</v>
      </c>
      <c r="DX1185" s="7">
        <v>131</v>
      </c>
    </row>
    <row r="1186" spans="1:128">
      <c r="A1186" s="4" t="s">
        <v>2481</v>
      </c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17">
        <v>1</v>
      </c>
      <c r="DN1186" s="2"/>
      <c r="DO1186" s="14"/>
      <c r="DP1186" t="str">
        <f>VLOOKUP($A1186,taxonomy!$A:$I,2,1)</f>
        <v>Bacteria</v>
      </c>
      <c r="DQ1186" t="str">
        <f>VLOOKUP($A1186,taxonomy!$A:$I,3,1)</f>
        <v xml:space="preserve"> Proteobacteria</v>
      </c>
      <c r="DR1186" t="str">
        <f>VLOOKUP($A1186,taxonomy!$A:$I,4,1)</f>
        <v xml:space="preserve"> Betaproteobacteria</v>
      </c>
      <c r="DS1186" t="str">
        <f>VLOOKUP($A1186,taxonomy!$A:$I,5,1)</f>
        <v xml:space="preserve"> Burkholderiales</v>
      </c>
      <c r="DT1186" t="str">
        <f>VLOOKUP($A1186,taxonomy!$A:$I,6,1)</f>
        <v>Comamonadaceae</v>
      </c>
      <c r="DU1186" t="str">
        <f>VLOOKUP($A1186,taxonomy!$A:$I,7,1)</f>
        <v xml:space="preserve"> Variovorax.</v>
      </c>
      <c r="DV1186">
        <f>VLOOKUP($A1186,taxonomy!$A:$I,8,1)</f>
        <v>0</v>
      </c>
      <c r="DW1186">
        <f>VLOOKUP($A1186,taxonomy!$A:$I,9,1)</f>
        <v>0</v>
      </c>
      <c r="DX1186" s="7">
        <v>134</v>
      </c>
    </row>
    <row r="1187" spans="1:128">
      <c r="A1187" s="4" t="s">
        <v>2483</v>
      </c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17">
        <v>1</v>
      </c>
      <c r="DN1187" s="2"/>
      <c r="DO1187" s="14"/>
      <c r="DP1187" t="str">
        <f>VLOOKUP($A1187,taxonomy!$A:$I,2,1)</f>
        <v>Bacteria</v>
      </c>
      <c r="DQ1187" t="str">
        <f>VLOOKUP($A1187,taxonomy!$A:$I,3,1)</f>
        <v xml:space="preserve"> Proteobacteria</v>
      </c>
      <c r="DR1187" t="str">
        <f>VLOOKUP($A1187,taxonomy!$A:$I,4,1)</f>
        <v xml:space="preserve"> Betaproteobacteria</v>
      </c>
      <c r="DS1187" t="str">
        <f>VLOOKUP($A1187,taxonomy!$A:$I,5,1)</f>
        <v xml:space="preserve"> Burkholderiales</v>
      </c>
      <c r="DT1187" t="str">
        <f>VLOOKUP($A1187,taxonomy!$A:$I,6,1)</f>
        <v>Comamonadaceae</v>
      </c>
      <c r="DU1187" t="str">
        <f>VLOOKUP($A1187,taxonomy!$A:$I,7,1)</f>
        <v xml:space="preserve"> Variovorax.</v>
      </c>
      <c r="DV1187">
        <f>VLOOKUP($A1187,taxonomy!$A:$I,8,1)</f>
        <v>0</v>
      </c>
      <c r="DW1187">
        <f>VLOOKUP($A1187,taxonomy!$A:$I,9,1)</f>
        <v>0</v>
      </c>
      <c r="DX1187" s="7">
        <v>127</v>
      </c>
    </row>
    <row r="1188" spans="1:128">
      <c r="A1188" s="4" t="s">
        <v>2485</v>
      </c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19">
        <v>1</v>
      </c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19">
        <v>1</v>
      </c>
      <c r="DN1188" s="2"/>
      <c r="DO1188" s="14"/>
      <c r="DP1188" t="str">
        <f>VLOOKUP($A1188,taxonomy!$A:$I,2,1)</f>
        <v>Bacteria</v>
      </c>
      <c r="DQ1188" t="str">
        <f>VLOOKUP($A1188,taxonomy!$A:$I,3,1)</f>
        <v xml:space="preserve"> Proteobacteria</v>
      </c>
      <c r="DR1188" t="str">
        <f>VLOOKUP($A1188,taxonomy!$A:$I,4,1)</f>
        <v xml:space="preserve"> Alphaproteobacteria</v>
      </c>
      <c r="DS1188" t="str">
        <f>VLOOKUP($A1188,taxonomy!$A:$I,5,1)</f>
        <v xml:space="preserve"> Rhizobiales</v>
      </c>
      <c r="DT1188" t="str">
        <f>VLOOKUP($A1188,taxonomy!$A:$I,6,1)</f>
        <v>Bradyrhizobiaceae</v>
      </c>
      <c r="DU1188" t="str">
        <f>VLOOKUP($A1188,taxonomy!$A:$I,7,1)</f>
        <v xml:space="preserve"> Rhodopseudomonas.</v>
      </c>
      <c r="DV1188">
        <f>VLOOKUP($A1188,taxonomy!$A:$I,8,1)</f>
        <v>0</v>
      </c>
      <c r="DW1188">
        <f>VLOOKUP($A1188,taxonomy!$A:$I,9,1)</f>
        <v>0</v>
      </c>
      <c r="DX1188" s="7">
        <v>133</v>
      </c>
    </row>
    <row r="1189" spans="1:128" hidden="1">
      <c r="A1189" s="4" t="s">
        <v>2487</v>
      </c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17">
        <v>1</v>
      </c>
      <c r="DN1189" s="2"/>
      <c r="DO1189" s="14"/>
      <c r="DP1189" t="str">
        <f>VLOOKUP($A1189,taxonomy!$A:$I,2,1)</f>
        <v>Bacteria</v>
      </c>
      <c r="DQ1189" t="str">
        <f>VLOOKUP($A1189,taxonomy!$A:$I,3,1)</f>
        <v xml:space="preserve"> Proteobacteria</v>
      </c>
      <c r="DR1189" t="str">
        <f>VLOOKUP($A1189,taxonomy!$A:$I,4,1)</f>
        <v xml:space="preserve"> Alphaproteobacteria</v>
      </c>
      <c r="DS1189" t="str">
        <f>VLOOKUP($A1189,taxonomy!$A:$I,5,1)</f>
        <v xml:space="preserve"> Rhizobiales</v>
      </c>
      <c r="DT1189" t="str">
        <f>VLOOKUP($A1189,taxonomy!$A:$I,6,1)</f>
        <v>Bradyrhizobiaceae</v>
      </c>
      <c r="DU1189" t="str">
        <f>VLOOKUP($A1189,taxonomy!$A:$I,7,1)</f>
        <v xml:space="preserve"> Rhodopseudomonas.</v>
      </c>
      <c r="DV1189">
        <f>VLOOKUP($A1189,taxonomy!$A:$I,8,1)</f>
        <v>0</v>
      </c>
      <c r="DW1189">
        <f>VLOOKUP($A1189,taxonomy!$A:$I,9,1)</f>
        <v>0</v>
      </c>
      <c r="DX1189" s="7">
        <v>98</v>
      </c>
    </row>
    <row r="1190" spans="1:128">
      <c r="A1190" s="4" t="s">
        <v>2489</v>
      </c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17">
        <v>1</v>
      </c>
      <c r="DN1190" s="2"/>
      <c r="DO1190" s="14"/>
      <c r="DP1190" t="str">
        <f>VLOOKUP($A1190,taxonomy!$A:$I,2,1)</f>
        <v>Bacteria</v>
      </c>
      <c r="DQ1190" t="str">
        <f>VLOOKUP($A1190,taxonomy!$A:$I,3,1)</f>
        <v xml:space="preserve"> Proteobacteria</v>
      </c>
      <c r="DR1190" t="str">
        <f>VLOOKUP($A1190,taxonomy!$A:$I,4,1)</f>
        <v xml:space="preserve"> Alphaproteobacteria</v>
      </c>
      <c r="DS1190" t="str">
        <f>VLOOKUP($A1190,taxonomy!$A:$I,5,1)</f>
        <v xml:space="preserve"> Rhizobiales</v>
      </c>
      <c r="DT1190" t="str">
        <f>VLOOKUP($A1190,taxonomy!$A:$I,6,1)</f>
        <v>Bradyrhizobiaceae</v>
      </c>
      <c r="DU1190" t="str">
        <f>VLOOKUP($A1190,taxonomy!$A:$I,7,1)</f>
        <v xml:space="preserve"> Rhodopseudomonas.</v>
      </c>
      <c r="DV1190">
        <f>VLOOKUP($A1190,taxonomy!$A:$I,8,1)</f>
        <v>0</v>
      </c>
      <c r="DW1190">
        <f>VLOOKUP($A1190,taxonomy!$A:$I,9,1)</f>
        <v>0</v>
      </c>
      <c r="DX1190" s="7">
        <v>135</v>
      </c>
    </row>
    <row r="1191" spans="1:128" hidden="1">
      <c r="A1191" s="4" t="s">
        <v>2491</v>
      </c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17">
        <v>1</v>
      </c>
      <c r="DN1191" s="2"/>
      <c r="DO1191" s="14"/>
      <c r="DP1191" t="str">
        <f>VLOOKUP($A1191,taxonomy!$A:$I,2,1)</f>
        <v>Bacteria</v>
      </c>
      <c r="DQ1191" t="str">
        <f>VLOOKUP($A1191,taxonomy!$A:$I,3,1)</f>
        <v xml:space="preserve"> Chrysiogenetes</v>
      </c>
      <c r="DR1191" t="str">
        <f>VLOOKUP($A1191,taxonomy!$A:$I,4,1)</f>
        <v xml:space="preserve"> Chrysiogenales</v>
      </c>
      <c r="DS1191" t="str">
        <f>VLOOKUP($A1191,taxonomy!$A:$I,5,1)</f>
        <v xml:space="preserve"> Chrysiogenaceae</v>
      </c>
      <c r="DT1191" t="str">
        <f>VLOOKUP($A1191,taxonomy!$A:$I,6,1)</f>
        <v>Desulfurispirillum.</v>
      </c>
      <c r="DU1191">
        <f>VLOOKUP($A1191,taxonomy!$A:$I,7,1)</f>
        <v>0</v>
      </c>
      <c r="DV1191">
        <f>VLOOKUP($A1191,taxonomy!$A:$I,8,1)</f>
        <v>0</v>
      </c>
      <c r="DW1191">
        <f>VLOOKUP($A1191,taxonomy!$A:$I,9,1)</f>
        <v>0</v>
      </c>
      <c r="DX1191" s="7">
        <v>79</v>
      </c>
    </row>
    <row r="1192" spans="1:128" hidden="1">
      <c r="A1192" s="4" t="s">
        <v>2493</v>
      </c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19">
        <v>1</v>
      </c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19">
        <v>1</v>
      </c>
      <c r="DN1192" s="2"/>
      <c r="DO1192" s="14"/>
      <c r="DP1192" t="str">
        <f>VLOOKUP($A1192,taxonomy!$A:$I,2,1)</f>
        <v>Bacteria</v>
      </c>
      <c r="DQ1192" t="str">
        <f>VLOOKUP($A1192,taxonomy!$A:$I,3,1)</f>
        <v xml:space="preserve"> Proteobacteria</v>
      </c>
      <c r="DR1192" t="str">
        <f>VLOOKUP($A1192,taxonomy!$A:$I,4,1)</f>
        <v xml:space="preserve"> Gammaproteobacteria</v>
      </c>
      <c r="DS1192" t="str">
        <f>VLOOKUP($A1192,taxonomy!$A:$I,5,1)</f>
        <v xml:space="preserve"> Alteromonadales</v>
      </c>
      <c r="DT1192" t="str">
        <f>VLOOKUP($A1192,taxonomy!$A:$I,6,1)</f>
        <v>Shewanellaceae</v>
      </c>
      <c r="DU1192" t="str">
        <f>VLOOKUP($A1192,taxonomy!$A:$I,7,1)</f>
        <v xml:space="preserve"> Shewanella.</v>
      </c>
      <c r="DV1192">
        <f>VLOOKUP($A1192,taxonomy!$A:$I,8,1)</f>
        <v>0</v>
      </c>
      <c r="DW1192">
        <f>VLOOKUP($A1192,taxonomy!$A:$I,9,1)</f>
        <v>0</v>
      </c>
      <c r="DX1192" s="7">
        <v>112</v>
      </c>
    </row>
    <row r="1193" spans="1:128">
      <c r="A1193" s="4" t="s">
        <v>2495</v>
      </c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>
        <v>2</v>
      </c>
      <c r="CW1193" s="2"/>
      <c r="CX1193" s="2"/>
      <c r="CY1193" s="18">
        <v>1</v>
      </c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>
        <v>1</v>
      </c>
      <c r="DN1193" s="2"/>
      <c r="DO1193" s="14"/>
      <c r="DP1193" t="str">
        <f>VLOOKUP($A1193,taxonomy!$A:$I,2,1)</f>
        <v>Eukaryota</v>
      </c>
      <c r="DQ1193" t="str">
        <f>VLOOKUP($A1193,taxonomy!$A:$I,3,1)</f>
        <v xml:space="preserve"> Fungi</v>
      </c>
      <c r="DR1193" t="str">
        <f>VLOOKUP($A1193,taxonomy!$A:$I,4,1)</f>
        <v xml:space="preserve"> Dikarya</v>
      </c>
      <c r="DS1193" t="str">
        <f>VLOOKUP($A1193,taxonomy!$A:$I,5,1)</f>
        <v xml:space="preserve"> Basidiomycota</v>
      </c>
      <c r="DT1193" t="str">
        <f>VLOOKUP($A1193,taxonomy!$A:$I,6,1)</f>
        <v xml:space="preserve"> Ustilaginomycotina</v>
      </c>
      <c r="DU1193" t="str">
        <f>VLOOKUP($A1193,taxonomy!$A:$I,7,1)</f>
        <v>Ustilaginomycetes</v>
      </c>
      <c r="DV1193" t="str">
        <f>VLOOKUP($A1193,taxonomy!$A:$I,8,1)</f>
        <v xml:space="preserve"> Ustilaginales</v>
      </c>
      <c r="DW1193" t="str">
        <f>VLOOKUP($A1193,taxonomy!$A:$I,9,1)</f>
        <v xml:space="preserve"> Ustilaginaceae</v>
      </c>
      <c r="DX1193" s="7">
        <v>129</v>
      </c>
    </row>
    <row r="1194" spans="1:128" hidden="1">
      <c r="A1194" s="4" t="s">
        <v>2497</v>
      </c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17">
        <v>1</v>
      </c>
      <c r="DN1194" s="2"/>
      <c r="DO1194" s="14"/>
      <c r="DP1194" t="str">
        <f>VLOOKUP($A1194,taxonomy!$A:$I,2,1)</f>
        <v>Eukaryota</v>
      </c>
      <c r="DQ1194" t="str">
        <f>VLOOKUP($A1194,taxonomy!$A:$I,3,1)</f>
        <v xml:space="preserve"> Fungi</v>
      </c>
      <c r="DR1194" t="str">
        <f>VLOOKUP($A1194,taxonomy!$A:$I,4,1)</f>
        <v xml:space="preserve"> Dikarya</v>
      </c>
      <c r="DS1194" t="str">
        <f>VLOOKUP($A1194,taxonomy!$A:$I,5,1)</f>
        <v xml:space="preserve"> Basidiomycota</v>
      </c>
      <c r="DT1194" t="str">
        <f>VLOOKUP($A1194,taxonomy!$A:$I,6,1)</f>
        <v xml:space="preserve"> Ustilaginomycotina</v>
      </c>
      <c r="DU1194" t="str">
        <f>VLOOKUP($A1194,taxonomy!$A:$I,7,1)</f>
        <v>Ustilaginomycetes</v>
      </c>
      <c r="DV1194" t="str">
        <f>VLOOKUP($A1194,taxonomy!$A:$I,8,1)</f>
        <v xml:space="preserve"> Ustilaginales</v>
      </c>
      <c r="DW1194" t="str">
        <f>VLOOKUP($A1194,taxonomy!$A:$I,9,1)</f>
        <v xml:space="preserve"> Ustilaginaceae</v>
      </c>
      <c r="DX1194" s="7">
        <v>87</v>
      </c>
    </row>
    <row r="1195" spans="1:128" hidden="1">
      <c r="A1195" s="4" t="s">
        <v>2499</v>
      </c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19">
        <v>1</v>
      </c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19">
        <v>1</v>
      </c>
      <c r="DN1195" s="2"/>
      <c r="DO1195" s="14"/>
      <c r="DP1195" t="str">
        <f>VLOOKUP($A1195,taxonomy!$A:$I,2,1)</f>
        <v>Eukaryota</v>
      </c>
      <c r="DQ1195" t="str">
        <f>VLOOKUP($A1195,taxonomy!$A:$I,3,1)</f>
        <v xml:space="preserve"> Fungi</v>
      </c>
      <c r="DR1195" t="str">
        <f>VLOOKUP($A1195,taxonomy!$A:$I,4,1)</f>
        <v xml:space="preserve"> Dikarya</v>
      </c>
      <c r="DS1195" t="str">
        <f>VLOOKUP($A1195,taxonomy!$A:$I,5,1)</f>
        <v xml:space="preserve"> Basidiomycota</v>
      </c>
      <c r="DT1195" t="str">
        <f>VLOOKUP($A1195,taxonomy!$A:$I,6,1)</f>
        <v xml:space="preserve"> Ustilaginomycotina</v>
      </c>
      <c r="DU1195" t="str">
        <f>VLOOKUP($A1195,taxonomy!$A:$I,7,1)</f>
        <v>Ustilaginomycetes</v>
      </c>
      <c r="DV1195" t="str">
        <f>VLOOKUP($A1195,taxonomy!$A:$I,8,1)</f>
        <v xml:space="preserve"> Ustilaginales</v>
      </c>
      <c r="DW1195" t="str">
        <f>VLOOKUP($A1195,taxonomy!$A:$I,9,1)</f>
        <v xml:space="preserve"> Ustilaginaceae</v>
      </c>
      <c r="DX1195" s="7">
        <v>142</v>
      </c>
    </row>
    <row r="1196" spans="1:128" hidden="1">
      <c r="A1196" s="4" t="s">
        <v>2501</v>
      </c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>
        <v>1</v>
      </c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>
        <v>1</v>
      </c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>
        <v>1</v>
      </c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>
        <v>1</v>
      </c>
      <c r="CX1196" s="2">
        <v>1</v>
      </c>
      <c r="CY1196" s="18">
        <v>1</v>
      </c>
      <c r="CZ1196" s="2">
        <v>1</v>
      </c>
      <c r="DA1196" s="2"/>
      <c r="DB1196" s="2"/>
      <c r="DC1196" s="2"/>
      <c r="DD1196" s="2"/>
      <c r="DE1196" s="2">
        <v>1</v>
      </c>
      <c r="DF1196" s="2"/>
      <c r="DG1196" s="2"/>
      <c r="DH1196" s="2"/>
      <c r="DI1196" s="2">
        <v>1</v>
      </c>
      <c r="DJ1196" s="2"/>
      <c r="DK1196" s="2"/>
      <c r="DL1196" s="2"/>
      <c r="DM1196" s="2">
        <v>1</v>
      </c>
      <c r="DN1196" s="2">
        <v>1</v>
      </c>
      <c r="DO1196" s="14"/>
      <c r="DP1196" t="str">
        <f>VLOOKUP($A1196,taxonomy!$A:$I,2,1)</f>
        <v>Eukaryota</v>
      </c>
      <c r="DQ1196" t="str">
        <f>VLOOKUP($A1196,taxonomy!$A:$I,3,1)</f>
        <v xml:space="preserve"> Fungi</v>
      </c>
      <c r="DR1196" t="str">
        <f>VLOOKUP($A1196,taxonomy!$A:$I,4,1)</f>
        <v xml:space="preserve"> Dikarya</v>
      </c>
      <c r="DS1196" t="str">
        <f>VLOOKUP($A1196,taxonomy!$A:$I,5,1)</f>
        <v xml:space="preserve"> Basidiomycota</v>
      </c>
      <c r="DT1196" t="str">
        <f>VLOOKUP($A1196,taxonomy!$A:$I,6,1)</f>
        <v xml:space="preserve"> Ustilaginomycotina</v>
      </c>
      <c r="DU1196" t="str">
        <f>VLOOKUP($A1196,taxonomy!$A:$I,7,1)</f>
        <v>Ustilaginomycetes</v>
      </c>
      <c r="DV1196" t="str">
        <f>VLOOKUP($A1196,taxonomy!$A:$I,8,1)</f>
        <v xml:space="preserve"> Ustilaginales</v>
      </c>
      <c r="DW1196" t="str">
        <f>VLOOKUP($A1196,taxonomy!$A:$I,9,1)</f>
        <v xml:space="preserve"> Ustilaginaceae</v>
      </c>
      <c r="DX1196" s="7">
        <v>120</v>
      </c>
    </row>
    <row r="1197" spans="1:128">
      <c r="A1197" s="4" t="s">
        <v>2504</v>
      </c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18">
        <v>1</v>
      </c>
      <c r="CZ1197" s="2"/>
      <c r="DA1197" s="2"/>
      <c r="DB1197" s="2"/>
      <c r="DC1197" s="2">
        <v>1</v>
      </c>
      <c r="DD1197" s="2"/>
      <c r="DE1197" s="2"/>
      <c r="DF1197" s="2"/>
      <c r="DG1197" s="2"/>
      <c r="DH1197" s="2"/>
      <c r="DI1197" s="2"/>
      <c r="DJ1197" s="2"/>
      <c r="DK1197" s="2"/>
      <c r="DL1197" s="2"/>
      <c r="DM1197" s="2">
        <v>1</v>
      </c>
      <c r="DN1197" s="2"/>
      <c r="DO1197" s="14"/>
      <c r="DP1197" t="str">
        <f>VLOOKUP($A1197,taxonomy!$A:$I,2,1)</f>
        <v>Eukaryota</v>
      </c>
      <c r="DQ1197" t="str">
        <f>VLOOKUP($A1197,taxonomy!$A:$I,3,1)</f>
        <v xml:space="preserve"> Metazoa</v>
      </c>
      <c r="DR1197" t="str">
        <f>VLOOKUP($A1197,taxonomy!$A:$I,4,1)</f>
        <v xml:space="preserve"> Chordata</v>
      </c>
      <c r="DS1197" t="str">
        <f>VLOOKUP($A1197,taxonomy!$A:$I,5,1)</f>
        <v xml:space="preserve"> Craniata</v>
      </c>
      <c r="DT1197" t="str">
        <f>VLOOKUP($A1197,taxonomy!$A:$I,6,1)</f>
        <v xml:space="preserve"> Vertebrata</v>
      </c>
      <c r="DU1197" t="str">
        <f>VLOOKUP($A1197,taxonomy!$A:$I,7,1)</f>
        <v xml:space="preserve"> Euteleostomi</v>
      </c>
      <c r="DV1197" t="str">
        <f>VLOOKUP($A1197,taxonomy!$A:$I,8,1)</f>
        <v>Mammalia</v>
      </c>
      <c r="DW1197" t="str">
        <f>VLOOKUP($A1197,taxonomy!$A:$I,9,1)</f>
        <v xml:space="preserve"> Eutheria</v>
      </c>
      <c r="DX1197" s="7">
        <v>131</v>
      </c>
    </row>
    <row r="1198" spans="1:128">
      <c r="A1198" s="4" t="s">
        <v>2506</v>
      </c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>
        <v>1</v>
      </c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>
        <v>1</v>
      </c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>
        <v>1</v>
      </c>
      <c r="DN1198" s="2"/>
      <c r="DO1198" s="14"/>
      <c r="DP1198" t="str">
        <f>VLOOKUP($A1198,taxonomy!$A:$I,2,1)</f>
        <v>Eukaryota</v>
      </c>
      <c r="DQ1198" t="str">
        <f>VLOOKUP($A1198,taxonomy!$A:$I,3,1)</f>
        <v xml:space="preserve"> Metazoa</v>
      </c>
      <c r="DR1198" t="str">
        <f>VLOOKUP($A1198,taxonomy!$A:$I,4,1)</f>
        <v xml:space="preserve"> Chordata</v>
      </c>
      <c r="DS1198" t="str">
        <f>VLOOKUP($A1198,taxonomy!$A:$I,5,1)</f>
        <v xml:space="preserve"> Craniata</v>
      </c>
      <c r="DT1198" t="str">
        <f>VLOOKUP($A1198,taxonomy!$A:$I,6,1)</f>
        <v xml:space="preserve"> Vertebrata</v>
      </c>
      <c r="DU1198" t="str">
        <f>VLOOKUP($A1198,taxonomy!$A:$I,7,1)</f>
        <v xml:space="preserve"> Euteleostomi</v>
      </c>
      <c r="DV1198" t="str">
        <f>VLOOKUP($A1198,taxonomy!$A:$I,8,1)</f>
        <v>Mammalia</v>
      </c>
      <c r="DW1198" t="str">
        <f>VLOOKUP($A1198,taxonomy!$A:$I,9,1)</f>
        <v xml:space="preserve"> Eutheria</v>
      </c>
      <c r="DX1198" s="7">
        <v>131</v>
      </c>
    </row>
    <row r="1199" spans="1:128">
      <c r="A1199" s="4" t="s">
        <v>2508</v>
      </c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>
        <v>1</v>
      </c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>
        <v>1</v>
      </c>
      <c r="CW1199" s="2"/>
      <c r="CX1199" s="2"/>
      <c r="CY1199" s="18">
        <v>1</v>
      </c>
      <c r="CZ1199" s="2"/>
      <c r="DA1199" s="2"/>
      <c r="DB1199" s="2"/>
      <c r="DC1199" s="2">
        <v>1</v>
      </c>
      <c r="DD1199" s="2"/>
      <c r="DE1199" s="2"/>
      <c r="DF1199" s="2"/>
      <c r="DG1199" s="2"/>
      <c r="DH1199" s="2"/>
      <c r="DI1199" s="2"/>
      <c r="DJ1199" s="2"/>
      <c r="DK1199" s="2"/>
      <c r="DL1199" s="2"/>
      <c r="DM1199" s="2">
        <v>1</v>
      </c>
      <c r="DN1199" s="2"/>
      <c r="DO1199" s="14"/>
      <c r="DP1199" t="str">
        <f>VLOOKUP($A1199,taxonomy!$A:$I,2,1)</f>
        <v>Eukaryota</v>
      </c>
      <c r="DQ1199" t="str">
        <f>VLOOKUP($A1199,taxonomy!$A:$I,3,1)</f>
        <v xml:space="preserve"> Metazoa</v>
      </c>
      <c r="DR1199" t="str">
        <f>VLOOKUP($A1199,taxonomy!$A:$I,4,1)</f>
        <v xml:space="preserve"> Chordata</v>
      </c>
      <c r="DS1199" t="str">
        <f>VLOOKUP($A1199,taxonomy!$A:$I,5,1)</f>
        <v xml:space="preserve"> Craniata</v>
      </c>
      <c r="DT1199" t="str">
        <f>VLOOKUP($A1199,taxonomy!$A:$I,6,1)</f>
        <v xml:space="preserve"> Vertebrata</v>
      </c>
      <c r="DU1199" t="str">
        <f>VLOOKUP($A1199,taxonomy!$A:$I,7,1)</f>
        <v xml:space="preserve"> Euteleostomi</v>
      </c>
      <c r="DV1199" t="str">
        <f>VLOOKUP($A1199,taxonomy!$A:$I,8,1)</f>
        <v>Mammalia</v>
      </c>
      <c r="DW1199" t="str">
        <f>VLOOKUP($A1199,taxonomy!$A:$I,9,1)</f>
        <v xml:space="preserve"> Eutheria</v>
      </c>
      <c r="DX1199" s="7">
        <v>131</v>
      </c>
    </row>
    <row r="1200" spans="1:128">
      <c r="A1200" s="4" t="s">
        <v>2510</v>
      </c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>
        <v>1</v>
      </c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>
        <v>1</v>
      </c>
      <c r="CW1200" s="2"/>
      <c r="CX1200" s="2"/>
      <c r="CY1200" s="18">
        <v>1</v>
      </c>
      <c r="CZ1200" s="2"/>
      <c r="DA1200" s="2"/>
      <c r="DB1200" s="2"/>
      <c r="DC1200" s="2">
        <v>1</v>
      </c>
      <c r="DD1200" s="2"/>
      <c r="DE1200" s="2"/>
      <c r="DF1200" s="2"/>
      <c r="DG1200" s="2"/>
      <c r="DH1200" s="2"/>
      <c r="DI1200" s="2"/>
      <c r="DJ1200" s="2"/>
      <c r="DK1200" s="2"/>
      <c r="DL1200" s="2"/>
      <c r="DM1200" s="2">
        <v>1</v>
      </c>
      <c r="DN1200" s="2"/>
      <c r="DO1200" s="14"/>
      <c r="DP1200" t="str">
        <f>VLOOKUP($A1200,taxonomy!$A:$I,2,1)</f>
        <v>Eukaryota</v>
      </c>
      <c r="DQ1200" t="str">
        <f>VLOOKUP($A1200,taxonomy!$A:$I,3,1)</f>
        <v xml:space="preserve"> Metazoa</v>
      </c>
      <c r="DR1200" t="str">
        <f>VLOOKUP($A1200,taxonomy!$A:$I,4,1)</f>
        <v xml:space="preserve"> Chordata</v>
      </c>
      <c r="DS1200" t="str">
        <f>VLOOKUP($A1200,taxonomy!$A:$I,5,1)</f>
        <v xml:space="preserve"> Craniata</v>
      </c>
      <c r="DT1200" t="str">
        <f>VLOOKUP($A1200,taxonomy!$A:$I,6,1)</f>
        <v xml:space="preserve"> Vertebrata</v>
      </c>
      <c r="DU1200" t="str">
        <f>VLOOKUP($A1200,taxonomy!$A:$I,7,1)</f>
        <v xml:space="preserve"> Euteleostomi</v>
      </c>
      <c r="DV1200" t="str">
        <f>VLOOKUP($A1200,taxonomy!$A:$I,8,1)</f>
        <v>Mammalia</v>
      </c>
      <c r="DW1200" t="str">
        <f>VLOOKUP($A1200,taxonomy!$A:$I,9,1)</f>
        <v xml:space="preserve"> Eutheria</v>
      </c>
      <c r="DX1200" s="7">
        <v>131</v>
      </c>
    </row>
    <row r="1201" spans="1:128" hidden="1">
      <c r="A1201" s="4" t="s">
        <v>2512</v>
      </c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>
        <v>2</v>
      </c>
      <c r="CW1201" s="2"/>
      <c r="CX1201" s="2"/>
      <c r="CY1201" s="18">
        <v>1</v>
      </c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>
        <v>1</v>
      </c>
      <c r="DN1201" s="2"/>
      <c r="DO1201" s="14"/>
      <c r="DP1201" t="str">
        <f>VLOOKUP($A1201,taxonomy!$A:$I,2,1)</f>
        <v>Eukaryota</v>
      </c>
      <c r="DQ1201" t="str">
        <f>VLOOKUP($A1201,taxonomy!$A:$I,3,1)</f>
        <v xml:space="preserve"> Fungi</v>
      </c>
      <c r="DR1201" t="str">
        <f>VLOOKUP($A1201,taxonomy!$A:$I,4,1)</f>
        <v xml:space="preserve"> Dikarya</v>
      </c>
      <c r="DS1201" t="str">
        <f>VLOOKUP($A1201,taxonomy!$A:$I,5,1)</f>
        <v xml:space="preserve"> Ascomycota</v>
      </c>
      <c r="DT1201" t="str">
        <f>VLOOKUP($A1201,taxonomy!$A:$I,6,1)</f>
        <v xml:space="preserve"> Saccharomycotina</v>
      </c>
      <c r="DU1201" t="str">
        <f>VLOOKUP($A1201,taxonomy!$A:$I,7,1)</f>
        <v>Saccharomycetes</v>
      </c>
      <c r="DV1201" t="str">
        <f>VLOOKUP($A1201,taxonomy!$A:$I,8,1)</f>
        <v xml:space="preserve"> Saccharomycetales</v>
      </c>
      <c r="DW1201" t="str">
        <f>VLOOKUP($A1201,taxonomy!$A:$I,9,1)</f>
        <v xml:space="preserve"> Saccharomycetaceae</v>
      </c>
      <c r="DX1201" s="7">
        <v>123</v>
      </c>
    </row>
    <row r="1202" spans="1:128" hidden="1">
      <c r="A1202" s="4" t="s">
        <v>2514</v>
      </c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>
        <v>2</v>
      </c>
      <c r="CW1202" s="2"/>
      <c r="CX1202" s="2"/>
      <c r="CY1202" s="18">
        <v>1</v>
      </c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>
        <v>1</v>
      </c>
      <c r="DN1202" s="2"/>
      <c r="DO1202" s="14"/>
      <c r="DP1202" t="str">
        <f>VLOOKUP($A1202,taxonomy!$A:$I,2,1)</f>
        <v>Eukaryota</v>
      </c>
      <c r="DQ1202" t="str">
        <f>VLOOKUP($A1202,taxonomy!$A:$I,3,1)</f>
        <v xml:space="preserve"> Fungi</v>
      </c>
      <c r="DR1202" t="str">
        <f>VLOOKUP($A1202,taxonomy!$A:$I,4,1)</f>
        <v xml:space="preserve"> Dikarya</v>
      </c>
      <c r="DS1202" t="str">
        <f>VLOOKUP($A1202,taxonomy!$A:$I,5,1)</f>
        <v xml:space="preserve"> Ascomycota</v>
      </c>
      <c r="DT1202" t="str">
        <f>VLOOKUP($A1202,taxonomy!$A:$I,6,1)</f>
        <v xml:space="preserve"> Saccharomycotina</v>
      </c>
      <c r="DU1202" t="str">
        <f>VLOOKUP($A1202,taxonomy!$A:$I,7,1)</f>
        <v>Saccharomycetes</v>
      </c>
      <c r="DV1202" t="str">
        <f>VLOOKUP($A1202,taxonomy!$A:$I,8,1)</f>
        <v xml:space="preserve"> Saccharomycetales</v>
      </c>
      <c r="DW1202" t="str">
        <f>VLOOKUP($A1202,taxonomy!$A:$I,9,1)</f>
        <v xml:space="preserve"> Saccharomycetaceae</v>
      </c>
      <c r="DX1202" s="7">
        <v>123</v>
      </c>
    </row>
    <row r="1203" spans="1:128" hidden="1">
      <c r="A1203" s="4" t="s">
        <v>2516</v>
      </c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>
        <v>1</v>
      </c>
      <c r="CY1203" s="18">
        <v>1</v>
      </c>
      <c r="CZ1203" s="2"/>
      <c r="DA1203" s="2"/>
      <c r="DB1203" s="2"/>
      <c r="DC1203" s="2"/>
      <c r="DD1203" s="2"/>
      <c r="DE1203" s="2"/>
      <c r="DF1203" s="2"/>
      <c r="DG1203" s="2"/>
      <c r="DH1203" s="2"/>
      <c r="DI1203" s="2">
        <v>1</v>
      </c>
      <c r="DJ1203" s="2"/>
      <c r="DK1203" s="2"/>
      <c r="DL1203" s="2"/>
      <c r="DM1203" s="2">
        <v>1</v>
      </c>
      <c r="DN1203" s="2"/>
      <c r="DO1203" s="14"/>
      <c r="DP1203" t="str">
        <f>VLOOKUP($A1203,taxonomy!$A:$I,2,1)</f>
        <v>Eukaryota</v>
      </c>
      <c r="DQ1203" t="str">
        <f>VLOOKUP($A1203,taxonomy!$A:$I,3,1)</f>
        <v xml:space="preserve"> Fungi</v>
      </c>
      <c r="DR1203" t="str">
        <f>VLOOKUP($A1203,taxonomy!$A:$I,4,1)</f>
        <v xml:space="preserve"> Dikarya</v>
      </c>
      <c r="DS1203" t="str">
        <f>VLOOKUP($A1203,taxonomy!$A:$I,5,1)</f>
        <v xml:space="preserve"> Ascomycota</v>
      </c>
      <c r="DT1203" t="str">
        <f>VLOOKUP($A1203,taxonomy!$A:$I,6,1)</f>
        <v xml:space="preserve"> Saccharomycotina</v>
      </c>
      <c r="DU1203" t="str">
        <f>VLOOKUP($A1203,taxonomy!$A:$I,7,1)</f>
        <v>Saccharomycetes</v>
      </c>
      <c r="DV1203" t="str">
        <f>VLOOKUP($A1203,taxonomy!$A:$I,8,1)</f>
        <v xml:space="preserve"> Saccharomycetales</v>
      </c>
      <c r="DW1203" t="str">
        <f>VLOOKUP($A1203,taxonomy!$A:$I,9,1)</f>
        <v xml:space="preserve"> Saccharomycetaceae</v>
      </c>
      <c r="DX1203" s="7">
        <v>125</v>
      </c>
    </row>
    <row r="1204" spans="1:128" hidden="1">
      <c r="A1204" s="4" t="s">
        <v>2518</v>
      </c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19">
        <v>1</v>
      </c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19">
        <v>1</v>
      </c>
      <c r="DN1204" s="2"/>
      <c r="DO1204" s="14"/>
      <c r="DP1204" t="str">
        <f>VLOOKUP($A1204,taxonomy!$A:$I,2,1)</f>
        <v>Bacteria</v>
      </c>
      <c r="DQ1204" t="str">
        <f>VLOOKUP($A1204,taxonomy!$A:$I,3,1)</f>
        <v xml:space="preserve"> Proteobacteria</v>
      </c>
      <c r="DR1204" t="str">
        <f>VLOOKUP($A1204,taxonomy!$A:$I,4,1)</f>
        <v xml:space="preserve"> Gammaproteobacteria</v>
      </c>
      <c r="DS1204" t="str">
        <f>VLOOKUP($A1204,taxonomy!$A:$I,5,1)</f>
        <v xml:space="preserve"> Pseudomonadales</v>
      </c>
      <c r="DT1204" t="str">
        <f>VLOOKUP($A1204,taxonomy!$A:$I,6,1)</f>
        <v>Pseudomonadaceae</v>
      </c>
      <c r="DU1204" t="str">
        <f>VLOOKUP($A1204,taxonomy!$A:$I,7,1)</f>
        <v xml:space="preserve"> Pseudomonas.</v>
      </c>
      <c r="DV1204">
        <f>VLOOKUP($A1204,taxonomy!$A:$I,8,1)</f>
        <v>0</v>
      </c>
      <c r="DW1204">
        <f>VLOOKUP($A1204,taxonomy!$A:$I,9,1)</f>
        <v>0</v>
      </c>
      <c r="DX1204" s="7">
        <v>97</v>
      </c>
    </row>
    <row r="1205" spans="1:128" hidden="1">
      <c r="A1205" s="4" t="s">
        <v>2520</v>
      </c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19">
        <v>1</v>
      </c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19">
        <v>1</v>
      </c>
      <c r="DN1205" s="2"/>
      <c r="DO1205" s="14"/>
      <c r="DP1205" t="str">
        <f>VLOOKUP($A1205,taxonomy!$A:$I,2,1)</f>
        <v>Bacteria</v>
      </c>
      <c r="DQ1205" t="str">
        <f>VLOOKUP($A1205,taxonomy!$A:$I,3,1)</f>
        <v xml:space="preserve"> Proteobacteria</v>
      </c>
      <c r="DR1205" t="str">
        <f>VLOOKUP($A1205,taxonomy!$A:$I,4,1)</f>
        <v xml:space="preserve"> Gammaproteobacteria</v>
      </c>
      <c r="DS1205" t="str">
        <f>VLOOKUP($A1205,taxonomy!$A:$I,5,1)</f>
        <v xml:space="preserve"> Pseudomonadales</v>
      </c>
      <c r="DT1205" t="str">
        <f>VLOOKUP($A1205,taxonomy!$A:$I,6,1)</f>
        <v>Pseudomonadaceae</v>
      </c>
      <c r="DU1205" t="str">
        <f>VLOOKUP($A1205,taxonomy!$A:$I,7,1)</f>
        <v xml:space="preserve"> Pseudomonas.</v>
      </c>
      <c r="DV1205">
        <f>VLOOKUP($A1205,taxonomy!$A:$I,8,1)</f>
        <v>0</v>
      </c>
      <c r="DW1205">
        <f>VLOOKUP($A1205,taxonomy!$A:$I,9,1)</f>
        <v>0</v>
      </c>
      <c r="DX1205" s="7">
        <v>97</v>
      </c>
    </row>
    <row r="1206" spans="1:128" hidden="1">
      <c r="A1206" s="4" t="s">
        <v>2522</v>
      </c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>
        <v>2</v>
      </c>
      <c r="CW1206" s="2"/>
      <c r="CX1206" s="2"/>
      <c r="CY1206" s="18">
        <v>1</v>
      </c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>
        <v>1</v>
      </c>
      <c r="DN1206" s="2"/>
      <c r="DO1206" s="14"/>
      <c r="DP1206" t="str">
        <f>VLOOKUP($A1206,taxonomy!$A:$I,2,1)</f>
        <v>Eukaryota</v>
      </c>
      <c r="DQ1206" t="str">
        <f>VLOOKUP($A1206,taxonomy!$A:$I,3,1)</f>
        <v xml:space="preserve"> Fungi</v>
      </c>
      <c r="DR1206" t="str">
        <f>VLOOKUP($A1206,taxonomy!$A:$I,4,1)</f>
        <v xml:space="preserve"> Dikarya</v>
      </c>
      <c r="DS1206" t="str">
        <f>VLOOKUP($A1206,taxonomy!$A:$I,5,1)</f>
        <v xml:space="preserve"> Ascomycota</v>
      </c>
      <c r="DT1206" t="str">
        <f>VLOOKUP($A1206,taxonomy!$A:$I,6,1)</f>
        <v xml:space="preserve"> Saccharomycotina</v>
      </c>
      <c r="DU1206" t="str">
        <f>VLOOKUP($A1206,taxonomy!$A:$I,7,1)</f>
        <v>Saccharomycetes</v>
      </c>
      <c r="DV1206" t="str">
        <f>VLOOKUP($A1206,taxonomy!$A:$I,8,1)</f>
        <v xml:space="preserve"> Saccharomycetales</v>
      </c>
      <c r="DW1206" t="str">
        <f>VLOOKUP($A1206,taxonomy!$A:$I,9,1)</f>
        <v xml:space="preserve"> Saccharomycetaceae</v>
      </c>
      <c r="DX1206" s="7">
        <v>123</v>
      </c>
    </row>
    <row r="1207" spans="1:128">
      <c r="A1207" s="4" t="s">
        <v>2524</v>
      </c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>
        <v>2</v>
      </c>
      <c r="CW1207" s="2"/>
      <c r="CX1207" s="2"/>
      <c r="CY1207" s="18">
        <v>1</v>
      </c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>
        <v>1</v>
      </c>
      <c r="DN1207" s="2"/>
      <c r="DO1207" s="14"/>
      <c r="DP1207" t="str">
        <f>VLOOKUP($A1207,taxonomy!$A:$I,2,1)</f>
        <v>Eukaryota</v>
      </c>
      <c r="DQ1207" t="str">
        <f>VLOOKUP($A1207,taxonomy!$A:$I,3,1)</f>
        <v xml:space="preserve"> Fungi</v>
      </c>
      <c r="DR1207" t="str">
        <f>VLOOKUP($A1207,taxonomy!$A:$I,4,1)</f>
        <v xml:space="preserve"> Dikarya</v>
      </c>
      <c r="DS1207" t="str">
        <f>VLOOKUP($A1207,taxonomy!$A:$I,5,1)</f>
        <v xml:space="preserve"> Ascomycota</v>
      </c>
      <c r="DT1207" t="str">
        <f>VLOOKUP($A1207,taxonomy!$A:$I,6,1)</f>
        <v xml:space="preserve"> Saccharomycotina</v>
      </c>
      <c r="DU1207" t="str">
        <f>VLOOKUP($A1207,taxonomy!$A:$I,7,1)</f>
        <v>Saccharomycetes</v>
      </c>
      <c r="DV1207" t="str">
        <f>VLOOKUP($A1207,taxonomy!$A:$I,8,1)</f>
        <v xml:space="preserve"> Saccharomycetales</v>
      </c>
      <c r="DW1207" t="str">
        <f>VLOOKUP($A1207,taxonomy!$A:$I,9,1)</f>
        <v xml:space="preserve"> Saccharomycetaceae</v>
      </c>
      <c r="DX1207" s="7">
        <v>130</v>
      </c>
    </row>
    <row r="1208" spans="1:128">
      <c r="A1208" s="4" t="s">
        <v>2526</v>
      </c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>
        <v>1</v>
      </c>
      <c r="CY1208" s="18">
        <v>1</v>
      </c>
      <c r="CZ1208" s="2"/>
      <c r="DA1208" s="2"/>
      <c r="DB1208" s="2"/>
      <c r="DC1208" s="2"/>
      <c r="DD1208" s="2"/>
      <c r="DE1208" s="2"/>
      <c r="DF1208" s="2">
        <v>1</v>
      </c>
      <c r="DG1208" s="2"/>
      <c r="DH1208" s="2"/>
      <c r="DI1208" s="2">
        <v>1</v>
      </c>
      <c r="DJ1208" s="2"/>
      <c r="DK1208" s="2"/>
      <c r="DL1208" s="2"/>
      <c r="DM1208" s="2">
        <v>1</v>
      </c>
      <c r="DN1208" s="2"/>
      <c r="DO1208" s="14"/>
      <c r="DP1208" t="str">
        <f>VLOOKUP($A1208,taxonomy!$A:$I,2,1)</f>
        <v>Eukaryota</v>
      </c>
      <c r="DQ1208" t="str">
        <f>VLOOKUP($A1208,taxonomy!$A:$I,3,1)</f>
        <v xml:space="preserve"> Fungi</v>
      </c>
      <c r="DR1208" t="str">
        <f>VLOOKUP($A1208,taxonomy!$A:$I,4,1)</f>
        <v xml:space="preserve"> Dikarya</v>
      </c>
      <c r="DS1208" t="str">
        <f>VLOOKUP($A1208,taxonomy!$A:$I,5,1)</f>
        <v xml:space="preserve"> Ascomycota</v>
      </c>
      <c r="DT1208" t="str">
        <f>VLOOKUP($A1208,taxonomy!$A:$I,6,1)</f>
        <v xml:space="preserve"> Saccharomycotina</v>
      </c>
      <c r="DU1208" t="str">
        <f>VLOOKUP($A1208,taxonomy!$A:$I,7,1)</f>
        <v>Saccharomycetes</v>
      </c>
      <c r="DV1208" t="str">
        <f>VLOOKUP($A1208,taxonomy!$A:$I,8,1)</f>
        <v xml:space="preserve"> Saccharomycetales</v>
      </c>
      <c r="DW1208" t="str">
        <f>VLOOKUP($A1208,taxonomy!$A:$I,9,1)</f>
        <v xml:space="preserve"> Saccharomycetaceae</v>
      </c>
      <c r="DX1208" s="7">
        <v>127</v>
      </c>
    </row>
    <row r="1209" spans="1:128">
      <c r="A1209" s="4" t="s">
        <v>2528</v>
      </c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19">
        <v>1</v>
      </c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19">
        <v>1</v>
      </c>
      <c r="DN1209" s="2"/>
      <c r="DO1209" s="14"/>
      <c r="DP1209" t="str">
        <f>VLOOKUP($A1209,taxonomy!$A:$I,2,1)</f>
        <v>Bacteria</v>
      </c>
      <c r="DQ1209" t="str">
        <f>VLOOKUP($A1209,taxonomy!$A:$I,3,1)</f>
        <v xml:space="preserve"> Actinobacteria</v>
      </c>
      <c r="DR1209" t="str">
        <f>VLOOKUP($A1209,taxonomy!$A:$I,4,1)</f>
        <v xml:space="preserve"> Actinobacteridae</v>
      </c>
      <c r="DS1209" t="str">
        <f>VLOOKUP($A1209,taxonomy!$A:$I,5,1)</f>
        <v xml:space="preserve"> Actinomycetales</v>
      </c>
      <c r="DT1209" t="str">
        <f>VLOOKUP($A1209,taxonomy!$A:$I,6,1)</f>
        <v>Actinomycineae</v>
      </c>
      <c r="DU1209" t="str">
        <f>VLOOKUP($A1209,taxonomy!$A:$I,7,1)</f>
        <v xml:space="preserve"> Actinomycetaceae</v>
      </c>
      <c r="DV1209" t="str">
        <f>VLOOKUP($A1209,taxonomy!$A:$I,8,1)</f>
        <v xml:space="preserve"> Actinomyces.</v>
      </c>
      <c r="DW1209">
        <f>VLOOKUP($A1209,taxonomy!$A:$I,9,1)</f>
        <v>0</v>
      </c>
      <c r="DX1209" s="7">
        <v>135</v>
      </c>
    </row>
    <row r="1210" spans="1:128">
      <c r="A1210" s="4" t="s">
        <v>2530</v>
      </c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17">
        <v>1</v>
      </c>
      <c r="DN1210" s="2"/>
      <c r="DO1210" s="14"/>
      <c r="DP1210" t="str">
        <f>VLOOKUP($A1210,taxonomy!$A:$I,2,1)</f>
        <v>Bacteria</v>
      </c>
      <c r="DQ1210" t="str">
        <f>VLOOKUP($A1210,taxonomy!$A:$I,3,1)</f>
        <v xml:space="preserve"> Actinobacteria</v>
      </c>
      <c r="DR1210" t="str">
        <f>VLOOKUP($A1210,taxonomy!$A:$I,4,1)</f>
        <v xml:space="preserve"> Actinobacteridae</v>
      </c>
      <c r="DS1210" t="str">
        <f>VLOOKUP($A1210,taxonomy!$A:$I,5,1)</f>
        <v xml:space="preserve"> Actinomycetales</v>
      </c>
      <c r="DT1210" t="str">
        <f>VLOOKUP($A1210,taxonomy!$A:$I,6,1)</f>
        <v>Micrococcineae</v>
      </c>
      <c r="DU1210" t="str">
        <f>VLOOKUP($A1210,taxonomy!$A:$I,7,1)</f>
        <v xml:space="preserve"> Microbacteriaceae</v>
      </c>
      <c r="DV1210" t="str">
        <f>VLOOKUP($A1210,taxonomy!$A:$I,8,1)</f>
        <v xml:space="preserve"> Microbacterium.</v>
      </c>
      <c r="DW1210">
        <f>VLOOKUP($A1210,taxonomy!$A:$I,9,1)</f>
        <v>0</v>
      </c>
      <c r="DX1210" s="7">
        <v>133</v>
      </c>
    </row>
    <row r="1211" spans="1:128" hidden="1">
      <c r="A1211" s="4" t="s">
        <v>2532</v>
      </c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19">
        <v>1</v>
      </c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19">
        <v>1</v>
      </c>
      <c r="DN1211" s="2"/>
      <c r="DO1211" s="14"/>
      <c r="DP1211" t="str">
        <f>VLOOKUP($A1211,taxonomy!$A:$I,2,1)</f>
        <v>Bacteria</v>
      </c>
      <c r="DQ1211" t="str">
        <f>VLOOKUP($A1211,taxonomy!$A:$I,3,1)</f>
        <v xml:space="preserve"> Actinobacteria</v>
      </c>
      <c r="DR1211" t="str">
        <f>VLOOKUP($A1211,taxonomy!$A:$I,4,1)</f>
        <v xml:space="preserve"> Actinobacteridae</v>
      </c>
      <c r="DS1211" t="str">
        <f>VLOOKUP($A1211,taxonomy!$A:$I,5,1)</f>
        <v xml:space="preserve"> Actinomycetales</v>
      </c>
      <c r="DT1211" t="str">
        <f>VLOOKUP($A1211,taxonomy!$A:$I,6,1)</f>
        <v>Micrococcineae</v>
      </c>
      <c r="DU1211" t="str">
        <f>VLOOKUP($A1211,taxonomy!$A:$I,7,1)</f>
        <v xml:space="preserve"> Microbacteriaceae</v>
      </c>
      <c r="DV1211" t="str">
        <f>VLOOKUP($A1211,taxonomy!$A:$I,8,1)</f>
        <v xml:space="preserve"> Microbacterium.</v>
      </c>
      <c r="DW1211">
        <f>VLOOKUP($A1211,taxonomy!$A:$I,9,1)</f>
        <v>0</v>
      </c>
      <c r="DX1211" s="7">
        <v>102</v>
      </c>
    </row>
    <row r="1212" spans="1:128">
      <c r="A1212" s="4" t="s">
        <v>2534</v>
      </c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17">
        <v>1</v>
      </c>
      <c r="DN1212" s="2"/>
      <c r="DO1212" s="14"/>
      <c r="DP1212" t="str">
        <f>VLOOKUP($A1212,taxonomy!$A:$I,2,1)</f>
        <v>Bacteria</v>
      </c>
      <c r="DQ1212" t="str">
        <f>VLOOKUP($A1212,taxonomy!$A:$I,3,1)</f>
        <v xml:space="preserve"> Actinobacteria</v>
      </c>
      <c r="DR1212" t="str">
        <f>VLOOKUP($A1212,taxonomy!$A:$I,4,1)</f>
        <v xml:space="preserve"> Actinobacteridae</v>
      </c>
      <c r="DS1212" t="str">
        <f>VLOOKUP($A1212,taxonomy!$A:$I,5,1)</f>
        <v xml:space="preserve"> Actinomycetales</v>
      </c>
      <c r="DT1212" t="str">
        <f>VLOOKUP($A1212,taxonomy!$A:$I,6,1)</f>
        <v>Micrococcineae</v>
      </c>
      <c r="DU1212" t="str">
        <f>VLOOKUP($A1212,taxonomy!$A:$I,7,1)</f>
        <v xml:space="preserve"> Microbacteriaceae</v>
      </c>
      <c r="DV1212" t="str">
        <f>VLOOKUP($A1212,taxonomy!$A:$I,8,1)</f>
        <v xml:space="preserve"> Microbacterium.</v>
      </c>
      <c r="DW1212">
        <f>VLOOKUP($A1212,taxonomy!$A:$I,9,1)</f>
        <v>0</v>
      </c>
      <c r="DX1212" s="7">
        <v>133</v>
      </c>
    </row>
    <row r="1213" spans="1:128">
      <c r="A1213" s="4" t="s">
        <v>2536</v>
      </c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17">
        <v>1</v>
      </c>
      <c r="DN1213" s="2"/>
      <c r="DO1213" s="14"/>
      <c r="DP1213" t="str">
        <f>VLOOKUP($A1213,taxonomy!$A:$I,2,1)</f>
        <v>Bacteria</v>
      </c>
      <c r="DQ1213" t="str">
        <f>VLOOKUP($A1213,taxonomy!$A:$I,3,1)</f>
        <v xml:space="preserve"> Actinobacteria</v>
      </c>
      <c r="DR1213" t="str">
        <f>VLOOKUP($A1213,taxonomy!$A:$I,4,1)</f>
        <v xml:space="preserve"> Actinobacteridae</v>
      </c>
      <c r="DS1213" t="str">
        <f>VLOOKUP($A1213,taxonomy!$A:$I,5,1)</f>
        <v xml:space="preserve"> Actinomycetales</v>
      </c>
      <c r="DT1213" t="str">
        <f>VLOOKUP($A1213,taxonomy!$A:$I,6,1)</f>
        <v>Micrococcineae</v>
      </c>
      <c r="DU1213" t="str">
        <f>VLOOKUP($A1213,taxonomy!$A:$I,7,1)</f>
        <v xml:space="preserve"> Microbacteriaceae</v>
      </c>
      <c r="DV1213" t="str">
        <f>VLOOKUP($A1213,taxonomy!$A:$I,8,1)</f>
        <v xml:space="preserve"> Microbacterium.</v>
      </c>
      <c r="DW1213">
        <f>VLOOKUP($A1213,taxonomy!$A:$I,9,1)</f>
        <v>0</v>
      </c>
      <c r="DX1213" s="7">
        <v>130</v>
      </c>
    </row>
    <row r="1214" spans="1:128">
      <c r="A1214" s="4" t="s">
        <v>2538</v>
      </c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17">
        <v>1</v>
      </c>
      <c r="DN1214" s="2"/>
      <c r="DO1214" s="14"/>
      <c r="DP1214" t="str">
        <f>VLOOKUP($A1214,taxonomy!$A:$I,2,1)</f>
        <v>Bacteria</v>
      </c>
      <c r="DQ1214" t="str">
        <f>VLOOKUP($A1214,taxonomy!$A:$I,3,1)</f>
        <v xml:space="preserve"> Proteobacteria</v>
      </c>
      <c r="DR1214" t="str">
        <f>VLOOKUP($A1214,taxonomy!$A:$I,4,1)</f>
        <v xml:space="preserve"> Alphaproteobacteria</v>
      </c>
      <c r="DS1214" t="str">
        <f>VLOOKUP($A1214,taxonomy!$A:$I,5,1)</f>
        <v xml:space="preserve"> Rhizobiales</v>
      </c>
      <c r="DT1214" t="str">
        <f>VLOOKUP($A1214,taxonomy!$A:$I,6,1)</f>
        <v>Phyllobacteriaceae</v>
      </c>
      <c r="DU1214" t="str">
        <f>VLOOKUP($A1214,taxonomy!$A:$I,7,1)</f>
        <v xml:space="preserve"> Mesorhizobium.</v>
      </c>
      <c r="DV1214">
        <f>VLOOKUP($A1214,taxonomy!$A:$I,8,1)</f>
        <v>0</v>
      </c>
      <c r="DW1214">
        <f>VLOOKUP($A1214,taxonomy!$A:$I,9,1)</f>
        <v>0</v>
      </c>
      <c r="DX1214" s="7">
        <v>133</v>
      </c>
    </row>
    <row r="1215" spans="1:128">
      <c r="A1215" s="4" t="s">
        <v>2540</v>
      </c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19">
        <v>1</v>
      </c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19">
        <v>1</v>
      </c>
      <c r="DN1215" s="2"/>
      <c r="DO1215" s="14"/>
      <c r="DP1215" t="str">
        <f>VLOOKUP($A1215,taxonomy!$A:$I,2,1)</f>
        <v>Bacteria</v>
      </c>
      <c r="DQ1215" t="str">
        <f>VLOOKUP($A1215,taxonomy!$A:$I,3,1)</f>
        <v xml:space="preserve"> Proteobacteria</v>
      </c>
      <c r="DR1215" t="str">
        <f>VLOOKUP($A1215,taxonomy!$A:$I,4,1)</f>
        <v xml:space="preserve"> Betaproteobacteria</v>
      </c>
      <c r="DS1215" t="str">
        <f>VLOOKUP($A1215,taxonomy!$A:$I,5,1)</f>
        <v xml:space="preserve"> Burkholderiales</v>
      </c>
      <c r="DT1215" t="str">
        <f>VLOOKUP($A1215,taxonomy!$A:$I,6,1)</f>
        <v>Comamonadaceae</v>
      </c>
      <c r="DU1215" t="str">
        <f>VLOOKUP($A1215,taxonomy!$A:$I,7,1)</f>
        <v xml:space="preserve"> Alicycliphilus.</v>
      </c>
      <c r="DV1215">
        <f>VLOOKUP($A1215,taxonomy!$A:$I,8,1)</f>
        <v>0</v>
      </c>
      <c r="DW1215">
        <f>VLOOKUP($A1215,taxonomy!$A:$I,9,1)</f>
        <v>0</v>
      </c>
      <c r="DX1215" s="7">
        <v>129</v>
      </c>
    </row>
    <row r="1216" spans="1:128">
      <c r="A1216" s="4" t="s">
        <v>2542</v>
      </c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17">
        <v>1</v>
      </c>
      <c r="DN1216" s="2"/>
      <c r="DO1216" s="14"/>
      <c r="DP1216" t="str">
        <f>VLOOKUP($A1216,taxonomy!$A:$I,2,1)</f>
        <v>Bacteria</v>
      </c>
      <c r="DQ1216" t="str">
        <f>VLOOKUP($A1216,taxonomy!$A:$I,3,1)</f>
        <v xml:space="preserve"> Proteobacteria</v>
      </c>
      <c r="DR1216" t="str">
        <f>VLOOKUP($A1216,taxonomy!$A:$I,4,1)</f>
        <v xml:space="preserve"> Betaproteobacteria</v>
      </c>
      <c r="DS1216" t="str">
        <f>VLOOKUP($A1216,taxonomy!$A:$I,5,1)</f>
        <v xml:space="preserve"> Burkholderiales</v>
      </c>
      <c r="DT1216" t="str">
        <f>VLOOKUP($A1216,taxonomy!$A:$I,6,1)</f>
        <v>Comamonadaceae</v>
      </c>
      <c r="DU1216" t="str">
        <f>VLOOKUP($A1216,taxonomy!$A:$I,7,1)</f>
        <v xml:space="preserve"> Alicycliphilus.</v>
      </c>
      <c r="DV1216">
        <f>VLOOKUP($A1216,taxonomy!$A:$I,8,1)</f>
        <v>0</v>
      </c>
      <c r="DW1216">
        <f>VLOOKUP($A1216,taxonomy!$A:$I,9,1)</f>
        <v>0</v>
      </c>
      <c r="DX1216" s="7">
        <v>130</v>
      </c>
    </row>
    <row r="1217" spans="1:128">
      <c r="A1217" s="4" t="s">
        <v>2544</v>
      </c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19">
        <v>1</v>
      </c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19">
        <v>1</v>
      </c>
      <c r="DN1217" s="2"/>
      <c r="DO1217" s="14"/>
      <c r="DP1217" t="str">
        <f>VLOOKUP($A1217,taxonomy!$A:$I,2,1)</f>
        <v>Bacteria</v>
      </c>
      <c r="DQ1217" t="str">
        <f>VLOOKUP($A1217,taxonomy!$A:$I,3,1)</f>
        <v xml:space="preserve"> Proteobacteria</v>
      </c>
      <c r="DR1217" t="str">
        <f>VLOOKUP($A1217,taxonomy!$A:$I,4,1)</f>
        <v xml:space="preserve"> Betaproteobacteria</v>
      </c>
      <c r="DS1217" t="str">
        <f>VLOOKUP($A1217,taxonomy!$A:$I,5,1)</f>
        <v xml:space="preserve"> Burkholderiales</v>
      </c>
      <c r="DT1217" t="str">
        <f>VLOOKUP($A1217,taxonomy!$A:$I,6,1)</f>
        <v>Comamonadaceae</v>
      </c>
      <c r="DU1217" t="str">
        <f>VLOOKUP($A1217,taxonomy!$A:$I,7,1)</f>
        <v xml:space="preserve"> Alicycliphilus.</v>
      </c>
      <c r="DV1217">
        <f>VLOOKUP($A1217,taxonomy!$A:$I,8,1)</f>
        <v>0</v>
      </c>
      <c r="DW1217">
        <f>VLOOKUP($A1217,taxonomy!$A:$I,9,1)</f>
        <v>0</v>
      </c>
      <c r="DX1217" s="7">
        <v>134</v>
      </c>
    </row>
    <row r="1218" spans="1:128" hidden="1">
      <c r="A1218" s="4" t="s">
        <v>2546</v>
      </c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17">
        <v>1</v>
      </c>
      <c r="DN1218" s="2"/>
      <c r="DO1218" s="14"/>
      <c r="DP1218" t="str">
        <f>VLOOKUP($A1218,taxonomy!$A:$I,2,1)</f>
        <v>Bacteria</v>
      </c>
      <c r="DQ1218" t="str">
        <f>VLOOKUP($A1218,taxonomy!$A:$I,3,1)</f>
        <v xml:space="preserve"> Proteobacteria</v>
      </c>
      <c r="DR1218" t="str">
        <f>VLOOKUP($A1218,taxonomy!$A:$I,4,1)</f>
        <v xml:space="preserve"> Betaproteobacteria</v>
      </c>
      <c r="DS1218" t="str">
        <f>VLOOKUP($A1218,taxonomy!$A:$I,5,1)</f>
        <v xml:space="preserve"> Burkholderiales</v>
      </c>
      <c r="DT1218" t="str">
        <f>VLOOKUP($A1218,taxonomy!$A:$I,6,1)</f>
        <v>Comamonadaceae</v>
      </c>
      <c r="DU1218" t="str">
        <f>VLOOKUP($A1218,taxonomy!$A:$I,7,1)</f>
        <v xml:space="preserve"> Alicycliphilus.</v>
      </c>
      <c r="DV1218">
        <f>VLOOKUP($A1218,taxonomy!$A:$I,8,1)</f>
        <v>0</v>
      </c>
      <c r="DW1218">
        <f>VLOOKUP($A1218,taxonomy!$A:$I,9,1)</f>
        <v>0</v>
      </c>
      <c r="DX1218" s="7">
        <v>117</v>
      </c>
    </row>
    <row r="1219" spans="1:128">
      <c r="A1219" s="4" t="s">
        <v>2548</v>
      </c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19">
        <v>1</v>
      </c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19">
        <v>1</v>
      </c>
      <c r="DN1219" s="2"/>
      <c r="DO1219" s="14"/>
      <c r="DP1219" t="str">
        <f>VLOOKUP($A1219,taxonomy!$A:$I,2,1)</f>
        <v>Bacteria</v>
      </c>
      <c r="DQ1219" t="str">
        <f>VLOOKUP($A1219,taxonomy!$A:$I,3,1)</f>
        <v xml:space="preserve"> Proteobacteria</v>
      </c>
      <c r="DR1219" t="str">
        <f>VLOOKUP($A1219,taxonomy!$A:$I,4,1)</f>
        <v xml:space="preserve"> Betaproteobacteria</v>
      </c>
      <c r="DS1219" t="str">
        <f>VLOOKUP($A1219,taxonomy!$A:$I,5,1)</f>
        <v xml:space="preserve"> Burkholderiales</v>
      </c>
      <c r="DT1219" t="str">
        <f>VLOOKUP($A1219,taxonomy!$A:$I,6,1)</f>
        <v>Comamonadaceae</v>
      </c>
      <c r="DU1219" t="str">
        <f>VLOOKUP($A1219,taxonomy!$A:$I,7,1)</f>
        <v xml:space="preserve"> Alicycliphilus.</v>
      </c>
      <c r="DV1219">
        <f>VLOOKUP($A1219,taxonomy!$A:$I,8,1)</f>
        <v>0</v>
      </c>
      <c r="DW1219">
        <f>VLOOKUP($A1219,taxonomy!$A:$I,9,1)</f>
        <v>0</v>
      </c>
      <c r="DX1219" s="7">
        <v>131</v>
      </c>
    </row>
    <row r="1220" spans="1:128">
      <c r="A1220" s="4" t="s">
        <v>2550</v>
      </c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17">
        <v>1</v>
      </c>
      <c r="DN1220" s="2"/>
      <c r="DO1220" s="14"/>
      <c r="DP1220" t="str">
        <f>VLOOKUP($A1220,taxonomy!$A:$I,2,1)</f>
        <v>Bacteria</v>
      </c>
      <c r="DQ1220" t="str">
        <f>VLOOKUP($A1220,taxonomy!$A:$I,3,1)</f>
        <v xml:space="preserve"> Proteobacteria</v>
      </c>
      <c r="DR1220" t="str">
        <f>VLOOKUP($A1220,taxonomy!$A:$I,4,1)</f>
        <v xml:space="preserve"> Betaproteobacteria</v>
      </c>
      <c r="DS1220" t="str">
        <f>VLOOKUP($A1220,taxonomy!$A:$I,5,1)</f>
        <v xml:space="preserve"> Burkholderiales</v>
      </c>
      <c r="DT1220" t="str">
        <f>VLOOKUP($A1220,taxonomy!$A:$I,6,1)</f>
        <v>Comamonadaceae</v>
      </c>
      <c r="DU1220" t="str">
        <f>VLOOKUP($A1220,taxonomy!$A:$I,7,1)</f>
        <v xml:space="preserve"> Alicycliphilus.</v>
      </c>
      <c r="DV1220">
        <f>VLOOKUP($A1220,taxonomy!$A:$I,8,1)</f>
        <v>0</v>
      </c>
      <c r="DW1220">
        <f>VLOOKUP($A1220,taxonomy!$A:$I,9,1)</f>
        <v>0</v>
      </c>
      <c r="DX1220" s="7">
        <v>134</v>
      </c>
    </row>
    <row r="1221" spans="1:128">
      <c r="A1221" s="4" t="s">
        <v>2552</v>
      </c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17">
        <v>1</v>
      </c>
      <c r="DN1221" s="2"/>
      <c r="DO1221" s="14"/>
      <c r="DP1221" t="str">
        <f>VLOOKUP($A1221,taxonomy!$A:$I,2,1)</f>
        <v>Bacteria</v>
      </c>
      <c r="DQ1221" t="str">
        <f>VLOOKUP($A1221,taxonomy!$A:$I,3,1)</f>
        <v xml:space="preserve"> Proteobacteria</v>
      </c>
      <c r="DR1221" t="str">
        <f>VLOOKUP($A1221,taxonomy!$A:$I,4,1)</f>
        <v xml:space="preserve"> Betaproteobacteria</v>
      </c>
      <c r="DS1221" t="str">
        <f>VLOOKUP($A1221,taxonomy!$A:$I,5,1)</f>
        <v xml:space="preserve"> Burkholderiales</v>
      </c>
      <c r="DT1221" t="str">
        <f>VLOOKUP($A1221,taxonomy!$A:$I,6,1)</f>
        <v>Comamonadaceae</v>
      </c>
      <c r="DU1221" t="str">
        <f>VLOOKUP($A1221,taxonomy!$A:$I,7,1)</f>
        <v xml:space="preserve"> Alicycliphilus.</v>
      </c>
      <c r="DV1221">
        <f>VLOOKUP($A1221,taxonomy!$A:$I,8,1)</f>
        <v>0</v>
      </c>
      <c r="DW1221">
        <f>VLOOKUP($A1221,taxonomy!$A:$I,9,1)</f>
        <v>0</v>
      </c>
      <c r="DX1221" s="7">
        <v>128</v>
      </c>
    </row>
    <row r="1222" spans="1:128">
      <c r="A1222" s="4" t="s">
        <v>2554</v>
      </c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17">
        <v>1</v>
      </c>
      <c r="DN1222" s="2"/>
      <c r="DO1222" s="14"/>
      <c r="DP1222" t="str">
        <f>VLOOKUP($A1222,taxonomy!$A:$I,2,1)</f>
        <v>Bacteria</v>
      </c>
      <c r="DQ1222" t="str">
        <f>VLOOKUP($A1222,taxonomy!$A:$I,3,1)</f>
        <v xml:space="preserve"> Proteobacteria</v>
      </c>
      <c r="DR1222" t="str">
        <f>VLOOKUP($A1222,taxonomy!$A:$I,4,1)</f>
        <v xml:space="preserve"> Betaproteobacteria</v>
      </c>
      <c r="DS1222" t="str">
        <f>VLOOKUP($A1222,taxonomy!$A:$I,5,1)</f>
        <v xml:space="preserve"> Burkholderiales</v>
      </c>
      <c r="DT1222" t="str">
        <f>VLOOKUP($A1222,taxonomy!$A:$I,6,1)</f>
        <v>Comamonadaceae</v>
      </c>
      <c r="DU1222" t="str">
        <f>VLOOKUP($A1222,taxonomy!$A:$I,7,1)</f>
        <v xml:space="preserve"> Alicycliphilus.</v>
      </c>
      <c r="DV1222">
        <f>VLOOKUP($A1222,taxonomy!$A:$I,8,1)</f>
        <v>0</v>
      </c>
      <c r="DW1222">
        <f>VLOOKUP($A1222,taxonomy!$A:$I,9,1)</f>
        <v>0</v>
      </c>
      <c r="DX1222" s="7">
        <v>132</v>
      </c>
    </row>
    <row r="1223" spans="1:128" hidden="1">
      <c r="A1223" s="4" t="s">
        <v>2556</v>
      </c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>
        <v>1</v>
      </c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17">
        <v>1</v>
      </c>
      <c r="DN1223" s="2"/>
      <c r="DO1223" s="14"/>
      <c r="DP1223" t="str">
        <f>VLOOKUP($A1223,taxonomy!$A:$I,2,1)</f>
        <v>Bacteria</v>
      </c>
      <c r="DQ1223" t="str">
        <f>VLOOKUP($A1223,taxonomy!$A:$I,3,1)</f>
        <v xml:space="preserve"> Proteobacteria</v>
      </c>
      <c r="DR1223" t="str">
        <f>VLOOKUP($A1223,taxonomy!$A:$I,4,1)</f>
        <v xml:space="preserve"> Betaproteobacteria</v>
      </c>
      <c r="DS1223" t="str">
        <f>VLOOKUP($A1223,taxonomy!$A:$I,5,1)</f>
        <v xml:space="preserve"> Burkholderiales</v>
      </c>
      <c r="DT1223" t="str">
        <f>VLOOKUP($A1223,taxonomy!$A:$I,6,1)</f>
        <v>Alcaligenaceae</v>
      </c>
      <c r="DU1223" t="str">
        <f>VLOOKUP($A1223,taxonomy!$A:$I,7,1)</f>
        <v xml:space="preserve"> Taylorella.</v>
      </c>
      <c r="DV1223">
        <f>VLOOKUP($A1223,taxonomy!$A:$I,8,1)</f>
        <v>0</v>
      </c>
      <c r="DW1223">
        <f>VLOOKUP($A1223,taxonomy!$A:$I,9,1)</f>
        <v>0</v>
      </c>
      <c r="DX1223" s="7">
        <v>95</v>
      </c>
    </row>
    <row r="1224" spans="1:128">
      <c r="A1224" s="4" t="s">
        <v>2559</v>
      </c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17">
        <v>1</v>
      </c>
      <c r="DN1224" s="2"/>
      <c r="DO1224" s="14"/>
      <c r="DP1224" t="str">
        <f>VLOOKUP($A1224,taxonomy!$A:$I,2,1)</f>
        <v>Bacteria</v>
      </c>
      <c r="DQ1224" t="str">
        <f>VLOOKUP($A1224,taxonomy!$A:$I,3,1)</f>
        <v xml:space="preserve"> Actinobacteria</v>
      </c>
      <c r="DR1224" t="str">
        <f>VLOOKUP($A1224,taxonomy!$A:$I,4,1)</f>
        <v xml:space="preserve"> Actinobacteridae</v>
      </c>
      <c r="DS1224" t="str">
        <f>VLOOKUP($A1224,taxonomy!$A:$I,5,1)</f>
        <v xml:space="preserve"> Actinomycetales</v>
      </c>
      <c r="DT1224" t="str">
        <f>VLOOKUP($A1224,taxonomy!$A:$I,6,1)</f>
        <v>Streptomycineae</v>
      </c>
      <c r="DU1224" t="str">
        <f>VLOOKUP($A1224,taxonomy!$A:$I,7,1)</f>
        <v xml:space="preserve"> Streptomycetaceae</v>
      </c>
      <c r="DV1224" t="str">
        <f>VLOOKUP($A1224,taxonomy!$A:$I,8,1)</f>
        <v xml:space="preserve"> Streptomyces.</v>
      </c>
      <c r="DW1224">
        <f>VLOOKUP($A1224,taxonomy!$A:$I,9,1)</f>
        <v>0</v>
      </c>
      <c r="DX1224" s="7">
        <v>133</v>
      </c>
    </row>
    <row r="1225" spans="1:128">
      <c r="A1225" s="4" t="s">
        <v>2561</v>
      </c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>
        <v>3</v>
      </c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>
        <v>1</v>
      </c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>
        <v>1</v>
      </c>
      <c r="CX1225" s="2">
        <v>1</v>
      </c>
      <c r="CY1225" s="18">
        <v>1</v>
      </c>
      <c r="CZ1225" s="2">
        <v>1</v>
      </c>
      <c r="DA1225" s="2"/>
      <c r="DB1225" s="2"/>
      <c r="DC1225" s="2"/>
      <c r="DD1225" s="2"/>
      <c r="DE1225" s="2">
        <v>1</v>
      </c>
      <c r="DF1225" s="2"/>
      <c r="DG1225" s="2"/>
      <c r="DH1225" s="2"/>
      <c r="DI1225" s="2">
        <v>1</v>
      </c>
      <c r="DJ1225" s="2"/>
      <c r="DK1225" s="2"/>
      <c r="DL1225" s="2"/>
      <c r="DM1225" s="2">
        <v>1</v>
      </c>
      <c r="DN1225" s="2">
        <v>1</v>
      </c>
      <c r="DO1225" s="14"/>
      <c r="DP1225" t="str">
        <f>VLOOKUP($A1225,taxonomy!$A:$I,2,1)</f>
        <v>Bacteria</v>
      </c>
      <c r="DQ1225" t="str">
        <f>VLOOKUP($A1225,taxonomy!$A:$I,3,1)</f>
        <v xml:space="preserve"> Actinobacteria</v>
      </c>
      <c r="DR1225" t="str">
        <f>VLOOKUP($A1225,taxonomy!$A:$I,4,1)</f>
        <v xml:space="preserve"> Actinobacteridae</v>
      </c>
      <c r="DS1225" t="str">
        <f>VLOOKUP($A1225,taxonomy!$A:$I,5,1)</f>
        <v xml:space="preserve"> Actinomycetales</v>
      </c>
      <c r="DT1225" t="str">
        <f>VLOOKUP($A1225,taxonomy!$A:$I,6,1)</f>
        <v>Streptomycineae</v>
      </c>
      <c r="DU1225" t="str">
        <f>VLOOKUP($A1225,taxonomy!$A:$I,7,1)</f>
        <v xml:space="preserve"> Streptomycetaceae</v>
      </c>
      <c r="DV1225" t="str">
        <f>VLOOKUP($A1225,taxonomy!$A:$I,8,1)</f>
        <v xml:space="preserve"> Streptomyces.</v>
      </c>
      <c r="DW1225">
        <f>VLOOKUP($A1225,taxonomy!$A:$I,9,1)</f>
        <v>0</v>
      </c>
      <c r="DX1225" s="7">
        <v>134</v>
      </c>
    </row>
    <row r="1226" spans="1:128">
      <c r="A1226" s="4" t="s">
        <v>2563</v>
      </c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>
        <v>1</v>
      </c>
      <c r="CW1226" s="2"/>
      <c r="CX1226" s="2"/>
      <c r="CY1226" s="18">
        <v>1</v>
      </c>
      <c r="CZ1226" s="2"/>
      <c r="DA1226" s="2"/>
      <c r="DB1226" s="2"/>
      <c r="DC1226" s="2">
        <v>2</v>
      </c>
      <c r="DD1226" s="2"/>
      <c r="DE1226" s="2"/>
      <c r="DF1226" s="2"/>
      <c r="DG1226" s="2"/>
      <c r="DH1226" s="2"/>
      <c r="DI1226" s="2"/>
      <c r="DJ1226" s="2"/>
      <c r="DK1226" s="2"/>
      <c r="DL1226" s="2"/>
      <c r="DM1226" s="2">
        <v>1</v>
      </c>
      <c r="DN1226" s="2"/>
      <c r="DO1226" s="14"/>
      <c r="DP1226" t="str">
        <f>VLOOKUP($A1226,taxonomy!$A:$I,2,1)</f>
        <v>Bacteria</v>
      </c>
      <c r="DQ1226" t="str">
        <f>VLOOKUP($A1226,taxonomy!$A:$I,3,1)</f>
        <v xml:space="preserve"> Actinobacteria</v>
      </c>
      <c r="DR1226" t="str">
        <f>VLOOKUP($A1226,taxonomy!$A:$I,4,1)</f>
        <v xml:space="preserve"> Actinobacteridae</v>
      </c>
      <c r="DS1226" t="str">
        <f>VLOOKUP($A1226,taxonomy!$A:$I,5,1)</f>
        <v xml:space="preserve"> Actinomycetales</v>
      </c>
      <c r="DT1226" t="str">
        <f>VLOOKUP($A1226,taxonomy!$A:$I,6,1)</f>
        <v>Streptomycineae</v>
      </c>
      <c r="DU1226" t="str">
        <f>VLOOKUP($A1226,taxonomy!$A:$I,7,1)</f>
        <v xml:space="preserve"> Streptomycetaceae</v>
      </c>
      <c r="DV1226" t="str">
        <f>VLOOKUP($A1226,taxonomy!$A:$I,8,1)</f>
        <v xml:space="preserve"> Streptomyces.</v>
      </c>
      <c r="DW1226">
        <f>VLOOKUP($A1226,taxonomy!$A:$I,9,1)</f>
        <v>0</v>
      </c>
      <c r="DX1226" s="7">
        <v>130</v>
      </c>
    </row>
    <row r="1227" spans="1:128" hidden="1">
      <c r="A1227" s="4" t="s">
        <v>2565</v>
      </c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19">
        <v>1</v>
      </c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19">
        <v>1</v>
      </c>
      <c r="DN1227" s="2"/>
      <c r="DO1227" s="14"/>
      <c r="DP1227" t="str">
        <f>VLOOKUP($A1227,taxonomy!$A:$I,2,1)</f>
        <v>Eukaryota</v>
      </c>
      <c r="DQ1227" t="str">
        <f>VLOOKUP($A1227,taxonomy!$A:$I,3,1)</f>
        <v xml:space="preserve"> Fungi</v>
      </c>
      <c r="DR1227" t="str">
        <f>VLOOKUP($A1227,taxonomy!$A:$I,4,1)</f>
        <v xml:space="preserve"> Dikarya</v>
      </c>
      <c r="DS1227" t="str">
        <f>VLOOKUP($A1227,taxonomy!$A:$I,5,1)</f>
        <v xml:space="preserve"> Ascomycota</v>
      </c>
      <c r="DT1227" t="str">
        <f>VLOOKUP($A1227,taxonomy!$A:$I,6,1)</f>
        <v xml:space="preserve"> Pezizomycotina</v>
      </c>
      <c r="DU1227" t="str">
        <f>VLOOKUP($A1227,taxonomy!$A:$I,7,1)</f>
        <v xml:space="preserve"> Eurotiomycetes</v>
      </c>
      <c r="DV1227" t="str">
        <f>VLOOKUP($A1227,taxonomy!$A:$I,8,1)</f>
        <v>Eurotiomycetidae</v>
      </c>
      <c r="DW1227" t="str">
        <f>VLOOKUP($A1227,taxonomy!$A:$I,9,1)</f>
        <v xml:space="preserve"> Onygenales</v>
      </c>
      <c r="DX1227" s="7">
        <v>142</v>
      </c>
    </row>
    <row r="1228" spans="1:128">
      <c r="A1228" s="4" t="s">
        <v>2567</v>
      </c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>
        <v>1</v>
      </c>
      <c r="CK1228" s="2"/>
      <c r="CL1228" s="2"/>
      <c r="CM1228" s="2"/>
      <c r="CN1228" s="2"/>
      <c r="CO1228" s="2"/>
      <c r="CP1228" s="2">
        <v>1</v>
      </c>
      <c r="CQ1228" s="2"/>
      <c r="CR1228" s="2"/>
      <c r="CS1228" s="2"/>
      <c r="CT1228" s="2"/>
      <c r="CU1228" s="2"/>
      <c r="CV1228" s="2"/>
      <c r="CW1228" s="2"/>
      <c r="CX1228" s="2">
        <v>1</v>
      </c>
      <c r="CY1228" s="18">
        <v>1</v>
      </c>
      <c r="CZ1228" s="2"/>
      <c r="DA1228" s="2"/>
      <c r="DB1228" s="2"/>
      <c r="DC1228" s="2"/>
      <c r="DD1228" s="2"/>
      <c r="DE1228" s="2"/>
      <c r="DF1228" s="2"/>
      <c r="DG1228" s="2"/>
      <c r="DH1228" s="2"/>
      <c r="DI1228" s="2">
        <v>1</v>
      </c>
      <c r="DJ1228" s="2"/>
      <c r="DK1228" s="2"/>
      <c r="DL1228" s="2"/>
      <c r="DM1228" s="2">
        <v>1</v>
      </c>
      <c r="DN1228" s="2"/>
      <c r="DO1228" s="14"/>
      <c r="DP1228" t="str">
        <f>VLOOKUP($A1228,taxonomy!$A:$I,2,1)</f>
        <v>Eukaryota</v>
      </c>
      <c r="DQ1228" t="str">
        <f>VLOOKUP($A1228,taxonomy!$A:$I,3,1)</f>
        <v xml:space="preserve"> Fungi</v>
      </c>
      <c r="DR1228" t="str">
        <f>VLOOKUP($A1228,taxonomy!$A:$I,4,1)</f>
        <v xml:space="preserve"> Dikarya</v>
      </c>
      <c r="DS1228" t="str">
        <f>VLOOKUP($A1228,taxonomy!$A:$I,5,1)</f>
        <v xml:space="preserve"> Ascomycota</v>
      </c>
      <c r="DT1228" t="str">
        <f>VLOOKUP($A1228,taxonomy!$A:$I,6,1)</f>
        <v xml:space="preserve"> Pezizomycotina</v>
      </c>
      <c r="DU1228" t="str">
        <f>VLOOKUP($A1228,taxonomy!$A:$I,7,1)</f>
        <v xml:space="preserve"> Eurotiomycetes</v>
      </c>
      <c r="DV1228" t="str">
        <f>VLOOKUP($A1228,taxonomy!$A:$I,8,1)</f>
        <v>Eurotiomycetidae</v>
      </c>
      <c r="DW1228" t="str">
        <f>VLOOKUP($A1228,taxonomy!$A:$I,9,1)</f>
        <v xml:space="preserve"> Onygenales</v>
      </c>
      <c r="DX1228" s="7">
        <v>128</v>
      </c>
    </row>
    <row r="1229" spans="1:128" hidden="1">
      <c r="A1229" s="4" t="s">
        <v>2569</v>
      </c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>
        <v>1</v>
      </c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>
        <v>1</v>
      </c>
      <c r="CY1229" s="18">
        <v>1</v>
      </c>
      <c r="CZ1229" s="2"/>
      <c r="DA1229" s="2"/>
      <c r="DB1229" s="2"/>
      <c r="DC1229" s="2"/>
      <c r="DD1229" s="2"/>
      <c r="DE1229" s="2"/>
      <c r="DF1229" s="2"/>
      <c r="DG1229" s="2"/>
      <c r="DH1229" s="2"/>
      <c r="DI1229" s="2">
        <v>1</v>
      </c>
      <c r="DJ1229" s="2"/>
      <c r="DK1229" s="2"/>
      <c r="DL1229" s="2"/>
      <c r="DM1229" s="2">
        <v>1</v>
      </c>
      <c r="DN1229" s="2"/>
      <c r="DO1229" s="14"/>
      <c r="DP1229" t="str">
        <f>VLOOKUP($A1229,taxonomy!$A:$I,2,1)</f>
        <v>Eukaryota</v>
      </c>
      <c r="DQ1229" t="str">
        <f>VLOOKUP($A1229,taxonomy!$A:$I,3,1)</f>
        <v xml:space="preserve"> Fungi</v>
      </c>
      <c r="DR1229" t="str">
        <f>VLOOKUP($A1229,taxonomy!$A:$I,4,1)</f>
        <v xml:space="preserve"> Dikarya</v>
      </c>
      <c r="DS1229" t="str">
        <f>VLOOKUP($A1229,taxonomy!$A:$I,5,1)</f>
        <v xml:space="preserve"> Ascomycota</v>
      </c>
      <c r="DT1229" t="str">
        <f>VLOOKUP($A1229,taxonomy!$A:$I,6,1)</f>
        <v xml:space="preserve"> Pezizomycotina</v>
      </c>
      <c r="DU1229" t="str">
        <f>VLOOKUP($A1229,taxonomy!$A:$I,7,1)</f>
        <v xml:space="preserve"> Eurotiomycetes</v>
      </c>
      <c r="DV1229" t="str">
        <f>VLOOKUP($A1229,taxonomy!$A:$I,8,1)</f>
        <v>Eurotiomycetidae</v>
      </c>
      <c r="DW1229" t="str">
        <f>VLOOKUP($A1229,taxonomy!$A:$I,9,1)</f>
        <v xml:space="preserve"> Onygenales</v>
      </c>
      <c r="DX1229" s="7">
        <v>99</v>
      </c>
    </row>
    <row r="1230" spans="1:128" hidden="1">
      <c r="A1230" s="4" t="s">
        <v>2571</v>
      </c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>
        <v>1</v>
      </c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>
        <v>1</v>
      </c>
      <c r="AI1230" s="2"/>
      <c r="AJ1230" s="2"/>
      <c r="AK1230" s="2"/>
      <c r="AL1230" s="2"/>
      <c r="AM1230" s="2"/>
      <c r="AN1230" s="2"/>
      <c r="AO1230" s="2"/>
      <c r="AP1230" s="2">
        <v>1</v>
      </c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>
        <v>1</v>
      </c>
      <c r="CY1230" s="18">
        <v>1</v>
      </c>
      <c r="CZ1230" s="2"/>
      <c r="DA1230" s="2"/>
      <c r="DB1230" s="2"/>
      <c r="DC1230" s="2"/>
      <c r="DD1230" s="2"/>
      <c r="DE1230" s="2"/>
      <c r="DF1230" s="2"/>
      <c r="DG1230" s="2"/>
      <c r="DH1230" s="2"/>
      <c r="DI1230" s="2">
        <v>1</v>
      </c>
      <c r="DJ1230" s="2"/>
      <c r="DK1230" s="2"/>
      <c r="DL1230" s="2"/>
      <c r="DM1230" s="2">
        <v>1</v>
      </c>
      <c r="DN1230" s="2"/>
      <c r="DO1230" s="14"/>
      <c r="DP1230" t="str">
        <f>VLOOKUP($A1230,taxonomy!$A:$I,2,1)</f>
        <v>Eukaryota</v>
      </c>
      <c r="DQ1230" t="str">
        <f>VLOOKUP($A1230,taxonomy!$A:$I,3,1)</f>
        <v xml:space="preserve"> Fungi</v>
      </c>
      <c r="DR1230" t="str">
        <f>VLOOKUP($A1230,taxonomy!$A:$I,4,1)</f>
        <v xml:space="preserve"> Dikarya</v>
      </c>
      <c r="DS1230" t="str">
        <f>VLOOKUP($A1230,taxonomy!$A:$I,5,1)</f>
        <v xml:space="preserve"> Ascomycota</v>
      </c>
      <c r="DT1230" t="str">
        <f>VLOOKUP($A1230,taxonomy!$A:$I,6,1)</f>
        <v xml:space="preserve"> Pezizomycotina</v>
      </c>
      <c r="DU1230" t="str">
        <f>VLOOKUP($A1230,taxonomy!$A:$I,7,1)</f>
        <v>Sordariomycetes</v>
      </c>
      <c r="DV1230" t="str">
        <f>VLOOKUP($A1230,taxonomy!$A:$I,8,1)</f>
        <v xml:space="preserve"> Hypocreomycetidae</v>
      </c>
      <c r="DW1230" t="str">
        <f>VLOOKUP($A1230,taxonomy!$A:$I,9,1)</f>
        <v xml:space="preserve"> Hypocreales</v>
      </c>
      <c r="DX1230" s="7">
        <v>121</v>
      </c>
    </row>
    <row r="1231" spans="1:128" hidden="1">
      <c r="A1231" s="4" t="s">
        <v>2573</v>
      </c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19">
        <v>1</v>
      </c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19">
        <v>1</v>
      </c>
      <c r="DN1231" s="2"/>
      <c r="DO1231" s="14"/>
      <c r="DP1231" t="str">
        <f>VLOOKUP($A1231,taxonomy!$A:$I,2,1)</f>
        <v>Eukaryota</v>
      </c>
      <c r="DQ1231" t="str">
        <f>VLOOKUP($A1231,taxonomy!$A:$I,3,1)</f>
        <v xml:space="preserve"> Fungi</v>
      </c>
      <c r="DR1231" t="str">
        <f>VLOOKUP($A1231,taxonomy!$A:$I,4,1)</f>
        <v xml:space="preserve"> Dikarya</v>
      </c>
      <c r="DS1231" t="str">
        <f>VLOOKUP($A1231,taxonomy!$A:$I,5,1)</f>
        <v xml:space="preserve"> Ascomycota</v>
      </c>
      <c r="DT1231" t="str">
        <f>VLOOKUP($A1231,taxonomy!$A:$I,6,1)</f>
        <v xml:space="preserve"> Pezizomycotina</v>
      </c>
      <c r="DU1231" t="str">
        <f>VLOOKUP($A1231,taxonomy!$A:$I,7,1)</f>
        <v>Sordariomycetes</v>
      </c>
      <c r="DV1231" t="str">
        <f>VLOOKUP($A1231,taxonomy!$A:$I,8,1)</f>
        <v xml:space="preserve"> Hypocreomycetidae</v>
      </c>
      <c r="DW1231" t="str">
        <f>VLOOKUP($A1231,taxonomy!$A:$I,9,1)</f>
        <v xml:space="preserve"> Hypocreales</v>
      </c>
      <c r="DX1231" s="7">
        <v>142</v>
      </c>
    </row>
    <row r="1232" spans="1:128">
      <c r="A1232" s="4" t="s">
        <v>2575</v>
      </c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>
        <v>1</v>
      </c>
      <c r="CY1232" s="18">
        <v>1</v>
      </c>
      <c r="CZ1232" s="2"/>
      <c r="DA1232" s="2"/>
      <c r="DB1232" s="2"/>
      <c r="DC1232" s="2"/>
      <c r="DD1232" s="2"/>
      <c r="DE1232" s="2"/>
      <c r="DF1232" s="2"/>
      <c r="DG1232" s="2"/>
      <c r="DH1232" s="2"/>
      <c r="DI1232" s="2">
        <v>1</v>
      </c>
      <c r="DJ1232" s="2"/>
      <c r="DK1232" s="2"/>
      <c r="DL1232" s="2"/>
      <c r="DM1232" s="2">
        <v>1</v>
      </c>
      <c r="DN1232" s="2"/>
      <c r="DO1232" s="14"/>
      <c r="DP1232" t="str">
        <f>VLOOKUP($A1232,taxonomy!$A:$I,2,1)</f>
        <v>Eukaryota</v>
      </c>
      <c r="DQ1232" t="str">
        <f>VLOOKUP($A1232,taxonomy!$A:$I,3,1)</f>
        <v xml:space="preserve"> Fungi</v>
      </c>
      <c r="DR1232" t="str">
        <f>VLOOKUP($A1232,taxonomy!$A:$I,4,1)</f>
        <v xml:space="preserve"> Dikarya</v>
      </c>
      <c r="DS1232" t="str">
        <f>VLOOKUP($A1232,taxonomy!$A:$I,5,1)</f>
        <v xml:space="preserve"> Ascomycota</v>
      </c>
      <c r="DT1232" t="str">
        <f>VLOOKUP($A1232,taxonomy!$A:$I,6,1)</f>
        <v xml:space="preserve"> Pezizomycotina</v>
      </c>
      <c r="DU1232" t="str">
        <f>VLOOKUP($A1232,taxonomy!$A:$I,7,1)</f>
        <v>Sordariomycetes</v>
      </c>
      <c r="DV1232" t="str">
        <f>VLOOKUP($A1232,taxonomy!$A:$I,8,1)</f>
        <v xml:space="preserve"> Hypocreomycetidae</v>
      </c>
      <c r="DW1232" t="str">
        <f>VLOOKUP($A1232,taxonomy!$A:$I,9,1)</f>
        <v xml:space="preserve"> Hypocreales</v>
      </c>
      <c r="DX1232" s="7">
        <v>128</v>
      </c>
    </row>
    <row r="1233" spans="1:128">
      <c r="A1233" s="4" t="s">
        <v>2577</v>
      </c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>
        <v>2</v>
      </c>
      <c r="CW1233" s="2"/>
      <c r="CX1233" s="2"/>
      <c r="CY1233" s="18">
        <v>1</v>
      </c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>
        <v>1</v>
      </c>
      <c r="DN1233" s="2"/>
      <c r="DO1233" s="14"/>
      <c r="DP1233" t="str">
        <f>VLOOKUP($A1233,taxonomy!$A:$I,2,1)</f>
        <v>Eukaryota</v>
      </c>
      <c r="DQ1233" t="str">
        <f>VLOOKUP($A1233,taxonomy!$A:$I,3,1)</f>
        <v xml:space="preserve"> Fungi</v>
      </c>
      <c r="DR1233" t="str">
        <f>VLOOKUP($A1233,taxonomy!$A:$I,4,1)</f>
        <v xml:space="preserve"> Dikarya</v>
      </c>
      <c r="DS1233" t="str">
        <f>VLOOKUP($A1233,taxonomy!$A:$I,5,1)</f>
        <v xml:space="preserve"> Ascomycota</v>
      </c>
      <c r="DT1233" t="str">
        <f>VLOOKUP($A1233,taxonomy!$A:$I,6,1)</f>
        <v xml:space="preserve"> Pezizomycotina</v>
      </c>
      <c r="DU1233" t="str">
        <f>VLOOKUP($A1233,taxonomy!$A:$I,7,1)</f>
        <v>Sordariomycetes</v>
      </c>
      <c r="DV1233" t="str">
        <f>VLOOKUP($A1233,taxonomy!$A:$I,8,1)</f>
        <v xml:space="preserve"> Hypocreomycetidae</v>
      </c>
      <c r="DW1233" t="str">
        <f>VLOOKUP($A1233,taxonomy!$A:$I,9,1)</f>
        <v xml:space="preserve"> Hypocreales</v>
      </c>
      <c r="DX1233" s="7">
        <v>131</v>
      </c>
    </row>
    <row r="1234" spans="1:128">
      <c r="A1234" s="4" t="s">
        <v>2579</v>
      </c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>
        <v>1</v>
      </c>
      <c r="CY1234" s="18">
        <v>1</v>
      </c>
      <c r="CZ1234" s="2"/>
      <c r="DA1234" s="2"/>
      <c r="DB1234" s="2"/>
      <c r="DC1234" s="2"/>
      <c r="DD1234" s="2"/>
      <c r="DE1234" s="2"/>
      <c r="DF1234" s="2"/>
      <c r="DG1234" s="2"/>
      <c r="DH1234" s="2"/>
      <c r="DI1234" s="2">
        <v>1</v>
      </c>
      <c r="DJ1234" s="2"/>
      <c r="DK1234" s="2"/>
      <c r="DL1234" s="2"/>
      <c r="DM1234" s="2">
        <v>1</v>
      </c>
      <c r="DN1234" s="2"/>
      <c r="DO1234" s="14"/>
      <c r="DP1234" t="str">
        <f>VLOOKUP($A1234,taxonomy!$A:$I,2,1)</f>
        <v>Eukaryota</v>
      </c>
      <c r="DQ1234" t="str">
        <f>VLOOKUP($A1234,taxonomy!$A:$I,3,1)</f>
        <v xml:space="preserve"> Fungi</v>
      </c>
      <c r="DR1234" t="str">
        <f>VLOOKUP($A1234,taxonomy!$A:$I,4,1)</f>
        <v xml:space="preserve"> Dikarya</v>
      </c>
      <c r="DS1234" t="str">
        <f>VLOOKUP($A1234,taxonomy!$A:$I,5,1)</f>
        <v xml:space="preserve"> Ascomycota</v>
      </c>
      <c r="DT1234" t="str">
        <f>VLOOKUP($A1234,taxonomy!$A:$I,6,1)</f>
        <v xml:space="preserve"> Pezizomycotina</v>
      </c>
      <c r="DU1234" t="str">
        <f>VLOOKUP($A1234,taxonomy!$A:$I,7,1)</f>
        <v>Sordariomycetes</v>
      </c>
      <c r="DV1234" t="str">
        <f>VLOOKUP($A1234,taxonomy!$A:$I,8,1)</f>
        <v xml:space="preserve"> Hypocreomycetidae</v>
      </c>
      <c r="DW1234" t="str">
        <f>VLOOKUP($A1234,taxonomy!$A:$I,9,1)</f>
        <v xml:space="preserve"> Hypocreales</v>
      </c>
      <c r="DX1234" s="7">
        <v>128</v>
      </c>
    </row>
    <row r="1235" spans="1:128" hidden="1">
      <c r="A1235" s="4" t="s">
        <v>2581</v>
      </c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>
        <v>1</v>
      </c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>
        <v>1</v>
      </c>
      <c r="AI1235" s="2"/>
      <c r="AJ1235" s="2"/>
      <c r="AK1235" s="2"/>
      <c r="AL1235" s="2"/>
      <c r="AM1235" s="2"/>
      <c r="AN1235" s="2"/>
      <c r="AO1235" s="2"/>
      <c r="AP1235" s="2">
        <v>1</v>
      </c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>
        <v>1</v>
      </c>
      <c r="CY1235" s="18">
        <v>1</v>
      </c>
      <c r="CZ1235" s="2"/>
      <c r="DA1235" s="2"/>
      <c r="DB1235" s="2"/>
      <c r="DC1235" s="2"/>
      <c r="DD1235" s="2"/>
      <c r="DE1235" s="2"/>
      <c r="DF1235" s="2"/>
      <c r="DG1235" s="2"/>
      <c r="DH1235" s="2"/>
      <c r="DI1235" s="2">
        <v>1</v>
      </c>
      <c r="DJ1235" s="2"/>
      <c r="DK1235" s="2"/>
      <c r="DL1235" s="2"/>
      <c r="DM1235" s="2">
        <v>1</v>
      </c>
      <c r="DN1235" s="2"/>
      <c r="DO1235" s="14"/>
      <c r="DP1235" t="str">
        <f>VLOOKUP($A1235,taxonomy!$A:$I,2,1)</f>
        <v>Eukaryota</v>
      </c>
      <c r="DQ1235" t="str">
        <f>VLOOKUP($A1235,taxonomy!$A:$I,3,1)</f>
        <v xml:space="preserve"> Fungi</v>
      </c>
      <c r="DR1235" t="str">
        <f>VLOOKUP($A1235,taxonomy!$A:$I,4,1)</f>
        <v xml:space="preserve"> Dikarya</v>
      </c>
      <c r="DS1235" t="str">
        <f>VLOOKUP($A1235,taxonomy!$A:$I,5,1)</f>
        <v xml:space="preserve"> Ascomycota</v>
      </c>
      <c r="DT1235" t="str">
        <f>VLOOKUP($A1235,taxonomy!$A:$I,6,1)</f>
        <v xml:space="preserve"> Pezizomycotina</v>
      </c>
      <c r="DU1235" t="str">
        <f>VLOOKUP($A1235,taxonomy!$A:$I,7,1)</f>
        <v>Sordariomycetes</v>
      </c>
      <c r="DV1235" t="str">
        <f>VLOOKUP($A1235,taxonomy!$A:$I,8,1)</f>
        <v xml:space="preserve"> Hypocreomycetidae</v>
      </c>
      <c r="DW1235" t="str">
        <f>VLOOKUP($A1235,taxonomy!$A:$I,9,1)</f>
        <v xml:space="preserve"> Hypocreales</v>
      </c>
      <c r="DX1235" s="7">
        <v>116</v>
      </c>
    </row>
    <row r="1236" spans="1:128" hidden="1">
      <c r="A1236" s="4" t="s">
        <v>2583</v>
      </c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19">
        <v>1</v>
      </c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19">
        <v>1</v>
      </c>
      <c r="DN1236" s="2"/>
      <c r="DO1236" s="14"/>
      <c r="DP1236" t="str">
        <f>VLOOKUP($A1236,taxonomy!$A:$I,2,1)</f>
        <v>Eukaryota</v>
      </c>
      <c r="DQ1236" t="str">
        <f>VLOOKUP($A1236,taxonomy!$A:$I,3,1)</f>
        <v xml:space="preserve"> Fungi</v>
      </c>
      <c r="DR1236" t="str">
        <f>VLOOKUP($A1236,taxonomy!$A:$I,4,1)</f>
        <v xml:space="preserve"> Dikarya</v>
      </c>
      <c r="DS1236" t="str">
        <f>VLOOKUP($A1236,taxonomy!$A:$I,5,1)</f>
        <v xml:space="preserve"> Ascomycota</v>
      </c>
      <c r="DT1236" t="str">
        <f>VLOOKUP($A1236,taxonomy!$A:$I,6,1)</f>
        <v xml:space="preserve"> Pezizomycotina</v>
      </c>
      <c r="DU1236" t="str">
        <f>VLOOKUP($A1236,taxonomy!$A:$I,7,1)</f>
        <v>Sordariomycetes</v>
      </c>
      <c r="DV1236" t="str">
        <f>VLOOKUP($A1236,taxonomy!$A:$I,8,1)</f>
        <v xml:space="preserve"> Hypocreomycetidae</v>
      </c>
      <c r="DW1236" t="str">
        <f>VLOOKUP($A1236,taxonomy!$A:$I,9,1)</f>
        <v xml:space="preserve"> Hypocreales</v>
      </c>
      <c r="DX1236" s="7">
        <v>142</v>
      </c>
    </row>
    <row r="1237" spans="1:128">
      <c r="A1237" s="4" t="s">
        <v>2585</v>
      </c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>
        <v>2</v>
      </c>
      <c r="CW1237" s="2"/>
      <c r="CX1237" s="2"/>
      <c r="CY1237" s="18">
        <v>1</v>
      </c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>
        <v>1</v>
      </c>
      <c r="DN1237" s="2"/>
      <c r="DO1237" s="14"/>
      <c r="DP1237" t="str">
        <f>VLOOKUP($A1237,taxonomy!$A:$I,2,1)</f>
        <v>Eukaryota</v>
      </c>
      <c r="DQ1237" t="str">
        <f>VLOOKUP($A1237,taxonomy!$A:$I,3,1)</f>
        <v xml:space="preserve"> Fungi</v>
      </c>
      <c r="DR1237" t="str">
        <f>VLOOKUP($A1237,taxonomy!$A:$I,4,1)</f>
        <v xml:space="preserve"> Dikarya</v>
      </c>
      <c r="DS1237" t="str">
        <f>VLOOKUP($A1237,taxonomy!$A:$I,5,1)</f>
        <v xml:space="preserve"> Ascomycota</v>
      </c>
      <c r="DT1237" t="str">
        <f>VLOOKUP($A1237,taxonomy!$A:$I,6,1)</f>
        <v xml:space="preserve"> Pezizomycotina</v>
      </c>
      <c r="DU1237" t="str">
        <f>VLOOKUP($A1237,taxonomy!$A:$I,7,1)</f>
        <v>Sordariomycetes</v>
      </c>
      <c r="DV1237" t="str">
        <f>VLOOKUP($A1237,taxonomy!$A:$I,8,1)</f>
        <v xml:space="preserve"> Hypocreomycetidae</v>
      </c>
      <c r="DW1237" t="str">
        <f>VLOOKUP($A1237,taxonomy!$A:$I,9,1)</f>
        <v xml:space="preserve"> Hypocreales</v>
      </c>
      <c r="DX1237" s="7">
        <v>131</v>
      </c>
    </row>
    <row r="1238" spans="1:128">
      <c r="A1238" s="4" t="s">
        <v>2587</v>
      </c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>
        <v>1</v>
      </c>
      <c r="CW1238" s="2"/>
      <c r="CX1238" s="2"/>
      <c r="CY1238" s="18">
        <v>1</v>
      </c>
      <c r="CZ1238" s="2"/>
      <c r="DA1238" s="2"/>
      <c r="DB1238" s="2"/>
      <c r="DC1238" s="2">
        <v>1</v>
      </c>
      <c r="DD1238" s="2"/>
      <c r="DE1238" s="2"/>
      <c r="DF1238" s="2"/>
      <c r="DG1238" s="2"/>
      <c r="DH1238" s="2"/>
      <c r="DI1238" s="2"/>
      <c r="DJ1238" s="2"/>
      <c r="DK1238" s="2"/>
      <c r="DL1238" s="2"/>
      <c r="DM1238" s="2">
        <v>1</v>
      </c>
      <c r="DN1238" s="2"/>
      <c r="DO1238" s="14"/>
      <c r="DP1238" t="str">
        <f>VLOOKUP($A1238,taxonomy!$A:$I,2,1)</f>
        <v>Eukaryota</v>
      </c>
      <c r="DQ1238" t="str">
        <f>VLOOKUP($A1238,taxonomy!$A:$I,3,1)</f>
        <v xml:space="preserve"> Metazoa</v>
      </c>
      <c r="DR1238" t="str">
        <f>VLOOKUP($A1238,taxonomy!$A:$I,4,1)</f>
        <v xml:space="preserve"> Ecdysozoa</v>
      </c>
      <c r="DS1238" t="str">
        <f>VLOOKUP($A1238,taxonomy!$A:$I,5,1)</f>
        <v xml:space="preserve"> Arthropoda</v>
      </c>
      <c r="DT1238" t="str">
        <f>VLOOKUP($A1238,taxonomy!$A:$I,6,1)</f>
        <v xml:space="preserve"> Crustacea</v>
      </c>
      <c r="DU1238" t="str">
        <f>VLOOKUP($A1238,taxonomy!$A:$I,7,1)</f>
        <v xml:space="preserve"> Branchiopoda</v>
      </c>
      <c r="DV1238" t="str">
        <f>VLOOKUP($A1238,taxonomy!$A:$I,8,1)</f>
        <v>Diplostraca</v>
      </c>
      <c r="DW1238" t="str">
        <f>VLOOKUP($A1238,taxonomy!$A:$I,9,1)</f>
        <v xml:space="preserve"> Cladocera</v>
      </c>
      <c r="DX1238" s="7">
        <v>134</v>
      </c>
    </row>
    <row r="1239" spans="1:128" hidden="1">
      <c r="A1239" s="4" t="s">
        <v>2589</v>
      </c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>
        <v>1</v>
      </c>
      <c r="CW1239" s="2"/>
      <c r="CX1239" s="2"/>
      <c r="CY1239" s="18">
        <v>1</v>
      </c>
      <c r="CZ1239" s="2"/>
      <c r="DA1239" s="2"/>
      <c r="DB1239" s="2"/>
      <c r="DC1239" s="2">
        <v>1</v>
      </c>
      <c r="DD1239" s="2"/>
      <c r="DE1239" s="2"/>
      <c r="DF1239" s="2"/>
      <c r="DG1239" s="2"/>
      <c r="DH1239" s="2"/>
      <c r="DI1239" s="2"/>
      <c r="DJ1239" s="2"/>
      <c r="DK1239" s="2"/>
      <c r="DL1239" s="2"/>
      <c r="DM1239" s="2">
        <v>1</v>
      </c>
      <c r="DN1239" s="2"/>
      <c r="DO1239" s="14"/>
      <c r="DP1239" t="str">
        <f>VLOOKUP($A1239,taxonomy!$A:$I,2,1)</f>
        <v>Eukaryota</v>
      </c>
      <c r="DQ1239" t="str">
        <f>VLOOKUP($A1239,taxonomy!$A:$I,3,1)</f>
        <v xml:space="preserve"> Metazoa</v>
      </c>
      <c r="DR1239" t="str">
        <f>VLOOKUP($A1239,taxonomy!$A:$I,4,1)</f>
        <v xml:space="preserve"> Ecdysozoa</v>
      </c>
      <c r="DS1239" t="str">
        <f>VLOOKUP($A1239,taxonomy!$A:$I,5,1)</f>
        <v xml:space="preserve"> Arthropoda</v>
      </c>
      <c r="DT1239" t="str">
        <f>VLOOKUP($A1239,taxonomy!$A:$I,6,1)</f>
        <v xml:space="preserve"> Hexapoda</v>
      </c>
      <c r="DU1239" t="str">
        <f>VLOOKUP($A1239,taxonomy!$A:$I,7,1)</f>
        <v xml:space="preserve"> Insecta</v>
      </c>
      <c r="DV1239" t="str">
        <f>VLOOKUP($A1239,taxonomy!$A:$I,8,1)</f>
        <v>Pterygota</v>
      </c>
      <c r="DW1239" t="str">
        <f>VLOOKUP($A1239,taxonomy!$A:$I,9,1)</f>
        <v xml:space="preserve"> Neoptera</v>
      </c>
      <c r="DX1239" s="7">
        <v>119</v>
      </c>
    </row>
    <row r="1240" spans="1:128">
      <c r="A1240" s="4" t="s">
        <v>2591</v>
      </c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>
        <v>1</v>
      </c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>
        <v>1</v>
      </c>
      <c r="CW1240" s="2"/>
      <c r="CX1240" s="2"/>
      <c r="CY1240" s="18">
        <v>1</v>
      </c>
      <c r="CZ1240" s="2"/>
      <c r="DA1240" s="2"/>
      <c r="DB1240" s="2"/>
      <c r="DC1240" s="2">
        <v>1</v>
      </c>
      <c r="DD1240" s="2"/>
      <c r="DE1240" s="2"/>
      <c r="DF1240" s="2"/>
      <c r="DG1240" s="2"/>
      <c r="DH1240" s="2"/>
      <c r="DI1240" s="2"/>
      <c r="DJ1240" s="2"/>
      <c r="DK1240" s="2"/>
      <c r="DL1240" s="2"/>
      <c r="DM1240" s="2">
        <v>1</v>
      </c>
      <c r="DN1240" s="2"/>
      <c r="DO1240" s="14"/>
      <c r="DP1240" t="str">
        <f>VLOOKUP($A1240,taxonomy!$A:$I,2,1)</f>
        <v>Eukaryota</v>
      </c>
      <c r="DQ1240" t="str">
        <f>VLOOKUP($A1240,taxonomy!$A:$I,3,1)</f>
        <v xml:space="preserve"> Metazoa</v>
      </c>
      <c r="DR1240" t="str">
        <f>VLOOKUP($A1240,taxonomy!$A:$I,4,1)</f>
        <v xml:space="preserve"> Ecdysozoa</v>
      </c>
      <c r="DS1240" t="str">
        <f>VLOOKUP($A1240,taxonomy!$A:$I,5,1)</f>
        <v xml:space="preserve"> Arthropoda</v>
      </c>
      <c r="DT1240" t="str">
        <f>VLOOKUP($A1240,taxonomy!$A:$I,6,1)</f>
        <v xml:space="preserve"> Hexapoda</v>
      </c>
      <c r="DU1240" t="str">
        <f>VLOOKUP($A1240,taxonomy!$A:$I,7,1)</f>
        <v xml:space="preserve"> Insecta</v>
      </c>
      <c r="DV1240" t="str">
        <f>VLOOKUP($A1240,taxonomy!$A:$I,8,1)</f>
        <v>Pterygota</v>
      </c>
      <c r="DW1240" t="str">
        <f>VLOOKUP($A1240,taxonomy!$A:$I,9,1)</f>
        <v xml:space="preserve"> Neoptera</v>
      </c>
      <c r="DX1240" s="7">
        <v>131</v>
      </c>
    </row>
    <row r="1241" spans="1:128">
      <c r="A1241" s="4" t="s">
        <v>2593</v>
      </c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19">
        <v>1</v>
      </c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19">
        <v>1</v>
      </c>
      <c r="DN1241" s="2"/>
      <c r="DO1241" s="14"/>
      <c r="DP1241" t="str">
        <f>VLOOKUP($A1241,taxonomy!$A:$I,2,1)</f>
        <v>Bacteria</v>
      </c>
      <c r="DQ1241" t="str">
        <f>VLOOKUP($A1241,taxonomy!$A:$I,3,1)</f>
        <v xml:space="preserve"> Actinobacteria</v>
      </c>
      <c r="DR1241" t="str">
        <f>VLOOKUP($A1241,taxonomy!$A:$I,4,1)</f>
        <v xml:space="preserve"> Actinobacteridae</v>
      </c>
      <c r="DS1241" t="str">
        <f>VLOOKUP($A1241,taxonomy!$A:$I,5,1)</f>
        <v xml:space="preserve"> Actinomycetales</v>
      </c>
      <c r="DT1241" t="str">
        <f>VLOOKUP($A1241,taxonomy!$A:$I,6,1)</f>
        <v>Corynebacterineae</v>
      </c>
      <c r="DU1241" t="str">
        <f>VLOOKUP($A1241,taxonomy!$A:$I,7,1)</f>
        <v xml:space="preserve"> Nocardiaceae</v>
      </c>
      <c r="DV1241" t="str">
        <f>VLOOKUP($A1241,taxonomy!$A:$I,8,1)</f>
        <v xml:space="preserve"> Rhodococcus.</v>
      </c>
      <c r="DW1241">
        <f>VLOOKUP($A1241,taxonomy!$A:$I,9,1)</f>
        <v>0</v>
      </c>
      <c r="DX1241" s="7">
        <v>136</v>
      </c>
    </row>
    <row r="1242" spans="1:128" hidden="1">
      <c r="A1242" s="4" t="s">
        <v>2595</v>
      </c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>
        <v>1</v>
      </c>
      <c r="DB1242" s="2"/>
      <c r="DC1242" s="2"/>
      <c r="DD1242" s="2"/>
      <c r="DE1242" s="2"/>
      <c r="DF1242" s="2"/>
      <c r="DG1242" s="2"/>
      <c r="DH1242" s="2"/>
      <c r="DI1242" s="2"/>
      <c r="DJ1242" s="2">
        <v>1</v>
      </c>
      <c r="DK1242" s="2"/>
      <c r="DL1242" s="2"/>
      <c r="DM1242" s="2">
        <v>1</v>
      </c>
      <c r="DN1242" s="2"/>
      <c r="DO1242" s="14"/>
      <c r="DP1242" t="str">
        <f>VLOOKUP($A1242,taxonomy!$A:$I,2,1)</f>
        <v>Bacteria</v>
      </c>
      <c r="DQ1242" t="str">
        <f>VLOOKUP($A1242,taxonomy!$A:$I,3,1)</f>
        <v xml:space="preserve"> Actinobacteria</v>
      </c>
      <c r="DR1242" t="str">
        <f>VLOOKUP($A1242,taxonomy!$A:$I,4,1)</f>
        <v xml:space="preserve"> Actinobacteridae</v>
      </c>
      <c r="DS1242" t="str">
        <f>VLOOKUP($A1242,taxonomy!$A:$I,5,1)</f>
        <v xml:space="preserve"> Actinomycetales</v>
      </c>
      <c r="DT1242" t="str">
        <f>VLOOKUP($A1242,taxonomy!$A:$I,6,1)</f>
        <v>Corynebacterineae</v>
      </c>
      <c r="DU1242" t="str">
        <f>VLOOKUP($A1242,taxonomy!$A:$I,7,1)</f>
        <v xml:space="preserve"> Nocardiaceae</v>
      </c>
      <c r="DV1242" t="str">
        <f>VLOOKUP($A1242,taxonomy!$A:$I,8,1)</f>
        <v xml:space="preserve"> Rhodococcus.</v>
      </c>
      <c r="DW1242">
        <f>VLOOKUP($A1242,taxonomy!$A:$I,9,1)</f>
        <v>0</v>
      </c>
      <c r="DX1242" s="7">
        <v>140</v>
      </c>
    </row>
    <row r="1243" spans="1:128" hidden="1">
      <c r="A1243" s="4" t="s">
        <v>2597</v>
      </c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19">
        <v>1</v>
      </c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19">
        <v>1</v>
      </c>
      <c r="DN1243" s="2"/>
      <c r="DO1243" s="14"/>
      <c r="DP1243" t="str">
        <f>VLOOKUP($A1243,taxonomy!$A:$I,2,1)</f>
        <v>Bacteria</v>
      </c>
      <c r="DQ1243" t="str">
        <f>VLOOKUP($A1243,taxonomy!$A:$I,3,1)</f>
        <v xml:space="preserve"> Actinobacteria</v>
      </c>
      <c r="DR1243" t="str">
        <f>VLOOKUP($A1243,taxonomy!$A:$I,4,1)</f>
        <v xml:space="preserve"> Actinobacteridae</v>
      </c>
      <c r="DS1243" t="str">
        <f>VLOOKUP($A1243,taxonomy!$A:$I,5,1)</f>
        <v xml:space="preserve"> Actinomycetales</v>
      </c>
      <c r="DT1243" t="str">
        <f>VLOOKUP($A1243,taxonomy!$A:$I,6,1)</f>
        <v>Corynebacterineae</v>
      </c>
      <c r="DU1243" t="str">
        <f>VLOOKUP($A1243,taxonomy!$A:$I,7,1)</f>
        <v xml:space="preserve"> Nocardiaceae</v>
      </c>
      <c r="DV1243" t="str">
        <f>VLOOKUP($A1243,taxonomy!$A:$I,8,1)</f>
        <v xml:space="preserve"> Rhodococcus.</v>
      </c>
      <c r="DW1243">
        <f>VLOOKUP($A1243,taxonomy!$A:$I,9,1)</f>
        <v>0</v>
      </c>
      <c r="DX1243" s="7">
        <v>115</v>
      </c>
    </row>
    <row r="1244" spans="1:128" hidden="1">
      <c r="A1244" s="4" t="s">
        <v>2599</v>
      </c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17">
        <v>1</v>
      </c>
      <c r="DN1244" s="2"/>
      <c r="DO1244" s="14"/>
      <c r="DP1244" t="str">
        <f>VLOOKUP($A1244,taxonomy!$A:$I,2,1)</f>
        <v>Bacteria</v>
      </c>
      <c r="DQ1244" t="str">
        <f>VLOOKUP($A1244,taxonomy!$A:$I,3,1)</f>
        <v xml:space="preserve"> Actinobacteria</v>
      </c>
      <c r="DR1244" t="str">
        <f>VLOOKUP($A1244,taxonomy!$A:$I,4,1)</f>
        <v xml:space="preserve"> Actinobacteridae</v>
      </c>
      <c r="DS1244" t="str">
        <f>VLOOKUP($A1244,taxonomy!$A:$I,5,1)</f>
        <v xml:space="preserve"> Actinomycetales</v>
      </c>
      <c r="DT1244" t="str">
        <f>VLOOKUP($A1244,taxonomy!$A:$I,6,1)</f>
        <v>Corynebacterineae</v>
      </c>
      <c r="DU1244" t="str">
        <f>VLOOKUP($A1244,taxonomy!$A:$I,7,1)</f>
        <v xml:space="preserve"> Nocardiaceae</v>
      </c>
      <c r="DV1244" t="str">
        <f>VLOOKUP($A1244,taxonomy!$A:$I,8,1)</f>
        <v xml:space="preserve"> Rhodococcus.</v>
      </c>
      <c r="DW1244">
        <f>VLOOKUP($A1244,taxonomy!$A:$I,9,1)</f>
        <v>0</v>
      </c>
      <c r="DX1244" s="7">
        <v>139</v>
      </c>
    </row>
    <row r="1245" spans="1:128" hidden="1">
      <c r="A1245" s="4" t="s">
        <v>2601</v>
      </c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17">
        <v>1</v>
      </c>
      <c r="DN1245" s="2"/>
      <c r="DO1245" s="14"/>
      <c r="DP1245" t="str">
        <f>VLOOKUP($A1245,taxonomy!$A:$I,2,1)</f>
        <v>Bacteria</v>
      </c>
      <c r="DQ1245" t="str">
        <f>VLOOKUP($A1245,taxonomy!$A:$I,3,1)</f>
        <v xml:space="preserve"> Actinobacteria</v>
      </c>
      <c r="DR1245" t="str">
        <f>VLOOKUP($A1245,taxonomy!$A:$I,4,1)</f>
        <v xml:space="preserve"> Actinobacteridae</v>
      </c>
      <c r="DS1245" t="str">
        <f>VLOOKUP($A1245,taxonomy!$A:$I,5,1)</f>
        <v xml:space="preserve"> Actinomycetales</v>
      </c>
      <c r="DT1245" t="str">
        <f>VLOOKUP($A1245,taxonomy!$A:$I,6,1)</f>
        <v>Corynebacterineae</v>
      </c>
      <c r="DU1245" t="str">
        <f>VLOOKUP($A1245,taxonomy!$A:$I,7,1)</f>
        <v xml:space="preserve"> Nocardiaceae</v>
      </c>
      <c r="DV1245" t="str">
        <f>VLOOKUP($A1245,taxonomy!$A:$I,8,1)</f>
        <v xml:space="preserve"> Rhodococcus.</v>
      </c>
      <c r="DW1245">
        <f>VLOOKUP($A1245,taxonomy!$A:$I,9,1)</f>
        <v>0</v>
      </c>
      <c r="DX1245" s="7">
        <v>109</v>
      </c>
    </row>
    <row r="1246" spans="1:128">
      <c r="A1246" s="4" t="s">
        <v>2603</v>
      </c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17">
        <v>1</v>
      </c>
      <c r="DN1246" s="2"/>
      <c r="DO1246" s="14"/>
      <c r="DP1246" t="str">
        <f>VLOOKUP($A1246,taxonomy!$A:$I,2,1)</f>
        <v>Bacteria</v>
      </c>
      <c r="DQ1246" t="str">
        <f>VLOOKUP($A1246,taxonomy!$A:$I,3,1)</f>
        <v xml:space="preserve"> Actinobacteria</v>
      </c>
      <c r="DR1246" t="str">
        <f>VLOOKUP($A1246,taxonomy!$A:$I,4,1)</f>
        <v xml:space="preserve"> Actinobacteridae</v>
      </c>
      <c r="DS1246" t="str">
        <f>VLOOKUP($A1246,taxonomy!$A:$I,5,1)</f>
        <v xml:space="preserve"> Actinomycetales</v>
      </c>
      <c r="DT1246" t="str">
        <f>VLOOKUP($A1246,taxonomy!$A:$I,6,1)</f>
        <v>Corynebacterineae</v>
      </c>
      <c r="DU1246" t="str">
        <f>VLOOKUP($A1246,taxonomy!$A:$I,7,1)</f>
        <v xml:space="preserve"> Nocardiaceae</v>
      </c>
      <c r="DV1246" t="str">
        <f>VLOOKUP($A1246,taxonomy!$A:$I,8,1)</f>
        <v xml:space="preserve"> Rhodococcus.</v>
      </c>
      <c r="DW1246">
        <f>VLOOKUP($A1246,taxonomy!$A:$I,9,1)</f>
        <v>0</v>
      </c>
      <c r="DX1246" s="7">
        <v>133</v>
      </c>
    </row>
    <row r="1247" spans="1:128">
      <c r="A1247" s="4" t="s">
        <v>2605</v>
      </c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19">
        <v>1</v>
      </c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19">
        <v>1</v>
      </c>
      <c r="DN1247" s="2"/>
      <c r="DO1247" s="14"/>
      <c r="DP1247" t="str">
        <f>VLOOKUP($A1247,taxonomy!$A:$I,2,1)</f>
        <v>Bacteria</v>
      </c>
      <c r="DQ1247" t="str">
        <f>VLOOKUP($A1247,taxonomy!$A:$I,3,1)</f>
        <v xml:space="preserve"> Actinobacteria</v>
      </c>
      <c r="DR1247" t="str">
        <f>VLOOKUP($A1247,taxonomy!$A:$I,4,1)</f>
        <v xml:space="preserve"> Actinobacteridae</v>
      </c>
      <c r="DS1247" t="str">
        <f>VLOOKUP($A1247,taxonomy!$A:$I,5,1)</f>
        <v xml:space="preserve"> Actinomycetales</v>
      </c>
      <c r="DT1247" t="str">
        <f>VLOOKUP($A1247,taxonomy!$A:$I,6,1)</f>
        <v>Corynebacterineae</v>
      </c>
      <c r="DU1247" t="str">
        <f>VLOOKUP($A1247,taxonomy!$A:$I,7,1)</f>
        <v xml:space="preserve"> Nocardiaceae</v>
      </c>
      <c r="DV1247" t="str">
        <f>VLOOKUP($A1247,taxonomy!$A:$I,8,1)</f>
        <v xml:space="preserve"> Rhodococcus.</v>
      </c>
      <c r="DW1247">
        <f>VLOOKUP($A1247,taxonomy!$A:$I,9,1)</f>
        <v>0</v>
      </c>
      <c r="DX1247" s="7">
        <v>133</v>
      </c>
    </row>
    <row r="1248" spans="1:128" hidden="1">
      <c r="A1248" s="4" t="s">
        <v>2607</v>
      </c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>
        <v>1</v>
      </c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>
        <v>1</v>
      </c>
      <c r="DN1248" s="2"/>
      <c r="DO1248" s="14"/>
      <c r="DP1248" t="str">
        <f>VLOOKUP($A1248,taxonomy!$A:$I,2,1)</f>
        <v>Bacteria</v>
      </c>
      <c r="DQ1248" t="str">
        <f>VLOOKUP($A1248,taxonomy!$A:$I,3,1)</f>
        <v xml:space="preserve"> Actinobacteria</v>
      </c>
      <c r="DR1248" t="str">
        <f>VLOOKUP($A1248,taxonomy!$A:$I,4,1)</f>
        <v xml:space="preserve"> Actinobacteridae</v>
      </c>
      <c r="DS1248" t="str">
        <f>VLOOKUP($A1248,taxonomy!$A:$I,5,1)</f>
        <v xml:space="preserve"> Actinomycetales</v>
      </c>
      <c r="DT1248" t="str">
        <f>VLOOKUP($A1248,taxonomy!$A:$I,6,1)</f>
        <v>Corynebacterineae</v>
      </c>
      <c r="DU1248" t="str">
        <f>VLOOKUP($A1248,taxonomy!$A:$I,7,1)</f>
        <v xml:space="preserve"> Nocardiaceae</v>
      </c>
      <c r="DV1248" t="str">
        <f>VLOOKUP($A1248,taxonomy!$A:$I,8,1)</f>
        <v xml:space="preserve"> Rhodococcus.</v>
      </c>
      <c r="DW1248">
        <f>VLOOKUP($A1248,taxonomy!$A:$I,9,1)</f>
        <v>0</v>
      </c>
      <c r="DX1248" s="7">
        <v>150</v>
      </c>
    </row>
    <row r="1249" spans="1:128">
      <c r="A1249" s="4" t="s">
        <v>2609</v>
      </c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17">
        <v>1</v>
      </c>
      <c r="DN1249" s="2"/>
      <c r="DO1249" s="14"/>
      <c r="DP1249" t="str">
        <f>VLOOKUP($A1249,taxonomy!$A:$I,2,1)</f>
        <v>Bacteria</v>
      </c>
      <c r="DQ1249" t="str">
        <f>VLOOKUP($A1249,taxonomy!$A:$I,3,1)</f>
        <v xml:space="preserve"> Actinobacteria</v>
      </c>
      <c r="DR1249" t="str">
        <f>VLOOKUP($A1249,taxonomy!$A:$I,4,1)</f>
        <v xml:space="preserve"> Actinobacteridae</v>
      </c>
      <c r="DS1249" t="str">
        <f>VLOOKUP($A1249,taxonomy!$A:$I,5,1)</f>
        <v xml:space="preserve"> Actinomycetales</v>
      </c>
      <c r="DT1249" t="str">
        <f>VLOOKUP($A1249,taxonomy!$A:$I,6,1)</f>
        <v>Corynebacterineae</v>
      </c>
      <c r="DU1249" t="str">
        <f>VLOOKUP($A1249,taxonomy!$A:$I,7,1)</f>
        <v xml:space="preserve"> Nocardiaceae</v>
      </c>
      <c r="DV1249" t="str">
        <f>VLOOKUP($A1249,taxonomy!$A:$I,8,1)</f>
        <v xml:space="preserve"> Rhodococcus.</v>
      </c>
      <c r="DW1249">
        <f>VLOOKUP($A1249,taxonomy!$A:$I,9,1)</f>
        <v>0</v>
      </c>
      <c r="DX1249" s="7">
        <v>133</v>
      </c>
    </row>
    <row r="1250" spans="1:128">
      <c r="A1250" s="4" t="s">
        <v>2611</v>
      </c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17">
        <v>1</v>
      </c>
      <c r="DN1250" s="2"/>
      <c r="DO1250" s="14"/>
      <c r="DP1250" t="str">
        <f>VLOOKUP($A1250,taxonomy!$A:$I,2,1)</f>
        <v>Bacteria</v>
      </c>
      <c r="DQ1250" t="str">
        <f>VLOOKUP($A1250,taxonomy!$A:$I,3,1)</f>
        <v xml:space="preserve"> Actinobacteria</v>
      </c>
      <c r="DR1250" t="str">
        <f>VLOOKUP($A1250,taxonomy!$A:$I,4,1)</f>
        <v xml:space="preserve"> Actinobacteridae</v>
      </c>
      <c r="DS1250" t="str">
        <f>VLOOKUP($A1250,taxonomy!$A:$I,5,1)</f>
        <v xml:space="preserve"> Actinomycetales</v>
      </c>
      <c r="DT1250" t="str">
        <f>VLOOKUP($A1250,taxonomy!$A:$I,6,1)</f>
        <v>Corynebacterineae</v>
      </c>
      <c r="DU1250" t="str">
        <f>VLOOKUP($A1250,taxonomy!$A:$I,7,1)</f>
        <v xml:space="preserve"> Nocardiaceae</v>
      </c>
      <c r="DV1250" t="str">
        <f>VLOOKUP($A1250,taxonomy!$A:$I,8,1)</f>
        <v xml:space="preserve"> Rhodococcus.</v>
      </c>
      <c r="DW1250">
        <f>VLOOKUP($A1250,taxonomy!$A:$I,9,1)</f>
        <v>0</v>
      </c>
      <c r="DX1250" s="7">
        <v>134</v>
      </c>
    </row>
    <row r="1251" spans="1:128" hidden="1">
      <c r="A1251" s="4" t="s">
        <v>2613</v>
      </c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17">
        <v>1</v>
      </c>
      <c r="DN1251" s="2"/>
      <c r="DO1251" s="14"/>
      <c r="DP1251" t="str">
        <f>VLOOKUP($A1251,taxonomy!$A:$I,2,1)</f>
        <v>Bacteria</v>
      </c>
      <c r="DQ1251" t="str">
        <f>VLOOKUP($A1251,taxonomy!$A:$I,3,1)</f>
        <v xml:space="preserve"> Actinobacteria</v>
      </c>
      <c r="DR1251" t="str">
        <f>VLOOKUP($A1251,taxonomy!$A:$I,4,1)</f>
        <v xml:space="preserve"> Actinobacteridae</v>
      </c>
      <c r="DS1251" t="str">
        <f>VLOOKUP($A1251,taxonomy!$A:$I,5,1)</f>
        <v xml:space="preserve"> Actinomycetales</v>
      </c>
      <c r="DT1251" t="str">
        <f>VLOOKUP($A1251,taxonomy!$A:$I,6,1)</f>
        <v>Corynebacterineae</v>
      </c>
      <c r="DU1251" t="str">
        <f>VLOOKUP($A1251,taxonomy!$A:$I,7,1)</f>
        <v xml:space="preserve"> Nocardiaceae</v>
      </c>
      <c r="DV1251" t="str">
        <f>VLOOKUP($A1251,taxonomy!$A:$I,8,1)</f>
        <v xml:space="preserve"> Rhodococcus.</v>
      </c>
      <c r="DW1251">
        <f>VLOOKUP($A1251,taxonomy!$A:$I,9,1)</f>
        <v>0</v>
      </c>
      <c r="DX1251" s="7">
        <v>82</v>
      </c>
    </row>
    <row r="1252" spans="1:128" hidden="1">
      <c r="A1252" s="4" t="s">
        <v>2615</v>
      </c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19">
        <v>1</v>
      </c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19">
        <v>1</v>
      </c>
      <c r="DN1252" s="2"/>
      <c r="DO1252" s="14"/>
      <c r="DP1252" t="str">
        <f>VLOOKUP($A1252,taxonomy!$A:$I,2,1)</f>
        <v>Bacteria</v>
      </c>
      <c r="DQ1252" t="str">
        <f>VLOOKUP($A1252,taxonomy!$A:$I,3,1)</f>
        <v xml:space="preserve"> Actinobacteria</v>
      </c>
      <c r="DR1252" t="str">
        <f>VLOOKUP($A1252,taxonomy!$A:$I,4,1)</f>
        <v xml:space="preserve"> Actinobacteridae</v>
      </c>
      <c r="DS1252" t="str">
        <f>VLOOKUP($A1252,taxonomy!$A:$I,5,1)</f>
        <v xml:space="preserve"> Actinomycetales</v>
      </c>
      <c r="DT1252" t="str">
        <f>VLOOKUP($A1252,taxonomy!$A:$I,6,1)</f>
        <v>Corynebacterineae</v>
      </c>
      <c r="DU1252" t="str">
        <f>VLOOKUP($A1252,taxonomy!$A:$I,7,1)</f>
        <v xml:space="preserve"> Nocardiaceae</v>
      </c>
      <c r="DV1252" t="str">
        <f>VLOOKUP($A1252,taxonomy!$A:$I,8,1)</f>
        <v xml:space="preserve"> Rhodococcus.</v>
      </c>
      <c r="DW1252">
        <f>VLOOKUP($A1252,taxonomy!$A:$I,9,1)</f>
        <v>0</v>
      </c>
      <c r="DX1252" s="7">
        <v>122</v>
      </c>
    </row>
    <row r="1253" spans="1:128">
      <c r="A1253" s="4" t="s">
        <v>2617</v>
      </c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17">
        <v>1</v>
      </c>
      <c r="DN1253" s="2"/>
      <c r="DO1253" s="14"/>
      <c r="DP1253" t="str">
        <f>VLOOKUP($A1253,taxonomy!$A:$I,2,1)</f>
        <v>Bacteria</v>
      </c>
      <c r="DQ1253" t="str">
        <f>VLOOKUP($A1253,taxonomy!$A:$I,3,1)</f>
        <v xml:space="preserve"> Actinobacteria</v>
      </c>
      <c r="DR1253" t="str">
        <f>VLOOKUP($A1253,taxonomy!$A:$I,4,1)</f>
        <v xml:space="preserve"> Actinobacteridae</v>
      </c>
      <c r="DS1253" t="str">
        <f>VLOOKUP($A1253,taxonomy!$A:$I,5,1)</f>
        <v xml:space="preserve"> Actinomycetales</v>
      </c>
      <c r="DT1253" t="str">
        <f>VLOOKUP($A1253,taxonomy!$A:$I,6,1)</f>
        <v>Corynebacterineae</v>
      </c>
      <c r="DU1253" t="str">
        <f>VLOOKUP($A1253,taxonomy!$A:$I,7,1)</f>
        <v xml:space="preserve"> Nocardiaceae</v>
      </c>
      <c r="DV1253" t="str">
        <f>VLOOKUP($A1253,taxonomy!$A:$I,8,1)</f>
        <v xml:space="preserve"> Rhodococcus.</v>
      </c>
      <c r="DW1253">
        <f>VLOOKUP($A1253,taxonomy!$A:$I,9,1)</f>
        <v>0</v>
      </c>
      <c r="DX1253" s="7">
        <v>130</v>
      </c>
    </row>
    <row r="1254" spans="1:128" hidden="1">
      <c r="A1254" s="4" t="s">
        <v>2619</v>
      </c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17">
        <v>1</v>
      </c>
      <c r="DN1254" s="2"/>
      <c r="DO1254" s="14"/>
      <c r="DP1254" t="str">
        <f>VLOOKUP($A1254,taxonomy!$A:$I,2,1)</f>
        <v>Bacteria</v>
      </c>
      <c r="DQ1254" t="str">
        <f>VLOOKUP($A1254,taxonomy!$A:$I,3,1)</f>
        <v xml:space="preserve"> Actinobacteria</v>
      </c>
      <c r="DR1254" t="str">
        <f>VLOOKUP($A1254,taxonomy!$A:$I,4,1)</f>
        <v xml:space="preserve"> Actinobacteridae</v>
      </c>
      <c r="DS1254" t="str">
        <f>VLOOKUP($A1254,taxonomy!$A:$I,5,1)</f>
        <v xml:space="preserve"> Actinomycetales</v>
      </c>
      <c r="DT1254" t="str">
        <f>VLOOKUP($A1254,taxonomy!$A:$I,6,1)</f>
        <v>Propionibacterineae</v>
      </c>
      <c r="DU1254" t="str">
        <f>VLOOKUP($A1254,taxonomy!$A:$I,7,1)</f>
        <v xml:space="preserve"> Nocardioidaceae.</v>
      </c>
      <c r="DV1254">
        <f>VLOOKUP($A1254,taxonomy!$A:$I,8,1)</f>
        <v>0</v>
      </c>
      <c r="DW1254">
        <f>VLOOKUP($A1254,taxonomy!$A:$I,9,1)</f>
        <v>0</v>
      </c>
      <c r="DX1254" s="7">
        <v>142</v>
      </c>
    </row>
    <row r="1255" spans="1:128" hidden="1">
      <c r="A1255" s="4" t="s">
        <v>2621</v>
      </c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19">
        <v>1</v>
      </c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19">
        <v>1</v>
      </c>
      <c r="DN1255" s="2"/>
      <c r="DO1255" s="14"/>
      <c r="DP1255" t="str">
        <f>VLOOKUP($A1255,taxonomy!$A:$I,2,1)</f>
        <v>Bacteria</v>
      </c>
      <c r="DQ1255" t="str">
        <f>VLOOKUP($A1255,taxonomy!$A:$I,3,1)</f>
        <v xml:space="preserve"> Actinobacteria</v>
      </c>
      <c r="DR1255" t="str">
        <f>VLOOKUP($A1255,taxonomy!$A:$I,4,1)</f>
        <v xml:space="preserve"> Actinobacteridae</v>
      </c>
      <c r="DS1255" t="str">
        <f>VLOOKUP($A1255,taxonomy!$A:$I,5,1)</f>
        <v xml:space="preserve"> Actinomycetales</v>
      </c>
      <c r="DT1255" t="str">
        <f>VLOOKUP($A1255,taxonomy!$A:$I,6,1)</f>
        <v>Propionibacterineae</v>
      </c>
      <c r="DU1255" t="str">
        <f>VLOOKUP($A1255,taxonomy!$A:$I,7,1)</f>
        <v xml:space="preserve"> Nocardioidaceae.</v>
      </c>
      <c r="DV1255">
        <f>VLOOKUP($A1255,taxonomy!$A:$I,8,1)</f>
        <v>0</v>
      </c>
      <c r="DW1255">
        <f>VLOOKUP($A1255,taxonomy!$A:$I,9,1)</f>
        <v>0</v>
      </c>
      <c r="DX1255" s="7">
        <v>137</v>
      </c>
    </row>
    <row r="1256" spans="1:128" hidden="1">
      <c r="A1256" s="4" t="s">
        <v>2623</v>
      </c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17">
        <v>1</v>
      </c>
      <c r="DN1256" s="2"/>
      <c r="DO1256" s="14"/>
      <c r="DP1256" t="str">
        <f>VLOOKUP($A1256,taxonomy!$A:$I,2,1)</f>
        <v>Bacteria</v>
      </c>
      <c r="DQ1256" t="str">
        <f>VLOOKUP($A1256,taxonomy!$A:$I,3,1)</f>
        <v xml:space="preserve"> Actinobacteria</v>
      </c>
      <c r="DR1256" t="str">
        <f>VLOOKUP($A1256,taxonomy!$A:$I,4,1)</f>
        <v xml:space="preserve"> Actinobacteridae</v>
      </c>
      <c r="DS1256" t="str">
        <f>VLOOKUP($A1256,taxonomy!$A:$I,5,1)</f>
        <v xml:space="preserve"> Actinomycetales</v>
      </c>
      <c r="DT1256" t="str">
        <f>VLOOKUP($A1256,taxonomy!$A:$I,6,1)</f>
        <v>Propionibacterineae</v>
      </c>
      <c r="DU1256" t="str">
        <f>VLOOKUP($A1256,taxonomy!$A:$I,7,1)</f>
        <v xml:space="preserve"> Nocardioidaceae.</v>
      </c>
      <c r="DV1256">
        <f>VLOOKUP($A1256,taxonomy!$A:$I,8,1)</f>
        <v>0</v>
      </c>
      <c r="DW1256">
        <f>VLOOKUP($A1256,taxonomy!$A:$I,9,1)</f>
        <v>0</v>
      </c>
      <c r="DX1256" s="7">
        <v>115</v>
      </c>
    </row>
    <row r="1257" spans="1:128">
      <c r="A1257" s="4" t="s">
        <v>2625</v>
      </c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17">
        <v>1</v>
      </c>
      <c r="DN1257" s="2"/>
      <c r="DO1257" s="14"/>
      <c r="DP1257" t="str">
        <f>VLOOKUP($A1257,taxonomy!$A:$I,2,1)</f>
        <v>Bacteria</v>
      </c>
      <c r="DQ1257" t="str">
        <f>VLOOKUP($A1257,taxonomy!$A:$I,3,1)</f>
        <v xml:space="preserve"> Actinobacteria</v>
      </c>
      <c r="DR1257" t="str">
        <f>VLOOKUP($A1257,taxonomy!$A:$I,4,1)</f>
        <v xml:space="preserve"> Actinobacteridae</v>
      </c>
      <c r="DS1257" t="str">
        <f>VLOOKUP($A1257,taxonomy!$A:$I,5,1)</f>
        <v xml:space="preserve"> Actinomycetales</v>
      </c>
      <c r="DT1257" t="str">
        <f>VLOOKUP($A1257,taxonomy!$A:$I,6,1)</f>
        <v>Propionibacterineae</v>
      </c>
      <c r="DU1257" t="str">
        <f>VLOOKUP($A1257,taxonomy!$A:$I,7,1)</f>
        <v xml:space="preserve"> Nocardioidaceae.</v>
      </c>
      <c r="DV1257">
        <f>VLOOKUP($A1257,taxonomy!$A:$I,8,1)</f>
        <v>0</v>
      </c>
      <c r="DW1257">
        <f>VLOOKUP($A1257,taxonomy!$A:$I,9,1)</f>
        <v>0</v>
      </c>
      <c r="DX1257" s="7">
        <v>133</v>
      </c>
    </row>
    <row r="1258" spans="1:128">
      <c r="A1258" s="4" t="s">
        <v>2627</v>
      </c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17">
        <v>1</v>
      </c>
      <c r="DN1258" s="2"/>
      <c r="DO1258" s="14"/>
      <c r="DP1258" t="str">
        <f>VLOOKUP($A1258,taxonomy!$A:$I,2,1)</f>
        <v>Bacteria</v>
      </c>
      <c r="DQ1258" t="str">
        <f>VLOOKUP($A1258,taxonomy!$A:$I,3,1)</f>
        <v xml:space="preserve"> Actinobacteria</v>
      </c>
      <c r="DR1258" t="str">
        <f>VLOOKUP($A1258,taxonomy!$A:$I,4,1)</f>
        <v xml:space="preserve"> Actinobacteridae</v>
      </c>
      <c r="DS1258" t="str">
        <f>VLOOKUP($A1258,taxonomy!$A:$I,5,1)</f>
        <v xml:space="preserve"> Actinomycetales</v>
      </c>
      <c r="DT1258" t="str">
        <f>VLOOKUP($A1258,taxonomy!$A:$I,6,1)</f>
        <v>Propionibacterineae</v>
      </c>
      <c r="DU1258" t="str">
        <f>VLOOKUP($A1258,taxonomy!$A:$I,7,1)</f>
        <v xml:space="preserve"> Nocardioidaceae.</v>
      </c>
      <c r="DV1258">
        <f>VLOOKUP($A1258,taxonomy!$A:$I,8,1)</f>
        <v>0</v>
      </c>
      <c r="DW1258">
        <f>VLOOKUP($A1258,taxonomy!$A:$I,9,1)</f>
        <v>0</v>
      </c>
      <c r="DX1258" s="7">
        <v>133</v>
      </c>
    </row>
    <row r="1259" spans="1:128">
      <c r="A1259" s="4" t="s">
        <v>2629</v>
      </c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17">
        <v>1</v>
      </c>
      <c r="DN1259" s="2"/>
      <c r="DO1259" s="14"/>
      <c r="DP1259" t="str">
        <f>VLOOKUP($A1259,taxonomy!$A:$I,2,1)</f>
        <v>Bacteria</v>
      </c>
      <c r="DQ1259" t="str">
        <f>VLOOKUP($A1259,taxonomy!$A:$I,3,1)</f>
        <v xml:space="preserve"> Actinobacteria</v>
      </c>
      <c r="DR1259" t="str">
        <f>VLOOKUP($A1259,taxonomy!$A:$I,4,1)</f>
        <v xml:space="preserve"> Actinobacteridae</v>
      </c>
      <c r="DS1259" t="str">
        <f>VLOOKUP($A1259,taxonomy!$A:$I,5,1)</f>
        <v xml:space="preserve"> Actinomycetales</v>
      </c>
      <c r="DT1259" t="str">
        <f>VLOOKUP($A1259,taxonomy!$A:$I,6,1)</f>
        <v>Propionibacterineae</v>
      </c>
      <c r="DU1259" t="str">
        <f>VLOOKUP($A1259,taxonomy!$A:$I,7,1)</f>
        <v xml:space="preserve"> Nocardioidaceae.</v>
      </c>
      <c r="DV1259">
        <f>VLOOKUP($A1259,taxonomy!$A:$I,8,1)</f>
        <v>0</v>
      </c>
      <c r="DW1259">
        <f>VLOOKUP($A1259,taxonomy!$A:$I,9,1)</f>
        <v>0</v>
      </c>
      <c r="DX1259" s="7">
        <v>128</v>
      </c>
    </row>
    <row r="1260" spans="1:128">
      <c r="A1260" s="4" t="s">
        <v>2631</v>
      </c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19">
        <v>1</v>
      </c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19">
        <v>1</v>
      </c>
      <c r="DN1260" s="2"/>
      <c r="DO1260" s="14"/>
      <c r="DP1260" t="str">
        <f>VLOOKUP($A1260,taxonomy!$A:$I,2,1)</f>
        <v>Bacteria</v>
      </c>
      <c r="DQ1260" t="str">
        <f>VLOOKUP($A1260,taxonomy!$A:$I,3,1)</f>
        <v xml:space="preserve"> Actinobacteria</v>
      </c>
      <c r="DR1260" t="str">
        <f>VLOOKUP($A1260,taxonomy!$A:$I,4,1)</f>
        <v xml:space="preserve"> Actinobacteridae</v>
      </c>
      <c r="DS1260" t="str">
        <f>VLOOKUP($A1260,taxonomy!$A:$I,5,1)</f>
        <v xml:space="preserve"> Actinomycetales</v>
      </c>
      <c r="DT1260" t="str">
        <f>VLOOKUP($A1260,taxonomy!$A:$I,6,1)</f>
        <v>Propionibacterineae</v>
      </c>
      <c r="DU1260" t="str">
        <f>VLOOKUP($A1260,taxonomy!$A:$I,7,1)</f>
        <v xml:space="preserve"> Nocardioidaceae.</v>
      </c>
      <c r="DV1260">
        <f>VLOOKUP($A1260,taxonomy!$A:$I,8,1)</f>
        <v>0</v>
      </c>
      <c r="DW1260">
        <f>VLOOKUP($A1260,taxonomy!$A:$I,9,1)</f>
        <v>0</v>
      </c>
      <c r="DX1260" s="7">
        <v>130</v>
      </c>
    </row>
    <row r="1261" spans="1:128">
      <c r="A1261" s="4" t="s">
        <v>2633</v>
      </c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19">
        <v>1</v>
      </c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19">
        <v>1</v>
      </c>
      <c r="DN1261" s="2"/>
      <c r="DO1261" s="14"/>
      <c r="DP1261" t="str">
        <f>VLOOKUP($A1261,taxonomy!$A:$I,2,1)</f>
        <v>Bacteria</v>
      </c>
      <c r="DQ1261" t="str">
        <f>VLOOKUP($A1261,taxonomy!$A:$I,3,1)</f>
        <v xml:space="preserve"> Actinobacteria</v>
      </c>
      <c r="DR1261" t="str">
        <f>VLOOKUP($A1261,taxonomy!$A:$I,4,1)</f>
        <v xml:space="preserve"> Actinobacteridae</v>
      </c>
      <c r="DS1261" t="str">
        <f>VLOOKUP($A1261,taxonomy!$A:$I,5,1)</f>
        <v xml:space="preserve"> Actinomycetales</v>
      </c>
      <c r="DT1261" t="str">
        <f>VLOOKUP($A1261,taxonomy!$A:$I,6,1)</f>
        <v>Propionibacterineae</v>
      </c>
      <c r="DU1261" t="str">
        <f>VLOOKUP($A1261,taxonomy!$A:$I,7,1)</f>
        <v xml:space="preserve"> Nocardioidaceae.</v>
      </c>
      <c r="DV1261">
        <f>VLOOKUP($A1261,taxonomy!$A:$I,8,1)</f>
        <v>0</v>
      </c>
      <c r="DW1261">
        <f>VLOOKUP($A1261,taxonomy!$A:$I,9,1)</f>
        <v>0</v>
      </c>
      <c r="DX1261" s="7">
        <v>133</v>
      </c>
    </row>
    <row r="1262" spans="1:128" hidden="1">
      <c r="A1262" s="4" t="s">
        <v>2635</v>
      </c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>
        <v>1</v>
      </c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>
        <v>1</v>
      </c>
      <c r="DN1262" s="2"/>
      <c r="DO1262" s="14"/>
      <c r="DP1262" t="str">
        <f>VLOOKUP($A1262,taxonomy!$A:$I,2,1)</f>
        <v>Bacteria</v>
      </c>
      <c r="DQ1262" t="str">
        <f>VLOOKUP($A1262,taxonomy!$A:$I,3,1)</f>
        <v xml:space="preserve"> Actinobacteria</v>
      </c>
      <c r="DR1262" t="str">
        <f>VLOOKUP($A1262,taxonomy!$A:$I,4,1)</f>
        <v xml:space="preserve"> Actinobacteridae</v>
      </c>
      <c r="DS1262" t="str">
        <f>VLOOKUP($A1262,taxonomy!$A:$I,5,1)</f>
        <v xml:space="preserve"> Actinomycetales</v>
      </c>
      <c r="DT1262" t="str">
        <f>VLOOKUP($A1262,taxonomy!$A:$I,6,1)</f>
        <v>Propionibacterineae</v>
      </c>
      <c r="DU1262" t="str">
        <f>VLOOKUP($A1262,taxonomy!$A:$I,7,1)</f>
        <v xml:space="preserve"> Nocardioidaceae.</v>
      </c>
      <c r="DV1262">
        <f>VLOOKUP($A1262,taxonomy!$A:$I,8,1)</f>
        <v>0</v>
      </c>
      <c r="DW1262">
        <f>VLOOKUP($A1262,taxonomy!$A:$I,9,1)</f>
        <v>0</v>
      </c>
      <c r="DX1262" s="7">
        <v>142</v>
      </c>
    </row>
    <row r="1263" spans="1:128" hidden="1">
      <c r="A1263" s="4" t="s">
        <v>2637</v>
      </c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19">
        <v>1</v>
      </c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19">
        <v>1</v>
      </c>
      <c r="DN1263" s="2"/>
      <c r="DO1263" s="14"/>
      <c r="DP1263" t="str">
        <f>VLOOKUP($A1263,taxonomy!$A:$I,2,1)</f>
        <v>Bacteria</v>
      </c>
      <c r="DQ1263" t="str">
        <f>VLOOKUP($A1263,taxonomy!$A:$I,3,1)</f>
        <v xml:space="preserve"> Actinobacteria</v>
      </c>
      <c r="DR1263" t="str">
        <f>VLOOKUP($A1263,taxonomy!$A:$I,4,1)</f>
        <v xml:space="preserve"> Actinobacteridae</v>
      </c>
      <c r="DS1263" t="str">
        <f>VLOOKUP($A1263,taxonomy!$A:$I,5,1)</f>
        <v xml:space="preserve"> Actinomycetales</v>
      </c>
      <c r="DT1263" t="str">
        <f>VLOOKUP($A1263,taxonomy!$A:$I,6,1)</f>
        <v>Propionibacterineae</v>
      </c>
      <c r="DU1263" t="str">
        <f>VLOOKUP($A1263,taxonomy!$A:$I,7,1)</f>
        <v xml:space="preserve"> Nocardioidaceae.</v>
      </c>
      <c r="DV1263">
        <f>VLOOKUP($A1263,taxonomy!$A:$I,8,1)</f>
        <v>0</v>
      </c>
      <c r="DW1263">
        <f>VLOOKUP($A1263,taxonomy!$A:$I,9,1)</f>
        <v>0</v>
      </c>
      <c r="DX1263" s="7">
        <v>110</v>
      </c>
    </row>
    <row r="1264" spans="1:128">
      <c r="A1264" s="4" t="s">
        <v>2641</v>
      </c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19">
        <v>1</v>
      </c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19">
        <v>1</v>
      </c>
      <c r="DN1264" s="2"/>
      <c r="DO1264" s="14"/>
      <c r="DP1264" t="str">
        <f>VLOOKUP($A1264,taxonomy!$A:$I,2,1)</f>
        <v>Bacteria</v>
      </c>
      <c r="DQ1264" t="str">
        <f>VLOOKUP($A1264,taxonomy!$A:$I,3,1)</f>
        <v xml:space="preserve"> Actinobacteria</v>
      </c>
      <c r="DR1264" t="str">
        <f>VLOOKUP($A1264,taxonomy!$A:$I,4,1)</f>
        <v xml:space="preserve"> Actinobacteridae</v>
      </c>
      <c r="DS1264" t="str">
        <f>VLOOKUP($A1264,taxonomy!$A:$I,5,1)</f>
        <v xml:space="preserve"> Actinomycetales</v>
      </c>
      <c r="DT1264" t="str">
        <f>VLOOKUP($A1264,taxonomy!$A:$I,6,1)</f>
        <v>Propionibacterineae</v>
      </c>
      <c r="DU1264" t="str">
        <f>VLOOKUP($A1264,taxonomy!$A:$I,7,1)</f>
        <v xml:space="preserve"> Nocardioidaceae.</v>
      </c>
      <c r="DV1264">
        <f>VLOOKUP($A1264,taxonomy!$A:$I,8,1)</f>
        <v>0</v>
      </c>
      <c r="DW1264">
        <f>VLOOKUP($A1264,taxonomy!$A:$I,9,1)</f>
        <v>0</v>
      </c>
      <c r="DX1264" s="7">
        <v>135</v>
      </c>
    </row>
    <row r="1265" spans="1:128" hidden="1">
      <c r="A1265" s="4" t="s">
        <v>2643</v>
      </c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19">
        <v>1</v>
      </c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19">
        <v>1</v>
      </c>
      <c r="DN1265" s="2"/>
      <c r="DO1265" s="14"/>
      <c r="DP1265" t="str">
        <f>VLOOKUP($A1265,taxonomy!$A:$I,2,1)</f>
        <v>Bacteria</v>
      </c>
      <c r="DQ1265" t="str">
        <f>VLOOKUP($A1265,taxonomy!$A:$I,3,1)</f>
        <v xml:space="preserve"> Actinobacteria</v>
      </c>
      <c r="DR1265" t="str">
        <f>VLOOKUP($A1265,taxonomy!$A:$I,4,1)</f>
        <v xml:space="preserve"> Actinobacteridae</v>
      </c>
      <c r="DS1265" t="str">
        <f>VLOOKUP($A1265,taxonomy!$A:$I,5,1)</f>
        <v xml:space="preserve"> Actinomycetales</v>
      </c>
      <c r="DT1265" t="str">
        <f>VLOOKUP($A1265,taxonomy!$A:$I,6,1)</f>
        <v>Propionibacterineae</v>
      </c>
      <c r="DU1265" t="str">
        <f>VLOOKUP($A1265,taxonomy!$A:$I,7,1)</f>
        <v xml:space="preserve"> Nocardioidaceae.</v>
      </c>
      <c r="DV1265">
        <f>VLOOKUP($A1265,taxonomy!$A:$I,8,1)</f>
        <v>0</v>
      </c>
      <c r="DW1265">
        <f>VLOOKUP($A1265,taxonomy!$A:$I,9,1)</f>
        <v>0</v>
      </c>
      <c r="DX1265" s="7">
        <v>123</v>
      </c>
    </row>
    <row r="1266" spans="1:128" hidden="1">
      <c r="A1266" s="4" t="s">
        <v>2645</v>
      </c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17">
        <v>1</v>
      </c>
      <c r="DN1266" s="2"/>
      <c r="DO1266" s="14"/>
      <c r="DP1266" t="str">
        <f>VLOOKUP($A1266,taxonomy!$A:$I,2,1)</f>
        <v>Bacteria</v>
      </c>
      <c r="DQ1266" t="str">
        <f>VLOOKUP($A1266,taxonomy!$A:$I,3,1)</f>
        <v xml:space="preserve"> Actinobacteria</v>
      </c>
      <c r="DR1266" t="str">
        <f>VLOOKUP($A1266,taxonomy!$A:$I,4,1)</f>
        <v xml:space="preserve"> Actinobacteridae</v>
      </c>
      <c r="DS1266" t="str">
        <f>VLOOKUP($A1266,taxonomy!$A:$I,5,1)</f>
        <v xml:space="preserve"> Actinomycetales</v>
      </c>
      <c r="DT1266" t="str">
        <f>VLOOKUP($A1266,taxonomy!$A:$I,6,1)</f>
        <v>Propionibacterineae</v>
      </c>
      <c r="DU1266" t="str">
        <f>VLOOKUP($A1266,taxonomy!$A:$I,7,1)</f>
        <v xml:space="preserve"> Nocardioidaceae.</v>
      </c>
      <c r="DV1266">
        <f>VLOOKUP($A1266,taxonomy!$A:$I,8,1)</f>
        <v>0</v>
      </c>
      <c r="DW1266">
        <f>VLOOKUP($A1266,taxonomy!$A:$I,9,1)</f>
        <v>0</v>
      </c>
      <c r="DX1266" s="7">
        <v>114</v>
      </c>
    </row>
    <row r="1267" spans="1:128">
      <c r="A1267" s="4" t="s">
        <v>2647</v>
      </c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19">
        <v>1</v>
      </c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19">
        <v>1</v>
      </c>
      <c r="DN1267" s="2"/>
      <c r="DO1267" s="14"/>
      <c r="DP1267" t="str">
        <f>VLOOKUP($A1267,taxonomy!$A:$I,2,1)</f>
        <v>Bacteria</v>
      </c>
      <c r="DQ1267" t="str">
        <f>VLOOKUP($A1267,taxonomy!$A:$I,3,1)</f>
        <v xml:space="preserve"> Actinobacteria</v>
      </c>
      <c r="DR1267" t="str">
        <f>VLOOKUP($A1267,taxonomy!$A:$I,4,1)</f>
        <v xml:space="preserve"> Actinobacteridae</v>
      </c>
      <c r="DS1267" t="str">
        <f>VLOOKUP($A1267,taxonomy!$A:$I,5,1)</f>
        <v xml:space="preserve"> Actinomycetales</v>
      </c>
      <c r="DT1267" t="str">
        <f>VLOOKUP($A1267,taxonomy!$A:$I,6,1)</f>
        <v>Propionibacterineae</v>
      </c>
      <c r="DU1267" t="str">
        <f>VLOOKUP($A1267,taxonomy!$A:$I,7,1)</f>
        <v xml:space="preserve"> Nocardioidaceae.</v>
      </c>
      <c r="DV1267">
        <f>VLOOKUP($A1267,taxonomy!$A:$I,8,1)</f>
        <v>0</v>
      </c>
      <c r="DW1267">
        <f>VLOOKUP($A1267,taxonomy!$A:$I,9,1)</f>
        <v>0</v>
      </c>
      <c r="DX1267" s="7">
        <v>134</v>
      </c>
    </row>
    <row r="1268" spans="1:128">
      <c r="A1268" s="4" t="s">
        <v>2649</v>
      </c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17">
        <v>1</v>
      </c>
      <c r="DN1268" s="2"/>
      <c r="DO1268" s="14"/>
      <c r="DP1268" t="str">
        <f>VLOOKUP($A1268,taxonomy!$A:$I,2,1)</f>
        <v>Bacteria</v>
      </c>
      <c r="DQ1268" t="str">
        <f>VLOOKUP($A1268,taxonomy!$A:$I,3,1)</f>
        <v xml:space="preserve"> Actinobacteria</v>
      </c>
      <c r="DR1268" t="str">
        <f>VLOOKUP($A1268,taxonomy!$A:$I,4,1)</f>
        <v xml:space="preserve"> Actinobacteridae</v>
      </c>
      <c r="DS1268" t="str">
        <f>VLOOKUP($A1268,taxonomy!$A:$I,5,1)</f>
        <v xml:space="preserve"> Actinomycetales</v>
      </c>
      <c r="DT1268" t="str">
        <f>VLOOKUP($A1268,taxonomy!$A:$I,6,1)</f>
        <v>Propionibacterineae</v>
      </c>
      <c r="DU1268" t="str">
        <f>VLOOKUP($A1268,taxonomy!$A:$I,7,1)</f>
        <v xml:space="preserve"> Nocardioidaceae.</v>
      </c>
      <c r="DV1268">
        <f>VLOOKUP($A1268,taxonomy!$A:$I,8,1)</f>
        <v>0</v>
      </c>
      <c r="DW1268">
        <f>VLOOKUP($A1268,taxonomy!$A:$I,9,1)</f>
        <v>0</v>
      </c>
      <c r="DX1268" s="7">
        <v>128</v>
      </c>
    </row>
    <row r="1269" spans="1:128">
      <c r="A1269" s="4" t="s">
        <v>2651</v>
      </c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17">
        <v>1</v>
      </c>
      <c r="DN1269" s="2"/>
      <c r="DO1269" s="14"/>
      <c r="DP1269" t="str">
        <f>VLOOKUP($A1269,taxonomy!$A:$I,2,1)</f>
        <v>Bacteria</v>
      </c>
      <c r="DQ1269" t="str">
        <f>VLOOKUP($A1269,taxonomy!$A:$I,3,1)</f>
        <v xml:space="preserve"> Actinobacteria</v>
      </c>
      <c r="DR1269" t="str">
        <f>VLOOKUP($A1269,taxonomy!$A:$I,4,1)</f>
        <v xml:space="preserve"> Actinobacteridae</v>
      </c>
      <c r="DS1269" t="str">
        <f>VLOOKUP($A1269,taxonomy!$A:$I,5,1)</f>
        <v xml:space="preserve"> Actinomycetales</v>
      </c>
      <c r="DT1269" t="str">
        <f>VLOOKUP($A1269,taxonomy!$A:$I,6,1)</f>
        <v>Propionibacterineae</v>
      </c>
      <c r="DU1269" t="str">
        <f>VLOOKUP($A1269,taxonomy!$A:$I,7,1)</f>
        <v xml:space="preserve"> Nocardioidaceae.</v>
      </c>
      <c r="DV1269">
        <f>VLOOKUP($A1269,taxonomy!$A:$I,8,1)</f>
        <v>0</v>
      </c>
      <c r="DW1269">
        <f>VLOOKUP($A1269,taxonomy!$A:$I,9,1)</f>
        <v>0</v>
      </c>
      <c r="DX1269" s="7">
        <v>126</v>
      </c>
    </row>
    <row r="1270" spans="1:128">
      <c r="A1270" s="4" t="s">
        <v>2653</v>
      </c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19">
        <v>1</v>
      </c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19">
        <v>1</v>
      </c>
      <c r="DN1270" s="2"/>
      <c r="DO1270" s="14"/>
      <c r="DP1270" t="str">
        <f>VLOOKUP($A1270,taxonomy!$A:$I,2,1)</f>
        <v>Bacteria</v>
      </c>
      <c r="DQ1270" t="str">
        <f>VLOOKUP($A1270,taxonomy!$A:$I,3,1)</f>
        <v xml:space="preserve"> Actinobacteria</v>
      </c>
      <c r="DR1270" t="str">
        <f>VLOOKUP($A1270,taxonomy!$A:$I,4,1)</f>
        <v xml:space="preserve"> Actinobacteridae</v>
      </c>
      <c r="DS1270" t="str">
        <f>VLOOKUP($A1270,taxonomy!$A:$I,5,1)</f>
        <v xml:space="preserve"> Actinomycetales</v>
      </c>
      <c r="DT1270" t="str">
        <f>VLOOKUP($A1270,taxonomy!$A:$I,6,1)</f>
        <v>Propionibacterineae</v>
      </c>
      <c r="DU1270" t="str">
        <f>VLOOKUP($A1270,taxonomy!$A:$I,7,1)</f>
        <v xml:space="preserve"> Nocardioidaceae.</v>
      </c>
      <c r="DV1270">
        <f>VLOOKUP($A1270,taxonomy!$A:$I,8,1)</f>
        <v>0</v>
      </c>
      <c r="DW1270">
        <f>VLOOKUP($A1270,taxonomy!$A:$I,9,1)</f>
        <v>0</v>
      </c>
      <c r="DX1270" s="7">
        <v>134</v>
      </c>
    </row>
    <row r="1271" spans="1:128" hidden="1">
      <c r="A1271" s="4" t="s">
        <v>2655</v>
      </c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>
        <v>1</v>
      </c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>
        <v>1</v>
      </c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>
        <v>1</v>
      </c>
      <c r="CY1271" s="18">
        <v>1</v>
      </c>
      <c r="CZ1271" s="2"/>
      <c r="DA1271" s="2"/>
      <c r="DB1271" s="2"/>
      <c r="DC1271" s="2"/>
      <c r="DD1271" s="2"/>
      <c r="DE1271" s="2"/>
      <c r="DF1271" s="2"/>
      <c r="DG1271" s="2"/>
      <c r="DH1271" s="2"/>
      <c r="DI1271" s="2">
        <v>1</v>
      </c>
      <c r="DJ1271" s="2"/>
      <c r="DK1271" s="2"/>
      <c r="DL1271" s="2"/>
      <c r="DM1271" s="2">
        <v>1</v>
      </c>
      <c r="DN1271" s="2"/>
      <c r="DO1271" s="14"/>
      <c r="DP1271" t="str">
        <f>VLOOKUP($A1271,taxonomy!$A:$I,2,1)</f>
        <v>Bacteria</v>
      </c>
      <c r="DQ1271" t="str">
        <f>VLOOKUP($A1271,taxonomy!$A:$I,3,1)</f>
        <v xml:space="preserve"> Actinobacteria</v>
      </c>
      <c r="DR1271" t="str">
        <f>VLOOKUP($A1271,taxonomy!$A:$I,4,1)</f>
        <v xml:space="preserve"> Actinobacteridae</v>
      </c>
      <c r="DS1271" t="str">
        <f>VLOOKUP($A1271,taxonomy!$A:$I,5,1)</f>
        <v xml:space="preserve"> Actinomycetales</v>
      </c>
      <c r="DT1271" t="str">
        <f>VLOOKUP($A1271,taxonomy!$A:$I,6,1)</f>
        <v>Propionibacterineae</v>
      </c>
      <c r="DU1271" t="str">
        <f>VLOOKUP($A1271,taxonomy!$A:$I,7,1)</f>
        <v xml:space="preserve"> Nocardioidaceae.</v>
      </c>
      <c r="DV1271">
        <f>VLOOKUP($A1271,taxonomy!$A:$I,8,1)</f>
        <v>0</v>
      </c>
      <c r="DW1271">
        <f>VLOOKUP($A1271,taxonomy!$A:$I,9,1)</f>
        <v>0</v>
      </c>
      <c r="DX1271" s="7">
        <v>142</v>
      </c>
    </row>
    <row r="1272" spans="1:128">
      <c r="A1272" s="4" t="s">
        <v>2657</v>
      </c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>
        <v>1</v>
      </c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>
        <v>1</v>
      </c>
      <c r="CY1272" s="18">
        <v>1</v>
      </c>
      <c r="CZ1272" s="2"/>
      <c r="DA1272" s="2"/>
      <c r="DB1272" s="2"/>
      <c r="DC1272" s="2"/>
      <c r="DD1272" s="2"/>
      <c r="DE1272" s="2"/>
      <c r="DF1272" s="2"/>
      <c r="DG1272" s="2"/>
      <c r="DH1272" s="2"/>
      <c r="DI1272" s="2">
        <v>1</v>
      </c>
      <c r="DJ1272" s="2"/>
      <c r="DK1272" s="2"/>
      <c r="DL1272" s="2"/>
      <c r="DM1272" s="2">
        <v>1</v>
      </c>
      <c r="DN1272" s="2"/>
      <c r="DO1272" s="14"/>
      <c r="DP1272" t="str">
        <f>VLOOKUP($A1272,taxonomy!$A:$I,2,1)</f>
        <v>Bacteria</v>
      </c>
      <c r="DQ1272" t="str">
        <f>VLOOKUP($A1272,taxonomy!$A:$I,3,1)</f>
        <v xml:space="preserve"> Actinobacteria</v>
      </c>
      <c r="DR1272" t="str">
        <f>VLOOKUP($A1272,taxonomy!$A:$I,4,1)</f>
        <v xml:space="preserve"> Actinobacteridae</v>
      </c>
      <c r="DS1272" t="str">
        <f>VLOOKUP($A1272,taxonomy!$A:$I,5,1)</f>
        <v xml:space="preserve"> Actinomycetales</v>
      </c>
      <c r="DT1272" t="str">
        <f>VLOOKUP($A1272,taxonomy!$A:$I,6,1)</f>
        <v>Propionibacterineae</v>
      </c>
      <c r="DU1272" t="str">
        <f>VLOOKUP($A1272,taxonomy!$A:$I,7,1)</f>
        <v xml:space="preserve"> Nocardioidaceae.</v>
      </c>
      <c r="DV1272">
        <f>VLOOKUP($A1272,taxonomy!$A:$I,8,1)</f>
        <v>0</v>
      </c>
      <c r="DW1272">
        <f>VLOOKUP($A1272,taxonomy!$A:$I,9,1)</f>
        <v>0</v>
      </c>
      <c r="DX1272" s="7">
        <v>126</v>
      </c>
    </row>
    <row r="1273" spans="1:128">
      <c r="A1273" s="4" t="s">
        <v>2659</v>
      </c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19">
        <v>1</v>
      </c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19">
        <v>1</v>
      </c>
      <c r="DN1273" s="2"/>
      <c r="DO1273" s="14"/>
      <c r="DP1273" t="str">
        <f>VLOOKUP($A1273,taxonomy!$A:$I,2,1)</f>
        <v>Bacteria</v>
      </c>
      <c r="DQ1273" t="str">
        <f>VLOOKUP($A1273,taxonomy!$A:$I,3,1)</f>
        <v xml:space="preserve"> Actinobacteria</v>
      </c>
      <c r="DR1273" t="str">
        <f>VLOOKUP($A1273,taxonomy!$A:$I,4,1)</f>
        <v xml:space="preserve"> Actinobacteridae</v>
      </c>
      <c r="DS1273" t="str">
        <f>VLOOKUP($A1273,taxonomy!$A:$I,5,1)</f>
        <v xml:space="preserve"> Actinomycetales</v>
      </c>
      <c r="DT1273" t="str">
        <f>VLOOKUP($A1273,taxonomy!$A:$I,6,1)</f>
        <v>Propionibacterineae</v>
      </c>
      <c r="DU1273" t="str">
        <f>VLOOKUP($A1273,taxonomy!$A:$I,7,1)</f>
        <v xml:space="preserve"> Nocardioidaceae.</v>
      </c>
      <c r="DV1273">
        <f>VLOOKUP($A1273,taxonomy!$A:$I,8,1)</f>
        <v>0</v>
      </c>
      <c r="DW1273">
        <f>VLOOKUP($A1273,taxonomy!$A:$I,9,1)</f>
        <v>0</v>
      </c>
      <c r="DX1273" s="7">
        <v>128</v>
      </c>
    </row>
    <row r="1274" spans="1:128" hidden="1">
      <c r="A1274" s="4" t="s">
        <v>2661</v>
      </c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19">
        <v>1</v>
      </c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19">
        <v>1</v>
      </c>
      <c r="DN1274" s="2"/>
      <c r="DO1274" s="14"/>
      <c r="DP1274" t="str">
        <f>VLOOKUP($A1274,taxonomy!$A:$I,2,1)</f>
        <v>Bacteria</v>
      </c>
      <c r="DQ1274" t="str">
        <f>VLOOKUP($A1274,taxonomy!$A:$I,3,1)</f>
        <v xml:space="preserve"> Actinobacteria</v>
      </c>
      <c r="DR1274" t="str">
        <f>VLOOKUP($A1274,taxonomy!$A:$I,4,1)</f>
        <v xml:space="preserve"> Actinobacteridae</v>
      </c>
      <c r="DS1274" t="str">
        <f>VLOOKUP($A1274,taxonomy!$A:$I,5,1)</f>
        <v xml:space="preserve"> Actinomycetales</v>
      </c>
      <c r="DT1274" t="str">
        <f>VLOOKUP($A1274,taxonomy!$A:$I,6,1)</f>
        <v>Propionibacterineae</v>
      </c>
      <c r="DU1274" t="str">
        <f>VLOOKUP($A1274,taxonomy!$A:$I,7,1)</f>
        <v xml:space="preserve"> Nocardioidaceae.</v>
      </c>
      <c r="DV1274">
        <f>VLOOKUP($A1274,taxonomy!$A:$I,8,1)</f>
        <v>0</v>
      </c>
      <c r="DW1274">
        <f>VLOOKUP($A1274,taxonomy!$A:$I,9,1)</f>
        <v>0</v>
      </c>
      <c r="DX1274" s="7">
        <v>141</v>
      </c>
    </row>
    <row r="1275" spans="1:128">
      <c r="A1275" s="4" t="s">
        <v>2663</v>
      </c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19">
        <v>1</v>
      </c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19">
        <v>1</v>
      </c>
      <c r="DN1275" s="2"/>
      <c r="DO1275" s="14"/>
      <c r="DP1275" t="str">
        <f>VLOOKUP($A1275,taxonomy!$A:$I,2,1)</f>
        <v>Bacteria</v>
      </c>
      <c r="DQ1275" t="str">
        <f>VLOOKUP($A1275,taxonomy!$A:$I,3,1)</f>
        <v xml:space="preserve"> Actinobacteria</v>
      </c>
      <c r="DR1275" t="str">
        <f>VLOOKUP($A1275,taxonomy!$A:$I,4,1)</f>
        <v xml:space="preserve"> Actinobacteridae</v>
      </c>
      <c r="DS1275" t="str">
        <f>VLOOKUP($A1275,taxonomy!$A:$I,5,1)</f>
        <v xml:space="preserve"> Actinomycetales</v>
      </c>
      <c r="DT1275" t="str">
        <f>VLOOKUP($A1275,taxonomy!$A:$I,6,1)</f>
        <v>Propionibacterineae</v>
      </c>
      <c r="DU1275" t="str">
        <f>VLOOKUP($A1275,taxonomy!$A:$I,7,1)</f>
        <v xml:space="preserve"> Nocardioidaceae.</v>
      </c>
      <c r="DV1275">
        <f>VLOOKUP($A1275,taxonomy!$A:$I,8,1)</f>
        <v>0</v>
      </c>
      <c r="DW1275">
        <f>VLOOKUP($A1275,taxonomy!$A:$I,9,1)</f>
        <v>0</v>
      </c>
      <c r="DX1275" s="7">
        <v>131</v>
      </c>
    </row>
    <row r="1276" spans="1:128" hidden="1">
      <c r="A1276" s="4" t="s">
        <v>2665</v>
      </c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>
        <v>1</v>
      </c>
      <c r="CW1276" s="2"/>
      <c r="CX1276" s="2"/>
      <c r="CY1276" s="18">
        <v>1</v>
      </c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>
        <v>1</v>
      </c>
      <c r="DN1276" s="2"/>
      <c r="DO1276" s="14"/>
      <c r="DP1276" t="str">
        <f>VLOOKUP($A1276,taxonomy!$A:$I,2,1)</f>
        <v>Bacteria</v>
      </c>
      <c r="DQ1276" t="str">
        <f>VLOOKUP($A1276,taxonomy!$A:$I,3,1)</f>
        <v xml:space="preserve"> Actinobacteria</v>
      </c>
      <c r="DR1276" t="str">
        <f>VLOOKUP($A1276,taxonomy!$A:$I,4,1)</f>
        <v xml:space="preserve"> Actinobacteridae</v>
      </c>
      <c r="DS1276" t="str">
        <f>VLOOKUP($A1276,taxonomy!$A:$I,5,1)</f>
        <v xml:space="preserve"> Actinomycetales</v>
      </c>
      <c r="DT1276" t="str">
        <f>VLOOKUP($A1276,taxonomy!$A:$I,6,1)</f>
        <v>Propionibacterineae</v>
      </c>
      <c r="DU1276" t="str">
        <f>VLOOKUP($A1276,taxonomy!$A:$I,7,1)</f>
        <v xml:space="preserve"> Nocardioidaceae.</v>
      </c>
      <c r="DV1276">
        <f>VLOOKUP($A1276,taxonomy!$A:$I,8,1)</f>
        <v>0</v>
      </c>
      <c r="DW1276">
        <f>VLOOKUP($A1276,taxonomy!$A:$I,9,1)</f>
        <v>0</v>
      </c>
      <c r="DX1276" s="7">
        <v>141</v>
      </c>
    </row>
    <row r="1277" spans="1:128">
      <c r="A1277" s="4" t="s">
        <v>2667</v>
      </c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17">
        <v>1</v>
      </c>
      <c r="DN1277" s="2"/>
      <c r="DO1277" s="14"/>
      <c r="DP1277" t="str">
        <f>VLOOKUP($A1277,taxonomy!$A:$I,2,1)</f>
        <v>Bacteria</v>
      </c>
      <c r="DQ1277" t="str">
        <f>VLOOKUP($A1277,taxonomy!$A:$I,3,1)</f>
        <v xml:space="preserve"> Actinobacteria</v>
      </c>
      <c r="DR1277" t="str">
        <f>VLOOKUP($A1277,taxonomy!$A:$I,4,1)</f>
        <v xml:space="preserve"> Actinobacteridae</v>
      </c>
      <c r="DS1277" t="str">
        <f>VLOOKUP($A1277,taxonomy!$A:$I,5,1)</f>
        <v xml:space="preserve"> Actinomycetales</v>
      </c>
      <c r="DT1277" t="str">
        <f>VLOOKUP($A1277,taxonomy!$A:$I,6,1)</f>
        <v>Propionibacterineae</v>
      </c>
      <c r="DU1277" t="str">
        <f>VLOOKUP($A1277,taxonomy!$A:$I,7,1)</f>
        <v xml:space="preserve"> Nocardioidaceae.</v>
      </c>
      <c r="DV1277">
        <f>VLOOKUP($A1277,taxonomy!$A:$I,8,1)</f>
        <v>0</v>
      </c>
      <c r="DW1277">
        <f>VLOOKUP($A1277,taxonomy!$A:$I,9,1)</f>
        <v>0</v>
      </c>
      <c r="DX1277" s="7">
        <v>126</v>
      </c>
    </row>
    <row r="1278" spans="1:128" hidden="1">
      <c r="A1278" s="4" t="s">
        <v>2669</v>
      </c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17">
        <v>1</v>
      </c>
      <c r="DN1278" s="2"/>
      <c r="DO1278" s="14"/>
      <c r="DP1278" t="str">
        <f>VLOOKUP($A1278,taxonomy!$A:$I,2,1)</f>
        <v>Bacteria</v>
      </c>
      <c r="DQ1278" t="str">
        <f>VLOOKUP($A1278,taxonomy!$A:$I,3,1)</f>
        <v xml:space="preserve"> Actinobacteria</v>
      </c>
      <c r="DR1278" t="str">
        <f>VLOOKUP($A1278,taxonomy!$A:$I,4,1)</f>
        <v xml:space="preserve"> Actinobacteridae</v>
      </c>
      <c r="DS1278" t="str">
        <f>VLOOKUP($A1278,taxonomy!$A:$I,5,1)</f>
        <v xml:space="preserve"> Actinomycetales</v>
      </c>
      <c r="DT1278" t="str">
        <f>VLOOKUP($A1278,taxonomy!$A:$I,6,1)</f>
        <v>Propionibacterineae</v>
      </c>
      <c r="DU1278" t="str">
        <f>VLOOKUP($A1278,taxonomy!$A:$I,7,1)</f>
        <v xml:space="preserve"> Nocardioidaceae.</v>
      </c>
      <c r="DV1278">
        <f>VLOOKUP($A1278,taxonomy!$A:$I,8,1)</f>
        <v>0</v>
      </c>
      <c r="DW1278">
        <f>VLOOKUP($A1278,taxonomy!$A:$I,9,1)</f>
        <v>0</v>
      </c>
      <c r="DX1278" s="7">
        <v>124</v>
      </c>
    </row>
    <row r="1279" spans="1:128" hidden="1">
      <c r="A1279" s="4" t="s">
        <v>2671</v>
      </c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17">
        <v>1</v>
      </c>
      <c r="DN1279" s="2"/>
      <c r="DO1279" s="14"/>
      <c r="DP1279" t="str">
        <f>VLOOKUP($A1279,taxonomy!$A:$I,2,1)</f>
        <v>Bacteria</v>
      </c>
      <c r="DQ1279" t="str">
        <f>VLOOKUP($A1279,taxonomy!$A:$I,3,1)</f>
        <v xml:space="preserve"> Actinobacteria</v>
      </c>
      <c r="DR1279" t="str">
        <f>VLOOKUP($A1279,taxonomy!$A:$I,4,1)</f>
        <v xml:space="preserve"> Actinobacteridae</v>
      </c>
      <c r="DS1279" t="str">
        <f>VLOOKUP($A1279,taxonomy!$A:$I,5,1)</f>
        <v xml:space="preserve"> Actinomycetales</v>
      </c>
      <c r="DT1279" t="str">
        <f>VLOOKUP($A1279,taxonomy!$A:$I,6,1)</f>
        <v>Propionibacterineae</v>
      </c>
      <c r="DU1279" t="str">
        <f>VLOOKUP($A1279,taxonomy!$A:$I,7,1)</f>
        <v xml:space="preserve"> Nocardioidaceae.</v>
      </c>
      <c r="DV1279">
        <f>VLOOKUP($A1279,taxonomy!$A:$I,8,1)</f>
        <v>0</v>
      </c>
      <c r="DW1279">
        <f>VLOOKUP($A1279,taxonomy!$A:$I,9,1)</f>
        <v>0</v>
      </c>
      <c r="DX1279" s="7">
        <v>124</v>
      </c>
    </row>
    <row r="1280" spans="1:128" hidden="1">
      <c r="A1280" s="4" t="s">
        <v>2673</v>
      </c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17">
        <v>1</v>
      </c>
      <c r="DN1280" s="2"/>
      <c r="DO1280" s="14"/>
      <c r="DP1280" t="str">
        <f>VLOOKUP($A1280,taxonomy!$A:$I,2,1)</f>
        <v>Bacteria</v>
      </c>
      <c r="DQ1280" t="str">
        <f>VLOOKUP($A1280,taxonomy!$A:$I,3,1)</f>
        <v xml:space="preserve"> Actinobacteria</v>
      </c>
      <c r="DR1280" t="str">
        <f>VLOOKUP($A1280,taxonomy!$A:$I,4,1)</f>
        <v xml:space="preserve"> Actinobacteridae</v>
      </c>
      <c r="DS1280" t="str">
        <f>VLOOKUP($A1280,taxonomy!$A:$I,5,1)</f>
        <v xml:space="preserve"> Actinomycetales</v>
      </c>
      <c r="DT1280" t="str">
        <f>VLOOKUP($A1280,taxonomy!$A:$I,6,1)</f>
        <v>Propionibacterineae</v>
      </c>
      <c r="DU1280" t="str">
        <f>VLOOKUP($A1280,taxonomy!$A:$I,7,1)</f>
        <v xml:space="preserve"> Nocardioidaceae.</v>
      </c>
      <c r="DV1280">
        <f>VLOOKUP($A1280,taxonomy!$A:$I,8,1)</f>
        <v>0</v>
      </c>
      <c r="DW1280">
        <f>VLOOKUP($A1280,taxonomy!$A:$I,9,1)</f>
        <v>0</v>
      </c>
      <c r="DX1280" s="7">
        <v>124</v>
      </c>
    </row>
    <row r="1281" spans="1:128" hidden="1">
      <c r="A1281" s="4" t="s">
        <v>2675</v>
      </c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17">
        <v>1</v>
      </c>
      <c r="DN1281" s="2"/>
      <c r="DO1281" s="14"/>
      <c r="DP1281" t="str">
        <f>VLOOKUP($A1281,taxonomy!$A:$I,2,1)</f>
        <v>Bacteria</v>
      </c>
      <c r="DQ1281" t="str">
        <f>VLOOKUP($A1281,taxonomy!$A:$I,3,1)</f>
        <v xml:space="preserve"> Actinobacteria</v>
      </c>
      <c r="DR1281" t="str">
        <f>VLOOKUP($A1281,taxonomy!$A:$I,4,1)</f>
        <v xml:space="preserve"> Actinobacteridae</v>
      </c>
      <c r="DS1281" t="str">
        <f>VLOOKUP($A1281,taxonomy!$A:$I,5,1)</f>
        <v xml:space="preserve"> Actinomycetales</v>
      </c>
      <c r="DT1281" t="str">
        <f>VLOOKUP($A1281,taxonomy!$A:$I,6,1)</f>
        <v>Propionibacterineae</v>
      </c>
      <c r="DU1281" t="str">
        <f>VLOOKUP($A1281,taxonomy!$A:$I,7,1)</f>
        <v xml:space="preserve"> Nocardioidaceae.</v>
      </c>
      <c r="DV1281">
        <f>VLOOKUP($A1281,taxonomy!$A:$I,8,1)</f>
        <v>0</v>
      </c>
      <c r="DW1281">
        <f>VLOOKUP($A1281,taxonomy!$A:$I,9,1)</f>
        <v>0</v>
      </c>
      <c r="DX1281" s="7">
        <v>124</v>
      </c>
    </row>
    <row r="1282" spans="1:128" hidden="1">
      <c r="A1282" s="4" t="s">
        <v>2677</v>
      </c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17">
        <v>1</v>
      </c>
      <c r="DN1282" s="2"/>
      <c r="DO1282" s="14"/>
      <c r="DP1282" t="str">
        <f>VLOOKUP($A1282,taxonomy!$A:$I,2,1)</f>
        <v>Bacteria</v>
      </c>
      <c r="DQ1282" t="str">
        <f>VLOOKUP($A1282,taxonomy!$A:$I,3,1)</f>
        <v xml:space="preserve"> Actinobacteria</v>
      </c>
      <c r="DR1282" t="str">
        <f>VLOOKUP($A1282,taxonomy!$A:$I,4,1)</f>
        <v xml:space="preserve"> Actinobacteridae</v>
      </c>
      <c r="DS1282" t="str">
        <f>VLOOKUP($A1282,taxonomy!$A:$I,5,1)</f>
        <v xml:space="preserve"> Actinomycetales</v>
      </c>
      <c r="DT1282" t="str">
        <f>VLOOKUP($A1282,taxonomy!$A:$I,6,1)</f>
        <v>Propionibacterineae</v>
      </c>
      <c r="DU1282" t="str">
        <f>VLOOKUP($A1282,taxonomy!$A:$I,7,1)</f>
        <v xml:space="preserve"> Nocardioidaceae.</v>
      </c>
      <c r="DV1282">
        <f>VLOOKUP($A1282,taxonomy!$A:$I,8,1)</f>
        <v>0</v>
      </c>
      <c r="DW1282">
        <f>VLOOKUP($A1282,taxonomy!$A:$I,9,1)</f>
        <v>0</v>
      </c>
      <c r="DX1282" s="7">
        <v>124</v>
      </c>
    </row>
    <row r="1283" spans="1:128" hidden="1">
      <c r="A1283" s="4" t="s">
        <v>2679</v>
      </c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17">
        <v>1</v>
      </c>
      <c r="DN1283" s="2"/>
      <c r="DO1283" s="14"/>
      <c r="DP1283" t="str">
        <f>VLOOKUP($A1283,taxonomy!$A:$I,2,1)</f>
        <v>Bacteria</v>
      </c>
      <c r="DQ1283" t="str">
        <f>VLOOKUP($A1283,taxonomy!$A:$I,3,1)</f>
        <v xml:space="preserve"> Actinobacteria</v>
      </c>
      <c r="DR1283" t="str">
        <f>VLOOKUP($A1283,taxonomy!$A:$I,4,1)</f>
        <v xml:space="preserve"> Actinobacteridae</v>
      </c>
      <c r="DS1283" t="str">
        <f>VLOOKUP($A1283,taxonomy!$A:$I,5,1)</f>
        <v xml:space="preserve"> Actinomycetales</v>
      </c>
      <c r="DT1283" t="str">
        <f>VLOOKUP($A1283,taxonomy!$A:$I,6,1)</f>
        <v>Propionibacterineae</v>
      </c>
      <c r="DU1283" t="str">
        <f>VLOOKUP($A1283,taxonomy!$A:$I,7,1)</f>
        <v xml:space="preserve"> Nocardioidaceae.</v>
      </c>
      <c r="DV1283">
        <f>VLOOKUP($A1283,taxonomy!$A:$I,8,1)</f>
        <v>0</v>
      </c>
      <c r="DW1283">
        <f>VLOOKUP($A1283,taxonomy!$A:$I,9,1)</f>
        <v>0</v>
      </c>
      <c r="DX1283" s="7">
        <v>124</v>
      </c>
    </row>
    <row r="1284" spans="1:128" hidden="1">
      <c r="A1284" s="4" t="s">
        <v>2681</v>
      </c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17">
        <v>1</v>
      </c>
      <c r="DN1284" s="2"/>
      <c r="DO1284" s="14"/>
      <c r="DP1284" t="str">
        <f>VLOOKUP($A1284,taxonomy!$A:$I,2,1)</f>
        <v>Bacteria</v>
      </c>
      <c r="DQ1284" t="str">
        <f>VLOOKUP($A1284,taxonomy!$A:$I,3,1)</f>
        <v xml:space="preserve"> Actinobacteria</v>
      </c>
      <c r="DR1284" t="str">
        <f>VLOOKUP($A1284,taxonomy!$A:$I,4,1)</f>
        <v xml:space="preserve"> Actinobacteridae</v>
      </c>
      <c r="DS1284" t="str">
        <f>VLOOKUP($A1284,taxonomy!$A:$I,5,1)</f>
        <v xml:space="preserve"> Actinomycetales</v>
      </c>
      <c r="DT1284" t="str">
        <f>VLOOKUP($A1284,taxonomy!$A:$I,6,1)</f>
        <v>Propionibacterineae</v>
      </c>
      <c r="DU1284" t="str">
        <f>VLOOKUP($A1284,taxonomy!$A:$I,7,1)</f>
        <v xml:space="preserve"> Nocardioidaceae.</v>
      </c>
      <c r="DV1284">
        <f>VLOOKUP($A1284,taxonomy!$A:$I,8,1)</f>
        <v>0</v>
      </c>
      <c r="DW1284">
        <f>VLOOKUP($A1284,taxonomy!$A:$I,9,1)</f>
        <v>0</v>
      </c>
      <c r="DX1284" s="7">
        <v>124</v>
      </c>
    </row>
    <row r="1285" spans="1:128" hidden="1">
      <c r="A1285" s="4" t="s">
        <v>2683</v>
      </c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17">
        <v>1</v>
      </c>
      <c r="DN1285" s="2"/>
      <c r="DO1285" s="14"/>
      <c r="DP1285" t="str">
        <f>VLOOKUP($A1285,taxonomy!$A:$I,2,1)</f>
        <v>Bacteria</v>
      </c>
      <c r="DQ1285" t="str">
        <f>VLOOKUP($A1285,taxonomy!$A:$I,3,1)</f>
        <v xml:space="preserve"> Actinobacteria</v>
      </c>
      <c r="DR1285" t="str">
        <f>VLOOKUP($A1285,taxonomy!$A:$I,4,1)</f>
        <v xml:space="preserve"> Actinobacteridae</v>
      </c>
      <c r="DS1285" t="str">
        <f>VLOOKUP($A1285,taxonomy!$A:$I,5,1)</f>
        <v xml:space="preserve"> Actinomycetales</v>
      </c>
      <c r="DT1285" t="str">
        <f>VLOOKUP($A1285,taxonomy!$A:$I,6,1)</f>
        <v>Propionibacterineae</v>
      </c>
      <c r="DU1285" t="str">
        <f>VLOOKUP($A1285,taxonomy!$A:$I,7,1)</f>
        <v xml:space="preserve"> Nocardioidaceae.</v>
      </c>
      <c r="DV1285">
        <f>VLOOKUP($A1285,taxonomy!$A:$I,8,1)</f>
        <v>0</v>
      </c>
      <c r="DW1285">
        <f>VLOOKUP($A1285,taxonomy!$A:$I,9,1)</f>
        <v>0</v>
      </c>
      <c r="DX1285" s="7">
        <v>124</v>
      </c>
    </row>
    <row r="1286" spans="1:128" hidden="1">
      <c r="A1286" s="4" t="s">
        <v>2685</v>
      </c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17">
        <v>1</v>
      </c>
      <c r="DN1286" s="2"/>
      <c r="DO1286" s="14"/>
      <c r="DP1286" t="str">
        <f>VLOOKUP($A1286,taxonomy!$A:$I,2,1)</f>
        <v>Bacteria</v>
      </c>
      <c r="DQ1286" t="str">
        <f>VLOOKUP($A1286,taxonomy!$A:$I,3,1)</f>
        <v xml:space="preserve"> Actinobacteria</v>
      </c>
      <c r="DR1286" t="str">
        <f>VLOOKUP($A1286,taxonomy!$A:$I,4,1)</f>
        <v xml:space="preserve"> Actinobacteridae</v>
      </c>
      <c r="DS1286" t="str">
        <f>VLOOKUP($A1286,taxonomy!$A:$I,5,1)</f>
        <v xml:space="preserve"> Actinomycetales</v>
      </c>
      <c r="DT1286" t="str">
        <f>VLOOKUP($A1286,taxonomy!$A:$I,6,1)</f>
        <v>Propionibacterineae</v>
      </c>
      <c r="DU1286" t="str">
        <f>VLOOKUP($A1286,taxonomy!$A:$I,7,1)</f>
        <v xml:space="preserve"> Nocardioidaceae.</v>
      </c>
      <c r="DV1286">
        <f>VLOOKUP($A1286,taxonomy!$A:$I,8,1)</f>
        <v>0</v>
      </c>
      <c r="DW1286">
        <f>VLOOKUP($A1286,taxonomy!$A:$I,9,1)</f>
        <v>0</v>
      </c>
      <c r="DX1286" s="7">
        <v>124</v>
      </c>
    </row>
    <row r="1287" spans="1:128" hidden="1">
      <c r="A1287" s="4" t="s">
        <v>2687</v>
      </c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>
        <v>1</v>
      </c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18">
        <v>1</v>
      </c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>
        <v>1</v>
      </c>
      <c r="DN1287" s="2"/>
      <c r="DO1287" s="14"/>
      <c r="DP1287" t="str">
        <f>VLOOKUP($A1287,taxonomy!$A:$I,2,1)</f>
        <v>Bacteria</v>
      </c>
      <c r="DQ1287" t="str">
        <f>VLOOKUP($A1287,taxonomy!$A:$I,3,1)</f>
        <v xml:space="preserve"> Actinobacteria</v>
      </c>
      <c r="DR1287" t="str">
        <f>VLOOKUP($A1287,taxonomy!$A:$I,4,1)</f>
        <v xml:space="preserve"> Actinobacteridae</v>
      </c>
      <c r="DS1287" t="str">
        <f>VLOOKUP($A1287,taxonomy!$A:$I,5,1)</f>
        <v xml:space="preserve"> Actinomycetales</v>
      </c>
      <c r="DT1287" t="str">
        <f>VLOOKUP($A1287,taxonomy!$A:$I,6,1)</f>
        <v>Propionibacterineae</v>
      </c>
      <c r="DU1287" t="str">
        <f>VLOOKUP($A1287,taxonomy!$A:$I,7,1)</f>
        <v xml:space="preserve"> Nocardioidaceae.</v>
      </c>
      <c r="DV1287">
        <f>VLOOKUP($A1287,taxonomy!$A:$I,8,1)</f>
        <v>0</v>
      </c>
      <c r="DW1287">
        <f>VLOOKUP($A1287,taxonomy!$A:$I,9,1)</f>
        <v>0</v>
      </c>
      <c r="DX1287" s="7">
        <v>124</v>
      </c>
    </row>
    <row r="1288" spans="1:128" hidden="1">
      <c r="A1288" s="4" t="s">
        <v>2689</v>
      </c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>
        <v>1</v>
      </c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18">
        <v>1</v>
      </c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>
        <v>1</v>
      </c>
      <c r="DN1288" s="2"/>
      <c r="DO1288" s="14"/>
      <c r="DP1288" t="str">
        <f>VLOOKUP($A1288,taxonomy!$A:$I,2,1)</f>
        <v>Bacteria</v>
      </c>
      <c r="DQ1288" t="str">
        <f>VLOOKUP($A1288,taxonomy!$A:$I,3,1)</f>
        <v xml:space="preserve"> Actinobacteria</v>
      </c>
      <c r="DR1288" t="str">
        <f>VLOOKUP($A1288,taxonomy!$A:$I,4,1)</f>
        <v xml:space="preserve"> Actinobacteridae</v>
      </c>
      <c r="DS1288" t="str">
        <f>VLOOKUP($A1288,taxonomy!$A:$I,5,1)</f>
        <v xml:space="preserve"> Actinomycetales</v>
      </c>
      <c r="DT1288" t="str">
        <f>VLOOKUP($A1288,taxonomy!$A:$I,6,1)</f>
        <v>Propionibacterineae</v>
      </c>
      <c r="DU1288" t="str">
        <f>VLOOKUP($A1288,taxonomy!$A:$I,7,1)</f>
        <v xml:space="preserve"> Nocardioidaceae.</v>
      </c>
      <c r="DV1288">
        <f>VLOOKUP($A1288,taxonomy!$A:$I,8,1)</f>
        <v>0</v>
      </c>
      <c r="DW1288">
        <f>VLOOKUP($A1288,taxonomy!$A:$I,9,1)</f>
        <v>0</v>
      </c>
      <c r="DX1288" s="7">
        <v>112</v>
      </c>
    </row>
    <row r="1289" spans="1:128" hidden="1">
      <c r="A1289" s="4" t="s">
        <v>2691</v>
      </c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>
        <v>1</v>
      </c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18">
        <v>1</v>
      </c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>
        <v>1</v>
      </c>
      <c r="DN1289" s="2"/>
      <c r="DO1289" s="14"/>
      <c r="DP1289" t="str">
        <f>VLOOKUP($A1289,taxonomy!$A:$I,2,1)</f>
        <v>Bacteria</v>
      </c>
      <c r="DQ1289" t="str">
        <f>VLOOKUP($A1289,taxonomy!$A:$I,3,1)</f>
        <v xml:space="preserve"> Actinobacteria</v>
      </c>
      <c r="DR1289" t="str">
        <f>VLOOKUP($A1289,taxonomy!$A:$I,4,1)</f>
        <v xml:space="preserve"> Actinobacteridae</v>
      </c>
      <c r="DS1289" t="str">
        <f>VLOOKUP($A1289,taxonomy!$A:$I,5,1)</f>
        <v xml:space="preserve"> Actinomycetales</v>
      </c>
      <c r="DT1289" t="str">
        <f>VLOOKUP($A1289,taxonomy!$A:$I,6,1)</f>
        <v>Propionibacterineae</v>
      </c>
      <c r="DU1289" t="str">
        <f>VLOOKUP($A1289,taxonomy!$A:$I,7,1)</f>
        <v xml:space="preserve"> Nocardioidaceae.</v>
      </c>
      <c r="DV1289">
        <f>VLOOKUP($A1289,taxonomy!$A:$I,8,1)</f>
        <v>0</v>
      </c>
      <c r="DW1289">
        <f>VLOOKUP($A1289,taxonomy!$A:$I,9,1)</f>
        <v>0</v>
      </c>
      <c r="DX1289" s="7">
        <v>112</v>
      </c>
    </row>
    <row r="1290" spans="1:128" hidden="1">
      <c r="A1290" s="4" t="s">
        <v>2693</v>
      </c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>
        <v>1</v>
      </c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18">
        <v>1</v>
      </c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>
        <v>1</v>
      </c>
      <c r="DN1290" s="2"/>
      <c r="DO1290" s="14"/>
      <c r="DP1290" t="str">
        <f>VLOOKUP($A1290,taxonomy!$A:$I,2,1)</f>
        <v>Bacteria</v>
      </c>
      <c r="DQ1290" t="str">
        <f>VLOOKUP($A1290,taxonomy!$A:$I,3,1)</f>
        <v xml:space="preserve"> Actinobacteria</v>
      </c>
      <c r="DR1290" t="str">
        <f>VLOOKUP($A1290,taxonomy!$A:$I,4,1)</f>
        <v xml:space="preserve"> Actinobacteridae</v>
      </c>
      <c r="DS1290" t="str">
        <f>VLOOKUP($A1290,taxonomy!$A:$I,5,1)</f>
        <v xml:space="preserve"> Actinomycetales</v>
      </c>
      <c r="DT1290" t="str">
        <f>VLOOKUP($A1290,taxonomy!$A:$I,6,1)</f>
        <v>Propionibacterineae</v>
      </c>
      <c r="DU1290" t="str">
        <f>VLOOKUP($A1290,taxonomy!$A:$I,7,1)</f>
        <v xml:space="preserve"> Nocardioidaceae.</v>
      </c>
      <c r="DV1290">
        <f>VLOOKUP($A1290,taxonomy!$A:$I,8,1)</f>
        <v>0</v>
      </c>
      <c r="DW1290">
        <f>VLOOKUP($A1290,taxonomy!$A:$I,9,1)</f>
        <v>0</v>
      </c>
      <c r="DX1290" s="7">
        <v>112</v>
      </c>
    </row>
    <row r="1291" spans="1:128" hidden="1">
      <c r="A1291" s="4" t="s">
        <v>2695</v>
      </c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>
        <v>1</v>
      </c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18">
        <v>1</v>
      </c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>
        <v>1</v>
      </c>
      <c r="DN1291" s="2"/>
      <c r="DO1291" s="14"/>
      <c r="DP1291" t="str">
        <f>VLOOKUP($A1291,taxonomy!$A:$I,2,1)</f>
        <v>Bacteria</v>
      </c>
      <c r="DQ1291" t="str">
        <f>VLOOKUP($A1291,taxonomy!$A:$I,3,1)</f>
        <v xml:space="preserve"> Actinobacteria</v>
      </c>
      <c r="DR1291" t="str">
        <f>VLOOKUP($A1291,taxonomy!$A:$I,4,1)</f>
        <v xml:space="preserve"> Actinobacteridae</v>
      </c>
      <c r="DS1291" t="str">
        <f>VLOOKUP($A1291,taxonomy!$A:$I,5,1)</f>
        <v xml:space="preserve"> Actinomycetales</v>
      </c>
      <c r="DT1291" t="str">
        <f>VLOOKUP($A1291,taxonomy!$A:$I,6,1)</f>
        <v>Propionibacterineae</v>
      </c>
      <c r="DU1291" t="str">
        <f>VLOOKUP($A1291,taxonomy!$A:$I,7,1)</f>
        <v xml:space="preserve"> Nocardioidaceae.</v>
      </c>
      <c r="DV1291">
        <f>VLOOKUP($A1291,taxonomy!$A:$I,8,1)</f>
        <v>0</v>
      </c>
      <c r="DW1291">
        <f>VLOOKUP($A1291,taxonomy!$A:$I,9,1)</f>
        <v>0</v>
      </c>
      <c r="DX1291" s="7">
        <v>112</v>
      </c>
    </row>
    <row r="1292" spans="1:128" hidden="1">
      <c r="A1292" s="4" t="s">
        <v>2697</v>
      </c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>
        <v>1</v>
      </c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18">
        <v>1</v>
      </c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>
        <v>1</v>
      </c>
      <c r="DN1292" s="2"/>
      <c r="DO1292" s="14"/>
      <c r="DP1292" t="str">
        <f>VLOOKUP($A1292,taxonomy!$A:$I,2,1)</f>
        <v>Bacteria</v>
      </c>
      <c r="DQ1292" t="str">
        <f>VLOOKUP($A1292,taxonomy!$A:$I,3,1)</f>
        <v xml:space="preserve"> Actinobacteria</v>
      </c>
      <c r="DR1292" t="str">
        <f>VLOOKUP($A1292,taxonomy!$A:$I,4,1)</f>
        <v xml:space="preserve"> Actinobacteridae</v>
      </c>
      <c r="DS1292" t="str">
        <f>VLOOKUP($A1292,taxonomy!$A:$I,5,1)</f>
        <v xml:space="preserve"> Actinomycetales</v>
      </c>
      <c r="DT1292" t="str">
        <f>VLOOKUP($A1292,taxonomy!$A:$I,6,1)</f>
        <v>Propionibacterineae</v>
      </c>
      <c r="DU1292" t="str">
        <f>VLOOKUP($A1292,taxonomy!$A:$I,7,1)</f>
        <v xml:space="preserve"> Nocardioidaceae.</v>
      </c>
      <c r="DV1292">
        <f>VLOOKUP($A1292,taxonomy!$A:$I,8,1)</f>
        <v>0</v>
      </c>
      <c r="DW1292">
        <f>VLOOKUP($A1292,taxonomy!$A:$I,9,1)</f>
        <v>0</v>
      </c>
      <c r="DX1292" s="7">
        <v>112</v>
      </c>
    </row>
    <row r="1293" spans="1:128" hidden="1">
      <c r="A1293" s="4" t="s">
        <v>2699</v>
      </c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>
        <v>1</v>
      </c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18">
        <v>1</v>
      </c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>
        <v>1</v>
      </c>
      <c r="DN1293" s="2"/>
      <c r="DO1293" s="14"/>
      <c r="DP1293" t="str">
        <f>VLOOKUP($A1293,taxonomy!$A:$I,2,1)</f>
        <v>Bacteria</v>
      </c>
      <c r="DQ1293" t="str">
        <f>VLOOKUP($A1293,taxonomy!$A:$I,3,1)</f>
        <v xml:space="preserve"> Actinobacteria</v>
      </c>
      <c r="DR1293" t="str">
        <f>VLOOKUP($A1293,taxonomy!$A:$I,4,1)</f>
        <v xml:space="preserve"> Actinobacteridae</v>
      </c>
      <c r="DS1293" t="str">
        <f>VLOOKUP($A1293,taxonomy!$A:$I,5,1)</f>
        <v xml:space="preserve"> Actinomycetales</v>
      </c>
      <c r="DT1293" t="str">
        <f>VLOOKUP($A1293,taxonomy!$A:$I,6,1)</f>
        <v>Propionibacterineae</v>
      </c>
      <c r="DU1293" t="str">
        <f>VLOOKUP($A1293,taxonomy!$A:$I,7,1)</f>
        <v xml:space="preserve"> Nocardioidaceae.</v>
      </c>
      <c r="DV1293">
        <f>VLOOKUP($A1293,taxonomy!$A:$I,8,1)</f>
        <v>0</v>
      </c>
      <c r="DW1293">
        <f>VLOOKUP($A1293,taxonomy!$A:$I,9,1)</f>
        <v>0</v>
      </c>
      <c r="DX1293" s="7">
        <v>112</v>
      </c>
    </row>
    <row r="1294" spans="1:128" hidden="1">
      <c r="A1294" s="4" t="s">
        <v>2701</v>
      </c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>
        <v>1</v>
      </c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18">
        <v>1</v>
      </c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>
        <v>1</v>
      </c>
      <c r="DN1294" s="2"/>
      <c r="DO1294" s="14"/>
      <c r="DP1294" t="str">
        <f>VLOOKUP($A1294,taxonomy!$A:$I,2,1)</f>
        <v>Bacteria</v>
      </c>
      <c r="DQ1294" t="str">
        <f>VLOOKUP($A1294,taxonomy!$A:$I,3,1)</f>
        <v xml:space="preserve"> Actinobacteria</v>
      </c>
      <c r="DR1294" t="str">
        <f>VLOOKUP($A1294,taxonomy!$A:$I,4,1)</f>
        <v xml:space="preserve"> Actinobacteridae</v>
      </c>
      <c r="DS1294" t="str">
        <f>VLOOKUP($A1294,taxonomy!$A:$I,5,1)</f>
        <v xml:space="preserve"> Actinomycetales</v>
      </c>
      <c r="DT1294" t="str">
        <f>VLOOKUP($A1294,taxonomy!$A:$I,6,1)</f>
        <v>Propionibacterineae</v>
      </c>
      <c r="DU1294" t="str">
        <f>VLOOKUP($A1294,taxonomy!$A:$I,7,1)</f>
        <v xml:space="preserve"> Nocardioidaceae.</v>
      </c>
      <c r="DV1294">
        <f>VLOOKUP($A1294,taxonomy!$A:$I,8,1)</f>
        <v>0</v>
      </c>
      <c r="DW1294">
        <f>VLOOKUP($A1294,taxonomy!$A:$I,9,1)</f>
        <v>0</v>
      </c>
      <c r="DX1294" s="7">
        <v>112</v>
      </c>
    </row>
    <row r="1295" spans="1:128" hidden="1">
      <c r="A1295" s="4" t="s">
        <v>2703</v>
      </c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>
        <v>1</v>
      </c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18">
        <v>1</v>
      </c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>
        <v>1</v>
      </c>
      <c r="DN1295" s="2"/>
      <c r="DO1295" s="14"/>
      <c r="DP1295" t="str">
        <f>VLOOKUP($A1295,taxonomy!$A:$I,2,1)</f>
        <v>Bacteria</v>
      </c>
      <c r="DQ1295" t="str">
        <f>VLOOKUP($A1295,taxonomy!$A:$I,3,1)</f>
        <v xml:space="preserve"> Actinobacteria</v>
      </c>
      <c r="DR1295" t="str">
        <f>VLOOKUP($A1295,taxonomy!$A:$I,4,1)</f>
        <v xml:space="preserve"> Actinobacteridae</v>
      </c>
      <c r="DS1295" t="str">
        <f>VLOOKUP($A1295,taxonomy!$A:$I,5,1)</f>
        <v xml:space="preserve"> Actinomycetales</v>
      </c>
      <c r="DT1295" t="str">
        <f>VLOOKUP($A1295,taxonomy!$A:$I,6,1)</f>
        <v>Propionibacterineae</v>
      </c>
      <c r="DU1295" t="str">
        <f>VLOOKUP($A1295,taxonomy!$A:$I,7,1)</f>
        <v xml:space="preserve"> Nocardioidaceae.</v>
      </c>
      <c r="DV1295">
        <f>VLOOKUP($A1295,taxonomy!$A:$I,8,1)</f>
        <v>0</v>
      </c>
      <c r="DW1295">
        <f>VLOOKUP($A1295,taxonomy!$A:$I,9,1)</f>
        <v>0</v>
      </c>
      <c r="DX1295" s="7">
        <v>112</v>
      </c>
    </row>
    <row r="1296" spans="1:128" hidden="1">
      <c r="A1296" s="4" t="s">
        <v>2705</v>
      </c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>
        <v>1</v>
      </c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18">
        <v>1</v>
      </c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>
        <v>1</v>
      </c>
      <c r="DN1296" s="2"/>
      <c r="DO1296" s="14"/>
      <c r="DP1296" t="str">
        <f>VLOOKUP($A1296,taxonomy!$A:$I,2,1)</f>
        <v>Bacteria</v>
      </c>
      <c r="DQ1296" t="str">
        <f>VLOOKUP($A1296,taxonomy!$A:$I,3,1)</f>
        <v xml:space="preserve"> Actinobacteria</v>
      </c>
      <c r="DR1296" t="str">
        <f>VLOOKUP($A1296,taxonomy!$A:$I,4,1)</f>
        <v xml:space="preserve"> Actinobacteridae</v>
      </c>
      <c r="DS1296" t="str">
        <f>VLOOKUP($A1296,taxonomy!$A:$I,5,1)</f>
        <v xml:space="preserve"> Actinomycetales</v>
      </c>
      <c r="DT1296" t="str">
        <f>VLOOKUP($A1296,taxonomy!$A:$I,6,1)</f>
        <v>Propionibacterineae</v>
      </c>
      <c r="DU1296" t="str">
        <f>VLOOKUP($A1296,taxonomy!$A:$I,7,1)</f>
        <v xml:space="preserve"> Nocardioidaceae.</v>
      </c>
      <c r="DV1296">
        <f>VLOOKUP($A1296,taxonomy!$A:$I,8,1)</f>
        <v>0</v>
      </c>
      <c r="DW1296">
        <f>VLOOKUP($A1296,taxonomy!$A:$I,9,1)</f>
        <v>0</v>
      </c>
      <c r="DX1296" s="7">
        <v>112</v>
      </c>
    </row>
    <row r="1297" spans="1:128" hidden="1">
      <c r="A1297" s="4" t="s">
        <v>2707</v>
      </c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17">
        <v>1</v>
      </c>
      <c r="DN1297" s="2"/>
      <c r="DO1297" s="14"/>
      <c r="DP1297" t="str">
        <f>VLOOKUP($A1297,taxonomy!$A:$I,2,1)</f>
        <v>Bacteria</v>
      </c>
      <c r="DQ1297" t="str">
        <f>VLOOKUP($A1297,taxonomy!$A:$I,3,1)</f>
        <v xml:space="preserve"> Actinobacteria</v>
      </c>
      <c r="DR1297" t="str">
        <f>VLOOKUP($A1297,taxonomy!$A:$I,4,1)</f>
        <v xml:space="preserve"> Actinobacteridae</v>
      </c>
      <c r="DS1297" t="str">
        <f>VLOOKUP($A1297,taxonomy!$A:$I,5,1)</f>
        <v xml:space="preserve"> Actinomycetales</v>
      </c>
      <c r="DT1297" t="str">
        <f>VLOOKUP($A1297,taxonomy!$A:$I,6,1)</f>
        <v>Corynebacterineae</v>
      </c>
      <c r="DU1297" t="str">
        <f>VLOOKUP($A1297,taxonomy!$A:$I,7,1)</f>
        <v xml:space="preserve"> Gordoniaceae</v>
      </c>
      <c r="DV1297" t="str">
        <f>VLOOKUP($A1297,taxonomy!$A:$I,8,1)</f>
        <v xml:space="preserve"> Gordonia.</v>
      </c>
      <c r="DW1297">
        <f>VLOOKUP($A1297,taxonomy!$A:$I,9,1)</f>
        <v>0</v>
      </c>
      <c r="DX1297" s="7">
        <v>112</v>
      </c>
    </row>
    <row r="1298" spans="1:128">
      <c r="A1298" s="4" t="s">
        <v>2709</v>
      </c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19">
        <v>1</v>
      </c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19">
        <v>1</v>
      </c>
      <c r="DN1298" s="2"/>
      <c r="DO1298" s="14"/>
      <c r="DP1298" t="str">
        <f>VLOOKUP($A1298,taxonomy!$A:$I,2,1)</f>
        <v>Bacteria</v>
      </c>
      <c r="DQ1298" t="str">
        <f>VLOOKUP($A1298,taxonomy!$A:$I,3,1)</f>
        <v xml:space="preserve"> Actinobacteria</v>
      </c>
      <c r="DR1298" t="str">
        <f>VLOOKUP($A1298,taxonomy!$A:$I,4,1)</f>
        <v xml:space="preserve"> Actinobacteridae</v>
      </c>
      <c r="DS1298" t="str">
        <f>VLOOKUP($A1298,taxonomy!$A:$I,5,1)</f>
        <v xml:space="preserve"> Actinomycetales</v>
      </c>
      <c r="DT1298" t="str">
        <f>VLOOKUP($A1298,taxonomy!$A:$I,6,1)</f>
        <v>Corynebacterineae</v>
      </c>
      <c r="DU1298" t="str">
        <f>VLOOKUP($A1298,taxonomy!$A:$I,7,1)</f>
        <v xml:space="preserve"> Gordoniaceae</v>
      </c>
      <c r="DV1298" t="str">
        <f>VLOOKUP($A1298,taxonomy!$A:$I,8,1)</f>
        <v xml:space="preserve"> Gordonia.</v>
      </c>
      <c r="DW1298">
        <f>VLOOKUP($A1298,taxonomy!$A:$I,9,1)</f>
        <v>0</v>
      </c>
      <c r="DX1298" s="7">
        <v>134</v>
      </c>
    </row>
    <row r="1299" spans="1:128">
      <c r="A1299" s="4" t="s">
        <v>2711</v>
      </c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17">
        <v>1</v>
      </c>
      <c r="DN1299" s="2"/>
      <c r="DO1299" s="14"/>
      <c r="DP1299" t="str">
        <f>VLOOKUP($A1299,taxonomy!$A:$I,2,1)</f>
        <v>Bacteria</v>
      </c>
      <c r="DQ1299" t="str">
        <f>VLOOKUP($A1299,taxonomy!$A:$I,3,1)</f>
        <v xml:space="preserve"> Actinobacteria</v>
      </c>
      <c r="DR1299" t="str">
        <f>VLOOKUP($A1299,taxonomy!$A:$I,4,1)</f>
        <v xml:space="preserve"> Actinobacteridae</v>
      </c>
      <c r="DS1299" t="str">
        <f>VLOOKUP($A1299,taxonomy!$A:$I,5,1)</f>
        <v xml:space="preserve"> Actinomycetales</v>
      </c>
      <c r="DT1299" t="str">
        <f>VLOOKUP($A1299,taxonomy!$A:$I,6,1)</f>
        <v>Corynebacterineae</v>
      </c>
      <c r="DU1299" t="str">
        <f>VLOOKUP($A1299,taxonomy!$A:$I,7,1)</f>
        <v xml:space="preserve"> Gordoniaceae</v>
      </c>
      <c r="DV1299" t="str">
        <f>VLOOKUP($A1299,taxonomy!$A:$I,8,1)</f>
        <v xml:space="preserve"> Gordonia.</v>
      </c>
      <c r="DW1299">
        <f>VLOOKUP($A1299,taxonomy!$A:$I,9,1)</f>
        <v>0</v>
      </c>
      <c r="DX1299" s="7">
        <v>133</v>
      </c>
    </row>
    <row r="1300" spans="1:128">
      <c r="A1300" s="4" t="s">
        <v>2713</v>
      </c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19">
        <v>1</v>
      </c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19">
        <v>1</v>
      </c>
      <c r="DN1300" s="2"/>
      <c r="DO1300" s="20"/>
      <c r="DP1300" t="str">
        <f>VLOOKUP($A1300,taxonomy!$A:$I,2,1)</f>
        <v>Bacteria</v>
      </c>
      <c r="DQ1300" t="str">
        <f>VLOOKUP($A1300,taxonomy!$A:$I,3,1)</f>
        <v xml:space="preserve"> Actinobacteria</v>
      </c>
      <c r="DR1300" t="str">
        <f>VLOOKUP($A1300,taxonomy!$A:$I,4,1)</f>
        <v xml:space="preserve"> Actinobacteridae</v>
      </c>
      <c r="DS1300" t="str">
        <f>VLOOKUP($A1300,taxonomy!$A:$I,5,1)</f>
        <v xml:space="preserve"> Actinomycetales</v>
      </c>
      <c r="DT1300" t="str">
        <f>VLOOKUP($A1300,taxonomy!$A:$I,6,1)</f>
        <v>Corynebacterineae</v>
      </c>
      <c r="DU1300" t="str">
        <f>VLOOKUP($A1300,taxonomy!$A:$I,7,1)</f>
        <v xml:space="preserve"> Gordoniaceae</v>
      </c>
      <c r="DV1300" t="str">
        <f>VLOOKUP($A1300,taxonomy!$A:$I,8,1)</f>
        <v xml:space="preserve"> Gordonia.</v>
      </c>
      <c r="DW1300">
        <f>VLOOKUP($A1300,taxonomy!$A:$I,9,1)</f>
        <v>0</v>
      </c>
      <c r="DX1300" s="7">
        <v>128</v>
      </c>
    </row>
    <row r="1301" spans="1:128">
      <c r="A1301" s="4" t="s">
        <v>2715</v>
      </c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19">
        <v>1</v>
      </c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19">
        <v>1</v>
      </c>
      <c r="DN1301" s="2"/>
      <c r="DO1301" s="14"/>
      <c r="DP1301" t="str">
        <f>VLOOKUP($A1301,taxonomy!$A:$I,2,1)</f>
        <v>Bacteria</v>
      </c>
      <c r="DQ1301" t="str">
        <f>VLOOKUP($A1301,taxonomy!$A:$I,3,1)</f>
        <v xml:space="preserve"> Actinobacteria</v>
      </c>
      <c r="DR1301" t="str">
        <f>VLOOKUP($A1301,taxonomy!$A:$I,4,1)</f>
        <v xml:space="preserve"> Actinobacteridae</v>
      </c>
      <c r="DS1301" t="str">
        <f>VLOOKUP($A1301,taxonomy!$A:$I,5,1)</f>
        <v xml:space="preserve"> Actinomycetales</v>
      </c>
      <c r="DT1301" t="str">
        <f>VLOOKUP($A1301,taxonomy!$A:$I,6,1)</f>
        <v>Corynebacterineae</v>
      </c>
      <c r="DU1301" t="str">
        <f>VLOOKUP($A1301,taxonomy!$A:$I,7,1)</f>
        <v xml:space="preserve"> Gordoniaceae</v>
      </c>
      <c r="DV1301" t="str">
        <f>VLOOKUP($A1301,taxonomy!$A:$I,8,1)</f>
        <v xml:space="preserve"> Gordonia.</v>
      </c>
      <c r="DW1301">
        <f>VLOOKUP($A1301,taxonomy!$A:$I,9,1)</f>
        <v>0</v>
      </c>
      <c r="DX1301" s="7">
        <v>129</v>
      </c>
    </row>
    <row r="1302" spans="1:128">
      <c r="A1302" s="4" t="s">
        <v>2717</v>
      </c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>
        <v>1</v>
      </c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>
        <v>1</v>
      </c>
      <c r="DN1302" s="2"/>
      <c r="DO1302" s="14"/>
      <c r="DP1302" t="str">
        <f>VLOOKUP($A1302,taxonomy!$A:$I,2,1)</f>
        <v>Bacteria</v>
      </c>
      <c r="DQ1302" t="str">
        <f>VLOOKUP($A1302,taxonomy!$A:$I,3,1)</f>
        <v xml:space="preserve"> Actinobacteria</v>
      </c>
      <c r="DR1302" t="str">
        <f>VLOOKUP($A1302,taxonomy!$A:$I,4,1)</f>
        <v xml:space="preserve"> Actinobacteridae</v>
      </c>
      <c r="DS1302" t="str">
        <f>VLOOKUP($A1302,taxonomy!$A:$I,5,1)</f>
        <v xml:space="preserve"> Actinomycetales</v>
      </c>
      <c r="DT1302" t="str">
        <f>VLOOKUP($A1302,taxonomy!$A:$I,6,1)</f>
        <v>Corynebacterineae</v>
      </c>
      <c r="DU1302" t="str">
        <f>VLOOKUP($A1302,taxonomy!$A:$I,7,1)</f>
        <v xml:space="preserve"> Gordoniaceae</v>
      </c>
      <c r="DV1302" t="str">
        <f>VLOOKUP($A1302,taxonomy!$A:$I,8,1)</f>
        <v xml:space="preserve"> Gordonia.</v>
      </c>
      <c r="DW1302">
        <f>VLOOKUP($A1302,taxonomy!$A:$I,9,1)</f>
        <v>0</v>
      </c>
      <c r="DX1302" s="7">
        <v>131</v>
      </c>
    </row>
    <row r="1303" spans="1:128" hidden="1">
      <c r="A1303" s="4" t="s">
        <v>2719</v>
      </c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17">
        <v>1</v>
      </c>
      <c r="DN1303" s="2"/>
      <c r="DO1303" s="14"/>
      <c r="DP1303" t="str">
        <f>VLOOKUP($A1303,taxonomy!$A:$I,2,1)</f>
        <v>Bacteria</v>
      </c>
      <c r="DQ1303" t="str">
        <f>VLOOKUP($A1303,taxonomy!$A:$I,3,1)</f>
        <v xml:space="preserve"> Actinobacteria</v>
      </c>
      <c r="DR1303" t="str">
        <f>VLOOKUP($A1303,taxonomy!$A:$I,4,1)</f>
        <v xml:space="preserve"> Actinobacteridae</v>
      </c>
      <c r="DS1303" t="str">
        <f>VLOOKUP($A1303,taxonomy!$A:$I,5,1)</f>
        <v xml:space="preserve"> Actinomycetales</v>
      </c>
      <c r="DT1303" t="str">
        <f>VLOOKUP($A1303,taxonomy!$A:$I,6,1)</f>
        <v>Corynebacterineae</v>
      </c>
      <c r="DU1303" t="str">
        <f>VLOOKUP($A1303,taxonomy!$A:$I,7,1)</f>
        <v xml:space="preserve"> Gordoniaceae</v>
      </c>
      <c r="DV1303" t="str">
        <f>VLOOKUP($A1303,taxonomy!$A:$I,8,1)</f>
        <v xml:space="preserve"> Gordonia.</v>
      </c>
      <c r="DW1303">
        <f>VLOOKUP($A1303,taxonomy!$A:$I,9,1)</f>
        <v>0</v>
      </c>
      <c r="DX1303" s="7">
        <v>146</v>
      </c>
    </row>
    <row r="1304" spans="1:128" hidden="1">
      <c r="A1304" s="4" t="s">
        <v>2721</v>
      </c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19">
        <v>1</v>
      </c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19">
        <v>1</v>
      </c>
      <c r="DN1304" s="2"/>
      <c r="DO1304" s="14"/>
      <c r="DP1304" t="str">
        <f>VLOOKUP($A1304,taxonomy!$A:$I,2,1)</f>
        <v>Eukaryota</v>
      </c>
      <c r="DQ1304" t="str">
        <f>VLOOKUP($A1304,taxonomy!$A:$I,3,1)</f>
        <v xml:space="preserve"> Viridiplantae</v>
      </c>
      <c r="DR1304" t="str">
        <f>VLOOKUP($A1304,taxonomy!$A:$I,4,1)</f>
        <v xml:space="preserve"> Streptophyta</v>
      </c>
      <c r="DS1304" t="str">
        <f>VLOOKUP($A1304,taxonomy!$A:$I,5,1)</f>
        <v xml:space="preserve"> Embryophyta</v>
      </c>
      <c r="DT1304" t="str">
        <f>VLOOKUP($A1304,taxonomy!$A:$I,6,1)</f>
        <v xml:space="preserve"> Tracheophyta</v>
      </c>
      <c r="DU1304" t="str">
        <f>VLOOKUP($A1304,taxonomy!$A:$I,7,1)</f>
        <v>Spermatophyta</v>
      </c>
      <c r="DV1304" t="str">
        <f>VLOOKUP($A1304,taxonomy!$A:$I,8,1)</f>
        <v xml:space="preserve"> Magnoliophyta</v>
      </c>
      <c r="DW1304" t="str">
        <f>VLOOKUP($A1304,taxonomy!$A:$I,9,1)</f>
        <v xml:space="preserve"> Liliopsida</v>
      </c>
      <c r="DX1304" s="7">
        <v>160</v>
      </c>
    </row>
    <row r="1305" spans="1:128">
      <c r="A1305" s="4" t="s">
        <v>2723</v>
      </c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>
        <v>1</v>
      </c>
      <c r="CW1305" s="2"/>
      <c r="CX1305" s="2"/>
      <c r="CY1305" s="18">
        <v>1</v>
      </c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>
        <v>1</v>
      </c>
      <c r="DN1305" s="2"/>
      <c r="DO1305" s="14"/>
      <c r="DP1305" t="str">
        <f>VLOOKUP($A1305,taxonomy!$A:$I,2,1)</f>
        <v>Eukaryota</v>
      </c>
      <c r="DQ1305" t="str">
        <f>VLOOKUP($A1305,taxonomy!$A:$I,3,1)</f>
        <v xml:space="preserve"> Viridiplantae</v>
      </c>
      <c r="DR1305" t="str">
        <f>VLOOKUP($A1305,taxonomy!$A:$I,4,1)</f>
        <v xml:space="preserve"> Streptophyta</v>
      </c>
      <c r="DS1305" t="str">
        <f>VLOOKUP($A1305,taxonomy!$A:$I,5,1)</f>
        <v xml:space="preserve"> Embryophyta</v>
      </c>
      <c r="DT1305" t="str">
        <f>VLOOKUP($A1305,taxonomy!$A:$I,6,1)</f>
        <v xml:space="preserve"> Tracheophyta</v>
      </c>
      <c r="DU1305" t="str">
        <f>VLOOKUP($A1305,taxonomy!$A:$I,7,1)</f>
        <v>Spermatophyta</v>
      </c>
      <c r="DV1305" t="str">
        <f>VLOOKUP($A1305,taxonomy!$A:$I,8,1)</f>
        <v xml:space="preserve"> Magnoliophyta</v>
      </c>
      <c r="DW1305" t="str">
        <f>VLOOKUP($A1305,taxonomy!$A:$I,9,1)</f>
        <v xml:space="preserve"> Liliopsida</v>
      </c>
      <c r="DX1305" s="7">
        <v>132</v>
      </c>
    </row>
    <row r="1306" spans="1:128">
      <c r="A1306" s="4" t="s">
        <v>2725</v>
      </c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19">
        <v>1</v>
      </c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19">
        <v>1</v>
      </c>
      <c r="DN1306" s="2"/>
      <c r="DO1306" s="20" t="s">
        <v>6198</v>
      </c>
      <c r="DP1306" t="str">
        <f>VLOOKUP($A1306,taxonomy!$A:$I,2,1)</f>
        <v>Eukaryota</v>
      </c>
      <c r="DQ1306" t="str">
        <f>VLOOKUP($A1306,taxonomy!$A:$I,3,1)</f>
        <v xml:space="preserve"> Viridiplantae</v>
      </c>
      <c r="DR1306" t="str">
        <f>VLOOKUP($A1306,taxonomy!$A:$I,4,1)</f>
        <v xml:space="preserve"> Streptophyta</v>
      </c>
      <c r="DS1306" t="str">
        <f>VLOOKUP($A1306,taxonomy!$A:$I,5,1)</f>
        <v xml:space="preserve"> Embryophyta</v>
      </c>
      <c r="DT1306" t="str">
        <f>VLOOKUP($A1306,taxonomy!$A:$I,6,1)</f>
        <v xml:space="preserve"> Tracheophyta</v>
      </c>
      <c r="DU1306" t="str">
        <f>VLOOKUP($A1306,taxonomy!$A:$I,7,1)</f>
        <v>Spermatophyta</v>
      </c>
      <c r="DV1306" t="str">
        <f>VLOOKUP($A1306,taxonomy!$A:$I,8,1)</f>
        <v xml:space="preserve"> Magnoliophyta</v>
      </c>
      <c r="DW1306" t="str">
        <f>VLOOKUP($A1306,taxonomy!$A:$I,9,1)</f>
        <v xml:space="preserve"> Liliopsida</v>
      </c>
      <c r="DX1306" s="7">
        <v>129</v>
      </c>
    </row>
    <row r="1307" spans="1:128" hidden="1">
      <c r="A1307" s="4" t="s">
        <v>2727</v>
      </c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17">
        <v>1</v>
      </c>
      <c r="DN1307" s="2"/>
      <c r="DO1307" s="14"/>
      <c r="DP1307" t="str">
        <f>VLOOKUP($A1307,taxonomy!$A:$I,2,1)</f>
        <v>Bacteria</v>
      </c>
      <c r="DQ1307" t="str">
        <f>VLOOKUP($A1307,taxonomy!$A:$I,3,1)</f>
        <v xml:space="preserve"> Firmicutes</v>
      </c>
      <c r="DR1307" t="str">
        <f>VLOOKUP($A1307,taxonomy!$A:$I,4,1)</f>
        <v xml:space="preserve"> Bacilli</v>
      </c>
      <c r="DS1307" t="str">
        <f>VLOOKUP($A1307,taxonomy!$A:$I,5,1)</f>
        <v xml:space="preserve"> Bacillales</v>
      </c>
      <c r="DT1307" t="str">
        <f>VLOOKUP($A1307,taxonomy!$A:$I,6,1)</f>
        <v xml:space="preserve"> Planococcaceae</v>
      </c>
      <c r="DU1307" t="str">
        <f>VLOOKUP($A1307,taxonomy!$A:$I,7,1)</f>
        <v>Solibacillus.</v>
      </c>
      <c r="DV1307">
        <f>VLOOKUP($A1307,taxonomy!$A:$I,8,1)</f>
        <v>0</v>
      </c>
      <c r="DW1307">
        <f>VLOOKUP($A1307,taxonomy!$A:$I,9,1)</f>
        <v>0</v>
      </c>
      <c r="DX1307" s="7">
        <v>137</v>
      </c>
    </row>
    <row r="1308" spans="1:128">
      <c r="A1308" s="4" t="s">
        <v>2729</v>
      </c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17">
        <v>1</v>
      </c>
      <c r="DN1308" s="2"/>
      <c r="DO1308" s="14"/>
      <c r="DP1308" t="str">
        <f>VLOOKUP($A1308,taxonomy!$A:$I,2,1)</f>
        <v>Bacteria</v>
      </c>
      <c r="DQ1308" t="str">
        <f>VLOOKUP($A1308,taxonomy!$A:$I,3,1)</f>
        <v xml:space="preserve"> Firmicutes</v>
      </c>
      <c r="DR1308" t="str">
        <f>VLOOKUP($A1308,taxonomy!$A:$I,4,1)</f>
        <v xml:space="preserve"> Bacilli</v>
      </c>
      <c r="DS1308" t="str">
        <f>VLOOKUP($A1308,taxonomy!$A:$I,5,1)</f>
        <v xml:space="preserve"> Bacillales</v>
      </c>
      <c r="DT1308" t="str">
        <f>VLOOKUP($A1308,taxonomy!$A:$I,6,1)</f>
        <v xml:space="preserve"> Planococcaceae</v>
      </c>
      <c r="DU1308" t="str">
        <f>VLOOKUP($A1308,taxonomy!$A:$I,7,1)</f>
        <v>Solibacillus.</v>
      </c>
      <c r="DV1308">
        <f>VLOOKUP($A1308,taxonomy!$A:$I,8,1)</f>
        <v>0</v>
      </c>
      <c r="DW1308">
        <f>VLOOKUP($A1308,taxonomy!$A:$I,9,1)</f>
        <v>0</v>
      </c>
      <c r="DX1308" s="7">
        <v>130</v>
      </c>
    </row>
    <row r="1309" spans="1:128" hidden="1">
      <c r="A1309" s="4" t="s">
        <v>2731</v>
      </c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17">
        <v>1</v>
      </c>
      <c r="DN1309" s="2"/>
      <c r="DO1309" s="14"/>
      <c r="DP1309" t="str">
        <f>VLOOKUP($A1309,taxonomy!$A:$I,2,1)</f>
        <v>Bacteria</v>
      </c>
      <c r="DQ1309" t="str">
        <f>VLOOKUP($A1309,taxonomy!$A:$I,3,1)</f>
        <v xml:space="preserve"> Firmicutes</v>
      </c>
      <c r="DR1309" t="str">
        <f>VLOOKUP($A1309,taxonomy!$A:$I,4,1)</f>
        <v xml:space="preserve"> Bacilli</v>
      </c>
      <c r="DS1309" t="str">
        <f>VLOOKUP($A1309,taxonomy!$A:$I,5,1)</f>
        <v xml:space="preserve"> Bacillales</v>
      </c>
      <c r="DT1309" t="str">
        <f>VLOOKUP($A1309,taxonomy!$A:$I,6,1)</f>
        <v xml:space="preserve"> Planococcaceae</v>
      </c>
      <c r="DU1309" t="str">
        <f>VLOOKUP($A1309,taxonomy!$A:$I,7,1)</f>
        <v>Solibacillus.</v>
      </c>
      <c r="DV1309">
        <f>VLOOKUP($A1309,taxonomy!$A:$I,8,1)</f>
        <v>0</v>
      </c>
      <c r="DW1309">
        <f>VLOOKUP($A1309,taxonomy!$A:$I,9,1)</f>
        <v>0</v>
      </c>
      <c r="DX1309" s="7">
        <v>121</v>
      </c>
    </row>
    <row r="1310" spans="1:128">
      <c r="A1310" s="4" t="s">
        <v>2733</v>
      </c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17">
        <v>1</v>
      </c>
      <c r="DN1310" s="2"/>
      <c r="DO1310" s="21" t="s">
        <v>6198</v>
      </c>
      <c r="DP1310" t="str">
        <f>VLOOKUP($A1310,taxonomy!$A:$I,2,1)</f>
        <v>Bacteria</v>
      </c>
      <c r="DQ1310" t="str">
        <f>VLOOKUP($A1310,taxonomy!$A:$I,3,1)</f>
        <v xml:space="preserve"> Firmicutes</v>
      </c>
      <c r="DR1310" t="str">
        <f>VLOOKUP($A1310,taxonomy!$A:$I,4,1)</f>
        <v xml:space="preserve"> Bacilli</v>
      </c>
      <c r="DS1310" t="str">
        <f>VLOOKUP($A1310,taxonomy!$A:$I,5,1)</f>
        <v xml:space="preserve"> Bacillales</v>
      </c>
      <c r="DT1310" t="str">
        <f>VLOOKUP($A1310,taxonomy!$A:$I,6,1)</f>
        <v xml:space="preserve"> Planococcaceae</v>
      </c>
      <c r="DU1310" t="str">
        <f>VLOOKUP($A1310,taxonomy!$A:$I,7,1)</f>
        <v>Solibacillus.</v>
      </c>
      <c r="DV1310">
        <f>VLOOKUP($A1310,taxonomy!$A:$I,8,1)</f>
        <v>0</v>
      </c>
      <c r="DW1310">
        <f>VLOOKUP($A1310,taxonomy!$A:$I,9,1)</f>
        <v>0</v>
      </c>
      <c r="DX1310" s="7">
        <v>133</v>
      </c>
    </row>
    <row r="1311" spans="1:128">
      <c r="A1311" s="4" t="s">
        <v>2735</v>
      </c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17">
        <v>1</v>
      </c>
      <c r="DN1311" s="2"/>
      <c r="DO1311" s="14"/>
      <c r="DP1311" t="str">
        <f>VLOOKUP($A1311,taxonomy!$A:$I,2,1)</f>
        <v>Bacteria</v>
      </c>
      <c r="DQ1311" t="str">
        <f>VLOOKUP($A1311,taxonomy!$A:$I,3,1)</f>
        <v xml:space="preserve"> Firmicutes</v>
      </c>
      <c r="DR1311" t="str">
        <f>VLOOKUP($A1311,taxonomy!$A:$I,4,1)</f>
        <v xml:space="preserve"> Bacilli</v>
      </c>
      <c r="DS1311" t="str">
        <f>VLOOKUP($A1311,taxonomy!$A:$I,5,1)</f>
        <v xml:space="preserve"> Bacillales</v>
      </c>
      <c r="DT1311" t="str">
        <f>VLOOKUP($A1311,taxonomy!$A:$I,6,1)</f>
        <v xml:space="preserve"> Planococcaceae</v>
      </c>
      <c r="DU1311" t="str">
        <f>VLOOKUP($A1311,taxonomy!$A:$I,7,1)</f>
        <v>Solibacillus.</v>
      </c>
      <c r="DV1311">
        <f>VLOOKUP($A1311,taxonomy!$A:$I,8,1)</f>
        <v>0</v>
      </c>
      <c r="DW1311">
        <f>VLOOKUP($A1311,taxonomy!$A:$I,9,1)</f>
        <v>0</v>
      </c>
      <c r="DX1311" s="7">
        <v>133</v>
      </c>
    </row>
    <row r="1312" spans="1:128">
      <c r="A1312" s="4" t="s">
        <v>2737</v>
      </c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17">
        <v>1</v>
      </c>
      <c r="DN1312" s="2"/>
      <c r="DO1312" s="14"/>
      <c r="DP1312" t="str">
        <f>VLOOKUP($A1312,taxonomy!$A:$I,2,1)</f>
        <v>Bacteria</v>
      </c>
      <c r="DQ1312" t="str">
        <f>VLOOKUP($A1312,taxonomy!$A:$I,3,1)</f>
        <v xml:space="preserve"> Firmicutes</v>
      </c>
      <c r="DR1312" t="str">
        <f>VLOOKUP($A1312,taxonomy!$A:$I,4,1)</f>
        <v xml:space="preserve"> Bacilli</v>
      </c>
      <c r="DS1312" t="str">
        <f>VLOOKUP($A1312,taxonomy!$A:$I,5,1)</f>
        <v xml:space="preserve"> Bacillales</v>
      </c>
      <c r="DT1312" t="str">
        <f>VLOOKUP($A1312,taxonomy!$A:$I,6,1)</f>
        <v xml:space="preserve"> Planococcaceae</v>
      </c>
      <c r="DU1312" t="str">
        <f>VLOOKUP($A1312,taxonomy!$A:$I,7,1)</f>
        <v>Solibacillus.</v>
      </c>
      <c r="DV1312">
        <f>VLOOKUP($A1312,taxonomy!$A:$I,8,1)</f>
        <v>0</v>
      </c>
      <c r="DW1312">
        <f>VLOOKUP($A1312,taxonomy!$A:$I,9,1)</f>
        <v>0</v>
      </c>
      <c r="DX1312" s="7">
        <v>133</v>
      </c>
    </row>
    <row r="1313" spans="1:128">
      <c r="A1313" s="4" t="s">
        <v>2739</v>
      </c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17">
        <v>1</v>
      </c>
      <c r="DN1313" s="2"/>
      <c r="DO1313" s="14"/>
      <c r="DP1313" t="str">
        <f>VLOOKUP($A1313,taxonomy!$A:$I,2,1)</f>
        <v>Bacteria</v>
      </c>
      <c r="DQ1313" t="str">
        <f>VLOOKUP($A1313,taxonomy!$A:$I,3,1)</f>
        <v xml:space="preserve"> Firmicutes</v>
      </c>
      <c r="DR1313" t="str">
        <f>VLOOKUP($A1313,taxonomy!$A:$I,4,1)</f>
        <v xml:space="preserve"> Bacilli</v>
      </c>
      <c r="DS1313" t="str">
        <f>VLOOKUP($A1313,taxonomy!$A:$I,5,1)</f>
        <v xml:space="preserve"> Bacillales</v>
      </c>
      <c r="DT1313" t="str">
        <f>VLOOKUP($A1313,taxonomy!$A:$I,6,1)</f>
        <v xml:space="preserve"> Planococcaceae</v>
      </c>
      <c r="DU1313" t="str">
        <f>VLOOKUP($A1313,taxonomy!$A:$I,7,1)</f>
        <v>Solibacillus.</v>
      </c>
      <c r="DV1313">
        <f>VLOOKUP($A1313,taxonomy!$A:$I,8,1)</f>
        <v>0</v>
      </c>
      <c r="DW1313">
        <f>VLOOKUP($A1313,taxonomy!$A:$I,9,1)</f>
        <v>0</v>
      </c>
      <c r="DX1313" s="7">
        <v>128</v>
      </c>
    </row>
    <row r="1314" spans="1:128">
      <c r="A1314" s="4" t="s">
        <v>2741</v>
      </c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17">
        <v>1</v>
      </c>
      <c r="DN1314" s="2"/>
      <c r="DO1314" s="14"/>
      <c r="DP1314" t="str">
        <f>VLOOKUP($A1314,taxonomy!$A:$I,2,1)</f>
        <v>Bacteria</v>
      </c>
      <c r="DQ1314" t="str">
        <f>VLOOKUP($A1314,taxonomy!$A:$I,3,1)</f>
        <v xml:space="preserve"> Proteobacteria</v>
      </c>
      <c r="DR1314" t="str">
        <f>VLOOKUP($A1314,taxonomy!$A:$I,4,1)</f>
        <v xml:space="preserve"> Alphaproteobacteria</v>
      </c>
      <c r="DS1314" t="str">
        <f>VLOOKUP($A1314,taxonomy!$A:$I,5,1)</f>
        <v xml:space="preserve"> Rhizobiales</v>
      </c>
      <c r="DT1314" t="str">
        <f>VLOOKUP($A1314,taxonomy!$A:$I,6,1)</f>
        <v>Brucellaceae</v>
      </c>
      <c r="DU1314" t="str">
        <f>VLOOKUP($A1314,taxonomy!$A:$I,7,1)</f>
        <v xml:space="preserve"> Brucella.</v>
      </c>
      <c r="DV1314">
        <f>VLOOKUP($A1314,taxonomy!$A:$I,8,1)</f>
        <v>0</v>
      </c>
      <c r="DW1314">
        <f>VLOOKUP($A1314,taxonomy!$A:$I,9,1)</f>
        <v>0</v>
      </c>
      <c r="DX1314" s="7">
        <v>132</v>
      </c>
    </row>
    <row r="1315" spans="1:128">
      <c r="A1315" s="4" t="s">
        <v>2743</v>
      </c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17">
        <v>1</v>
      </c>
      <c r="DN1315" s="2"/>
      <c r="DO1315" s="14"/>
      <c r="DP1315" t="str">
        <f>VLOOKUP($A1315,taxonomy!$A:$I,2,1)</f>
        <v>Bacteria</v>
      </c>
      <c r="DQ1315" t="str">
        <f>VLOOKUP($A1315,taxonomy!$A:$I,3,1)</f>
        <v xml:space="preserve"> Proteobacteria</v>
      </c>
      <c r="DR1315" t="str">
        <f>VLOOKUP($A1315,taxonomy!$A:$I,4,1)</f>
        <v xml:space="preserve"> Alphaproteobacteria</v>
      </c>
      <c r="DS1315" t="str">
        <f>VLOOKUP($A1315,taxonomy!$A:$I,5,1)</f>
        <v xml:space="preserve"> Polymorphum.</v>
      </c>
      <c r="DT1315">
        <f>VLOOKUP($A1315,taxonomy!$A:$I,6,1)</f>
        <v>0</v>
      </c>
      <c r="DU1315">
        <f>VLOOKUP($A1315,taxonomy!$A:$I,7,1)</f>
        <v>0</v>
      </c>
      <c r="DV1315">
        <f>VLOOKUP($A1315,taxonomy!$A:$I,8,1)</f>
        <v>0</v>
      </c>
      <c r="DW1315">
        <f>VLOOKUP($A1315,taxonomy!$A:$I,9,1)</f>
        <v>0</v>
      </c>
      <c r="DX1315" s="7">
        <v>132</v>
      </c>
    </row>
    <row r="1316" spans="1:128">
      <c r="A1316" s="4" t="s">
        <v>2745</v>
      </c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>
        <v>1</v>
      </c>
      <c r="AY1316" s="2"/>
      <c r="AZ1316" s="2"/>
      <c r="BA1316" s="2"/>
      <c r="BB1316" s="2"/>
      <c r="BC1316" s="2"/>
      <c r="BD1316" s="2"/>
      <c r="BE1316" s="2"/>
      <c r="BF1316" s="2"/>
      <c r="BG1316" s="2"/>
      <c r="BH1316" s="2">
        <v>1</v>
      </c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>
        <v>1</v>
      </c>
      <c r="DN1316" s="2"/>
      <c r="DO1316" s="14"/>
      <c r="DP1316" t="str">
        <f>VLOOKUP($A1316,taxonomy!$A:$I,2,1)</f>
        <v>Bacteria</v>
      </c>
      <c r="DQ1316" t="str">
        <f>VLOOKUP($A1316,taxonomy!$A:$I,3,1)</f>
        <v xml:space="preserve"> Proteobacteria</v>
      </c>
      <c r="DR1316" t="str">
        <f>VLOOKUP($A1316,taxonomy!$A:$I,4,1)</f>
        <v xml:space="preserve"> Alphaproteobacteria</v>
      </c>
      <c r="DS1316" t="str">
        <f>VLOOKUP($A1316,taxonomy!$A:$I,5,1)</f>
        <v xml:space="preserve"> Polymorphum.</v>
      </c>
      <c r="DT1316">
        <f>VLOOKUP($A1316,taxonomy!$A:$I,6,1)</f>
        <v>0</v>
      </c>
      <c r="DU1316">
        <f>VLOOKUP($A1316,taxonomy!$A:$I,7,1)</f>
        <v>0</v>
      </c>
      <c r="DV1316">
        <f>VLOOKUP($A1316,taxonomy!$A:$I,8,1)</f>
        <v>0</v>
      </c>
      <c r="DW1316">
        <f>VLOOKUP($A1316,taxonomy!$A:$I,9,1)</f>
        <v>0</v>
      </c>
      <c r="DX1316" s="7">
        <v>129</v>
      </c>
    </row>
    <row r="1317" spans="1:128">
      <c r="A1317" s="4" t="s">
        <v>2747</v>
      </c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17">
        <v>1</v>
      </c>
      <c r="DN1317" s="2"/>
      <c r="DO1317" s="14"/>
      <c r="DP1317" t="str">
        <f>VLOOKUP($A1317,taxonomy!$A:$I,2,1)</f>
        <v>Bacteria</v>
      </c>
      <c r="DQ1317" t="str">
        <f>VLOOKUP($A1317,taxonomy!$A:$I,3,1)</f>
        <v xml:space="preserve"> Proteobacteria</v>
      </c>
      <c r="DR1317" t="str">
        <f>VLOOKUP($A1317,taxonomy!$A:$I,4,1)</f>
        <v xml:space="preserve"> Betaproteobacteria</v>
      </c>
      <c r="DS1317" t="str">
        <f>VLOOKUP($A1317,taxonomy!$A:$I,5,1)</f>
        <v xml:space="preserve"> Burkholderiales</v>
      </c>
      <c r="DT1317" t="str">
        <f>VLOOKUP($A1317,taxonomy!$A:$I,6,1)</f>
        <v>Burkholderiaceae</v>
      </c>
      <c r="DU1317" t="str">
        <f>VLOOKUP($A1317,taxonomy!$A:$I,7,1)</f>
        <v xml:space="preserve"> Burkholderia.</v>
      </c>
      <c r="DV1317">
        <f>VLOOKUP($A1317,taxonomy!$A:$I,8,1)</f>
        <v>0</v>
      </c>
      <c r="DW1317">
        <f>VLOOKUP($A1317,taxonomy!$A:$I,9,1)</f>
        <v>0</v>
      </c>
      <c r="DX1317" s="7">
        <v>135</v>
      </c>
    </row>
    <row r="1318" spans="1:128" hidden="1">
      <c r="A1318" s="4" t="s">
        <v>2749</v>
      </c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17">
        <v>1</v>
      </c>
      <c r="DN1318" s="2"/>
      <c r="DO1318" s="14"/>
      <c r="DP1318" t="str">
        <f>VLOOKUP($A1318,taxonomy!$A:$I,2,1)</f>
        <v>Bacteria</v>
      </c>
      <c r="DQ1318" t="str">
        <f>VLOOKUP($A1318,taxonomy!$A:$I,3,1)</f>
        <v xml:space="preserve"> Proteobacteria</v>
      </c>
      <c r="DR1318" t="str">
        <f>VLOOKUP($A1318,taxonomy!$A:$I,4,1)</f>
        <v xml:space="preserve"> Gammaproteobacteria</v>
      </c>
      <c r="DS1318" t="str">
        <f>VLOOKUP($A1318,taxonomy!$A:$I,5,1)</f>
        <v xml:space="preserve"> Pseudomonadales</v>
      </c>
      <c r="DT1318" t="str">
        <f>VLOOKUP($A1318,taxonomy!$A:$I,6,1)</f>
        <v>Pseudomonadaceae</v>
      </c>
      <c r="DU1318" t="str">
        <f>VLOOKUP($A1318,taxonomy!$A:$I,7,1)</f>
        <v xml:space="preserve"> Pseudomonas.</v>
      </c>
      <c r="DV1318">
        <f>VLOOKUP($A1318,taxonomy!$A:$I,8,1)</f>
        <v>0</v>
      </c>
      <c r="DW1318">
        <f>VLOOKUP($A1318,taxonomy!$A:$I,9,1)</f>
        <v>0</v>
      </c>
      <c r="DX1318" s="7">
        <v>101</v>
      </c>
    </row>
    <row r="1319" spans="1:128">
      <c r="A1319" s="4" t="s">
        <v>2751</v>
      </c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>
        <v>1</v>
      </c>
      <c r="CY1319" s="18">
        <v>1</v>
      </c>
      <c r="CZ1319" s="2"/>
      <c r="DA1319" s="2"/>
      <c r="DB1319" s="2"/>
      <c r="DC1319" s="2"/>
      <c r="DD1319" s="2"/>
      <c r="DE1319" s="2"/>
      <c r="DF1319" s="2"/>
      <c r="DG1319" s="2"/>
      <c r="DH1319" s="2"/>
      <c r="DI1319" s="2">
        <v>1</v>
      </c>
      <c r="DJ1319" s="2"/>
      <c r="DK1319" s="2"/>
      <c r="DL1319" s="2"/>
      <c r="DM1319" s="2">
        <v>1</v>
      </c>
      <c r="DN1319" s="2"/>
      <c r="DO1319" s="14"/>
      <c r="DP1319" t="str">
        <f>VLOOKUP($A1319,taxonomy!$A:$I,2,1)</f>
        <v>Eukaryota</v>
      </c>
      <c r="DQ1319" t="str">
        <f>VLOOKUP($A1319,taxonomy!$A:$I,3,1)</f>
        <v xml:space="preserve"> Fungi</v>
      </c>
      <c r="DR1319" t="str">
        <f>VLOOKUP($A1319,taxonomy!$A:$I,4,1)</f>
        <v xml:space="preserve"> Dikarya</v>
      </c>
      <c r="DS1319" t="str">
        <f>VLOOKUP($A1319,taxonomy!$A:$I,5,1)</f>
        <v xml:space="preserve"> Ascomycota</v>
      </c>
      <c r="DT1319" t="str">
        <f>VLOOKUP($A1319,taxonomy!$A:$I,6,1)</f>
        <v xml:space="preserve"> Pezizomycotina</v>
      </c>
      <c r="DU1319" t="str">
        <f>VLOOKUP($A1319,taxonomy!$A:$I,7,1)</f>
        <v xml:space="preserve"> Eurotiomycetes</v>
      </c>
      <c r="DV1319" t="str">
        <f>VLOOKUP($A1319,taxonomy!$A:$I,8,1)</f>
        <v>Eurotiomycetidae</v>
      </c>
      <c r="DW1319" t="str">
        <f>VLOOKUP($A1319,taxonomy!$A:$I,9,1)</f>
        <v xml:space="preserve"> Onygenales</v>
      </c>
      <c r="DX1319" s="7">
        <v>131</v>
      </c>
    </row>
    <row r="1320" spans="1:128" hidden="1">
      <c r="A1320" s="4" t="s">
        <v>2753</v>
      </c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19">
        <v>1</v>
      </c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19">
        <v>1</v>
      </c>
      <c r="DN1320" s="2"/>
      <c r="DO1320" s="14"/>
      <c r="DP1320" t="str">
        <f>VLOOKUP($A1320,taxonomy!$A:$I,2,1)</f>
        <v>Eukaryota</v>
      </c>
      <c r="DQ1320" t="str">
        <f>VLOOKUP($A1320,taxonomy!$A:$I,3,1)</f>
        <v xml:space="preserve"> Fungi</v>
      </c>
      <c r="DR1320" t="str">
        <f>VLOOKUP($A1320,taxonomy!$A:$I,4,1)</f>
        <v xml:space="preserve"> Dikarya</v>
      </c>
      <c r="DS1320" t="str">
        <f>VLOOKUP($A1320,taxonomy!$A:$I,5,1)</f>
        <v xml:space="preserve"> Ascomycota</v>
      </c>
      <c r="DT1320" t="str">
        <f>VLOOKUP($A1320,taxonomy!$A:$I,6,1)</f>
        <v xml:space="preserve"> Pezizomycotina</v>
      </c>
      <c r="DU1320" t="str">
        <f>VLOOKUP($A1320,taxonomy!$A:$I,7,1)</f>
        <v xml:space="preserve"> Eurotiomycetes</v>
      </c>
      <c r="DV1320" t="str">
        <f>VLOOKUP($A1320,taxonomy!$A:$I,8,1)</f>
        <v>Eurotiomycetidae</v>
      </c>
      <c r="DW1320" t="str">
        <f>VLOOKUP($A1320,taxonomy!$A:$I,9,1)</f>
        <v xml:space="preserve"> Onygenales</v>
      </c>
      <c r="DX1320" s="7">
        <v>125</v>
      </c>
    </row>
    <row r="1321" spans="1:128" hidden="1">
      <c r="A1321" s="4" t="s">
        <v>2755</v>
      </c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>
        <v>1</v>
      </c>
      <c r="BJ1321" s="2"/>
      <c r="BK1321" s="2"/>
      <c r="BL1321" s="2"/>
      <c r="BM1321" s="2"/>
      <c r="BN1321" s="2"/>
      <c r="BO1321" s="2"/>
      <c r="BP1321" s="2"/>
      <c r="BQ1321" s="2">
        <v>1</v>
      </c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>
        <v>1</v>
      </c>
      <c r="CY1321" s="18">
        <v>1</v>
      </c>
      <c r="CZ1321" s="2"/>
      <c r="DA1321" s="2"/>
      <c r="DB1321" s="2"/>
      <c r="DC1321" s="2"/>
      <c r="DD1321" s="2"/>
      <c r="DE1321" s="2"/>
      <c r="DF1321" s="2"/>
      <c r="DG1321" s="2"/>
      <c r="DH1321" s="2"/>
      <c r="DI1321" s="2">
        <v>1</v>
      </c>
      <c r="DJ1321" s="2"/>
      <c r="DK1321" s="2"/>
      <c r="DL1321" s="2"/>
      <c r="DM1321" s="2">
        <v>1</v>
      </c>
      <c r="DN1321" s="2"/>
      <c r="DO1321" s="14"/>
      <c r="DP1321" t="str">
        <f>VLOOKUP($A1321,taxonomy!$A:$I,2,1)</f>
        <v>Eukaryota</v>
      </c>
      <c r="DQ1321" t="str">
        <f>VLOOKUP($A1321,taxonomy!$A:$I,3,1)</f>
        <v xml:space="preserve"> Fungi</v>
      </c>
      <c r="DR1321" t="str">
        <f>VLOOKUP($A1321,taxonomy!$A:$I,4,1)</f>
        <v xml:space="preserve"> Dikarya</v>
      </c>
      <c r="DS1321" t="str">
        <f>VLOOKUP($A1321,taxonomy!$A:$I,5,1)</f>
        <v xml:space="preserve"> Ascomycota</v>
      </c>
      <c r="DT1321" t="str">
        <f>VLOOKUP($A1321,taxonomy!$A:$I,6,1)</f>
        <v xml:space="preserve"> Saccharomycotina</v>
      </c>
      <c r="DU1321" t="str">
        <f>VLOOKUP($A1321,taxonomy!$A:$I,7,1)</f>
        <v>Saccharomycetes</v>
      </c>
      <c r="DV1321" t="str">
        <f>VLOOKUP($A1321,taxonomy!$A:$I,8,1)</f>
        <v xml:space="preserve"> Saccharomycetales</v>
      </c>
      <c r="DW1321" t="str">
        <f>VLOOKUP($A1321,taxonomy!$A:$I,9,1)</f>
        <v xml:space="preserve"> Phaffomycetaceae</v>
      </c>
      <c r="DX1321" s="7">
        <v>142</v>
      </c>
    </row>
    <row r="1322" spans="1:128" hidden="1">
      <c r="A1322" s="4" t="s">
        <v>2757</v>
      </c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>
        <v>1</v>
      </c>
      <c r="DB1322" s="2"/>
      <c r="DC1322" s="2"/>
      <c r="DD1322" s="2"/>
      <c r="DE1322" s="2"/>
      <c r="DF1322" s="2"/>
      <c r="DG1322" s="2"/>
      <c r="DH1322" s="2"/>
      <c r="DI1322" s="2"/>
      <c r="DJ1322" s="2">
        <v>1</v>
      </c>
      <c r="DK1322" s="2"/>
      <c r="DL1322" s="2"/>
      <c r="DM1322" s="2">
        <v>1</v>
      </c>
      <c r="DN1322" s="2"/>
      <c r="DO1322" s="14"/>
      <c r="DP1322" t="str">
        <f>VLOOKUP($A1322,taxonomy!$A:$I,2,1)</f>
        <v>Bacteria</v>
      </c>
      <c r="DQ1322" t="str">
        <f>VLOOKUP($A1322,taxonomy!$A:$I,3,1)</f>
        <v xml:space="preserve"> Actinobacteria</v>
      </c>
      <c r="DR1322" t="str">
        <f>VLOOKUP($A1322,taxonomy!$A:$I,4,1)</f>
        <v xml:space="preserve"> Actinobacteridae</v>
      </c>
      <c r="DS1322" t="str">
        <f>VLOOKUP($A1322,taxonomy!$A:$I,5,1)</f>
        <v xml:space="preserve"> Actinomycetales</v>
      </c>
      <c r="DT1322" t="str">
        <f>VLOOKUP($A1322,taxonomy!$A:$I,6,1)</f>
        <v>Streptomycineae</v>
      </c>
      <c r="DU1322" t="str">
        <f>VLOOKUP($A1322,taxonomy!$A:$I,7,1)</f>
        <v xml:space="preserve"> Streptomycetaceae</v>
      </c>
      <c r="DV1322" t="str">
        <f>VLOOKUP($A1322,taxonomy!$A:$I,8,1)</f>
        <v xml:space="preserve"> Streptomyces.</v>
      </c>
      <c r="DW1322">
        <f>VLOOKUP($A1322,taxonomy!$A:$I,9,1)</f>
        <v>0</v>
      </c>
      <c r="DX1322" s="7">
        <v>125</v>
      </c>
    </row>
    <row r="1323" spans="1:128">
      <c r="A1323" s="4" t="s">
        <v>2759</v>
      </c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17">
        <v>1</v>
      </c>
      <c r="DN1323" s="2"/>
      <c r="DO1323" s="14"/>
      <c r="DP1323" t="str">
        <f>VLOOKUP($A1323,taxonomy!$A:$I,2,1)</f>
        <v>Bacteria</v>
      </c>
      <c r="DQ1323" t="str">
        <f>VLOOKUP($A1323,taxonomy!$A:$I,3,1)</f>
        <v xml:space="preserve"> Actinobacteria</v>
      </c>
      <c r="DR1323" t="str">
        <f>VLOOKUP($A1323,taxonomy!$A:$I,4,1)</f>
        <v xml:space="preserve"> Actinobacteridae</v>
      </c>
      <c r="DS1323" t="str">
        <f>VLOOKUP($A1323,taxonomy!$A:$I,5,1)</f>
        <v xml:space="preserve"> Actinomycetales</v>
      </c>
      <c r="DT1323" t="str">
        <f>VLOOKUP($A1323,taxonomy!$A:$I,6,1)</f>
        <v>Streptomycineae</v>
      </c>
      <c r="DU1323" t="str">
        <f>VLOOKUP($A1323,taxonomy!$A:$I,7,1)</f>
        <v xml:space="preserve"> Streptomycetaceae</v>
      </c>
      <c r="DV1323" t="str">
        <f>VLOOKUP($A1323,taxonomy!$A:$I,8,1)</f>
        <v xml:space="preserve"> Streptomyces.</v>
      </c>
      <c r="DW1323">
        <f>VLOOKUP($A1323,taxonomy!$A:$I,9,1)</f>
        <v>0</v>
      </c>
      <c r="DX1323" s="7">
        <v>133</v>
      </c>
    </row>
    <row r="1324" spans="1:128">
      <c r="A1324" s="4" t="s">
        <v>2761</v>
      </c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19">
        <v>1</v>
      </c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19">
        <v>1</v>
      </c>
      <c r="DN1324" s="2"/>
      <c r="DO1324" s="14"/>
      <c r="DP1324" t="str">
        <f>VLOOKUP($A1324,taxonomy!$A:$I,2,1)</f>
        <v>Bacteria</v>
      </c>
      <c r="DQ1324" t="str">
        <f>VLOOKUP($A1324,taxonomy!$A:$I,3,1)</f>
        <v xml:space="preserve"> Actinobacteria</v>
      </c>
      <c r="DR1324" t="str">
        <f>VLOOKUP($A1324,taxonomy!$A:$I,4,1)</f>
        <v xml:space="preserve"> Actinobacteridae</v>
      </c>
      <c r="DS1324" t="str">
        <f>VLOOKUP($A1324,taxonomy!$A:$I,5,1)</f>
        <v xml:space="preserve"> Actinomycetales</v>
      </c>
      <c r="DT1324" t="str">
        <f>VLOOKUP($A1324,taxonomy!$A:$I,6,1)</f>
        <v>Streptomycineae</v>
      </c>
      <c r="DU1324" t="str">
        <f>VLOOKUP($A1324,taxonomy!$A:$I,7,1)</f>
        <v xml:space="preserve"> Streptomycetaceae</v>
      </c>
      <c r="DV1324" t="str">
        <f>VLOOKUP($A1324,taxonomy!$A:$I,8,1)</f>
        <v xml:space="preserve"> Streptomyces.</v>
      </c>
      <c r="DW1324">
        <f>VLOOKUP($A1324,taxonomy!$A:$I,9,1)</f>
        <v>0</v>
      </c>
      <c r="DX1324" s="7">
        <v>133</v>
      </c>
    </row>
    <row r="1325" spans="1:128">
      <c r="A1325" s="4" t="s">
        <v>2763</v>
      </c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>
        <v>1</v>
      </c>
      <c r="CY1325" s="18">
        <v>1</v>
      </c>
      <c r="CZ1325" s="2"/>
      <c r="DA1325" s="2"/>
      <c r="DB1325" s="2"/>
      <c r="DC1325" s="2"/>
      <c r="DD1325" s="2"/>
      <c r="DE1325" s="2"/>
      <c r="DF1325" s="2"/>
      <c r="DG1325" s="2"/>
      <c r="DH1325" s="2"/>
      <c r="DI1325" s="2">
        <v>1</v>
      </c>
      <c r="DJ1325" s="2"/>
      <c r="DK1325" s="2"/>
      <c r="DL1325" s="2"/>
      <c r="DM1325" s="2">
        <v>1</v>
      </c>
      <c r="DN1325" s="2"/>
      <c r="DO1325" s="14"/>
      <c r="DP1325" t="str">
        <f>VLOOKUP($A1325,taxonomy!$A:$I,2,1)</f>
        <v>Eukaryota</v>
      </c>
      <c r="DQ1325" t="str">
        <f>VLOOKUP($A1325,taxonomy!$A:$I,3,1)</f>
        <v xml:space="preserve"> Fungi</v>
      </c>
      <c r="DR1325" t="str">
        <f>VLOOKUP($A1325,taxonomy!$A:$I,4,1)</f>
        <v xml:space="preserve"> Dikarya</v>
      </c>
      <c r="DS1325" t="str">
        <f>VLOOKUP($A1325,taxonomy!$A:$I,5,1)</f>
        <v xml:space="preserve"> Ascomycota</v>
      </c>
      <c r="DT1325" t="str">
        <f>VLOOKUP($A1325,taxonomy!$A:$I,6,1)</f>
        <v xml:space="preserve"> Pezizomycotina</v>
      </c>
      <c r="DU1325" t="str">
        <f>VLOOKUP($A1325,taxonomy!$A:$I,7,1)</f>
        <v xml:space="preserve"> Eurotiomycetes</v>
      </c>
      <c r="DV1325" t="str">
        <f>VLOOKUP($A1325,taxonomy!$A:$I,8,1)</f>
        <v>Eurotiomycetidae</v>
      </c>
      <c r="DW1325" t="str">
        <f>VLOOKUP($A1325,taxonomy!$A:$I,9,1)</f>
        <v xml:space="preserve"> Onygenales</v>
      </c>
      <c r="DX1325" s="7">
        <v>131</v>
      </c>
    </row>
    <row r="1326" spans="1:128" hidden="1">
      <c r="A1326" s="4" t="s">
        <v>2765</v>
      </c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19">
        <v>1</v>
      </c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19">
        <v>1</v>
      </c>
      <c r="DN1326" s="2"/>
      <c r="DO1326" s="14"/>
      <c r="DP1326" t="str">
        <f>VLOOKUP($A1326,taxonomy!$A:$I,2,1)</f>
        <v>Eukaryota</v>
      </c>
      <c r="DQ1326" t="str">
        <f>VLOOKUP($A1326,taxonomy!$A:$I,3,1)</f>
        <v xml:space="preserve"> Fungi</v>
      </c>
      <c r="DR1326" t="str">
        <f>VLOOKUP($A1326,taxonomy!$A:$I,4,1)</f>
        <v xml:space="preserve"> Dikarya</v>
      </c>
      <c r="DS1326" t="str">
        <f>VLOOKUP($A1326,taxonomy!$A:$I,5,1)</f>
        <v xml:space="preserve"> Ascomycota</v>
      </c>
      <c r="DT1326" t="str">
        <f>VLOOKUP($A1326,taxonomy!$A:$I,6,1)</f>
        <v xml:space="preserve"> Pezizomycotina</v>
      </c>
      <c r="DU1326" t="str">
        <f>VLOOKUP($A1326,taxonomy!$A:$I,7,1)</f>
        <v xml:space="preserve"> Eurotiomycetes</v>
      </c>
      <c r="DV1326" t="str">
        <f>VLOOKUP($A1326,taxonomy!$A:$I,8,1)</f>
        <v>Eurotiomycetidae</v>
      </c>
      <c r="DW1326" t="str">
        <f>VLOOKUP($A1326,taxonomy!$A:$I,9,1)</f>
        <v xml:space="preserve"> Onygenales</v>
      </c>
      <c r="DX1326" s="7">
        <v>125</v>
      </c>
    </row>
    <row r="1327" spans="1:128" hidden="1">
      <c r="A1327" s="4" t="s">
        <v>2767</v>
      </c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19">
        <v>1</v>
      </c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19">
        <v>1</v>
      </c>
      <c r="DN1327" s="2"/>
      <c r="DO1327" s="14"/>
      <c r="DP1327" t="str">
        <f>VLOOKUP($A1327,taxonomy!$A:$I,2,1)</f>
        <v>Eukaryota</v>
      </c>
      <c r="DQ1327" t="str">
        <f>VLOOKUP($A1327,taxonomy!$A:$I,3,1)</f>
        <v xml:space="preserve"> Fungi</v>
      </c>
      <c r="DR1327" t="str">
        <f>VLOOKUP($A1327,taxonomy!$A:$I,4,1)</f>
        <v xml:space="preserve"> Dikarya</v>
      </c>
      <c r="DS1327" t="str">
        <f>VLOOKUP($A1327,taxonomy!$A:$I,5,1)</f>
        <v xml:space="preserve"> Ascomycota</v>
      </c>
      <c r="DT1327" t="str">
        <f>VLOOKUP($A1327,taxonomy!$A:$I,6,1)</f>
        <v xml:space="preserve"> Pezizomycotina</v>
      </c>
      <c r="DU1327" t="str">
        <f>VLOOKUP($A1327,taxonomy!$A:$I,7,1)</f>
        <v xml:space="preserve"> Eurotiomycetes</v>
      </c>
      <c r="DV1327" t="str">
        <f>VLOOKUP($A1327,taxonomy!$A:$I,8,1)</f>
        <v>Eurotiomycetidae</v>
      </c>
      <c r="DW1327" t="str">
        <f>VLOOKUP($A1327,taxonomy!$A:$I,9,1)</f>
        <v xml:space="preserve"> Onygenales</v>
      </c>
      <c r="DX1327" s="7">
        <v>142</v>
      </c>
    </row>
    <row r="1328" spans="1:128" hidden="1">
      <c r="A1328" s="4" t="s">
        <v>2769</v>
      </c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>
        <v>1</v>
      </c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>
        <v>1</v>
      </c>
      <c r="CY1328" s="18">
        <v>1</v>
      </c>
      <c r="CZ1328" s="2"/>
      <c r="DA1328" s="2"/>
      <c r="DB1328" s="2"/>
      <c r="DC1328" s="2"/>
      <c r="DD1328" s="2"/>
      <c r="DE1328" s="2"/>
      <c r="DF1328" s="2"/>
      <c r="DG1328" s="2"/>
      <c r="DH1328" s="2"/>
      <c r="DI1328" s="2">
        <v>1</v>
      </c>
      <c r="DJ1328" s="2"/>
      <c r="DK1328" s="2"/>
      <c r="DL1328" s="2"/>
      <c r="DM1328" s="2">
        <v>1</v>
      </c>
      <c r="DN1328" s="2"/>
      <c r="DO1328" s="14"/>
      <c r="DP1328" t="str">
        <f>VLOOKUP($A1328,taxonomy!$A:$I,2,1)</f>
        <v>Eukaryota</v>
      </c>
      <c r="DQ1328" t="str">
        <f>VLOOKUP($A1328,taxonomy!$A:$I,3,1)</f>
        <v xml:space="preserve"> Fungi</v>
      </c>
      <c r="DR1328" t="str">
        <f>VLOOKUP($A1328,taxonomy!$A:$I,4,1)</f>
        <v xml:space="preserve"> Dikarya</v>
      </c>
      <c r="DS1328" t="str">
        <f>VLOOKUP($A1328,taxonomy!$A:$I,5,1)</f>
        <v xml:space="preserve"> Ascomycota</v>
      </c>
      <c r="DT1328" t="str">
        <f>VLOOKUP($A1328,taxonomy!$A:$I,6,1)</f>
        <v xml:space="preserve"> Pezizomycotina</v>
      </c>
      <c r="DU1328" t="str">
        <f>VLOOKUP($A1328,taxonomy!$A:$I,7,1)</f>
        <v xml:space="preserve"> Eurotiomycetes</v>
      </c>
      <c r="DV1328" t="str">
        <f>VLOOKUP($A1328,taxonomy!$A:$I,8,1)</f>
        <v>Eurotiomycetidae</v>
      </c>
      <c r="DW1328" t="str">
        <f>VLOOKUP($A1328,taxonomy!$A:$I,9,1)</f>
        <v xml:space="preserve"> Onygenales</v>
      </c>
      <c r="DX1328" s="7">
        <v>142</v>
      </c>
    </row>
    <row r="1329" spans="1:128">
      <c r="A1329" s="4" t="s">
        <v>2771</v>
      </c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>
        <v>1</v>
      </c>
      <c r="CY1329" s="18">
        <v>1</v>
      </c>
      <c r="CZ1329" s="2"/>
      <c r="DA1329" s="2"/>
      <c r="DB1329" s="2"/>
      <c r="DC1329" s="2"/>
      <c r="DD1329" s="2"/>
      <c r="DE1329" s="2"/>
      <c r="DF1329" s="2"/>
      <c r="DG1329" s="2"/>
      <c r="DH1329" s="2"/>
      <c r="DI1329" s="2">
        <v>1</v>
      </c>
      <c r="DJ1329" s="2"/>
      <c r="DK1329" s="2"/>
      <c r="DL1329" s="2"/>
      <c r="DM1329" s="2">
        <v>1</v>
      </c>
      <c r="DN1329" s="2"/>
      <c r="DO1329" s="14"/>
      <c r="DP1329" t="str">
        <f>VLOOKUP($A1329,taxonomy!$A:$I,2,1)</f>
        <v>Eukaryota</v>
      </c>
      <c r="DQ1329" t="str">
        <f>VLOOKUP($A1329,taxonomy!$A:$I,3,1)</f>
        <v xml:space="preserve"> Fungi</v>
      </c>
      <c r="DR1329" t="str">
        <f>VLOOKUP($A1329,taxonomy!$A:$I,4,1)</f>
        <v xml:space="preserve"> Dikarya</v>
      </c>
      <c r="DS1329" t="str">
        <f>VLOOKUP($A1329,taxonomy!$A:$I,5,1)</f>
        <v xml:space="preserve"> Ascomycota</v>
      </c>
      <c r="DT1329" t="str">
        <f>VLOOKUP($A1329,taxonomy!$A:$I,6,1)</f>
        <v xml:space="preserve"> Pezizomycotina</v>
      </c>
      <c r="DU1329" t="str">
        <f>VLOOKUP($A1329,taxonomy!$A:$I,7,1)</f>
        <v xml:space="preserve"> Eurotiomycetes</v>
      </c>
      <c r="DV1329" t="str">
        <f>VLOOKUP($A1329,taxonomy!$A:$I,8,1)</f>
        <v>Eurotiomycetidae</v>
      </c>
      <c r="DW1329" t="str">
        <f>VLOOKUP($A1329,taxonomy!$A:$I,9,1)</f>
        <v xml:space="preserve"> Onygenales</v>
      </c>
      <c r="DX1329" s="7">
        <v>129</v>
      </c>
    </row>
    <row r="1330" spans="1:128" hidden="1">
      <c r="A1330" s="4" t="s">
        <v>2773</v>
      </c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19">
        <v>1</v>
      </c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19">
        <v>1</v>
      </c>
      <c r="DN1330" s="2"/>
      <c r="DO1330" s="14"/>
      <c r="DP1330" t="str">
        <f>VLOOKUP($A1330,taxonomy!$A:$I,2,1)</f>
        <v>Eukaryota</v>
      </c>
      <c r="DQ1330" t="str">
        <f>VLOOKUP($A1330,taxonomy!$A:$I,3,1)</f>
        <v xml:space="preserve"> Fungi</v>
      </c>
      <c r="DR1330" t="str">
        <f>VLOOKUP($A1330,taxonomy!$A:$I,4,1)</f>
        <v xml:space="preserve"> Dikarya</v>
      </c>
      <c r="DS1330" t="str">
        <f>VLOOKUP($A1330,taxonomy!$A:$I,5,1)</f>
        <v xml:space="preserve"> Ascomycota</v>
      </c>
      <c r="DT1330" t="str">
        <f>VLOOKUP($A1330,taxonomy!$A:$I,6,1)</f>
        <v xml:space="preserve"> Pezizomycotina</v>
      </c>
      <c r="DU1330" t="str">
        <f>VLOOKUP($A1330,taxonomy!$A:$I,7,1)</f>
        <v xml:space="preserve"> Eurotiomycetes</v>
      </c>
      <c r="DV1330" t="str">
        <f>VLOOKUP($A1330,taxonomy!$A:$I,8,1)</f>
        <v>Eurotiomycetidae</v>
      </c>
      <c r="DW1330" t="str">
        <f>VLOOKUP($A1330,taxonomy!$A:$I,9,1)</f>
        <v xml:space="preserve"> Onygenales</v>
      </c>
      <c r="DX1330" s="7">
        <v>125</v>
      </c>
    </row>
    <row r="1331" spans="1:128" hidden="1">
      <c r="A1331" s="4" t="s">
        <v>2775</v>
      </c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19">
        <v>1</v>
      </c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19">
        <v>1</v>
      </c>
      <c r="DN1331" s="2"/>
      <c r="DO1331" s="14"/>
      <c r="DP1331" t="str">
        <f>VLOOKUP($A1331,taxonomy!$A:$I,2,1)</f>
        <v>Eukaryota</v>
      </c>
      <c r="DQ1331" t="str">
        <f>VLOOKUP($A1331,taxonomy!$A:$I,3,1)</f>
        <v xml:space="preserve"> Fungi</v>
      </c>
      <c r="DR1331" t="str">
        <f>VLOOKUP($A1331,taxonomy!$A:$I,4,1)</f>
        <v xml:space="preserve"> Dikarya</v>
      </c>
      <c r="DS1331" t="str">
        <f>VLOOKUP($A1331,taxonomy!$A:$I,5,1)</f>
        <v xml:space="preserve"> Ascomycota</v>
      </c>
      <c r="DT1331" t="str">
        <f>VLOOKUP($A1331,taxonomy!$A:$I,6,1)</f>
        <v xml:space="preserve"> Pezizomycotina</v>
      </c>
      <c r="DU1331" t="str">
        <f>VLOOKUP($A1331,taxonomy!$A:$I,7,1)</f>
        <v xml:space="preserve"> Eurotiomycetes</v>
      </c>
      <c r="DV1331" t="str">
        <f>VLOOKUP($A1331,taxonomy!$A:$I,8,1)</f>
        <v>Eurotiomycetidae</v>
      </c>
      <c r="DW1331" t="str">
        <f>VLOOKUP($A1331,taxonomy!$A:$I,9,1)</f>
        <v xml:space="preserve"> Onygenales</v>
      </c>
      <c r="DX1331" s="7">
        <v>144</v>
      </c>
    </row>
    <row r="1332" spans="1:128" hidden="1">
      <c r="A1332" s="4" t="s">
        <v>2777</v>
      </c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>
        <v>1</v>
      </c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>
        <v>1</v>
      </c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>
        <v>1</v>
      </c>
      <c r="CY1332" s="18">
        <v>1</v>
      </c>
      <c r="CZ1332" s="2"/>
      <c r="DA1332" s="2"/>
      <c r="DB1332" s="2"/>
      <c r="DC1332" s="2"/>
      <c r="DD1332" s="2"/>
      <c r="DE1332" s="2"/>
      <c r="DF1332" s="2"/>
      <c r="DG1332" s="2"/>
      <c r="DH1332" s="2"/>
      <c r="DI1332" s="2">
        <v>1</v>
      </c>
      <c r="DJ1332" s="2"/>
      <c r="DK1332" s="2"/>
      <c r="DL1332" s="2"/>
      <c r="DM1332" s="2">
        <v>1</v>
      </c>
      <c r="DN1332" s="2"/>
      <c r="DO1332" s="14"/>
      <c r="DP1332" t="str">
        <f>VLOOKUP($A1332,taxonomy!$A:$I,2,1)</f>
        <v>Eukaryota</v>
      </c>
      <c r="DQ1332" t="str">
        <f>VLOOKUP($A1332,taxonomy!$A:$I,3,1)</f>
        <v xml:space="preserve"> Fungi</v>
      </c>
      <c r="DR1332" t="str">
        <f>VLOOKUP($A1332,taxonomy!$A:$I,4,1)</f>
        <v xml:space="preserve"> Dikarya</v>
      </c>
      <c r="DS1332" t="str">
        <f>VLOOKUP($A1332,taxonomy!$A:$I,5,1)</f>
        <v xml:space="preserve"> Ascomycota</v>
      </c>
      <c r="DT1332" t="str">
        <f>VLOOKUP($A1332,taxonomy!$A:$I,6,1)</f>
        <v xml:space="preserve"> Pezizomycotina</v>
      </c>
      <c r="DU1332" t="str">
        <f>VLOOKUP($A1332,taxonomy!$A:$I,7,1)</f>
        <v xml:space="preserve"> Eurotiomycetes</v>
      </c>
      <c r="DV1332" t="str">
        <f>VLOOKUP($A1332,taxonomy!$A:$I,8,1)</f>
        <v>Eurotiomycetidae</v>
      </c>
      <c r="DW1332" t="str">
        <f>VLOOKUP($A1332,taxonomy!$A:$I,9,1)</f>
        <v xml:space="preserve"> Onygenales</v>
      </c>
      <c r="DX1332" s="7">
        <v>142</v>
      </c>
    </row>
    <row r="1333" spans="1:128">
      <c r="A1333" s="4" t="s">
        <v>2779</v>
      </c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>
        <v>1</v>
      </c>
      <c r="CW1333" s="2"/>
      <c r="CX1333" s="2"/>
      <c r="CY1333" s="18">
        <v>1</v>
      </c>
      <c r="CZ1333" s="2"/>
      <c r="DA1333" s="2"/>
      <c r="DB1333" s="2"/>
      <c r="DC1333" s="2">
        <v>1</v>
      </c>
      <c r="DD1333" s="2"/>
      <c r="DE1333" s="2"/>
      <c r="DF1333" s="2"/>
      <c r="DG1333" s="2"/>
      <c r="DH1333" s="2"/>
      <c r="DI1333" s="2"/>
      <c r="DJ1333" s="2"/>
      <c r="DK1333" s="2"/>
      <c r="DL1333" s="2"/>
      <c r="DM1333" s="2">
        <v>1</v>
      </c>
      <c r="DN1333" s="2"/>
      <c r="DO1333" s="14"/>
      <c r="DP1333" t="str">
        <f>VLOOKUP($A1333,taxonomy!$A:$I,2,1)</f>
        <v>Eukaryota</v>
      </c>
      <c r="DQ1333" t="str">
        <f>VLOOKUP($A1333,taxonomy!$A:$I,3,1)</f>
        <v xml:space="preserve"> Choanoflagellida</v>
      </c>
      <c r="DR1333" t="str">
        <f>VLOOKUP($A1333,taxonomy!$A:$I,4,1)</f>
        <v xml:space="preserve"> Salpingoecidae</v>
      </c>
      <c r="DS1333" t="str">
        <f>VLOOKUP($A1333,taxonomy!$A:$I,5,1)</f>
        <v xml:space="preserve"> Salpingoeca.</v>
      </c>
      <c r="DT1333">
        <f>VLOOKUP($A1333,taxonomy!$A:$I,6,1)</f>
        <v>0</v>
      </c>
      <c r="DU1333">
        <f>VLOOKUP($A1333,taxonomy!$A:$I,7,1)</f>
        <v>0</v>
      </c>
      <c r="DV1333">
        <f>VLOOKUP($A1333,taxonomy!$A:$I,8,1)</f>
        <v>0</v>
      </c>
      <c r="DW1333">
        <f>VLOOKUP($A1333,taxonomy!$A:$I,9,1)</f>
        <v>0</v>
      </c>
      <c r="DX1333" s="7">
        <v>126</v>
      </c>
    </row>
    <row r="1334" spans="1:128" hidden="1">
      <c r="A1334" s="4" t="s">
        <v>2781</v>
      </c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17">
        <v>1</v>
      </c>
      <c r="DN1334" s="2"/>
      <c r="DO1334" s="14"/>
      <c r="DP1334" t="str">
        <f>VLOOKUP($A1334,taxonomy!$A:$I,2,1)</f>
        <v>Eukaryota</v>
      </c>
      <c r="DQ1334" t="str">
        <f>VLOOKUP($A1334,taxonomy!$A:$I,3,1)</f>
        <v xml:space="preserve"> Choanoflagellida</v>
      </c>
      <c r="DR1334" t="str">
        <f>VLOOKUP($A1334,taxonomy!$A:$I,4,1)</f>
        <v xml:space="preserve"> Salpingoecidae</v>
      </c>
      <c r="DS1334" t="str">
        <f>VLOOKUP($A1334,taxonomy!$A:$I,5,1)</f>
        <v xml:space="preserve"> Salpingoeca.</v>
      </c>
      <c r="DT1334">
        <f>VLOOKUP($A1334,taxonomy!$A:$I,6,1)</f>
        <v>0</v>
      </c>
      <c r="DU1334">
        <f>VLOOKUP($A1334,taxonomy!$A:$I,7,1)</f>
        <v>0</v>
      </c>
      <c r="DV1334">
        <f>VLOOKUP($A1334,taxonomy!$A:$I,8,1)</f>
        <v>0</v>
      </c>
      <c r="DW1334">
        <f>VLOOKUP($A1334,taxonomy!$A:$I,9,1)</f>
        <v>0</v>
      </c>
      <c r="DX1334" s="7">
        <v>107</v>
      </c>
    </row>
    <row r="1335" spans="1:128">
      <c r="A1335" s="4" t="s">
        <v>2783</v>
      </c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17">
        <v>1</v>
      </c>
      <c r="DN1335" s="2"/>
      <c r="DO1335" s="21"/>
      <c r="DP1335" t="str">
        <f>VLOOKUP($A1335,taxonomy!$A:$I,2,1)</f>
        <v>Eukaryota</v>
      </c>
      <c r="DQ1335" t="str">
        <f>VLOOKUP($A1335,taxonomy!$A:$I,3,1)</f>
        <v xml:space="preserve"> Choanoflagellida</v>
      </c>
      <c r="DR1335" t="str">
        <f>VLOOKUP($A1335,taxonomy!$A:$I,4,1)</f>
        <v xml:space="preserve"> Salpingoecidae</v>
      </c>
      <c r="DS1335" t="str">
        <f>VLOOKUP($A1335,taxonomy!$A:$I,5,1)</f>
        <v xml:space="preserve"> Salpingoeca.</v>
      </c>
      <c r="DT1335">
        <f>VLOOKUP($A1335,taxonomy!$A:$I,6,1)</f>
        <v>0</v>
      </c>
      <c r="DU1335">
        <f>VLOOKUP($A1335,taxonomy!$A:$I,7,1)</f>
        <v>0</v>
      </c>
      <c r="DV1335">
        <f>VLOOKUP($A1335,taxonomy!$A:$I,8,1)</f>
        <v>0</v>
      </c>
      <c r="DW1335">
        <f>VLOOKUP($A1335,taxonomy!$A:$I,9,1)</f>
        <v>0</v>
      </c>
      <c r="DX1335" s="7">
        <v>128</v>
      </c>
    </row>
    <row r="1336" spans="1:128">
      <c r="A1336" s="4" t="s">
        <v>2785</v>
      </c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19">
        <v>1</v>
      </c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19">
        <v>1</v>
      </c>
      <c r="DN1336" s="2"/>
      <c r="DO1336" s="14"/>
      <c r="DP1336" t="str">
        <f>VLOOKUP($A1336,taxonomy!$A:$I,2,1)</f>
        <v>Eukaryota</v>
      </c>
      <c r="DQ1336" t="str">
        <f>VLOOKUP($A1336,taxonomy!$A:$I,3,1)</f>
        <v xml:space="preserve"> Choanoflagellida</v>
      </c>
      <c r="DR1336" t="str">
        <f>VLOOKUP($A1336,taxonomy!$A:$I,4,1)</f>
        <v xml:space="preserve"> Salpingoecidae</v>
      </c>
      <c r="DS1336" t="str">
        <f>VLOOKUP($A1336,taxonomy!$A:$I,5,1)</f>
        <v xml:space="preserve"> Salpingoeca.</v>
      </c>
      <c r="DT1336">
        <f>VLOOKUP($A1336,taxonomy!$A:$I,6,1)</f>
        <v>0</v>
      </c>
      <c r="DU1336">
        <f>VLOOKUP($A1336,taxonomy!$A:$I,7,1)</f>
        <v>0</v>
      </c>
      <c r="DV1336">
        <f>VLOOKUP($A1336,taxonomy!$A:$I,8,1)</f>
        <v>0</v>
      </c>
      <c r="DW1336">
        <f>VLOOKUP($A1336,taxonomy!$A:$I,9,1)</f>
        <v>0</v>
      </c>
      <c r="DX1336" s="7">
        <v>133</v>
      </c>
    </row>
    <row r="1337" spans="1:128">
      <c r="A1337" s="4" t="s">
        <v>2787</v>
      </c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19">
        <v>1</v>
      </c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19">
        <v>1</v>
      </c>
      <c r="DN1337" s="2"/>
      <c r="DO1337" s="14"/>
      <c r="DP1337" t="str">
        <f>VLOOKUP($A1337,taxonomy!$A:$I,2,1)</f>
        <v>Eukaryota</v>
      </c>
      <c r="DQ1337" t="str">
        <f>VLOOKUP($A1337,taxonomy!$A:$I,3,1)</f>
        <v xml:space="preserve"> Choanoflagellida</v>
      </c>
      <c r="DR1337" t="str">
        <f>VLOOKUP($A1337,taxonomy!$A:$I,4,1)</f>
        <v xml:space="preserve"> Salpingoecidae</v>
      </c>
      <c r="DS1337" t="str">
        <f>VLOOKUP($A1337,taxonomy!$A:$I,5,1)</f>
        <v xml:space="preserve"> Salpingoeca.</v>
      </c>
      <c r="DT1337">
        <f>VLOOKUP($A1337,taxonomy!$A:$I,6,1)</f>
        <v>0</v>
      </c>
      <c r="DU1337">
        <f>VLOOKUP($A1337,taxonomy!$A:$I,7,1)</f>
        <v>0</v>
      </c>
      <c r="DV1337">
        <f>VLOOKUP($A1337,taxonomy!$A:$I,8,1)</f>
        <v>0</v>
      </c>
      <c r="DW1337">
        <f>VLOOKUP($A1337,taxonomy!$A:$I,9,1)</f>
        <v>0</v>
      </c>
      <c r="DX1337" s="7">
        <v>130</v>
      </c>
    </row>
    <row r="1338" spans="1:128">
      <c r="A1338" s="4" t="s">
        <v>2789</v>
      </c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>
        <v>1</v>
      </c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>
        <v>1</v>
      </c>
      <c r="DN1338" s="2"/>
      <c r="DO1338" s="14"/>
      <c r="DP1338" t="str">
        <f>VLOOKUP($A1338,taxonomy!$A:$I,2,1)</f>
        <v>Eukaryota</v>
      </c>
      <c r="DQ1338" t="str">
        <f>VLOOKUP($A1338,taxonomy!$A:$I,3,1)</f>
        <v xml:space="preserve"> Choanoflagellida</v>
      </c>
      <c r="DR1338" t="str">
        <f>VLOOKUP($A1338,taxonomy!$A:$I,4,1)</f>
        <v xml:space="preserve"> Salpingoecidae</v>
      </c>
      <c r="DS1338" t="str">
        <f>VLOOKUP($A1338,taxonomy!$A:$I,5,1)</f>
        <v xml:space="preserve"> Salpingoeca.</v>
      </c>
      <c r="DT1338">
        <f>VLOOKUP($A1338,taxonomy!$A:$I,6,1)</f>
        <v>0</v>
      </c>
      <c r="DU1338">
        <f>VLOOKUP($A1338,taxonomy!$A:$I,7,1)</f>
        <v>0</v>
      </c>
      <c r="DV1338">
        <f>VLOOKUP($A1338,taxonomy!$A:$I,8,1)</f>
        <v>0</v>
      </c>
      <c r="DW1338">
        <f>VLOOKUP($A1338,taxonomy!$A:$I,9,1)</f>
        <v>0</v>
      </c>
      <c r="DX1338" s="7">
        <v>133</v>
      </c>
    </row>
    <row r="1339" spans="1:128" hidden="1">
      <c r="A1339" s="4" t="s">
        <v>2791</v>
      </c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17">
        <v>1</v>
      </c>
      <c r="DN1339" s="2"/>
      <c r="DO1339" s="14"/>
      <c r="DP1339" t="str">
        <f>VLOOKUP($A1339,taxonomy!$A:$I,2,1)</f>
        <v>Eukaryota</v>
      </c>
      <c r="DQ1339" t="str">
        <f>VLOOKUP($A1339,taxonomy!$A:$I,3,1)</f>
        <v xml:space="preserve"> Choanoflagellida</v>
      </c>
      <c r="DR1339" t="str">
        <f>VLOOKUP($A1339,taxonomy!$A:$I,4,1)</f>
        <v xml:space="preserve"> Salpingoecidae</v>
      </c>
      <c r="DS1339" t="str">
        <f>VLOOKUP($A1339,taxonomy!$A:$I,5,1)</f>
        <v xml:space="preserve"> Salpingoeca.</v>
      </c>
      <c r="DT1339">
        <f>VLOOKUP($A1339,taxonomy!$A:$I,6,1)</f>
        <v>0</v>
      </c>
      <c r="DU1339">
        <f>VLOOKUP($A1339,taxonomy!$A:$I,7,1)</f>
        <v>0</v>
      </c>
      <c r="DV1339">
        <f>VLOOKUP($A1339,taxonomy!$A:$I,8,1)</f>
        <v>0</v>
      </c>
      <c r="DW1339">
        <f>VLOOKUP($A1339,taxonomy!$A:$I,9,1)</f>
        <v>0</v>
      </c>
      <c r="DX1339" s="7">
        <v>142</v>
      </c>
    </row>
    <row r="1340" spans="1:128">
      <c r="A1340" s="4" t="s">
        <v>2793</v>
      </c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19">
        <v>1</v>
      </c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19">
        <v>1</v>
      </c>
      <c r="DN1340" s="2"/>
      <c r="DO1340" s="14"/>
      <c r="DP1340" t="str">
        <f>VLOOKUP($A1340,taxonomy!$A:$I,2,1)</f>
        <v>Eukaryota</v>
      </c>
      <c r="DQ1340" t="str">
        <f>VLOOKUP($A1340,taxonomy!$A:$I,3,1)</f>
        <v xml:space="preserve"> Choanoflagellida</v>
      </c>
      <c r="DR1340" t="str">
        <f>VLOOKUP($A1340,taxonomy!$A:$I,4,1)</f>
        <v xml:space="preserve"> Salpingoecidae</v>
      </c>
      <c r="DS1340" t="str">
        <f>VLOOKUP($A1340,taxonomy!$A:$I,5,1)</f>
        <v xml:space="preserve"> Salpingoeca.</v>
      </c>
      <c r="DT1340">
        <f>VLOOKUP($A1340,taxonomy!$A:$I,6,1)</f>
        <v>0</v>
      </c>
      <c r="DU1340">
        <f>VLOOKUP($A1340,taxonomy!$A:$I,7,1)</f>
        <v>0</v>
      </c>
      <c r="DV1340">
        <f>VLOOKUP($A1340,taxonomy!$A:$I,8,1)</f>
        <v>0</v>
      </c>
      <c r="DW1340">
        <f>VLOOKUP($A1340,taxonomy!$A:$I,9,1)</f>
        <v>0</v>
      </c>
      <c r="DX1340" s="7">
        <v>133</v>
      </c>
    </row>
    <row r="1341" spans="1:128" hidden="1">
      <c r="A1341" s="4" t="s">
        <v>2795</v>
      </c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>
        <v>1</v>
      </c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>
        <v>2</v>
      </c>
      <c r="CW1341" s="2"/>
      <c r="CX1341" s="2"/>
      <c r="CY1341" s="18">
        <v>1</v>
      </c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>
        <v>1</v>
      </c>
      <c r="DN1341" s="2"/>
      <c r="DO1341" s="14"/>
      <c r="DP1341" t="str">
        <f>VLOOKUP($A1341,taxonomy!$A:$I,2,1)</f>
        <v>Eukaryota</v>
      </c>
      <c r="DQ1341" t="str">
        <f>VLOOKUP($A1341,taxonomy!$A:$I,3,1)</f>
        <v xml:space="preserve"> Fungi</v>
      </c>
      <c r="DR1341" t="str">
        <f>VLOOKUP($A1341,taxonomy!$A:$I,4,1)</f>
        <v xml:space="preserve"> Dikarya</v>
      </c>
      <c r="DS1341" t="str">
        <f>VLOOKUP($A1341,taxonomy!$A:$I,5,1)</f>
        <v xml:space="preserve"> Ascomycota</v>
      </c>
      <c r="DT1341" t="str">
        <f>VLOOKUP($A1341,taxonomy!$A:$I,6,1)</f>
        <v xml:space="preserve"> Saccharomycotina</v>
      </c>
      <c r="DU1341" t="str">
        <f>VLOOKUP($A1341,taxonomy!$A:$I,7,1)</f>
        <v>Saccharomycetes</v>
      </c>
      <c r="DV1341" t="str">
        <f>VLOOKUP($A1341,taxonomy!$A:$I,8,1)</f>
        <v xml:space="preserve"> Saccharomycetales</v>
      </c>
      <c r="DW1341" t="str">
        <f>VLOOKUP($A1341,taxonomy!$A:$I,9,1)</f>
        <v xml:space="preserve"> Dipodascaceae</v>
      </c>
      <c r="DX1341" s="7">
        <v>110</v>
      </c>
    </row>
    <row r="1342" spans="1:128">
      <c r="A1342" s="4" t="s">
        <v>2798</v>
      </c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17">
        <v>1</v>
      </c>
      <c r="DN1342" s="2"/>
      <c r="DO1342" s="20" t="s">
        <v>6198</v>
      </c>
      <c r="DP1342" t="str">
        <f>VLOOKUP($A1342,taxonomy!$A:$I,2,1)</f>
        <v>Eukaryota</v>
      </c>
      <c r="DQ1342" t="str">
        <f>VLOOKUP($A1342,taxonomy!$A:$I,3,1)</f>
        <v xml:space="preserve"> Fungi</v>
      </c>
      <c r="DR1342" t="str">
        <f>VLOOKUP($A1342,taxonomy!$A:$I,4,1)</f>
        <v xml:space="preserve"> Dikarya</v>
      </c>
      <c r="DS1342" t="str">
        <f>VLOOKUP($A1342,taxonomy!$A:$I,5,1)</f>
        <v xml:space="preserve"> Ascomycota</v>
      </c>
      <c r="DT1342" t="str">
        <f>VLOOKUP($A1342,taxonomy!$A:$I,6,1)</f>
        <v xml:space="preserve"> Saccharomycotina</v>
      </c>
      <c r="DU1342" t="str">
        <f>VLOOKUP($A1342,taxonomy!$A:$I,7,1)</f>
        <v>Saccharomycetes</v>
      </c>
      <c r="DV1342" t="str">
        <f>VLOOKUP($A1342,taxonomy!$A:$I,8,1)</f>
        <v xml:space="preserve"> Saccharomycetales</v>
      </c>
      <c r="DW1342" t="str">
        <f>VLOOKUP($A1342,taxonomy!$A:$I,9,1)</f>
        <v xml:space="preserve"> Dipodascaceae</v>
      </c>
      <c r="DX1342" s="7">
        <v>129</v>
      </c>
    </row>
    <row r="1343" spans="1:128" hidden="1">
      <c r="A1343" s="4" t="s">
        <v>2800</v>
      </c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17">
        <v>1</v>
      </c>
      <c r="DN1343" s="2"/>
      <c r="DO1343" s="14"/>
      <c r="DP1343" t="str">
        <f>VLOOKUP($A1343,taxonomy!$A:$I,2,1)</f>
        <v>Bacteria</v>
      </c>
      <c r="DQ1343" t="str">
        <f>VLOOKUP($A1343,taxonomy!$A:$I,3,1)</f>
        <v xml:space="preserve"> Proteobacteria</v>
      </c>
      <c r="DR1343" t="str">
        <f>VLOOKUP($A1343,taxonomy!$A:$I,4,1)</f>
        <v xml:space="preserve"> Gammaproteobacteria</v>
      </c>
      <c r="DS1343" t="str">
        <f>VLOOKUP($A1343,taxonomy!$A:$I,5,1)</f>
        <v xml:space="preserve"> Pseudomonadales</v>
      </c>
      <c r="DT1343" t="str">
        <f>VLOOKUP($A1343,taxonomy!$A:$I,6,1)</f>
        <v>Pseudomonadaceae</v>
      </c>
      <c r="DU1343" t="str">
        <f>VLOOKUP($A1343,taxonomy!$A:$I,7,1)</f>
        <v xml:space="preserve"> Pseudomonas.</v>
      </c>
      <c r="DV1343">
        <f>VLOOKUP($A1343,taxonomy!$A:$I,8,1)</f>
        <v>0</v>
      </c>
      <c r="DW1343">
        <f>VLOOKUP($A1343,taxonomy!$A:$I,9,1)</f>
        <v>0</v>
      </c>
      <c r="DX1343" s="7">
        <v>124</v>
      </c>
    </row>
    <row r="1344" spans="1:128" hidden="1">
      <c r="A1344" s="4" t="s">
        <v>2802</v>
      </c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17">
        <v>1</v>
      </c>
      <c r="DN1344" s="2"/>
      <c r="DO1344" s="14"/>
      <c r="DP1344" t="str">
        <f>VLOOKUP($A1344,taxonomy!$A:$I,2,1)</f>
        <v>Bacteria</v>
      </c>
      <c r="DQ1344" t="str">
        <f>VLOOKUP($A1344,taxonomy!$A:$I,3,1)</f>
        <v xml:space="preserve"> Proteobacteria</v>
      </c>
      <c r="DR1344" t="str">
        <f>VLOOKUP($A1344,taxonomy!$A:$I,4,1)</f>
        <v xml:space="preserve"> Gammaproteobacteria</v>
      </c>
      <c r="DS1344" t="str">
        <f>VLOOKUP($A1344,taxonomy!$A:$I,5,1)</f>
        <v xml:space="preserve"> Pseudomonadales</v>
      </c>
      <c r="DT1344" t="str">
        <f>VLOOKUP($A1344,taxonomy!$A:$I,6,1)</f>
        <v>Pseudomonadaceae</v>
      </c>
      <c r="DU1344" t="str">
        <f>VLOOKUP($A1344,taxonomy!$A:$I,7,1)</f>
        <v xml:space="preserve"> Pseudomonas.</v>
      </c>
      <c r="DV1344">
        <f>VLOOKUP($A1344,taxonomy!$A:$I,8,1)</f>
        <v>0</v>
      </c>
      <c r="DW1344">
        <f>VLOOKUP($A1344,taxonomy!$A:$I,9,1)</f>
        <v>0</v>
      </c>
      <c r="DX1344" s="7">
        <v>98</v>
      </c>
    </row>
    <row r="1345" spans="1:128" hidden="1">
      <c r="A1345" s="4" t="s">
        <v>2804</v>
      </c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17">
        <v>1</v>
      </c>
      <c r="DN1345" s="2"/>
      <c r="DO1345" s="14"/>
      <c r="DP1345" t="str">
        <f>VLOOKUP($A1345,taxonomy!$A:$I,2,1)</f>
        <v>Bacteria</v>
      </c>
      <c r="DQ1345" t="str">
        <f>VLOOKUP($A1345,taxonomy!$A:$I,3,1)</f>
        <v xml:space="preserve"> Proteobacteria</v>
      </c>
      <c r="DR1345" t="str">
        <f>VLOOKUP($A1345,taxonomy!$A:$I,4,1)</f>
        <v xml:space="preserve"> Gammaproteobacteria</v>
      </c>
      <c r="DS1345" t="str">
        <f>VLOOKUP($A1345,taxonomy!$A:$I,5,1)</f>
        <v xml:space="preserve"> Pseudomonadales</v>
      </c>
      <c r="DT1345" t="str">
        <f>VLOOKUP($A1345,taxonomy!$A:$I,6,1)</f>
        <v>Pseudomonadaceae</v>
      </c>
      <c r="DU1345" t="str">
        <f>VLOOKUP($A1345,taxonomy!$A:$I,7,1)</f>
        <v xml:space="preserve"> Pseudomonas.</v>
      </c>
      <c r="DV1345">
        <f>VLOOKUP($A1345,taxonomy!$A:$I,8,1)</f>
        <v>0</v>
      </c>
      <c r="DW1345">
        <f>VLOOKUP($A1345,taxonomy!$A:$I,9,1)</f>
        <v>0</v>
      </c>
      <c r="DX1345" s="7">
        <v>124</v>
      </c>
    </row>
    <row r="1346" spans="1:128" hidden="1">
      <c r="A1346" s="4" t="s">
        <v>2806</v>
      </c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17">
        <v>1</v>
      </c>
      <c r="DN1346" s="2"/>
      <c r="DO1346" s="14"/>
      <c r="DP1346" t="str">
        <f>VLOOKUP($A1346,taxonomy!$A:$I,2,1)</f>
        <v>Bacteria</v>
      </c>
      <c r="DQ1346" t="str">
        <f>VLOOKUP($A1346,taxonomy!$A:$I,3,1)</f>
        <v xml:space="preserve"> Proteobacteria</v>
      </c>
      <c r="DR1346" t="str">
        <f>VLOOKUP($A1346,taxonomy!$A:$I,4,1)</f>
        <v xml:space="preserve"> Gammaproteobacteria</v>
      </c>
      <c r="DS1346" t="str">
        <f>VLOOKUP($A1346,taxonomy!$A:$I,5,1)</f>
        <v xml:space="preserve"> Pseudomonadales</v>
      </c>
      <c r="DT1346" t="str">
        <f>VLOOKUP($A1346,taxonomy!$A:$I,6,1)</f>
        <v>Pseudomonadaceae</v>
      </c>
      <c r="DU1346" t="str">
        <f>VLOOKUP($A1346,taxonomy!$A:$I,7,1)</f>
        <v xml:space="preserve"> Pseudomonas.</v>
      </c>
      <c r="DV1346">
        <f>VLOOKUP($A1346,taxonomy!$A:$I,8,1)</f>
        <v>0</v>
      </c>
      <c r="DW1346">
        <f>VLOOKUP($A1346,taxonomy!$A:$I,9,1)</f>
        <v>0</v>
      </c>
      <c r="DX1346" s="7">
        <v>124</v>
      </c>
    </row>
    <row r="1347" spans="1:128" hidden="1">
      <c r="A1347" s="4" t="s">
        <v>2808</v>
      </c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19">
        <v>1</v>
      </c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19">
        <v>1</v>
      </c>
      <c r="DN1347" s="2"/>
      <c r="DO1347" s="14"/>
      <c r="DP1347" t="str">
        <f>VLOOKUP($A1347,taxonomy!$A:$I,2,1)</f>
        <v>Bacteria</v>
      </c>
      <c r="DQ1347" t="str">
        <f>VLOOKUP($A1347,taxonomy!$A:$I,3,1)</f>
        <v xml:space="preserve"> Proteobacteria</v>
      </c>
      <c r="DR1347" t="str">
        <f>VLOOKUP($A1347,taxonomy!$A:$I,4,1)</f>
        <v xml:space="preserve"> Gammaproteobacteria</v>
      </c>
      <c r="DS1347" t="str">
        <f>VLOOKUP($A1347,taxonomy!$A:$I,5,1)</f>
        <v xml:space="preserve"> Pseudomonadales</v>
      </c>
      <c r="DT1347" t="str">
        <f>VLOOKUP($A1347,taxonomy!$A:$I,6,1)</f>
        <v>Pseudomonadaceae</v>
      </c>
      <c r="DU1347" t="str">
        <f>VLOOKUP($A1347,taxonomy!$A:$I,7,1)</f>
        <v xml:space="preserve"> Pseudomonas</v>
      </c>
      <c r="DV1347" t="str">
        <f>VLOOKUP($A1347,taxonomy!$A:$I,8,1)</f>
        <v xml:space="preserve"> Pseudomonas amygdali.</v>
      </c>
      <c r="DW1347">
        <f>VLOOKUP($A1347,taxonomy!$A:$I,9,1)</f>
        <v>0</v>
      </c>
      <c r="DX1347" s="7">
        <v>124</v>
      </c>
    </row>
    <row r="1348" spans="1:128" hidden="1">
      <c r="A1348" s="4" t="s">
        <v>2810</v>
      </c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19">
        <v>1</v>
      </c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19">
        <v>1</v>
      </c>
      <c r="DN1348" s="2"/>
      <c r="DO1348" s="14"/>
      <c r="DP1348" t="str">
        <f>VLOOKUP($A1348,taxonomy!$A:$I,2,1)</f>
        <v>Bacteria</v>
      </c>
      <c r="DQ1348" t="str">
        <f>VLOOKUP($A1348,taxonomy!$A:$I,3,1)</f>
        <v xml:space="preserve"> Proteobacteria</v>
      </c>
      <c r="DR1348" t="str">
        <f>VLOOKUP($A1348,taxonomy!$A:$I,4,1)</f>
        <v xml:space="preserve"> Gammaproteobacteria</v>
      </c>
      <c r="DS1348" t="str">
        <f>VLOOKUP($A1348,taxonomy!$A:$I,5,1)</f>
        <v xml:space="preserve"> Pseudomonadales</v>
      </c>
      <c r="DT1348" t="str">
        <f>VLOOKUP($A1348,taxonomy!$A:$I,6,1)</f>
        <v>Pseudomonadaceae</v>
      </c>
      <c r="DU1348" t="str">
        <f>VLOOKUP($A1348,taxonomy!$A:$I,7,1)</f>
        <v xml:space="preserve"> Pseudomonas</v>
      </c>
      <c r="DV1348" t="str">
        <f>VLOOKUP($A1348,taxonomy!$A:$I,8,1)</f>
        <v xml:space="preserve"> Pseudomonas amygdali.</v>
      </c>
      <c r="DW1348">
        <f>VLOOKUP($A1348,taxonomy!$A:$I,9,1)</f>
        <v>0</v>
      </c>
      <c r="DX1348" s="7">
        <v>97</v>
      </c>
    </row>
    <row r="1349" spans="1:128" hidden="1">
      <c r="A1349" s="4" t="s">
        <v>2812</v>
      </c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19">
        <v>1</v>
      </c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19">
        <v>1</v>
      </c>
      <c r="DN1349" s="2"/>
      <c r="DO1349" s="14"/>
      <c r="DP1349" t="str">
        <f>VLOOKUP($A1349,taxonomy!$A:$I,2,1)</f>
        <v>Bacteria</v>
      </c>
      <c r="DQ1349" t="str">
        <f>VLOOKUP($A1349,taxonomy!$A:$I,3,1)</f>
        <v xml:space="preserve"> Proteobacteria</v>
      </c>
      <c r="DR1349" t="str">
        <f>VLOOKUP($A1349,taxonomy!$A:$I,4,1)</f>
        <v xml:space="preserve"> Gammaproteobacteria</v>
      </c>
      <c r="DS1349" t="str">
        <f>VLOOKUP($A1349,taxonomy!$A:$I,5,1)</f>
        <v xml:space="preserve"> Pseudomonadales</v>
      </c>
      <c r="DT1349" t="str">
        <f>VLOOKUP($A1349,taxonomy!$A:$I,6,1)</f>
        <v>Pseudomonadaceae</v>
      </c>
      <c r="DU1349" t="str">
        <f>VLOOKUP($A1349,taxonomy!$A:$I,7,1)</f>
        <v xml:space="preserve"> Pseudomonas</v>
      </c>
      <c r="DV1349" t="str">
        <f>VLOOKUP($A1349,taxonomy!$A:$I,8,1)</f>
        <v xml:space="preserve"> Pseudomonas amygdali.</v>
      </c>
      <c r="DW1349">
        <f>VLOOKUP($A1349,taxonomy!$A:$I,9,1)</f>
        <v>0</v>
      </c>
      <c r="DX1349" s="7">
        <v>103</v>
      </c>
    </row>
    <row r="1350" spans="1:128" hidden="1">
      <c r="A1350" s="4" t="s">
        <v>2814</v>
      </c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19">
        <v>1</v>
      </c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19">
        <v>1</v>
      </c>
      <c r="DN1350" s="2"/>
      <c r="DO1350" s="14"/>
      <c r="DP1350" t="str">
        <f>VLOOKUP($A1350,taxonomy!$A:$I,2,1)</f>
        <v>Bacteria</v>
      </c>
      <c r="DQ1350" t="str">
        <f>VLOOKUP($A1350,taxonomy!$A:$I,3,1)</f>
        <v xml:space="preserve"> Proteobacteria</v>
      </c>
      <c r="DR1350" t="str">
        <f>VLOOKUP($A1350,taxonomy!$A:$I,4,1)</f>
        <v xml:space="preserve"> Gammaproteobacteria</v>
      </c>
      <c r="DS1350" t="str">
        <f>VLOOKUP($A1350,taxonomy!$A:$I,5,1)</f>
        <v xml:space="preserve"> Pseudomonadales</v>
      </c>
      <c r="DT1350" t="str">
        <f>VLOOKUP($A1350,taxonomy!$A:$I,6,1)</f>
        <v>Pseudomonadaceae</v>
      </c>
      <c r="DU1350" t="str">
        <f>VLOOKUP($A1350,taxonomy!$A:$I,7,1)</f>
        <v xml:space="preserve"> Pseudomonas</v>
      </c>
      <c r="DV1350" t="str">
        <f>VLOOKUP($A1350,taxonomy!$A:$I,8,1)</f>
        <v xml:space="preserve"> Pseudomonas syringae.</v>
      </c>
      <c r="DW1350">
        <f>VLOOKUP($A1350,taxonomy!$A:$I,9,1)</f>
        <v>0</v>
      </c>
      <c r="DX1350" s="7">
        <v>97</v>
      </c>
    </row>
    <row r="1351" spans="1:128" hidden="1">
      <c r="A1351" s="4" t="s">
        <v>2816</v>
      </c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19">
        <v>1</v>
      </c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19">
        <v>1</v>
      </c>
      <c r="DN1351" s="2"/>
      <c r="DO1351" s="14"/>
      <c r="DP1351" t="str">
        <f>VLOOKUP($A1351,taxonomy!$A:$I,2,1)</f>
        <v>Bacteria</v>
      </c>
      <c r="DQ1351" t="str">
        <f>VLOOKUP($A1351,taxonomy!$A:$I,3,1)</f>
        <v xml:space="preserve"> Proteobacteria</v>
      </c>
      <c r="DR1351" t="str">
        <f>VLOOKUP($A1351,taxonomy!$A:$I,4,1)</f>
        <v xml:space="preserve"> Gammaproteobacteria</v>
      </c>
      <c r="DS1351" t="str">
        <f>VLOOKUP($A1351,taxonomy!$A:$I,5,1)</f>
        <v xml:space="preserve"> Pseudomonadales</v>
      </c>
      <c r="DT1351" t="str">
        <f>VLOOKUP($A1351,taxonomy!$A:$I,6,1)</f>
        <v>Pseudomonadaceae</v>
      </c>
      <c r="DU1351" t="str">
        <f>VLOOKUP($A1351,taxonomy!$A:$I,7,1)</f>
        <v xml:space="preserve"> Pseudomonas</v>
      </c>
      <c r="DV1351" t="str">
        <f>VLOOKUP($A1351,taxonomy!$A:$I,8,1)</f>
        <v xml:space="preserve"> Pseudomonas syringae.</v>
      </c>
      <c r="DW1351">
        <f>VLOOKUP($A1351,taxonomy!$A:$I,9,1)</f>
        <v>0</v>
      </c>
      <c r="DX1351" s="7">
        <v>101</v>
      </c>
    </row>
    <row r="1352" spans="1:128" hidden="1">
      <c r="A1352" s="4" t="s">
        <v>2818</v>
      </c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19">
        <v>1</v>
      </c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19">
        <v>1</v>
      </c>
      <c r="DN1352" s="2"/>
      <c r="DO1352" s="14"/>
      <c r="DP1352" t="str">
        <f>VLOOKUP($A1352,taxonomy!$A:$I,2,1)</f>
        <v>Bacteria</v>
      </c>
      <c r="DQ1352" t="str">
        <f>VLOOKUP($A1352,taxonomy!$A:$I,3,1)</f>
        <v xml:space="preserve"> Proteobacteria</v>
      </c>
      <c r="DR1352" t="str">
        <f>VLOOKUP($A1352,taxonomy!$A:$I,4,1)</f>
        <v xml:space="preserve"> Gammaproteobacteria</v>
      </c>
      <c r="DS1352" t="str">
        <f>VLOOKUP($A1352,taxonomy!$A:$I,5,1)</f>
        <v xml:space="preserve"> Pseudomonadales</v>
      </c>
      <c r="DT1352" t="str">
        <f>VLOOKUP($A1352,taxonomy!$A:$I,6,1)</f>
        <v>Pseudomonadaceae</v>
      </c>
      <c r="DU1352" t="str">
        <f>VLOOKUP($A1352,taxonomy!$A:$I,7,1)</f>
        <v xml:space="preserve"> Pseudomonas</v>
      </c>
      <c r="DV1352" t="str">
        <f>VLOOKUP($A1352,taxonomy!$A:$I,8,1)</f>
        <v xml:space="preserve"> Pseudomonas syringae.</v>
      </c>
      <c r="DW1352">
        <f>VLOOKUP($A1352,taxonomy!$A:$I,9,1)</f>
        <v>0</v>
      </c>
      <c r="DX1352" s="7">
        <v>101</v>
      </c>
    </row>
    <row r="1353" spans="1:128" hidden="1">
      <c r="A1353" s="4" t="s">
        <v>2820</v>
      </c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19">
        <v>1</v>
      </c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19">
        <v>1</v>
      </c>
      <c r="DN1353" s="2"/>
      <c r="DO1353" s="14"/>
      <c r="DP1353" t="str">
        <f>VLOOKUP($A1353,taxonomy!$A:$I,2,1)</f>
        <v>Bacteria</v>
      </c>
      <c r="DQ1353" t="str">
        <f>VLOOKUP($A1353,taxonomy!$A:$I,3,1)</f>
        <v xml:space="preserve"> Proteobacteria</v>
      </c>
      <c r="DR1353" t="str">
        <f>VLOOKUP($A1353,taxonomy!$A:$I,4,1)</f>
        <v xml:space="preserve"> Gammaproteobacteria</v>
      </c>
      <c r="DS1353" t="str">
        <f>VLOOKUP($A1353,taxonomy!$A:$I,5,1)</f>
        <v xml:space="preserve"> Pseudomonadales</v>
      </c>
      <c r="DT1353" t="str">
        <f>VLOOKUP($A1353,taxonomy!$A:$I,6,1)</f>
        <v>Pseudomonadaceae</v>
      </c>
      <c r="DU1353" t="str">
        <f>VLOOKUP($A1353,taxonomy!$A:$I,7,1)</f>
        <v xml:space="preserve"> Pseudomonas</v>
      </c>
      <c r="DV1353" t="str">
        <f>VLOOKUP($A1353,taxonomy!$A:$I,8,1)</f>
        <v xml:space="preserve"> Pseudomonas syringae.</v>
      </c>
      <c r="DW1353">
        <f>VLOOKUP($A1353,taxonomy!$A:$I,9,1)</f>
        <v>0</v>
      </c>
      <c r="DX1353" s="7">
        <v>101</v>
      </c>
    </row>
    <row r="1354" spans="1:128" hidden="1">
      <c r="A1354" s="4" t="s">
        <v>2822</v>
      </c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19">
        <v>1</v>
      </c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19">
        <v>1</v>
      </c>
      <c r="DN1354" s="2"/>
      <c r="DO1354" s="14"/>
      <c r="DP1354" t="str">
        <f>VLOOKUP($A1354,taxonomy!$A:$I,2,1)</f>
        <v>Bacteria</v>
      </c>
      <c r="DQ1354" t="str">
        <f>VLOOKUP($A1354,taxonomy!$A:$I,3,1)</f>
        <v xml:space="preserve"> Proteobacteria</v>
      </c>
      <c r="DR1354" t="str">
        <f>VLOOKUP($A1354,taxonomy!$A:$I,4,1)</f>
        <v xml:space="preserve"> Gammaproteobacteria</v>
      </c>
      <c r="DS1354" t="str">
        <f>VLOOKUP($A1354,taxonomy!$A:$I,5,1)</f>
        <v xml:space="preserve"> Pseudomonadales</v>
      </c>
      <c r="DT1354" t="str">
        <f>VLOOKUP($A1354,taxonomy!$A:$I,6,1)</f>
        <v>Pseudomonadaceae</v>
      </c>
      <c r="DU1354" t="str">
        <f>VLOOKUP($A1354,taxonomy!$A:$I,7,1)</f>
        <v xml:space="preserve"> Pseudomonas</v>
      </c>
      <c r="DV1354" t="str">
        <f>VLOOKUP($A1354,taxonomy!$A:$I,8,1)</f>
        <v xml:space="preserve"> Pseudomonas syringae.</v>
      </c>
      <c r="DW1354">
        <f>VLOOKUP($A1354,taxonomy!$A:$I,9,1)</f>
        <v>0</v>
      </c>
      <c r="DX1354" s="7">
        <v>103</v>
      </c>
    </row>
    <row r="1355" spans="1:128" hidden="1">
      <c r="A1355" s="4" t="s">
        <v>2824</v>
      </c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19">
        <v>1</v>
      </c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19">
        <v>1</v>
      </c>
      <c r="DN1355" s="2"/>
      <c r="DO1355" s="14"/>
      <c r="DP1355" t="str">
        <f>VLOOKUP($A1355,taxonomy!$A:$I,2,1)</f>
        <v>Bacteria</v>
      </c>
      <c r="DQ1355" t="str">
        <f>VLOOKUP($A1355,taxonomy!$A:$I,3,1)</f>
        <v xml:space="preserve"> Proteobacteria</v>
      </c>
      <c r="DR1355" t="str">
        <f>VLOOKUP($A1355,taxonomy!$A:$I,4,1)</f>
        <v xml:space="preserve"> Gammaproteobacteria</v>
      </c>
      <c r="DS1355" t="str">
        <f>VLOOKUP($A1355,taxonomy!$A:$I,5,1)</f>
        <v xml:space="preserve"> Pseudomonadales</v>
      </c>
      <c r="DT1355" t="str">
        <f>VLOOKUP($A1355,taxonomy!$A:$I,6,1)</f>
        <v>Pseudomonadaceae</v>
      </c>
      <c r="DU1355" t="str">
        <f>VLOOKUP($A1355,taxonomy!$A:$I,7,1)</f>
        <v xml:space="preserve"> Pseudomonas</v>
      </c>
      <c r="DV1355" t="str">
        <f>VLOOKUP($A1355,taxonomy!$A:$I,8,1)</f>
        <v xml:space="preserve"> Pseudomonas syringae.</v>
      </c>
      <c r="DW1355">
        <f>VLOOKUP($A1355,taxonomy!$A:$I,9,1)</f>
        <v>0</v>
      </c>
      <c r="DX1355" s="7">
        <v>101</v>
      </c>
    </row>
    <row r="1356" spans="1:128" hidden="1">
      <c r="A1356" s="4" t="s">
        <v>2826</v>
      </c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19">
        <v>1</v>
      </c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19">
        <v>1</v>
      </c>
      <c r="DN1356" s="2"/>
      <c r="DO1356" s="14"/>
      <c r="DP1356" t="str">
        <f>VLOOKUP($A1356,taxonomy!$A:$I,2,1)</f>
        <v>Bacteria</v>
      </c>
      <c r="DQ1356" t="str">
        <f>VLOOKUP($A1356,taxonomy!$A:$I,3,1)</f>
        <v xml:space="preserve"> Proteobacteria</v>
      </c>
      <c r="DR1356" t="str">
        <f>VLOOKUP($A1356,taxonomy!$A:$I,4,1)</f>
        <v xml:space="preserve"> Gammaproteobacteria</v>
      </c>
      <c r="DS1356" t="str">
        <f>VLOOKUP($A1356,taxonomy!$A:$I,5,1)</f>
        <v xml:space="preserve"> Pseudomonadales</v>
      </c>
      <c r="DT1356" t="str">
        <f>VLOOKUP($A1356,taxonomy!$A:$I,6,1)</f>
        <v>Pseudomonadaceae</v>
      </c>
      <c r="DU1356" t="str">
        <f>VLOOKUP($A1356,taxonomy!$A:$I,7,1)</f>
        <v xml:space="preserve"> Pseudomonas</v>
      </c>
      <c r="DV1356" t="str">
        <f>VLOOKUP($A1356,taxonomy!$A:$I,8,1)</f>
        <v xml:space="preserve"> Pseudomonas amygdali.</v>
      </c>
      <c r="DW1356">
        <f>VLOOKUP($A1356,taxonomy!$A:$I,9,1)</f>
        <v>0</v>
      </c>
      <c r="DX1356" s="7">
        <v>102</v>
      </c>
    </row>
    <row r="1357" spans="1:128" hidden="1">
      <c r="A1357" s="4" t="s">
        <v>2828</v>
      </c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>
        <v>1</v>
      </c>
      <c r="DB1357" s="2"/>
      <c r="DC1357" s="2"/>
      <c r="DD1357" s="2"/>
      <c r="DE1357" s="2"/>
      <c r="DF1357" s="2"/>
      <c r="DG1357" s="2"/>
      <c r="DH1357" s="2"/>
      <c r="DI1357" s="2"/>
      <c r="DJ1357" s="2">
        <v>1</v>
      </c>
      <c r="DK1357" s="2"/>
      <c r="DL1357" s="2"/>
      <c r="DM1357" s="2">
        <v>1</v>
      </c>
      <c r="DN1357" s="2"/>
      <c r="DO1357" s="14"/>
      <c r="DP1357" t="str">
        <f>VLOOKUP($A1357,taxonomy!$A:$I,2,1)</f>
        <v>Bacteria</v>
      </c>
      <c r="DQ1357" t="str">
        <f>VLOOKUP($A1357,taxonomy!$A:$I,3,1)</f>
        <v xml:space="preserve"> Proteobacteria</v>
      </c>
      <c r="DR1357" t="str">
        <f>VLOOKUP($A1357,taxonomy!$A:$I,4,1)</f>
        <v xml:space="preserve"> Gammaproteobacteria</v>
      </c>
      <c r="DS1357" t="str">
        <f>VLOOKUP($A1357,taxonomy!$A:$I,5,1)</f>
        <v xml:space="preserve"> OMG group</v>
      </c>
      <c r="DT1357" t="str">
        <f>VLOOKUP($A1357,taxonomy!$A:$I,6,1)</f>
        <v xml:space="preserve"> OM60 clade.</v>
      </c>
      <c r="DU1357">
        <f>VLOOKUP($A1357,taxonomy!$A:$I,7,1)</f>
        <v>0</v>
      </c>
      <c r="DV1357">
        <f>VLOOKUP($A1357,taxonomy!$A:$I,8,1)</f>
        <v>0</v>
      </c>
      <c r="DW1357">
        <f>VLOOKUP($A1357,taxonomy!$A:$I,9,1)</f>
        <v>0</v>
      </c>
      <c r="DX1357" s="7">
        <v>97</v>
      </c>
    </row>
    <row r="1358" spans="1:128" hidden="1">
      <c r="A1358" s="4" t="s">
        <v>2830</v>
      </c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19">
        <v>1</v>
      </c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19">
        <v>1</v>
      </c>
      <c r="DN1358" s="2"/>
      <c r="DO1358" s="14"/>
      <c r="DP1358" t="str">
        <f>VLOOKUP($A1358,taxonomy!$A:$I,2,1)</f>
        <v>Bacteria</v>
      </c>
      <c r="DQ1358" t="str">
        <f>VLOOKUP($A1358,taxonomy!$A:$I,3,1)</f>
        <v xml:space="preserve"> Actinobacteria</v>
      </c>
      <c r="DR1358" t="str">
        <f>VLOOKUP($A1358,taxonomy!$A:$I,4,1)</f>
        <v xml:space="preserve"> Actinobacteridae</v>
      </c>
      <c r="DS1358" t="str">
        <f>VLOOKUP($A1358,taxonomy!$A:$I,5,1)</f>
        <v xml:space="preserve"> Actinomycetales</v>
      </c>
      <c r="DT1358" t="str">
        <f>VLOOKUP($A1358,taxonomy!$A:$I,6,1)</f>
        <v>Streptomycineae</v>
      </c>
      <c r="DU1358" t="str">
        <f>VLOOKUP($A1358,taxonomy!$A:$I,7,1)</f>
        <v xml:space="preserve"> Streptomycetaceae</v>
      </c>
      <c r="DV1358" t="str">
        <f>VLOOKUP($A1358,taxonomy!$A:$I,8,1)</f>
        <v xml:space="preserve"> Streptomyces.</v>
      </c>
      <c r="DW1358">
        <f>VLOOKUP($A1358,taxonomy!$A:$I,9,1)</f>
        <v>0</v>
      </c>
      <c r="DX1358" s="7">
        <v>144</v>
      </c>
    </row>
    <row r="1359" spans="1:128">
      <c r="A1359" s="4" t="s">
        <v>2832</v>
      </c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17">
        <v>1</v>
      </c>
      <c r="DN1359" s="2"/>
      <c r="DO1359" s="14"/>
      <c r="DP1359" t="str">
        <f>VLOOKUP($A1359,taxonomy!$A:$I,2,1)</f>
        <v>Bacteria</v>
      </c>
      <c r="DQ1359" t="str">
        <f>VLOOKUP($A1359,taxonomy!$A:$I,3,1)</f>
        <v xml:space="preserve"> Actinobacteria</v>
      </c>
      <c r="DR1359" t="str">
        <f>VLOOKUP($A1359,taxonomy!$A:$I,4,1)</f>
        <v xml:space="preserve"> Actinobacteridae</v>
      </c>
      <c r="DS1359" t="str">
        <f>VLOOKUP($A1359,taxonomy!$A:$I,5,1)</f>
        <v xml:space="preserve"> Actinomycetales</v>
      </c>
      <c r="DT1359" t="str">
        <f>VLOOKUP($A1359,taxonomy!$A:$I,6,1)</f>
        <v>Streptomycineae</v>
      </c>
      <c r="DU1359" t="str">
        <f>VLOOKUP($A1359,taxonomy!$A:$I,7,1)</f>
        <v xml:space="preserve"> Streptomycetaceae</v>
      </c>
      <c r="DV1359" t="str">
        <f>VLOOKUP($A1359,taxonomy!$A:$I,8,1)</f>
        <v xml:space="preserve"> Streptomyces.</v>
      </c>
      <c r="DW1359">
        <f>VLOOKUP($A1359,taxonomy!$A:$I,9,1)</f>
        <v>0</v>
      </c>
      <c r="DX1359" s="7">
        <v>129</v>
      </c>
    </row>
    <row r="1360" spans="1:128">
      <c r="A1360" s="4" t="s">
        <v>2834</v>
      </c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17">
        <v>1</v>
      </c>
      <c r="DN1360" s="2"/>
      <c r="DO1360" s="14"/>
      <c r="DP1360" t="str">
        <f>VLOOKUP($A1360,taxonomy!$A:$I,2,1)</f>
        <v>Bacteria</v>
      </c>
      <c r="DQ1360" t="str">
        <f>VLOOKUP($A1360,taxonomy!$A:$I,3,1)</f>
        <v xml:space="preserve"> Actinobacteria</v>
      </c>
      <c r="DR1360" t="str">
        <f>VLOOKUP($A1360,taxonomy!$A:$I,4,1)</f>
        <v xml:space="preserve"> Actinobacteridae</v>
      </c>
      <c r="DS1360" t="str">
        <f>VLOOKUP($A1360,taxonomy!$A:$I,5,1)</f>
        <v xml:space="preserve"> Actinomycetales</v>
      </c>
      <c r="DT1360" t="str">
        <f>VLOOKUP($A1360,taxonomy!$A:$I,6,1)</f>
        <v>Streptomycineae</v>
      </c>
      <c r="DU1360" t="str">
        <f>VLOOKUP($A1360,taxonomy!$A:$I,7,1)</f>
        <v xml:space="preserve"> Streptomycetaceae</v>
      </c>
      <c r="DV1360" t="str">
        <f>VLOOKUP($A1360,taxonomy!$A:$I,8,1)</f>
        <v xml:space="preserve"> Streptomyces.</v>
      </c>
      <c r="DW1360">
        <f>VLOOKUP($A1360,taxonomy!$A:$I,9,1)</f>
        <v>0</v>
      </c>
      <c r="DX1360" s="7">
        <v>132</v>
      </c>
    </row>
    <row r="1361" spans="1:128">
      <c r="A1361" s="4" t="s">
        <v>2836</v>
      </c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17">
        <v>1</v>
      </c>
      <c r="DN1361" s="2"/>
      <c r="DO1361" s="14"/>
      <c r="DP1361" t="str">
        <f>VLOOKUP($A1361,taxonomy!$A:$I,2,1)</f>
        <v>Bacteria</v>
      </c>
      <c r="DQ1361" t="str">
        <f>VLOOKUP($A1361,taxonomy!$A:$I,3,1)</f>
        <v xml:space="preserve"> Actinobacteria</v>
      </c>
      <c r="DR1361" t="str">
        <f>VLOOKUP($A1361,taxonomy!$A:$I,4,1)</f>
        <v xml:space="preserve"> Actinobacteridae</v>
      </c>
      <c r="DS1361" t="str">
        <f>VLOOKUP($A1361,taxonomy!$A:$I,5,1)</f>
        <v xml:space="preserve"> Actinomycetales</v>
      </c>
      <c r="DT1361" t="str">
        <f>VLOOKUP($A1361,taxonomy!$A:$I,6,1)</f>
        <v>Propionibacterineae</v>
      </c>
      <c r="DU1361" t="str">
        <f>VLOOKUP($A1361,taxonomy!$A:$I,7,1)</f>
        <v xml:space="preserve"> Propionibacteriaceae</v>
      </c>
      <c r="DV1361" t="str">
        <f>VLOOKUP($A1361,taxonomy!$A:$I,8,1)</f>
        <v xml:space="preserve"> Propionibacterium.</v>
      </c>
      <c r="DW1361">
        <f>VLOOKUP($A1361,taxonomy!$A:$I,9,1)</f>
        <v>0</v>
      </c>
      <c r="DX1361" s="7">
        <v>133</v>
      </c>
    </row>
    <row r="1362" spans="1:128" hidden="1">
      <c r="A1362" s="4" t="s">
        <v>2838</v>
      </c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19">
        <v>1</v>
      </c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19">
        <v>1</v>
      </c>
      <c r="DN1362" s="2"/>
      <c r="DO1362" s="14"/>
      <c r="DP1362" t="str">
        <f>VLOOKUP($A1362,taxonomy!$A:$I,2,1)</f>
        <v>Bacteria</v>
      </c>
      <c r="DQ1362" t="str">
        <f>VLOOKUP($A1362,taxonomy!$A:$I,3,1)</f>
        <v xml:space="preserve"> Actinobacteria</v>
      </c>
      <c r="DR1362" t="str">
        <f>VLOOKUP($A1362,taxonomy!$A:$I,4,1)</f>
        <v xml:space="preserve"> Actinobacteridae</v>
      </c>
      <c r="DS1362" t="str">
        <f>VLOOKUP($A1362,taxonomy!$A:$I,5,1)</f>
        <v xml:space="preserve"> Actinomycetales</v>
      </c>
      <c r="DT1362" t="str">
        <f>VLOOKUP($A1362,taxonomy!$A:$I,6,1)</f>
        <v>Streptomycineae</v>
      </c>
      <c r="DU1362" t="str">
        <f>VLOOKUP($A1362,taxonomy!$A:$I,7,1)</f>
        <v xml:space="preserve"> Streptomycetaceae</v>
      </c>
      <c r="DV1362" t="str">
        <f>VLOOKUP($A1362,taxonomy!$A:$I,8,1)</f>
        <v xml:space="preserve"> Streptomyces.</v>
      </c>
      <c r="DW1362">
        <f>VLOOKUP($A1362,taxonomy!$A:$I,9,1)</f>
        <v>0</v>
      </c>
      <c r="DX1362" s="7">
        <v>124</v>
      </c>
    </row>
    <row r="1363" spans="1:128" hidden="1">
      <c r="A1363" s="4" t="s">
        <v>2840</v>
      </c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17">
        <v>1</v>
      </c>
      <c r="DN1363" s="2"/>
      <c r="DO1363" s="14"/>
      <c r="DP1363" t="str">
        <f>VLOOKUP($A1363,taxonomy!$A:$I,2,1)</f>
        <v>Bacteria</v>
      </c>
      <c r="DQ1363" t="str">
        <f>VLOOKUP($A1363,taxonomy!$A:$I,3,1)</f>
        <v xml:space="preserve"> Actinobacteria</v>
      </c>
      <c r="DR1363" t="str">
        <f>VLOOKUP($A1363,taxonomy!$A:$I,4,1)</f>
        <v xml:space="preserve"> Actinobacteridae</v>
      </c>
      <c r="DS1363" t="str">
        <f>VLOOKUP($A1363,taxonomy!$A:$I,5,1)</f>
        <v xml:space="preserve"> Actinomycetales</v>
      </c>
      <c r="DT1363" t="str">
        <f>VLOOKUP($A1363,taxonomy!$A:$I,6,1)</f>
        <v>Streptomycineae</v>
      </c>
      <c r="DU1363" t="str">
        <f>VLOOKUP($A1363,taxonomy!$A:$I,7,1)</f>
        <v xml:space="preserve"> Streptomycetaceae</v>
      </c>
      <c r="DV1363" t="str">
        <f>VLOOKUP($A1363,taxonomy!$A:$I,8,1)</f>
        <v xml:space="preserve"> Streptomyces.</v>
      </c>
      <c r="DW1363">
        <f>VLOOKUP($A1363,taxonomy!$A:$I,9,1)</f>
        <v>0</v>
      </c>
      <c r="DX1363" s="7">
        <v>122</v>
      </c>
    </row>
    <row r="1364" spans="1:128">
      <c r="A1364" s="4" t="s">
        <v>2842</v>
      </c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>
        <v>1</v>
      </c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>
        <v>1</v>
      </c>
      <c r="DN1364" s="2"/>
      <c r="DO1364" s="14"/>
      <c r="DP1364" t="str">
        <f>VLOOKUP($A1364,taxonomy!$A:$I,2,1)</f>
        <v>Bacteria</v>
      </c>
      <c r="DQ1364" t="str">
        <f>VLOOKUP($A1364,taxonomy!$A:$I,3,1)</f>
        <v xml:space="preserve"> Proteobacteria</v>
      </c>
      <c r="DR1364" t="str">
        <f>VLOOKUP($A1364,taxonomy!$A:$I,4,1)</f>
        <v xml:space="preserve"> Gammaproteobacteria</v>
      </c>
      <c r="DS1364" t="str">
        <f>VLOOKUP($A1364,taxonomy!$A:$I,5,1)</f>
        <v xml:space="preserve"> Alteromonadales</v>
      </c>
      <c r="DT1364" t="str">
        <f>VLOOKUP($A1364,taxonomy!$A:$I,6,1)</f>
        <v>Alteromonadaceae</v>
      </c>
      <c r="DU1364" t="str">
        <f>VLOOKUP($A1364,taxonomy!$A:$I,7,1)</f>
        <v xml:space="preserve"> Glaciecola.</v>
      </c>
      <c r="DV1364">
        <f>VLOOKUP($A1364,taxonomy!$A:$I,8,1)</f>
        <v>0</v>
      </c>
      <c r="DW1364">
        <f>VLOOKUP($A1364,taxonomy!$A:$I,9,1)</f>
        <v>0</v>
      </c>
      <c r="DX1364" s="7">
        <v>133</v>
      </c>
    </row>
    <row r="1365" spans="1:128" hidden="1">
      <c r="A1365" s="4" t="s">
        <v>2845</v>
      </c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19">
        <v>1</v>
      </c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19">
        <v>1</v>
      </c>
      <c r="DN1365" s="2"/>
      <c r="DO1365" s="14"/>
      <c r="DP1365" t="str">
        <f>VLOOKUP($A1365,taxonomy!$A:$I,2,1)</f>
        <v>Bacteria</v>
      </c>
      <c r="DQ1365" t="str">
        <f>VLOOKUP($A1365,taxonomy!$A:$I,3,1)</f>
        <v xml:space="preserve"> Actinobacteria</v>
      </c>
      <c r="DR1365" t="str">
        <f>VLOOKUP($A1365,taxonomy!$A:$I,4,1)</f>
        <v xml:space="preserve"> Actinobacteridae</v>
      </c>
      <c r="DS1365" t="str">
        <f>VLOOKUP($A1365,taxonomy!$A:$I,5,1)</f>
        <v xml:space="preserve"> Actinomycetales</v>
      </c>
      <c r="DT1365" t="str">
        <f>VLOOKUP($A1365,taxonomy!$A:$I,6,1)</f>
        <v>Pseudonocardineae</v>
      </c>
      <c r="DU1365" t="str">
        <f>VLOOKUP($A1365,taxonomy!$A:$I,7,1)</f>
        <v xml:space="preserve"> Pseudonocardiaceae</v>
      </c>
      <c r="DV1365" t="str">
        <f>VLOOKUP($A1365,taxonomy!$A:$I,8,1)</f>
        <v xml:space="preserve"> Pseudonocardia.</v>
      </c>
      <c r="DW1365">
        <f>VLOOKUP($A1365,taxonomy!$A:$I,9,1)</f>
        <v>0</v>
      </c>
      <c r="DX1365" s="7">
        <v>137</v>
      </c>
    </row>
    <row r="1366" spans="1:128">
      <c r="A1366" s="4" t="s">
        <v>2847</v>
      </c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17">
        <v>1</v>
      </c>
      <c r="DN1366" s="2"/>
      <c r="DO1366" s="14"/>
      <c r="DP1366" t="str">
        <f>VLOOKUP($A1366,taxonomy!$A:$I,2,1)</f>
        <v>Bacteria</v>
      </c>
      <c r="DQ1366" t="str">
        <f>VLOOKUP($A1366,taxonomy!$A:$I,3,1)</f>
        <v xml:space="preserve"> Actinobacteria</v>
      </c>
      <c r="DR1366" t="str">
        <f>VLOOKUP($A1366,taxonomy!$A:$I,4,1)</f>
        <v xml:space="preserve"> Actinobacteridae</v>
      </c>
      <c r="DS1366" t="str">
        <f>VLOOKUP($A1366,taxonomy!$A:$I,5,1)</f>
        <v xml:space="preserve"> Actinomycetales</v>
      </c>
      <c r="DT1366" t="str">
        <f>VLOOKUP($A1366,taxonomy!$A:$I,6,1)</f>
        <v>Pseudonocardineae</v>
      </c>
      <c r="DU1366" t="str">
        <f>VLOOKUP($A1366,taxonomy!$A:$I,7,1)</f>
        <v xml:space="preserve"> Pseudonocardiaceae</v>
      </c>
      <c r="DV1366" t="str">
        <f>VLOOKUP($A1366,taxonomy!$A:$I,8,1)</f>
        <v xml:space="preserve"> Pseudonocardia.</v>
      </c>
      <c r="DW1366">
        <f>VLOOKUP($A1366,taxonomy!$A:$I,9,1)</f>
        <v>0</v>
      </c>
      <c r="DX1366" s="7">
        <v>129</v>
      </c>
    </row>
    <row r="1367" spans="1:128">
      <c r="A1367" s="4" t="s">
        <v>2849</v>
      </c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17">
        <v>1</v>
      </c>
      <c r="DN1367" s="2"/>
      <c r="DO1367" s="14"/>
      <c r="DP1367" t="str">
        <f>VLOOKUP($A1367,taxonomy!$A:$I,2,1)</f>
        <v>Bacteria</v>
      </c>
      <c r="DQ1367" t="str">
        <f>VLOOKUP($A1367,taxonomy!$A:$I,3,1)</f>
        <v xml:space="preserve"> Actinobacteria</v>
      </c>
      <c r="DR1367" t="str">
        <f>VLOOKUP($A1367,taxonomy!$A:$I,4,1)</f>
        <v xml:space="preserve"> Actinobacteridae</v>
      </c>
      <c r="DS1367" t="str">
        <f>VLOOKUP($A1367,taxonomy!$A:$I,5,1)</f>
        <v xml:space="preserve"> Actinomycetales</v>
      </c>
      <c r="DT1367" t="str">
        <f>VLOOKUP($A1367,taxonomy!$A:$I,6,1)</f>
        <v>Pseudonocardineae</v>
      </c>
      <c r="DU1367" t="str">
        <f>VLOOKUP($A1367,taxonomy!$A:$I,7,1)</f>
        <v xml:space="preserve"> Pseudonocardiaceae</v>
      </c>
      <c r="DV1367" t="str">
        <f>VLOOKUP($A1367,taxonomy!$A:$I,8,1)</f>
        <v xml:space="preserve"> Pseudonocardia.</v>
      </c>
      <c r="DW1367">
        <f>VLOOKUP($A1367,taxonomy!$A:$I,9,1)</f>
        <v>0</v>
      </c>
      <c r="DX1367" s="7">
        <v>135</v>
      </c>
    </row>
    <row r="1368" spans="1:128">
      <c r="A1368" s="4" t="s">
        <v>2851</v>
      </c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17">
        <v>1</v>
      </c>
      <c r="DN1368" s="2"/>
      <c r="DO1368" s="14"/>
      <c r="DP1368" t="str">
        <f>VLOOKUP($A1368,taxonomy!$A:$I,2,1)</f>
        <v>Bacteria</v>
      </c>
      <c r="DQ1368" t="str">
        <f>VLOOKUP($A1368,taxonomy!$A:$I,3,1)</f>
        <v xml:space="preserve"> Actinobacteria</v>
      </c>
      <c r="DR1368" t="str">
        <f>VLOOKUP($A1368,taxonomy!$A:$I,4,1)</f>
        <v xml:space="preserve"> Actinobacteridae</v>
      </c>
      <c r="DS1368" t="str">
        <f>VLOOKUP($A1368,taxonomy!$A:$I,5,1)</f>
        <v xml:space="preserve"> Actinomycetales</v>
      </c>
      <c r="DT1368" t="str">
        <f>VLOOKUP($A1368,taxonomy!$A:$I,6,1)</f>
        <v>Pseudonocardineae</v>
      </c>
      <c r="DU1368" t="str">
        <f>VLOOKUP($A1368,taxonomy!$A:$I,7,1)</f>
        <v xml:space="preserve"> Pseudonocardiaceae</v>
      </c>
      <c r="DV1368" t="str">
        <f>VLOOKUP($A1368,taxonomy!$A:$I,8,1)</f>
        <v xml:space="preserve"> Pseudonocardia.</v>
      </c>
      <c r="DW1368">
        <f>VLOOKUP($A1368,taxonomy!$A:$I,9,1)</f>
        <v>0</v>
      </c>
      <c r="DX1368" s="7">
        <v>133</v>
      </c>
    </row>
    <row r="1369" spans="1:128" hidden="1">
      <c r="A1369" s="4" t="s">
        <v>2853</v>
      </c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17">
        <v>1</v>
      </c>
      <c r="DN1369" s="2"/>
      <c r="DO1369" s="14"/>
      <c r="DP1369" t="str">
        <f>VLOOKUP($A1369,taxonomy!$A:$I,2,1)</f>
        <v>Bacteria</v>
      </c>
      <c r="DQ1369" t="str">
        <f>VLOOKUP($A1369,taxonomy!$A:$I,3,1)</f>
        <v xml:space="preserve"> Proteobacteria</v>
      </c>
      <c r="DR1369" t="str">
        <f>VLOOKUP($A1369,taxonomy!$A:$I,4,1)</f>
        <v xml:space="preserve"> Gammaproteobacteria</v>
      </c>
      <c r="DS1369" t="str">
        <f>VLOOKUP($A1369,taxonomy!$A:$I,5,1)</f>
        <v xml:space="preserve"> Pseudomonadales</v>
      </c>
      <c r="DT1369" t="str">
        <f>VLOOKUP($A1369,taxonomy!$A:$I,6,1)</f>
        <v>Pseudomonadaceae</v>
      </c>
      <c r="DU1369" t="str">
        <f>VLOOKUP($A1369,taxonomy!$A:$I,7,1)</f>
        <v xml:space="preserve"> Pseudomonas.</v>
      </c>
      <c r="DV1369">
        <f>VLOOKUP($A1369,taxonomy!$A:$I,8,1)</f>
        <v>0</v>
      </c>
      <c r="DW1369">
        <f>VLOOKUP($A1369,taxonomy!$A:$I,9,1)</f>
        <v>0</v>
      </c>
      <c r="DX1369" s="7">
        <v>147</v>
      </c>
    </row>
    <row r="1370" spans="1:128">
      <c r="A1370" s="4" t="s">
        <v>2855</v>
      </c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17">
        <v>1</v>
      </c>
      <c r="DN1370" s="2"/>
      <c r="DO1370" s="14"/>
      <c r="DP1370" t="str">
        <f>VLOOKUP($A1370,taxonomy!$A:$I,2,1)</f>
        <v>Bacteria</v>
      </c>
      <c r="DQ1370" t="str">
        <f>VLOOKUP($A1370,taxonomy!$A:$I,3,1)</f>
        <v xml:space="preserve"> Actinobacteria</v>
      </c>
      <c r="DR1370" t="str">
        <f>VLOOKUP($A1370,taxonomy!$A:$I,4,1)</f>
        <v xml:space="preserve"> Actinobacteridae</v>
      </c>
      <c r="DS1370" t="str">
        <f>VLOOKUP($A1370,taxonomy!$A:$I,5,1)</f>
        <v xml:space="preserve"> Actinomycetales</v>
      </c>
      <c r="DT1370" t="str">
        <f>VLOOKUP($A1370,taxonomy!$A:$I,6,1)</f>
        <v>Micromonosporineae</v>
      </c>
      <c r="DU1370" t="str">
        <f>VLOOKUP($A1370,taxonomy!$A:$I,7,1)</f>
        <v xml:space="preserve"> Micromonosporaceae</v>
      </c>
      <c r="DV1370" t="str">
        <f>VLOOKUP($A1370,taxonomy!$A:$I,8,1)</f>
        <v xml:space="preserve"> Verrucosispora.</v>
      </c>
      <c r="DW1370">
        <f>VLOOKUP($A1370,taxonomy!$A:$I,9,1)</f>
        <v>0</v>
      </c>
      <c r="DX1370" s="7">
        <v>131</v>
      </c>
    </row>
    <row r="1371" spans="1:128" hidden="1">
      <c r="A1371" s="4" t="s">
        <v>2857</v>
      </c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19">
        <v>1</v>
      </c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19">
        <v>1</v>
      </c>
      <c r="DN1371" s="2"/>
      <c r="DO1371" s="14"/>
      <c r="DP1371" t="str">
        <f>VLOOKUP($A1371,taxonomy!$A:$I,2,1)</f>
        <v>Bacteria</v>
      </c>
      <c r="DQ1371" t="str">
        <f>VLOOKUP($A1371,taxonomy!$A:$I,3,1)</f>
        <v xml:space="preserve"> Actinobacteria</v>
      </c>
      <c r="DR1371" t="str">
        <f>VLOOKUP($A1371,taxonomy!$A:$I,4,1)</f>
        <v xml:space="preserve"> Actinobacteridae</v>
      </c>
      <c r="DS1371" t="str">
        <f>VLOOKUP($A1371,taxonomy!$A:$I,5,1)</f>
        <v xml:space="preserve"> Actinomycetales</v>
      </c>
      <c r="DT1371" t="str">
        <f>VLOOKUP($A1371,taxonomy!$A:$I,6,1)</f>
        <v>Micromonosporineae</v>
      </c>
      <c r="DU1371" t="str">
        <f>VLOOKUP($A1371,taxonomy!$A:$I,7,1)</f>
        <v xml:space="preserve"> Micromonosporaceae</v>
      </c>
      <c r="DV1371" t="str">
        <f>VLOOKUP($A1371,taxonomy!$A:$I,8,1)</f>
        <v xml:space="preserve"> Verrucosispora.</v>
      </c>
      <c r="DW1371">
        <f>VLOOKUP($A1371,taxonomy!$A:$I,9,1)</f>
        <v>0</v>
      </c>
      <c r="DX1371" s="7">
        <v>101</v>
      </c>
    </row>
    <row r="1372" spans="1:128" hidden="1">
      <c r="A1372" s="4" t="s">
        <v>2859</v>
      </c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19">
        <v>1</v>
      </c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19">
        <v>1</v>
      </c>
      <c r="DN1372" s="2"/>
      <c r="DO1372" s="14"/>
      <c r="DP1372" t="str">
        <f>VLOOKUP($A1372,taxonomy!$A:$I,2,1)</f>
        <v>Bacteria</v>
      </c>
      <c r="DQ1372" t="str">
        <f>VLOOKUP($A1372,taxonomy!$A:$I,3,1)</f>
        <v xml:space="preserve"> Actinobacteria</v>
      </c>
      <c r="DR1372" t="str">
        <f>VLOOKUP($A1372,taxonomy!$A:$I,4,1)</f>
        <v xml:space="preserve"> Actinobacteridae</v>
      </c>
      <c r="DS1372" t="str">
        <f>VLOOKUP($A1372,taxonomy!$A:$I,5,1)</f>
        <v xml:space="preserve"> Actinomycetales</v>
      </c>
      <c r="DT1372" t="str">
        <f>VLOOKUP($A1372,taxonomy!$A:$I,6,1)</f>
        <v>Micromonosporineae</v>
      </c>
      <c r="DU1372" t="str">
        <f>VLOOKUP($A1372,taxonomy!$A:$I,7,1)</f>
        <v xml:space="preserve"> Micromonosporaceae</v>
      </c>
      <c r="DV1372" t="str">
        <f>VLOOKUP($A1372,taxonomy!$A:$I,8,1)</f>
        <v xml:space="preserve"> Verrucosispora.</v>
      </c>
      <c r="DW1372">
        <f>VLOOKUP($A1372,taxonomy!$A:$I,9,1)</f>
        <v>0</v>
      </c>
      <c r="DX1372" s="7">
        <v>93</v>
      </c>
    </row>
    <row r="1373" spans="1:128" hidden="1">
      <c r="A1373" s="4" t="s">
        <v>2861</v>
      </c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17">
        <v>1</v>
      </c>
      <c r="DN1373" s="2"/>
      <c r="DO1373" s="14"/>
      <c r="DP1373" t="str">
        <f>VLOOKUP($A1373,taxonomy!$A:$I,2,1)</f>
        <v>Bacteria</v>
      </c>
      <c r="DQ1373" t="str">
        <f>VLOOKUP($A1373,taxonomy!$A:$I,3,1)</f>
        <v xml:space="preserve"> Actinobacteria</v>
      </c>
      <c r="DR1373" t="str">
        <f>VLOOKUP($A1373,taxonomy!$A:$I,4,1)</f>
        <v xml:space="preserve"> Actinobacteridae</v>
      </c>
      <c r="DS1373" t="str">
        <f>VLOOKUP($A1373,taxonomy!$A:$I,5,1)</f>
        <v xml:space="preserve"> Actinomycetales</v>
      </c>
      <c r="DT1373" t="str">
        <f>VLOOKUP($A1373,taxonomy!$A:$I,6,1)</f>
        <v>Micromonosporineae</v>
      </c>
      <c r="DU1373" t="str">
        <f>VLOOKUP($A1373,taxonomy!$A:$I,7,1)</f>
        <v xml:space="preserve"> Micromonosporaceae</v>
      </c>
      <c r="DV1373" t="str">
        <f>VLOOKUP($A1373,taxonomy!$A:$I,8,1)</f>
        <v xml:space="preserve"> Verrucosispora.</v>
      </c>
      <c r="DW1373">
        <f>VLOOKUP($A1373,taxonomy!$A:$I,9,1)</f>
        <v>0</v>
      </c>
      <c r="DX1373" s="7">
        <v>116</v>
      </c>
    </row>
    <row r="1374" spans="1:128">
      <c r="A1374" s="4" t="s">
        <v>2863</v>
      </c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17">
        <v>1</v>
      </c>
      <c r="DN1374" s="2"/>
      <c r="DO1374" s="14"/>
      <c r="DP1374" t="str">
        <f>VLOOKUP($A1374,taxonomy!$A:$I,2,1)</f>
        <v>Bacteria</v>
      </c>
      <c r="DQ1374" t="str">
        <f>VLOOKUP($A1374,taxonomy!$A:$I,3,1)</f>
        <v xml:space="preserve"> Proteobacteria</v>
      </c>
      <c r="DR1374" t="str">
        <f>VLOOKUP($A1374,taxonomy!$A:$I,4,1)</f>
        <v xml:space="preserve"> Betaproteobacteria</v>
      </c>
      <c r="DS1374" t="str">
        <f>VLOOKUP($A1374,taxonomy!$A:$I,5,1)</f>
        <v xml:space="preserve"> Burkholderiales</v>
      </c>
      <c r="DT1374" t="str">
        <f>VLOOKUP($A1374,taxonomy!$A:$I,6,1)</f>
        <v>Comamonadaceae</v>
      </c>
      <c r="DU1374" t="str">
        <f>VLOOKUP($A1374,taxonomy!$A:$I,7,1)</f>
        <v xml:space="preserve"> Alicycliphilus.</v>
      </c>
      <c r="DV1374">
        <f>VLOOKUP($A1374,taxonomy!$A:$I,8,1)</f>
        <v>0</v>
      </c>
      <c r="DW1374">
        <f>VLOOKUP($A1374,taxonomy!$A:$I,9,1)</f>
        <v>0</v>
      </c>
      <c r="DX1374" s="7">
        <v>133</v>
      </c>
    </row>
    <row r="1375" spans="1:128">
      <c r="A1375" s="4" t="s">
        <v>2865</v>
      </c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19">
        <v>1</v>
      </c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19">
        <v>1</v>
      </c>
      <c r="DN1375" s="2"/>
      <c r="DO1375" s="14"/>
      <c r="DP1375" t="str">
        <f>VLOOKUP($A1375,taxonomy!$A:$I,2,1)</f>
        <v>Bacteria</v>
      </c>
      <c r="DQ1375" t="str">
        <f>VLOOKUP($A1375,taxonomy!$A:$I,3,1)</f>
        <v xml:space="preserve"> Proteobacteria</v>
      </c>
      <c r="DR1375" t="str">
        <f>VLOOKUP($A1375,taxonomy!$A:$I,4,1)</f>
        <v xml:space="preserve"> Betaproteobacteria</v>
      </c>
      <c r="DS1375" t="str">
        <f>VLOOKUP($A1375,taxonomy!$A:$I,5,1)</f>
        <v xml:space="preserve"> Burkholderiales</v>
      </c>
      <c r="DT1375" t="str">
        <f>VLOOKUP($A1375,taxonomy!$A:$I,6,1)</f>
        <v>Comamonadaceae</v>
      </c>
      <c r="DU1375" t="str">
        <f>VLOOKUP($A1375,taxonomy!$A:$I,7,1)</f>
        <v xml:space="preserve"> Alicycliphilus.</v>
      </c>
      <c r="DV1375">
        <f>VLOOKUP($A1375,taxonomy!$A:$I,8,1)</f>
        <v>0</v>
      </c>
      <c r="DW1375">
        <f>VLOOKUP($A1375,taxonomy!$A:$I,9,1)</f>
        <v>0</v>
      </c>
      <c r="DX1375" s="7">
        <v>126</v>
      </c>
    </row>
    <row r="1376" spans="1:128">
      <c r="A1376" s="4" t="s">
        <v>2867</v>
      </c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17">
        <v>1</v>
      </c>
      <c r="DN1376" s="2"/>
      <c r="DO1376" s="14"/>
      <c r="DP1376" t="str">
        <f>VLOOKUP($A1376,taxonomy!$A:$I,2,1)</f>
        <v>Bacteria</v>
      </c>
      <c r="DQ1376" t="str">
        <f>VLOOKUP($A1376,taxonomy!$A:$I,3,1)</f>
        <v xml:space="preserve"> Proteobacteria</v>
      </c>
      <c r="DR1376" t="str">
        <f>VLOOKUP($A1376,taxonomy!$A:$I,4,1)</f>
        <v xml:space="preserve"> Betaproteobacteria</v>
      </c>
      <c r="DS1376" t="str">
        <f>VLOOKUP($A1376,taxonomy!$A:$I,5,1)</f>
        <v xml:space="preserve"> Burkholderiales</v>
      </c>
      <c r="DT1376" t="str">
        <f>VLOOKUP($A1376,taxonomy!$A:$I,6,1)</f>
        <v>Comamonadaceae</v>
      </c>
      <c r="DU1376" t="str">
        <f>VLOOKUP($A1376,taxonomy!$A:$I,7,1)</f>
        <v xml:space="preserve"> Alicycliphilus.</v>
      </c>
      <c r="DV1376">
        <f>VLOOKUP($A1376,taxonomy!$A:$I,8,1)</f>
        <v>0</v>
      </c>
      <c r="DW1376">
        <f>VLOOKUP($A1376,taxonomy!$A:$I,9,1)</f>
        <v>0</v>
      </c>
      <c r="DX1376" s="7">
        <v>132</v>
      </c>
    </row>
    <row r="1377" spans="1:128">
      <c r="A1377" s="4" t="s">
        <v>2869</v>
      </c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17">
        <v>1</v>
      </c>
      <c r="DN1377" s="2"/>
      <c r="DO1377" s="14"/>
      <c r="DP1377" t="str">
        <f>VLOOKUP($A1377,taxonomy!$A:$I,2,1)</f>
        <v>Bacteria</v>
      </c>
      <c r="DQ1377" t="str">
        <f>VLOOKUP($A1377,taxonomy!$A:$I,3,1)</f>
        <v xml:space="preserve"> Proteobacteria</v>
      </c>
      <c r="DR1377" t="str">
        <f>VLOOKUP($A1377,taxonomy!$A:$I,4,1)</f>
        <v xml:space="preserve"> Betaproteobacteria</v>
      </c>
      <c r="DS1377" t="str">
        <f>VLOOKUP($A1377,taxonomy!$A:$I,5,1)</f>
        <v xml:space="preserve"> Burkholderiales</v>
      </c>
      <c r="DT1377" t="str">
        <f>VLOOKUP($A1377,taxonomy!$A:$I,6,1)</f>
        <v>Comamonadaceae</v>
      </c>
      <c r="DU1377" t="str">
        <f>VLOOKUP($A1377,taxonomy!$A:$I,7,1)</f>
        <v xml:space="preserve"> Alicycliphilus.</v>
      </c>
      <c r="DV1377">
        <f>VLOOKUP($A1377,taxonomy!$A:$I,8,1)</f>
        <v>0</v>
      </c>
      <c r="DW1377">
        <f>VLOOKUP($A1377,taxonomy!$A:$I,9,1)</f>
        <v>0</v>
      </c>
      <c r="DX1377" s="7">
        <v>128</v>
      </c>
    </row>
    <row r="1378" spans="1:128">
      <c r="A1378" s="4" t="s">
        <v>2871</v>
      </c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17">
        <v>1</v>
      </c>
      <c r="DN1378" s="2"/>
      <c r="DO1378" s="14"/>
      <c r="DP1378" t="str">
        <f>VLOOKUP($A1378,taxonomy!$A:$I,2,1)</f>
        <v>Bacteria</v>
      </c>
      <c r="DQ1378" t="str">
        <f>VLOOKUP($A1378,taxonomy!$A:$I,3,1)</f>
        <v xml:space="preserve"> Proteobacteria</v>
      </c>
      <c r="DR1378" t="str">
        <f>VLOOKUP($A1378,taxonomy!$A:$I,4,1)</f>
        <v xml:space="preserve"> Betaproteobacteria</v>
      </c>
      <c r="DS1378" t="str">
        <f>VLOOKUP($A1378,taxonomy!$A:$I,5,1)</f>
        <v xml:space="preserve"> Burkholderiales</v>
      </c>
      <c r="DT1378" t="str">
        <f>VLOOKUP($A1378,taxonomy!$A:$I,6,1)</f>
        <v>Comamonadaceae</v>
      </c>
      <c r="DU1378" t="str">
        <f>VLOOKUP($A1378,taxonomy!$A:$I,7,1)</f>
        <v xml:space="preserve"> Alicycliphilus.</v>
      </c>
      <c r="DV1378">
        <f>VLOOKUP($A1378,taxonomy!$A:$I,8,1)</f>
        <v>0</v>
      </c>
      <c r="DW1378">
        <f>VLOOKUP($A1378,taxonomy!$A:$I,9,1)</f>
        <v>0</v>
      </c>
      <c r="DX1378" s="7">
        <v>134</v>
      </c>
    </row>
    <row r="1379" spans="1:128">
      <c r="A1379" s="4" t="s">
        <v>2873</v>
      </c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19">
        <v>1</v>
      </c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19">
        <v>1</v>
      </c>
      <c r="DN1379" s="2"/>
      <c r="DO1379" s="14"/>
      <c r="DP1379" t="str">
        <f>VLOOKUP($A1379,taxonomy!$A:$I,2,1)</f>
        <v>Bacteria</v>
      </c>
      <c r="DQ1379" t="str">
        <f>VLOOKUP($A1379,taxonomy!$A:$I,3,1)</f>
        <v xml:space="preserve"> Proteobacteria</v>
      </c>
      <c r="DR1379" t="str">
        <f>VLOOKUP($A1379,taxonomy!$A:$I,4,1)</f>
        <v xml:space="preserve"> Betaproteobacteria</v>
      </c>
      <c r="DS1379" t="str">
        <f>VLOOKUP($A1379,taxonomy!$A:$I,5,1)</f>
        <v xml:space="preserve"> Burkholderiales</v>
      </c>
      <c r="DT1379" t="str">
        <f>VLOOKUP($A1379,taxonomy!$A:$I,6,1)</f>
        <v>Comamonadaceae</v>
      </c>
      <c r="DU1379" t="str">
        <f>VLOOKUP($A1379,taxonomy!$A:$I,7,1)</f>
        <v xml:space="preserve"> Alicycliphilus.</v>
      </c>
      <c r="DV1379">
        <f>VLOOKUP($A1379,taxonomy!$A:$I,8,1)</f>
        <v>0</v>
      </c>
      <c r="DW1379">
        <f>VLOOKUP($A1379,taxonomy!$A:$I,9,1)</f>
        <v>0</v>
      </c>
      <c r="DX1379" s="7">
        <v>132</v>
      </c>
    </row>
    <row r="1380" spans="1:128">
      <c r="A1380" s="4" t="s">
        <v>2875</v>
      </c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17">
        <v>1</v>
      </c>
      <c r="DN1380" s="2"/>
      <c r="DO1380" s="14"/>
      <c r="DP1380" t="str">
        <f>VLOOKUP($A1380,taxonomy!$A:$I,2,1)</f>
        <v>Bacteria</v>
      </c>
      <c r="DQ1380" t="str">
        <f>VLOOKUP($A1380,taxonomy!$A:$I,3,1)</f>
        <v xml:space="preserve"> Proteobacteria</v>
      </c>
      <c r="DR1380" t="str">
        <f>VLOOKUP($A1380,taxonomy!$A:$I,4,1)</f>
        <v xml:space="preserve"> Betaproteobacteria</v>
      </c>
      <c r="DS1380" t="str">
        <f>VLOOKUP($A1380,taxonomy!$A:$I,5,1)</f>
        <v xml:space="preserve"> Burkholderiales</v>
      </c>
      <c r="DT1380" t="str">
        <f>VLOOKUP($A1380,taxonomy!$A:$I,6,1)</f>
        <v>Comamonadaceae</v>
      </c>
      <c r="DU1380" t="str">
        <f>VLOOKUP($A1380,taxonomy!$A:$I,7,1)</f>
        <v xml:space="preserve"> Alicycliphilus.</v>
      </c>
      <c r="DV1380">
        <f>VLOOKUP($A1380,taxonomy!$A:$I,8,1)</f>
        <v>0</v>
      </c>
      <c r="DW1380">
        <f>VLOOKUP($A1380,taxonomy!$A:$I,9,1)</f>
        <v>0</v>
      </c>
      <c r="DX1380" s="7">
        <v>129</v>
      </c>
    </row>
    <row r="1381" spans="1:128">
      <c r="A1381" s="4" t="s">
        <v>2877</v>
      </c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19">
        <v>1</v>
      </c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19">
        <v>1</v>
      </c>
      <c r="DN1381" s="2"/>
      <c r="DO1381" s="14"/>
      <c r="DP1381" t="str">
        <f>VLOOKUP($A1381,taxonomy!$A:$I,2,1)</f>
        <v>Bacteria</v>
      </c>
      <c r="DQ1381" t="str">
        <f>VLOOKUP($A1381,taxonomy!$A:$I,3,1)</f>
        <v xml:space="preserve"> Proteobacteria</v>
      </c>
      <c r="DR1381" t="str">
        <f>VLOOKUP($A1381,taxonomy!$A:$I,4,1)</f>
        <v xml:space="preserve"> Betaproteobacteria</v>
      </c>
      <c r="DS1381" t="str">
        <f>VLOOKUP($A1381,taxonomy!$A:$I,5,1)</f>
        <v xml:space="preserve"> Burkholderiales</v>
      </c>
      <c r="DT1381" t="str">
        <f>VLOOKUP($A1381,taxonomy!$A:$I,6,1)</f>
        <v>Comamonadaceae</v>
      </c>
      <c r="DU1381" t="str">
        <f>VLOOKUP($A1381,taxonomy!$A:$I,7,1)</f>
        <v xml:space="preserve"> Alicycliphilus.</v>
      </c>
      <c r="DV1381">
        <f>VLOOKUP($A1381,taxonomy!$A:$I,8,1)</f>
        <v>0</v>
      </c>
      <c r="DW1381">
        <f>VLOOKUP($A1381,taxonomy!$A:$I,9,1)</f>
        <v>0</v>
      </c>
      <c r="DX1381" s="7">
        <v>132</v>
      </c>
    </row>
    <row r="1382" spans="1:128">
      <c r="A1382" s="4" t="s">
        <v>2879</v>
      </c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19">
        <v>1</v>
      </c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19">
        <v>1</v>
      </c>
      <c r="DN1382" s="2"/>
      <c r="DO1382" s="14"/>
      <c r="DP1382" t="str">
        <f>VLOOKUP($A1382,taxonomy!$A:$I,2,1)</f>
        <v>Bacteria</v>
      </c>
      <c r="DQ1382" t="str">
        <f>VLOOKUP($A1382,taxonomy!$A:$I,3,1)</f>
        <v xml:space="preserve"> Proteobacteria</v>
      </c>
      <c r="DR1382" t="str">
        <f>VLOOKUP($A1382,taxonomy!$A:$I,4,1)</f>
        <v xml:space="preserve"> Betaproteobacteria</v>
      </c>
      <c r="DS1382" t="str">
        <f>VLOOKUP($A1382,taxonomy!$A:$I,5,1)</f>
        <v xml:space="preserve"> Burkholderiales</v>
      </c>
      <c r="DT1382" t="str">
        <f>VLOOKUP($A1382,taxonomy!$A:$I,6,1)</f>
        <v>Comamonadaceae</v>
      </c>
      <c r="DU1382" t="str">
        <f>VLOOKUP($A1382,taxonomy!$A:$I,7,1)</f>
        <v xml:space="preserve"> Alicycliphilus.</v>
      </c>
      <c r="DV1382">
        <f>VLOOKUP($A1382,taxonomy!$A:$I,8,1)</f>
        <v>0</v>
      </c>
      <c r="DW1382">
        <f>VLOOKUP($A1382,taxonomy!$A:$I,9,1)</f>
        <v>0</v>
      </c>
      <c r="DX1382" s="7">
        <v>134</v>
      </c>
    </row>
    <row r="1383" spans="1:128">
      <c r="A1383" s="4" t="s">
        <v>2881</v>
      </c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17">
        <v>1</v>
      </c>
      <c r="DN1383" s="2"/>
      <c r="DO1383" s="14"/>
      <c r="DP1383" t="str">
        <f>VLOOKUP($A1383,taxonomy!$A:$I,2,1)</f>
        <v>Bacteria</v>
      </c>
      <c r="DQ1383" t="str">
        <f>VLOOKUP($A1383,taxonomy!$A:$I,3,1)</f>
        <v xml:space="preserve"> Proteobacteria</v>
      </c>
      <c r="DR1383" t="str">
        <f>VLOOKUP($A1383,taxonomy!$A:$I,4,1)</f>
        <v xml:space="preserve"> Betaproteobacteria</v>
      </c>
      <c r="DS1383" t="str">
        <f>VLOOKUP($A1383,taxonomy!$A:$I,5,1)</f>
        <v xml:space="preserve"> Burkholderiales</v>
      </c>
      <c r="DT1383" t="str">
        <f>VLOOKUP($A1383,taxonomy!$A:$I,6,1)</f>
        <v>Comamonadaceae</v>
      </c>
      <c r="DU1383" t="str">
        <f>VLOOKUP($A1383,taxonomy!$A:$I,7,1)</f>
        <v xml:space="preserve"> Alicycliphilus.</v>
      </c>
      <c r="DV1383">
        <f>VLOOKUP($A1383,taxonomy!$A:$I,8,1)</f>
        <v>0</v>
      </c>
      <c r="DW1383">
        <f>VLOOKUP($A1383,taxonomy!$A:$I,9,1)</f>
        <v>0</v>
      </c>
      <c r="DX1383" s="7">
        <v>131</v>
      </c>
    </row>
    <row r="1384" spans="1:128" hidden="1">
      <c r="A1384" s="4" t="s">
        <v>2883</v>
      </c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17">
        <v>1</v>
      </c>
      <c r="DN1384" s="2"/>
      <c r="DO1384" s="14"/>
      <c r="DP1384" t="str">
        <f>VLOOKUP($A1384,taxonomy!$A:$I,2,1)</f>
        <v>Bacteria</v>
      </c>
      <c r="DQ1384" t="str">
        <f>VLOOKUP($A1384,taxonomy!$A:$I,3,1)</f>
        <v xml:space="preserve"> Proteobacteria</v>
      </c>
      <c r="DR1384" t="str">
        <f>VLOOKUP($A1384,taxonomy!$A:$I,4,1)</f>
        <v xml:space="preserve"> Betaproteobacteria</v>
      </c>
      <c r="DS1384" t="str">
        <f>VLOOKUP($A1384,taxonomy!$A:$I,5,1)</f>
        <v xml:space="preserve"> Burkholderiales</v>
      </c>
      <c r="DT1384" t="str">
        <f>VLOOKUP($A1384,taxonomy!$A:$I,6,1)</f>
        <v>Alcaligenaceae</v>
      </c>
      <c r="DU1384" t="str">
        <f>VLOOKUP($A1384,taxonomy!$A:$I,7,1)</f>
        <v xml:space="preserve"> Pusillimonas.</v>
      </c>
      <c r="DV1384">
        <f>VLOOKUP($A1384,taxonomy!$A:$I,8,1)</f>
        <v>0</v>
      </c>
      <c r="DW1384">
        <f>VLOOKUP($A1384,taxonomy!$A:$I,9,1)</f>
        <v>0</v>
      </c>
      <c r="DX1384" s="7">
        <v>119</v>
      </c>
    </row>
    <row r="1385" spans="1:128" hidden="1">
      <c r="A1385" s="4" t="s">
        <v>2885</v>
      </c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19">
        <v>1</v>
      </c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19">
        <v>1</v>
      </c>
      <c r="DN1385" s="2"/>
      <c r="DO1385" s="14"/>
      <c r="DP1385" t="str">
        <f>VLOOKUP($A1385,taxonomy!$A:$I,2,1)</f>
        <v>Bacteria</v>
      </c>
      <c r="DQ1385" t="str">
        <f>VLOOKUP($A1385,taxonomy!$A:$I,3,1)</f>
        <v xml:space="preserve"> Proteobacteria</v>
      </c>
      <c r="DR1385" t="str">
        <f>VLOOKUP($A1385,taxonomy!$A:$I,4,1)</f>
        <v xml:space="preserve"> Betaproteobacteria</v>
      </c>
      <c r="DS1385" t="str">
        <f>VLOOKUP($A1385,taxonomy!$A:$I,5,1)</f>
        <v xml:space="preserve"> Burkholderiales</v>
      </c>
      <c r="DT1385" t="str">
        <f>VLOOKUP($A1385,taxonomy!$A:$I,6,1)</f>
        <v>Alcaligenaceae</v>
      </c>
      <c r="DU1385" t="str">
        <f>VLOOKUP($A1385,taxonomy!$A:$I,7,1)</f>
        <v xml:space="preserve"> Pusillimonas.</v>
      </c>
      <c r="DV1385">
        <f>VLOOKUP($A1385,taxonomy!$A:$I,8,1)</f>
        <v>0</v>
      </c>
      <c r="DW1385">
        <f>VLOOKUP($A1385,taxonomy!$A:$I,9,1)</f>
        <v>0</v>
      </c>
      <c r="DX1385" s="7">
        <v>79</v>
      </c>
    </row>
    <row r="1386" spans="1:128" hidden="1">
      <c r="A1386" s="4" t="s">
        <v>2887</v>
      </c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17">
        <v>1</v>
      </c>
      <c r="DN1386" s="2"/>
      <c r="DO1386" s="14"/>
      <c r="DP1386" t="str">
        <f>VLOOKUP($A1386,taxonomy!$A:$I,2,1)</f>
        <v>Bacteria</v>
      </c>
      <c r="DQ1386" t="str">
        <f>VLOOKUP($A1386,taxonomy!$A:$I,3,1)</f>
        <v xml:space="preserve"> Actinobacteria</v>
      </c>
      <c r="DR1386" t="str">
        <f>VLOOKUP($A1386,taxonomy!$A:$I,4,1)</f>
        <v xml:space="preserve"> Actinobacteridae</v>
      </c>
      <c r="DS1386" t="str">
        <f>VLOOKUP($A1386,taxonomy!$A:$I,5,1)</f>
        <v xml:space="preserve"> Actinomycetales</v>
      </c>
      <c r="DT1386" t="str">
        <f>VLOOKUP($A1386,taxonomy!$A:$I,6,1)</f>
        <v>Micrococcineae</v>
      </c>
      <c r="DU1386" t="str">
        <f>VLOOKUP($A1386,taxonomy!$A:$I,7,1)</f>
        <v xml:space="preserve"> Cellulomonadaceae</v>
      </c>
      <c r="DV1386" t="str">
        <f>VLOOKUP($A1386,taxonomy!$A:$I,8,1)</f>
        <v xml:space="preserve"> Cellulomonas.</v>
      </c>
      <c r="DW1386">
        <f>VLOOKUP($A1386,taxonomy!$A:$I,9,1)</f>
        <v>0</v>
      </c>
      <c r="DX1386" s="7">
        <v>125</v>
      </c>
    </row>
    <row r="1387" spans="1:128">
      <c r="A1387" s="4" t="s">
        <v>2889</v>
      </c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17">
        <v>1</v>
      </c>
      <c r="DN1387" s="2"/>
      <c r="DO1387" s="14"/>
      <c r="DP1387" t="str">
        <f>VLOOKUP($A1387,taxonomy!$A:$I,2,1)</f>
        <v>Bacteria</v>
      </c>
      <c r="DQ1387" t="str">
        <f>VLOOKUP($A1387,taxonomy!$A:$I,3,1)</f>
        <v xml:space="preserve"> Proteobacteria</v>
      </c>
      <c r="DR1387" t="str">
        <f>VLOOKUP($A1387,taxonomy!$A:$I,4,1)</f>
        <v xml:space="preserve"> Betaproteobacteria</v>
      </c>
      <c r="DS1387" t="str">
        <f>VLOOKUP($A1387,taxonomy!$A:$I,5,1)</f>
        <v xml:space="preserve"> Burkholderiales</v>
      </c>
      <c r="DT1387" t="str">
        <f>VLOOKUP($A1387,taxonomy!$A:$I,6,1)</f>
        <v>Alcaligenaceae</v>
      </c>
      <c r="DU1387" t="str">
        <f>VLOOKUP($A1387,taxonomy!$A:$I,7,1)</f>
        <v xml:space="preserve"> Bordetella.</v>
      </c>
      <c r="DV1387">
        <f>VLOOKUP($A1387,taxonomy!$A:$I,8,1)</f>
        <v>0</v>
      </c>
      <c r="DW1387">
        <f>VLOOKUP($A1387,taxonomy!$A:$I,9,1)</f>
        <v>0</v>
      </c>
      <c r="DX1387" s="7">
        <v>133</v>
      </c>
    </row>
    <row r="1388" spans="1:128">
      <c r="A1388" s="4" t="s">
        <v>2891</v>
      </c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17">
        <v>1</v>
      </c>
      <c r="DN1388" s="2"/>
      <c r="DO1388" s="14"/>
      <c r="DP1388" t="str">
        <f>VLOOKUP($A1388,taxonomy!$A:$I,2,1)</f>
        <v>Bacteria</v>
      </c>
      <c r="DQ1388" t="str">
        <f>VLOOKUP($A1388,taxonomy!$A:$I,3,1)</f>
        <v xml:space="preserve"> Proteobacteria</v>
      </c>
      <c r="DR1388" t="str">
        <f>VLOOKUP($A1388,taxonomy!$A:$I,4,1)</f>
        <v xml:space="preserve"> Betaproteobacteria</v>
      </c>
      <c r="DS1388" t="str">
        <f>VLOOKUP($A1388,taxonomy!$A:$I,5,1)</f>
        <v xml:space="preserve"> Burkholderiales</v>
      </c>
      <c r="DT1388" t="str">
        <f>VLOOKUP($A1388,taxonomy!$A:$I,6,1)</f>
        <v>Alcaligenaceae</v>
      </c>
      <c r="DU1388" t="str">
        <f>VLOOKUP($A1388,taxonomy!$A:$I,7,1)</f>
        <v xml:space="preserve"> Bordetella.</v>
      </c>
      <c r="DV1388">
        <f>VLOOKUP($A1388,taxonomy!$A:$I,8,1)</f>
        <v>0</v>
      </c>
      <c r="DW1388">
        <f>VLOOKUP($A1388,taxonomy!$A:$I,9,1)</f>
        <v>0</v>
      </c>
      <c r="DX1388" s="7">
        <v>127</v>
      </c>
    </row>
    <row r="1389" spans="1:128" hidden="1">
      <c r="A1389" s="4" t="s">
        <v>2893</v>
      </c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19">
        <v>1</v>
      </c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19">
        <v>1</v>
      </c>
      <c r="DN1389" s="2"/>
      <c r="DO1389" s="14"/>
      <c r="DP1389" t="str">
        <f>VLOOKUP($A1389,taxonomy!$A:$I,2,1)</f>
        <v>Bacteria</v>
      </c>
      <c r="DQ1389" t="str">
        <f>VLOOKUP($A1389,taxonomy!$A:$I,3,1)</f>
        <v xml:space="preserve"> Proteobacteria</v>
      </c>
      <c r="DR1389" t="str">
        <f>VLOOKUP($A1389,taxonomy!$A:$I,4,1)</f>
        <v xml:space="preserve"> Betaproteobacteria</v>
      </c>
      <c r="DS1389" t="str">
        <f>VLOOKUP($A1389,taxonomy!$A:$I,5,1)</f>
        <v xml:space="preserve"> Burkholderiales</v>
      </c>
      <c r="DT1389" t="str">
        <f>VLOOKUP($A1389,taxonomy!$A:$I,6,1)</f>
        <v>Alcaligenaceae</v>
      </c>
      <c r="DU1389" t="str">
        <f>VLOOKUP($A1389,taxonomy!$A:$I,7,1)</f>
        <v xml:space="preserve"> Bordetella.</v>
      </c>
      <c r="DV1389">
        <f>VLOOKUP($A1389,taxonomy!$A:$I,8,1)</f>
        <v>0</v>
      </c>
      <c r="DW1389">
        <f>VLOOKUP($A1389,taxonomy!$A:$I,9,1)</f>
        <v>0</v>
      </c>
      <c r="DX1389" s="7">
        <v>119</v>
      </c>
    </row>
    <row r="1390" spans="1:128">
      <c r="A1390" s="4" t="s">
        <v>2895</v>
      </c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>
        <v>1</v>
      </c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>
        <v>2</v>
      </c>
      <c r="CW1390" s="2"/>
      <c r="CX1390" s="2"/>
      <c r="CY1390" s="18">
        <v>1</v>
      </c>
      <c r="CZ1390" s="2"/>
      <c r="DA1390" s="2"/>
      <c r="DB1390" s="2"/>
      <c r="DC1390" s="2">
        <v>1</v>
      </c>
      <c r="DD1390" s="2"/>
      <c r="DE1390" s="2"/>
      <c r="DF1390" s="2"/>
      <c r="DG1390" s="2"/>
      <c r="DH1390" s="2"/>
      <c r="DI1390" s="2"/>
      <c r="DJ1390" s="2"/>
      <c r="DK1390" s="2"/>
      <c r="DL1390" s="2"/>
      <c r="DM1390" s="2">
        <v>1</v>
      </c>
      <c r="DN1390" s="2"/>
      <c r="DO1390" s="14"/>
      <c r="DP1390" t="str">
        <f>VLOOKUP($A1390,taxonomy!$A:$I,2,1)</f>
        <v>Eukaryota</v>
      </c>
      <c r="DQ1390" t="str">
        <f>VLOOKUP($A1390,taxonomy!$A:$I,3,1)</f>
        <v xml:space="preserve"> Fungi</v>
      </c>
      <c r="DR1390" t="str">
        <f>VLOOKUP($A1390,taxonomy!$A:$I,4,1)</f>
        <v xml:space="preserve"> Chytridiomycota</v>
      </c>
      <c r="DS1390" t="str">
        <f>VLOOKUP($A1390,taxonomy!$A:$I,5,1)</f>
        <v xml:space="preserve"> Chytridiomycetes</v>
      </c>
      <c r="DT1390" t="str">
        <f>VLOOKUP($A1390,taxonomy!$A:$I,6,1)</f>
        <v xml:space="preserve"> Rhizophydiales</v>
      </c>
      <c r="DU1390" t="str">
        <f>VLOOKUP($A1390,taxonomy!$A:$I,7,1)</f>
        <v>Rhizophydiales incertae sedis</v>
      </c>
      <c r="DV1390" t="str">
        <f>VLOOKUP($A1390,taxonomy!$A:$I,8,1)</f>
        <v xml:space="preserve"> Batrachochytrium.</v>
      </c>
      <c r="DW1390">
        <f>VLOOKUP($A1390,taxonomy!$A:$I,9,1)</f>
        <v>0</v>
      </c>
      <c r="DX1390" s="7">
        <v>127</v>
      </c>
    </row>
    <row r="1391" spans="1:128">
      <c r="A1391" s="4" t="s">
        <v>2897</v>
      </c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19">
        <v>1</v>
      </c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19">
        <v>1</v>
      </c>
      <c r="DN1391" s="2"/>
      <c r="DO1391" s="21" t="s">
        <v>6198</v>
      </c>
      <c r="DP1391" t="str">
        <f>VLOOKUP($A1391,taxonomy!$A:$I,2,1)</f>
        <v>Eukaryota</v>
      </c>
      <c r="DQ1391" t="str">
        <f>VLOOKUP($A1391,taxonomy!$A:$I,3,1)</f>
        <v xml:space="preserve"> Amoebozoa</v>
      </c>
      <c r="DR1391" t="str">
        <f>VLOOKUP($A1391,taxonomy!$A:$I,4,1)</f>
        <v xml:space="preserve"> Mycetozoa</v>
      </c>
      <c r="DS1391" t="str">
        <f>VLOOKUP($A1391,taxonomy!$A:$I,5,1)</f>
        <v xml:space="preserve"> Dictyosteliida</v>
      </c>
      <c r="DT1391" t="str">
        <f>VLOOKUP($A1391,taxonomy!$A:$I,6,1)</f>
        <v xml:space="preserve"> Dictyostelium.</v>
      </c>
      <c r="DU1391">
        <f>VLOOKUP($A1391,taxonomy!$A:$I,7,1)</f>
        <v>0</v>
      </c>
      <c r="DV1391">
        <f>VLOOKUP($A1391,taxonomy!$A:$I,8,1)</f>
        <v>0</v>
      </c>
      <c r="DW1391">
        <f>VLOOKUP($A1391,taxonomy!$A:$I,9,1)</f>
        <v>0</v>
      </c>
      <c r="DX1391" s="7">
        <v>130</v>
      </c>
    </row>
    <row r="1392" spans="1:128">
      <c r="A1392" s="4" t="s">
        <v>2899</v>
      </c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19">
        <v>1</v>
      </c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19">
        <v>1</v>
      </c>
      <c r="DN1392" s="2"/>
      <c r="DO1392" s="14"/>
      <c r="DP1392" t="str">
        <f>VLOOKUP($A1392,taxonomy!$A:$I,2,1)</f>
        <v>Bacteria</v>
      </c>
      <c r="DQ1392" t="str">
        <f>VLOOKUP($A1392,taxonomy!$A:$I,3,1)</f>
        <v xml:space="preserve"> Proteobacteria</v>
      </c>
      <c r="DR1392" t="str">
        <f>VLOOKUP($A1392,taxonomy!$A:$I,4,1)</f>
        <v xml:space="preserve"> Alphaproteobacteria</v>
      </c>
      <c r="DS1392" t="str">
        <f>VLOOKUP($A1392,taxonomy!$A:$I,5,1)</f>
        <v xml:space="preserve"> Caulobacterales</v>
      </c>
      <c r="DT1392" t="str">
        <f>VLOOKUP($A1392,taxonomy!$A:$I,6,1)</f>
        <v>Caulobacteraceae</v>
      </c>
      <c r="DU1392" t="str">
        <f>VLOOKUP($A1392,taxonomy!$A:$I,7,1)</f>
        <v xml:space="preserve"> Brevundimonas.</v>
      </c>
      <c r="DV1392">
        <f>VLOOKUP($A1392,taxonomy!$A:$I,8,1)</f>
        <v>0</v>
      </c>
      <c r="DW1392">
        <f>VLOOKUP($A1392,taxonomy!$A:$I,9,1)</f>
        <v>0</v>
      </c>
      <c r="DX1392" s="7">
        <v>128</v>
      </c>
    </row>
    <row r="1393" spans="1:128" hidden="1">
      <c r="A1393" s="4" t="s">
        <v>2901</v>
      </c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19">
        <v>1</v>
      </c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19">
        <v>1</v>
      </c>
      <c r="DN1393" s="2"/>
      <c r="DO1393" s="14"/>
      <c r="DP1393" t="str">
        <f>VLOOKUP($A1393,taxonomy!$A:$I,2,1)</f>
        <v>Bacteria</v>
      </c>
      <c r="DQ1393" t="str">
        <f>VLOOKUP($A1393,taxonomy!$A:$I,3,1)</f>
        <v xml:space="preserve"> Proteobacteria</v>
      </c>
      <c r="DR1393" t="str">
        <f>VLOOKUP($A1393,taxonomy!$A:$I,4,1)</f>
        <v xml:space="preserve"> Alphaproteobacteria</v>
      </c>
      <c r="DS1393" t="str">
        <f>VLOOKUP($A1393,taxonomy!$A:$I,5,1)</f>
        <v xml:space="preserve"> Caulobacterales</v>
      </c>
      <c r="DT1393" t="str">
        <f>VLOOKUP($A1393,taxonomy!$A:$I,6,1)</f>
        <v>Caulobacteraceae</v>
      </c>
      <c r="DU1393" t="str">
        <f>VLOOKUP($A1393,taxonomy!$A:$I,7,1)</f>
        <v xml:space="preserve"> Brevundimonas.</v>
      </c>
      <c r="DV1393">
        <f>VLOOKUP($A1393,taxonomy!$A:$I,8,1)</f>
        <v>0</v>
      </c>
      <c r="DW1393">
        <f>VLOOKUP($A1393,taxonomy!$A:$I,9,1)</f>
        <v>0</v>
      </c>
      <c r="DX1393" s="7">
        <v>125</v>
      </c>
    </row>
    <row r="1394" spans="1:128" hidden="1">
      <c r="A1394" s="4" t="s">
        <v>2903</v>
      </c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>
        <v>2</v>
      </c>
      <c r="CW1394" s="2"/>
      <c r="CX1394" s="2"/>
      <c r="CY1394" s="18">
        <v>1</v>
      </c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>
        <v>1</v>
      </c>
      <c r="DN1394" s="2"/>
      <c r="DO1394" s="14"/>
      <c r="DP1394" t="str">
        <f>VLOOKUP($A1394,taxonomy!$A:$I,2,1)</f>
        <v>Eukaryota</v>
      </c>
      <c r="DQ1394" t="str">
        <f>VLOOKUP($A1394,taxonomy!$A:$I,3,1)</f>
        <v xml:space="preserve"> Fungi</v>
      </c>
      <c r="DR1394" t="str">
        <f>VLOOKUP($A1394,taxonomy!$A:$I,4,1)</f>
        <v xml:space="preserve"> Dikarya</v>
      </c>
      <c r="DS1394" t="str">
        <f>VLOOKUP($A1394,taxonomy!$A:$I,5,1)</f>
        <v xml:space="preserve"> Basidiomycota</v>
      </c>
      <c r="DT1394" t="str">
        <f>VLOOKUP($A1394,taxonomy!$A:$I,6,1)</f>
        <v xml:space="preserve"> Pucciniomycotina</v>
      </c>
      <c r="DU1394" t="str">
        <f>VLOOKUP($A1394,taxonomy!$A:$I,7,1)</f>
        <v>Pucciniomycetes</v>
      </c>
      <c r="DV1394" t="str">
        <f>VLOOKUP($A1394,taxonomy!$A:$I,8,1)</f>
        <v xml:space="preserve"> Pucciniales</v>
      </c>
      <c r="DW1394" t="str">
        <f>VLOOKUP($A1394,taxonomy!$A:$I,9,1)</f>
        <v xml:space="preserve"> Melampsoraceae</v>
      </c>
      <c r="DX1394" s="7">
        <v>88</v>
      </c>
    </row>
    <row r="1395" spans="1:128">
      <c r="A1395" s="4" t="s">
        <v>2905</v>
      </c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>
        <v>2</v>
      </c>
      <c r="CW1395" s="2"/>
      <c r="CX1395" s="2"/>
      <c r="CY1395" s="18">
        <v>1</v>
      </c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>
        <v>1</v>
      </c>
      <c r="DN1395" s="2"/>
      <c r="DO1395" s="14"/>
      <c r="DP1395" t="str">
        <f>VLOOKUP($A1395,taxonomy!$A:$I,2,1)</f>
        <v>Eukaryota</v>
      </c>
      <c r="DQ1395" t="str">
        <f>VLOOKUP($A1395,taxonomy!$A:$I,3,1)</f>
        <v xml:space="preserve"> Fungi</v>
      </c>
      <c r="DR1395" t="str">
        <f>VLOOKUP($A1395,taxonomy!$A:$I,4,1)</f>
        <v xml:space="preserve"> Dikarya</v>
      </c>
      <c r="DS1395" t="str">
        <f>VLOOKUP($A1395,taxonomy!$A:$I,5,1)</f>
        <v xml:space="preserve"> Basidiomycota</v>
      </c>
      <c r="DT1395" t="str">
        <f>VLOOKUP($A1395,taxonomy!$A:$I,6,1)</f>
        <v xml:space="preserve"> Pucciniomycotina</v>
      </c>
      <c r="DU1395" t="str">
        <f>VLOOKUP($A1395,taxonomy!$A:$I,7,1)</f>
        <v>Pucciniomycetes</v>
      </c>
      <c r="DV1395" t="str">
        <f>VLOOKUP($A1395,taxonomy!$A:$I,8,1)</f>
        <v xml:space="preserve"> Pucciniales</v>
      </c>
      <c r="DW1395" t="str">
        <f>VLOOKUP($A1395,taxonomy!$A:$I,9,1)</f>
        <v xml:space="preserve"> Melampsoraceae</v>
      </c>
      <c r="DX1395" s="7">
        <v>129</v>
      </c>
    </row>
    <row r="1396" spans="1:128">
      <c r="A1396" s="4" t="s">
        <v>2907</v>
      </c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>
        <v>1</v>
      </c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>
        <v>1</v>
      </c>
      <c r="CW1396" s="2"/>
      <c r="CX1396" s="2"/>
      <c r="CY1396" s="18">
        <v>1</v>
      </c>
      <c r="CZ1396" s="2"/>
      <c r="DA1396" s="2"/>
      <c r="DB1396" s="2"/>
      <c r="DC1396" s="2">
        <v>1</v>
      </c>
      <c r="DD1396" s="2"/>
      <c r="DE1396" s="2"/>
      <c r="DF1396" s="2"/>
      <c r="DG1396" s="2"/>
      <c r="DH1396" s="2"/>
      <c r="DI1396" s="2"/>
      <c r="DJ1396" s="2"/>
      <c r="DK1396" s="2"/>
      <c r="DL1396" s="2"/>
      <c r="DM1396" s="2">
        <v>1</v>
      </c>
      <c r="DN1396" s="2"/>
      <c r="DO1396" s="14"/>
      <c r="DP1396" t="str">
        <f>VLOOKUP($A1396,taxonomy!$A:$I,2,1)</f>
        <v>Eukaryota</v>
      </c>
      <c r="DQ1396" t="str">
        <f>VLOOKUP($A1396,taxonomy!$A:$I,3,1)</f>
        <v xml:space="preserve"> Fungi</v>
      </c>
      <c r="DR1396" t="str">
        <f>VLOOKUP($A1396,taxonomy!$A:$I,4,1)</f>
        <v xml:space="preserve"> Dikarya</v>
      </c>
      <c r="DS1396" t="str">
        <f>VLOOKUP($A1396,taxonomy!$A:$I,5,1)</f>
        <v xml:space="preserve"> Basidiomycota</v>
      </c>
      <c r="DT1396" t="str">
        <f>VLOOKUP($A1396,taxonomy!$A:$I,6,1)</f>
        <v xml:space="preserve"> Pucciniomycotina</v>
      </c>
      <c r="DU1396" t="str">
        <f>VLOOKUP($A1396,taxonomy!$A:$I,7,1)</f>
        <v>Pucciniomycetes</v>
      </c>
      <c r="DV1396" t="str">
        <f>VLOOKUP($A1396,taxonomy!$A:$I,8,1)</f>
        <v xml:space="preserve"> Pucciniales</v>
      </c>
      <c r="DW1396" t="str">
        <f>VLOOKUP($A1396,taxonomy!$A:$I,9,1)</f>
        <v xml:space="preserve"> Melampsoraceae</v>
      </c>
      <c r="DX1396" s="7">
        <v>130</v>
      </c>
    </row>
    <row r="1397" spans="1:128">
      <c r="A1397" s="4" t="s">
        <v>2909</v>
      </c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>
        <v>2</v>
      </c>
      <c r="CW1397" s="2"/>
      <c r="CX1397" s="2"/>
      <c r="CY1397" s="18">
        <v>1</v>
      </c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>
        <v>1</v>
      </c>
      <c r="DN1397" s="2"/>
      <c r="DO1397" s="14"/>
      <c r="DP1397" t="str">
        <f>VLOOKUP($A1397,taxonomy!$A:$I,2,1)</f>
        <v>Eukaryota</v>
      </c>
      <c r="DQ1397" t="str">
        <f>VLOOKUP($A1397,taxonomy!$A:$I,3,1)</f>
        <v xml:space="preserve"> Fungi</v>
      </c>
      <c r="DR1397" t="str">
        <f>VLOOKUP($A1397,taxonomy!$A:$I,4,1)</f>
        <v xml:space="preserve"> Dikarya</v>
      </c>
      <c r="DS1397" t="str">
        <f>VLOOKUP($A1397,taxonomy!$A:$I,5,1)</f>
        <v xml:space="preserve"> Basidiomycota</v>
      </c>
      <c r="DT1397" t="str">
        <f>VLOOKUP($A1397,taxonomy!$A:$I,6,1)</f>
        <v xml:space="preserve"> Agaricomycotina</v>
      </c>
      <c r="DU1397" t="str">
        <f>VLOOKUP($A1397,taxonomy!$A:$I,7,1)</f>
        <v>Tremellomycetes</v>
      </c>
      <c r="DV1397" t="str">
        <f>VLOOKUP($A1397,taxonomy!$A:$I,8,1)</f>
        <v xml:space="preserve"> Tremellales</v>
      </c>
      <c r="DW1397" t="str">
        <f>VLOOKUP($A1397,taxonomy!$A:$I,9,1)</f>
        <v xml:space="preserve"> Tremellaceae</v>
      </c>
      <c r="DX1397" s="7">
        <v>131</v>
      </c>
    </row>
    <row r="1398" spans="1:128">
      <c r="A1398" s="4" t="s">
        <v>2911</v>
      </c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19">
        <v>1</v>
      </c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19">
        <v>1</v>
      </c>
      <c r="DN1398" s="2"/>
      <c r="DO1398" s="14"/>
      <c r="DP1398" t="str">
        <f>VLOOKUP($A1398,taxonomy!$A:$I,2,1)</f>
        <v>Eukaryota</v>
      </c>
      <c r="DQ1398" t="str">
        <f>VLOOKUP($A1398,taxonomy!$A:$I,3,1)</f>
        <v xml:space="preserve"> Fungi</v>
      </c>
      <c r="DR1398" t="str">
        <f>VLOOKUP($A1398,taxonomy!$A:$I,4,1)</f>
        <v xml:space="preserve"> Dikarya</v>
      </c>
      <c r="DS1398" t="str">
        <f>VLOOKUP($A1398,taxonomy!$A:$I,5,1)</f>
        <v xml:space="preserve"> Basidiomycota</v>
      </c>
      <c r="DT1398" t="str">
        <f>VLOOKUP($A1398,taxonomy!$A:$I,6,1)</f>
        <v xml:space="preserve"> Agaricomycotina</v>
      </c>
      <c r="DU1398" t="str">
        <f>VLOOKUP($A1398,taxonomy!$A:$I,7,1)</f>
        <v>Tremellomycetes</v>
      </c>
      <c r="DV1398" t="str">
        <f>VLOOKUP($A1398,taxonomy!$A:$I,8,1)</f>
        <v xml:space="preserve"> Tremellales</v>
      </c>
      <c r="DW1398" t="str">
        <f>VLOOKUP($A1398,taxonomy!$A:$I,9,1)</f>
        <v xml:space="preserve"> Tremellaceae</v>
      </c>
      <c r="DX1398" s="7">
        <v>130</v>
      </c>
    </row>
    <row r="1399" spans="1:128">
      <c r="A1399" s="4" t="s">
        <v>2913</v>
      </c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19">
        <v>1</v>
      </c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19">
        <v>1</v>
      </c>
      <c r="DN1399" s="2"/>
      <c r="DO1399" s="14"/>
      <c r="DP1399" t="str">
        <f>VLOOKUP($A1399,taxonomy!$A:$I,2,1)</f>
        <v>Eukaryota</v>
      </c>
      <c r="DQ1399" t="str">
        <f>VLOOKUP($A1399,taxonomy!$A:$I,3,1)</f>
        <v xml:space="preserve"> Fungi</v>
      </c>
      <c r="DR1399" t="str">
        <f>VLOOKUP($A1399,taxonomy!$A:$I,4,1)</f>
        <v xml:space="preserve"> Dikarya</v>
      </c>
      <c r="DS1399" t="str">
        <f>VLOOKUP($A1399,taxonomy!$A:$I,5,1)</f>
        <v xml:space="preserve"> Basidiomycota</v>
      </c>
      <c r="DT1399" t="str">
        <f>VLOOKUP($A1399,taxonomy!$A:$I,6,1)</f>
        <v xml:space="preserve"> Agaricomycotina</v>
      </c>
      <c r="DU1399" t="str">
        <f>VLOOKUP($A1399,taxonomy!$A:$I,7,1)</f>
        <v>Tremellomycetes</v>
      </c>
      <c r="DV1399" t="str">
        <f>VLOOKUP($A1399,taxonomy!$A:$I,8,1)</f>
        <v xml:space="preserve"> Tremellales</v>
      </c>
      <c r="DW1399" t="str">
        <f>VLOOKUP($A1399,taxonomy!$A:$I,9,1)</f>
        <v xml:space="preserve"> Tremellaceae</v>
      </c>
      <c r="DX1399" s="7">
        <v>128</v>
      </c>
    </row>
    <row r="1400" spans="1:128">
      <c r="A1400" s="4" t="s">
        <v>2915</v>
      </c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17">
        <v>1</v>
      </c>
      <c r="DN1400" s="2"/>
      <c r="DO1400" s="20" t="s">
        <v>6198</v>
      </c>
      <c r="DP1400" t="str">
        <f>VLOOKUP($A1400,taxonomy!$A:$I,2,1)</f>
        <v>Eukaryota</v>
      </c>
      <c r="DQ1400" t="str">
        <f>VLOOKUP($A1400,taxonomy!$A:$I,3,1)</f>
        <v xml:space="preserve"> Fungi</v>
      </c>
      <c r="DR1400" t="str">
        <f>VLOOKUP($A1400,taxonomy!$A:$I,4,1)</f>
        <v xml:space="preserve"> Dikarya</v>
      </c>
      <c r="DS1400" t="str">
        <f>VLOOKUP($A1400,taxonomy!$A:$I,5,1)</f>
        <v xml:space="preserve"> Basidiomycota</v>
      </c>
      <c r="DT1400" t="str">
        <f>VLOOKUP($A1400,taxonomy!$A:$I,6,1)</f>
        <v xml:space="preserve"> Agaricomycotina</v>
      </c>
      <c r="DU1400" t="str">
        <f>VLOOKUP($A1400,taxonomy!$A:$I,7,1)</f>
        <v>Tremellomycetes</v>
      </c>
      <c r="DV1400" t="str">
        <f>VLOOKUP($A1400,taxonomy!$A:$I,8,1)</f>
        <v xml:space="preserve"> Tremellales</v>
      </c>
      <c r="DW1400" t="str">
        <f>VLOOKUP($A1400,taxonomy!$A:$I,9,1)</f>
        <v xml:space="preserve"> Tremellaceae</v>
      </c>
      <c r="DX1400" s="7">
        <v>128</v>
      </c>
    </row>
    <row r="1401" spans="1:128">
      <c r="A1401" s="4" t="s">
        <v>2917</v>
      </c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17">
        <v>1</v>
      </c>
      <c r="DN1401" s="2"/>
      <c r="DO1401" s="14"/>
      <c r="DP1401" t="str">
        <f>VLOOKUP($A1401,taxonomy!$A:$I,2,1)</f>
        <v>Bacteria</v>
      </c>
      <c r="DQ1401" t="str">
        <f>VLOOKUP($A1401,taxonomy!$A:$I,3,1)</f>
        <v xml:space="preserve"> Firmicutes</v>
      </c>
      <c r="DR1401" t="str">
        <f>VLOOKUP($A1401,taxonomy!$A:$I,4,1)</f>
        <v xml:space="preserve"> Bacilli</v>
      </c>
      <c r="DS1401" t="str">
        <f>VLOOKUP($A1401,taxonomy!$A:$I,5,1)</f>
        <v xml:space="preserve"> Bacillales</v>
      </c>
      <c r="DT1401" t="str">
        <f>VLOOKUP($A1401,taxonomy!$A:$I,6,1)</f>
        <v xml:space="preserve"> Bacillaceae</v>
      </c>
      <c r="DU1401" t="str">
        <f>VLOOKUP($A1401,taxonomy!$A:$I,7,1)</f>
        <v>Caldalkalibacillus.</v>
      </c>
      <c r="DV1401">
        <f>VLOOKUP($A1401,taxonomy!$A:$I,8,1)</f>
        <v>0</v>
      </c>
      <c r="DW1401">
        <f>VLOOKUP($A1401,taxonomy!$A:$I,9,1)</f>
        <v>0</v>
      </c>
      <c r="DX1401" s="7">
        <v>129</v>
      </c>
    </row>
    <row r="1402" spans="1:128">
      <c r="A1402" s="4" t="s">
        <v>2919</v>
      </c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19">
        <v>1</v>
      </c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19">
        <v>1</v>
      </c>
      <c r="DN1402" s="2"/>
      <c r="DO1402" s="14"/>
      <c r="DP1402" t="str">
        <f>VLOOKUP($A1402,taxonomy!$A:$I,2,1)</f>
        <v>Bacteria</v>
      </c>
      <c r="DQ1402" t="str">
        <f>VLOOKUP($A1402,taxonomy!$A:$I,3,1)</f>
        <v xml:space="preserve"> Proteobacteria</v>
      </c>
      <c r="DR1402" t="str">
        <f>VLOOKUP($A1402,taxonomy!$A:$I,4,1)</f>
        <v xml:space="preserve"> Gammaproteobacteria</v>
      </c>
      <c r="DS1402" t="str">
        <f>VLOOKUP($A1402,taxonomy!$A:$I,5,1)</f>
        <v xml:space="preserve"> Pseudomonadales</v>
      </c>
      <c r="DT1402" t="str">
        <f>VLOOKUP($A1402,taxonomy!$A:$I,6,1)</f>
        <v>Moraxellaceae</v>
      </c>
      <c r="DU1402" t="str">
        <f>VLOOKUP($A1402,taxonomy!$A:$I,7,1)</f>
        <v xml:space="preserve"> Psychrobacter.</v>
      </c>
      <c r="DV1402">
        <f>VLOOKUP($A1402,taxonomy!$A:$I,8,1)</f>
        <v>0</v>
      </c>
      <c r="DW1402">
        <f>VLOOKUP($A1402,taxonomy!$A:$I,9,1)</f>
        <v>0</v>
      </c>
      <c r="DX1402" s="7">
        <v>130</v>
      </c>
    </row>
    <row r="1403" spans="1:128" hidden="1">
      <c r="A1403" s="4" t="s">
        <v>2921</v>
      </c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17">
        <v>1</v>
      </c>
      <c r="DN1403" s="2"/>
      <c r="DO1403" s="14"/>
      <c r="DP1403" t="str">
        <f>VLOOKUP($A1403,taxonomy!$A:$I,2,1)</f>
        <v>Bacteria</v>
      </c>
      <c r="DQ1403" t="str">
        <f>VLOOKUP($A1403,taxonomy!$A:$I,3,1)</f>
        <v xml:space="preserve"> Proteobacteria</v>
      </c>
      <c r="DR1403" t="str">
        <f>VLOOKUP($A1403,taxonomy!$A:$I,4,1)</f>
        <v xml:space="preserve"> Gammaproteobacteria</v>
      </c>
      <c r="DS1403" t="str">
        <f>VLOOKUP($A1403,taxonomy!$A:$I,5,1)</f>
        <v xml:space="preserve"> Pseudomonadales</v>
      </c>
      <c r="DT1403" t="str">
        <f>VLOOKUP($A1403,taxonomy!$A:$I,6,1)</f>
        <v>Moraxellaceae</v>
      </c>
      <c r="DU1403" t="str">
        <f>VLOOKUP($A1403,taxonomy!$A:$I,7,1)</f>
        <v xml:space="preserve"> Psychrobacter.</v>
      </c>
      <c r="DV1403">
        <f>VLOOKUP($A1403,taxonomy!$A:$I,8,1)</f>
        <v>0</v>
      </c>
      <c r="DW1403">
        <f>VLOOKUP($A1403,taxonomy!$A:$I,9,1)</f>
        <v>0</v>
      </c>
      <c r="DX1403" s="7">
        <v>103</v>
      </c>
    </row>
    <row r="1404" spans="1:128" hidden="1">
      <c r="A1404" s="4" t="s">
        <v>2923</v>
      </c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17">
        <v>1</v>
      </c>
      <c r="DN1404" s="2"/>
      <c r="DO1404" s="14"/>
      <c r="DP1404" t="str">
        <f>VLOOKUP($A1404,taxonomy!$A:$I,2,1)</f>
        <v>Bacteria</v>
      </c>
      <c r="DQ1404" t="str">
        <f>VLOOKUP($A1404,taxonomy!$A:$I,3,1)</f>
        <v xml:space="preserve"> Proteobacteria</v>
      </c>
      <c r="DR1404" t="str">
        <f>VLOOKUP($A1404,taxonomy!$A:$I,4,1)</f>
        <v xml:space="preserve"> Gammaproteobacteria</v>
      </c>
      <c r="DS1404" t="str">
        <f>VLOOKUP($A1404,taxonomy!$A:$I,5,1)</f>
        <v xml:space="preserve"> Pseudomonadales</v>
      </c>
      <c r="DT1404" t="str">
        <f>VLOOKUP($A1404,taxonomy!$A:$I,6,1)</f>
        <v>Moraxellaceae</v>
      </c>
      <c r="DU1404" t="str">
        <f>VLOOKUP($A1404,taxonomy!$A:$I,7,1)</f>
        <v xml:space="preserve"> Psychrobacter.</v>
      </c>
      <c r="DV1404">
        <f>VLOOKUP($A1404,taxonomy!$A:$I,8,1)</f>
        <v>0</v>
      </c>
      <c r="DW1404">
        <f>VLOOKUP($A1404,taxonomy!$A:$I,9,1)</f>
        <v>0</v>
      </c>
      <c r="DX1404" s="7">
        <v>124</v>
      </c>
    </row>
    <row r="1405" spans="1:128" hidden="1">
      <c r="A1405" s="4" t="s">
        <v>2925</v>
      </c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17">
        <v>1</v>
      </c>
      <c r="DN1405" s="2"/>
      <c r="DO1405" s="14"/>
      <c r="DP1405" t="str">
        <f>VLOOKUP($A1405,taxonomy!$A:$I,2,1)</f>
        <v>Bacteria</v>
      </c>
      <c r="DQ1405" t="str">
        <f>VLOOKUP($A1405,taxonomy!$A:$I,3,1)</f>
        <v xml:space="preserve"> Actinobacteria</v>
      </c>
      <c r="DR1405" t="str">
        <f>VLOOKUP($A1405,taxonomy!$A:$I,4,1)</f>
        <v xml:space="preserve"> Actinobacteridae</v>
      </c>
      <c r="DS1405" t="str">
        <f>VLOOKUP($A1405,taxonomy!$A:$I,5,1)</f>
        <v xml:space="preserve"> Actinomycetales</v>
      </c>
      <c r="DT1405" t="str">
        <f>VLOOKUP($A1405,taxonomy!$A:$I,6,1)</f>
        <v>Propionibacterineae</v>
      </c>
      <c r="DU1405" t="str">
        <f>VLOOKUP($A1405,taxonomy!$A:$I,7,1)</f>
        <v xml:space="preserve"> Propionibacteriaceae</v>
      </c>
      <c r="DV1405" t="str">
        <f>VLOOKUP($A1405,taxonomy!$A:$I,8,1)</f>
        <v xml:space="preserve"> Microlunatus.</v>
      </c>
      <c r="DW1405">
        <f>VLOOKUP($A1405,taxonomy!$A:$I,9,1)</f>
        <v>0</v>
      </c>
      <c r="DX1405" s="7">
        <v>124</v>
      </c>
    </row>
    <row r="1406" spans="1:128" hidden="1">
      <c r="A1406" s="4" t="s">
        <v>2927</v>
      </c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17">
        <v>1</v>
      </c>
      <c r="DN1406" s="2"/>
      <c r="DO1406" s="14"/>
      <c r="DP1406" t="str">
        <f>VLOOKUP($A1406,taxonomy!$A:$I,2,1)</f>
        <v>Bacteria</v>
      </c>
      <c r="DQ1406" t="str">
        <f>VLOOKUP($A1406,taxonomy!$A:$I,3,1)</f>
        <v xml:space="preserve"> Proteobacteria</v>
      </c>
      <c r="DR1406" t="str">
        <f>VLOOKUP($A1406,taxonomy!$A:$I,4,1)</f>
        <v xml:space="preserve"> Betaproteobacteria</v>
      </c>
      <c r="DS1406" t="str">
        <f>VLOOKUP($A1406,taxonomy!$A:$I,5,1)</f>
        <v xml:space="preserve"> Burkholderiales</v>
      </c>
      <c r="DT1406" t="str">
        <f>VLOOKUP($A1406,taxonomy!$A:$I,6,1)</f>
        <v>Comamonadaceae</v>
      </c>
      <c r="DU1406" t="str">
        <f>VLOOKUP($A1406,taxonomy!$A:$I,7,1)</f>
        <v xml:space="preserve"> Ramlibacter.</v>
      </c>
      <c r="DV1406">
        <f>VLOOKUP($A1406,taxonomy!$A:$I,8,1)</f>
        <v>0</v>
      </c>
      <c r="DW1406">
        <f>VLOOKUP($A1406,taxonomy!$A:$I,9,1)</f>
        <v>0</v>
      </c>
      <c r="DX1406" s="7">
        <v>124</v>
      </c>
    </row>
    <row r="1407" spans="1:128" hidden="1">
      <c r="A1407" s="4" t="s">
        <v>2929</v>
      </c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17">
        <v>1</v>
      </c>
      <c r="DN1407" s="2"/>
      <c r="DO1407" s="14"/>
      <c r="DP1407" t="str">
        <f>VLOOKUP($A1407,taxonomy!$A:$I,2,1)</f>
        <v>Bacteria</v>
      </c>
      <c r="DQ1407" t="str">
        <f>VLOOKUP($A1407,taxonomy!$A:$I,3,1)</f>
        <v xml:space="preserve"> Proteobacteria</v>
      </c>
      <c r="DR1407" t="str">
        <f>VLOOKUP($A1407,taxonomy!$A:$I,4,1)</f>
        <v xml:space="preserve"> Betaproteobacteria</v>
      </c>
      <c r="DS1407" t="str">
        <f>VLOOKUP($A1407,taxonomy!$A:$I,5,1)</f>
        <v xml:space="preserve"> Burkholderiales</v>
      </c>
      <c r="DT1407" t="str">
        <f>VLOOKUP($A1407,taxonomy!$A:$I,6,1)</f>
        <v>Comamonadaceae</v>
      </c>
      <c r="DU1407" t="str">
        <f>VLOOKUP($A1407,taxonomy!$A:$I,7,1)</f>
        <v xml:space="preserve"> Ramlibacter.</v>
      </c>
      <c r="DV1407">
        <f>VLOOKUP($A1407,taxonomy!$A:$I,8,1)</f>
        <v>0</v>
      </c>
      <c r="DW1407">
        <f>VLOOKUP($A1407,taxonomy!$A:$I,9,1)</f>
        <v>0</v>
      </c>
      <c r="DX1407" s="7">
        <v>102</v>
      </c>
    </row>
    <row r="1408" spans="1:128">
      <c r="A1408" s="4" t="s">
        <v>2931</v>
      </c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17">
        <v>1</v>
      </c>
      <c r="DN1408" s="2"/>
      <c r="DO1408" s="14"/>
      <c r="DP1408" t="str">
        <f>VLOOKUP($A1408,taxonomy!$A:$I,2,1)</f>
        <v>Bacteria</v>
      </c>
      <c r="DQ1408" t="str">
        <f>VLOOKUP($A1408,taxonomy!$A:$I,3,1)</f>
        <v xml:space="preserve"> Actinobacteria</v>
      </c>
      <c r="DR1408" t="str">
        <f>VLOOKUP($A1408,taxonomy!$A:$I,4,1)</f>
        <v xml:space="preserve"> Actinobacteridae</v>
      </c>
      <c r="DS1408" t="str">
        <f>VLOOKUP($A1408,taxonomy!$A:$I,5,1)</f>
        <v xml:space="preserve"> Actinomycetales</v>
      </c>
      <c r="DT1408" t="str">
        <f>VLOOKUP($A1408,taxonomy!$A:$I,6,1)</f>
        <v>Corynebacterineae</v>
      </c>
      <c r="DU1408" t="str">
        <f>VLOOKUP($A1408,taxonomy!$A:$I,7,1)</f>
        <v xml:space="preserve"> Mycobacteriaceae</v>
      </c>
      <c r="DV1408" t="str">
        <f>VLOOKUP($A1408,taxonomy!$A:$I,8,1)</f>
        <v xml:space="preserve"> Mycobacterium.</v>
      </c>
      <c r="DW1408">
        <f>VLOOKUP($A1408,taxonomy!$A:$I,9,1)</f>
        <v>0</v>
      </c>
      <c r="DX1408" s="7">
        <v>132</v>
      </c>
    </row>
    <row r="1409" spans="1:128" hidden="1">
      <c r="A1409" s="4" t="s">
        <v>2933</v>
      </c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19">
        <v>1</v>
      </c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19">
        <v>1</v>
      </c>
      <c r="DN1409" s="2"/>
      <c r="DO1409" s="14"/>
      <c r="DP1409" t="str">
        <f>VLOOKUP($A1409,taxonomy!$A:$I,2,1)</f>
        <v>Bacteria</v>
      </c>
      <c r="DQ1409" t="str">
        <f>VLOOKUP($A1409,taxonomy!$A:$I,3,1)</f>
        <v xml:space="preserve"> Actinobacteria</v>
      </c>
      <c r="DR1409" t="str">
        <f>VLOOKUP($A1409,taxonomy!$A:$I,4,1)</f>
        <v xml:space="preserve"> Actinobacteridae</v>
      </c>
      <c r="DS1409" t="str">
        <f>VLOOKUP($A1409,taxonomy!$A:$I,5,1)</f>
        <v xml:space="preserve"> Actinomycetales</v>
      </c>
      <c r="DT1409" t="str">
        <f>VLOOKUP($A1409,taxonomy!$A:$I,6,1)</f>
        <v>Corynebacterineae</v>
      </c>
      <c r="DU1409" t="str">
        <f>VLOOKUP($A1409,taxonomy!$A:$I,7,1)</f>
        <v xml:space="preserve"> Mycobacteriaceae</v>
      </c>
      <c r="DV1409" t="str">
        <f>VLOOKUP($A1409,taxonomy!$A:$I,8,1)</f>
        <v xml:space="preserve"> Mycobacterium.</v>
      </c>
      <c r="DW1409">
        <f>VLOOKUP($A1409,taxonomy!$A:$I,9,1)</f>
        <v>0</v>
      </c>
      <c r="DX1409" s="7">
        <v>137</v>
      </c>
    </row>
    <row r="1410" spans="1:128">
      <c r="A1410" s="4" t="s">
        <v>2935</v>
      </c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19">
        <v>1</v>
      </c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19">
        <v>1</v>
      </c>
      <c r="DN1410" s="2"/>
      <c r="DO1410" s="14"/>
      <c r="DP1410" t="str">
        <f>VLOOKUP($A1410,taxonomy!$A:$I,2,1)</f>
        <v>Bacteria</v>
      </c>
      <c r="DQ1410" t="str">
        <f>VLOOKUP($A1410,taxonomy!$A:$I,3,1)</f>
        <v xml:space="preserve"> Actinobacteria</v>
      </c>
      <c r="DR1410" t="str">
        <f>VLOOKUP($A1410,taxonomy!$A:$I,4,1)</f>
        <v xml:space="preserve"> Actinobacteridae</v>
      </c>
      <c r="DS1410" t="str">
        <f>VLOOKUP($A1410,taxonomy!$A:$I,5,1)</f>
        <v xml:space="preserve"> Actinomycetales</v>
      </c>
      <c r="DT1410" t="str">
        <f>VLOOKUP($A1410,taxonomy!$A:$I,6,1)</f>
        <v>Corynebacterineae</v>
      </c>
      <c r="DU1410" t="str">
        <f>VLOOKUP($A1410,taxonomy!$A:$I,7,1)</f>
        <v xml:space="preserve"> Mycobacteriaceae</v>
      </c>
      <c r="DV1410" t="str">
        <f>VLOOKUP($A1410,taxonomy!$A:$I,8,1)</f>
        <v xml:space="preserve"> Mycobacterium.</v>
      </c>
      <c r="DW1410">
        <f>VLOOKUP($A1410,taxonomy!$A:$I,9,1)</f>
        <v>0</v>
      </c>
      <c r="DX1410" s="7">
        <v>131</v>
      </c>
    </row>
    <row r="1411" spans="1:128" hidden="1">
      <c r="A1411" s="4" t="s">
        <v>2937</v>
      </c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19">
        <v>1</v>
      </c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19">
        <v>1</v>
      </c>
      <c r="DN1411" s="2"/>
      <c r="DO1411" s="14"/>
      <c r="DP1411" t="str">
        <f>VLOOKUP($A1411,taxonomy!$A:$I,2,1)</f>
        <v>Bacteria</v>
      </c>
      <c r="DQ1411" t="str">
        <f>VLOOKUP($A1411,taxonomy!$A:$I,3,1)</f>
        <v xml:space="preserve"> Actinobacteria</v>
      </c>
      <c r="DR1411" t="str">
        <f>VLOOKUP($A1411,taxonomy!$A:$I,4,1)</f>
        <v xml:space="preserve"> Actinobacteridae</v>
      </c>
      <c r="DS1411" t="str">
        <f>VLOOKUP($A1411,taxonomy!$A:$I,5,1)</f>
        <v xml:space="preserve"> Actinomycetales</v>
      </c>
      <c r="DT1411" t="str">
        <f>VLOOKUP($A1411,taxonomy!$A:$I,6,1)</f>
        <v>Corynebacterineae</v>
      </c>
      <c r="DU1411" t="str">
        <f>VLOOKUP($A1411,taxonomy!$A:$I,7,1)</f>
        <v xml:space="preserve"> Mycobacteriaceae</v>
      </c>
      <c r="DV1411" t="str">
        <f>VLOOKUP($A1411,taxonomy!$A:$I,8,1)</f>
        <v xml:space="preserve"> Mycobacterium.</v>
      </c>
      <c r="DW1411">
        <f>VLOOKUP($A1411,taxonomy!$A:$I,9,1)</f>
        <v>0</v>
      </c>
      <c r="DX1411" s="7">
        <v>123</v>
      </c>
    </row>
    <row r="1412" spans="1:128" hidden="1">
      <c r="A1412" s="4" t="s">
        <v>2939</v>
      </c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17">
        <v>1</v>
      </c>
      <c r="DN1412" s="2"/>
      <c r="DO1412" s="14"/>
      <c r="DP1412" t="str">
        <f>VLOOKUP($A1412,taxonomy!$A:$I,2,1)</f>
        <v>Bacteria</v>
      </c>
      <c r="DQ1412" t="str">
        <f>VLOOKUP($A1412,taxonomy!$A:$I,3,1)</f>
        <v xml:space="preserve"> Actinobacteria</v>
      </c>
      <c r="DR1412" t="str">
        <f>VLOOKUP($A1412,taxonomy!$A:$I,4,1)</f>
        <v xml:space="preserve"> Actinobacteridae</v>
      </c>
      <c r="DS1412" t="str">
        <f>VLOOKUP($A1412,taxonomy!$A:$I,5,1)</f>
        <v xml:space="preserve"> Actinomycetales</v>
      </c>
      <c r="DT1412" t="str">
        <f>VLOOKUP($A1412,taxonomy!$A:$I,6,1)</f>
        <v>Corynebacterineae</v>
      </c>
      <c r="DU1412" t="str">
        <f>VLOOKUP($A1412,taxonomy!$A:$I,7,1)</f>
        <v xml:space="preserve"> Mycobacteriaceae</v>
      </c>
      <c r="DV1412" t="str">
        <f>VLOOKUP($A1412,taxonomy!$A:$I,8,1)</f>
        <v xml:space="preserve"> Mycobacterium.</v>
      </c>
      <c r="DW1412">
        <f>VLOOKUP($A1412,taxonomy!$A:$I,9,1)</f>
        <v>0</v>
      </c>
      <c r="DX1412" s="7">
        <v>111</v>
      </c>
    </row>
    <row r="1413" spans="1:128">
      <c r="A1413" s="4" t="s">
        <v>2941</v>
      </c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19">
        <v>1</v>
      </c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19">
        <v>1</v>
      </c>
      <c r="DN1413" s="2"/>
      <c r="DO1413" s="14"/>
      <c r="DP1413" t="str">
        <f>VLOOKUP($A1413,taxonomy!$A:$I,2,1)</f>
        <v>Bacteria</v>
      </c>
      <c r="DQ1413" t="str">
        <f>VLOOKUP($A1413,taxonomy!$A:$I,3,1)</f>
        <v xml:space="preserve"> Actinobacteria</v>
      </c>
      <c r="DR1413" t="str">
        <f>VLOOKUP($A1413,taxonomy!$A:$I,4,1)</f>
        <v xml:space="preserve"> Actinobacteridae</v>
      </c>
      <c r="DS1413" t="str">
        <f>VLOOKUP($A1413,taxonomy!$A:$I,5,1)</f>
        <v xml:space="preserve"> Actinomycetales</v>
      </c>
      <c r="DT1413" t="str">
        <f>VLOOKUP($A1413,taxonomy!$A:$I,6,1)</f>
        <v>Corynebacterineae</v>
      </c>
      <c r="DU1413" t="str">
        <f>VLOOKUP($A1413,taxonomy!$A:$I,7,1)</f>
        <v xml:space="preserve"> Mycobacteriaceae</v>
      </c>
      <c r="DV1413" t="str">
        <f>VLOOKUP($A1413,taxonomy!$A:$I,8,1)</f>
        <v xml:space="preserve"> Mycobacterium.</v>
      </c>
      <c r="DW1413">
        <f>VLOOKUP($A1413,taxonomy!$A:$I,9,1)</f>
        <v>0</v>
      </c>
      <c r="DX1413" s="7">
        <v>133</v>
      </c>
    </row>
    <row r="1414" spans="1:128">
      <c r="A1414" s="4" t="s">
        <v>2943</v>
      </c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>
        <v>1</v>
      </c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>
        <v>1</v>
      </c>
      <c r="DN1414" s="2"/>
      <c r="DO1414" s="14"/>
      <c r="DP1414" t="str">
        <f>VLOOKUP($A1414,taxonomy!$A:$I,2,1)</f>
        <v>Bacteria</v>
      </c>
      <c r="DQ1414" t="str">
        <f>VLOOKUP($A1414,taxonomy!$A:$I,3,1)</f>
        <v xml:space="preserve"> Actinobacteria</v>
      </c>
      <c r="DR1414" t="str">
        <f>VLOOKUP($A1414,taxonomy!$A:$I,4,1)</f>
        <v xml:space="preserve"> Actinobacteridae</v>
      </c>
      <c r="DS1414" t="str">
        <f>VLOOKUP($A1414,taxonomy!$A:$I,5,1)</f>
        <v xml:space="preserve"> Actinomycetales</v>
      </c>
      <c r="DT1414" t="str">
        <f>VLOOKUP($A1414,taxonomy!$A:$I,6,1)</f>
        <v>Corynebacterineae</v>
      </c>
      <c r="DU1414" t="str">
        <f>VLOOKUP($A1414,taxonomy!$A:$I,7,1)</f>
        <v xml:space="preserve"> Mycobacteriaceae</v>
      </c>
      <c r="DV1414" t="str">
        <f>VLOOKUP($A1414,taxonomy!$A:$I,8,1)</f>
        <v xml:space="preserve"> Mycobacterium.</v>
      </c>
      <c r="DW1414">
        <f>VLOOKUP($A1414,taxonomy!$A:$I,9,1)</f>
        <v>0</v>
      </c>
      <c r="DX1414" s="7">
        <v>133</v>
      </c>
    </row>
    <row r="1415" spans="1:128" hidden="1">
      <c r="A1415" s="4" t="s">
        <v>2945</v>
      </c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17">
        <v>1</v>
      </c>
      <c r="DN1415" s="2"/>
      <c r="DO1415" s="14"/>
      <c r="DP1415" t="str">
        <f>VLOOKUP($A1415,taxonomy!$A:$I,2,1)</f>
        <v>Bacteria</v>
      </c>
      <c r="DQ1415" t="str">
        <f>VLOOKUP($A1415,taxonomy!$A:$I,3,1)</f>
        <v xml:space="preserve"> Actinobacteria</v>
      </c>
      <c r="DR1415" t="str">
        <f>VLOOKUP($A1415,taxonomy!$A:$I,4,1)</f>
        <v xml:space="preserve"> Actinobacteridae</v>
      </c>
      <c r="DS1415" t="str">
        <f>VLOOKUP($A1415,taxonomy!$A:$I,5,1)</f>
        <v xml:space="preserve"> Actinomycetales</v>
      </c>
      <c r="DT1415" t="str">
        <f>VLOOKUP($A1415,taxonomy!$A:$I,6,1)</f>
        <v>Corynebacterineae</v>
      </c>
      <c r="DU1415" t="str">
        <f>VLOOKUP($A1415,taxonomy!$A:$I,7,1)</f>
        <v xml:space="preserve"> Mycobacteriaceae</v>
      </c>
      <c r="DV1415" t="str">
        <f>VLOOKUP($A1415,taxonomy!$A:$I,8,1)</f>
        <v xml:space="preserve"> Mycobacterium.</v>
      </c>
      <c r="DW1415">
        <f>VLOOKUP($A1415,taxonomy!$A:$I,9,1)</f>
        <v>0</v>
      </c>
      <c r="DX1415" s="7">
        <v>144</v>
      </c>
    </row>
    <row r="1416" spans="1:128" hidden="1">
      <c r="A1416" s="4" t="s">
        <v>2947</v>
      </c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17">
        <v>1</v>
      </c>
      <c r="DN1416" s="2"/>
      <c r="DO1416" s="14"/>
      <c r="DP1416" t="str">
        <f>VLOOKUP($A1416,taxonomy!$A:$I,2,1)</f>
        <v>Bacteria</v>
      </c>
      <c r="DQ1416" t="str">
        <f>VLOOKUP($A1416,taxonomy!$A:$I,3,1)</f>
        <v xml:space="preserve"> Actinobacteria</v>
      </c>
      <c r="DR1416" t="str">
        <f>VLOOKUP($A1416,taxonomy!$A:$I,4,1)</f>
        <v xml:space="preserve"> Actinobacteridae</v>
      </c>
      <c r="DS1416" t="str">
        <f>VLOOKUP($A1416,taxonomy!$A:$I,5,1)</f>
        <v xml:space="preserve"> Actinomycetales</v>
      </c>
      <c r="DT1416" t="str">
        <f>VLOOKUP($A1416,taxonomy!$A:$I,6,1)</f>
        <v>Corynebacterineae</v>
      </c>
      <c r="DU1416" t="str">
        <f>VLOOKUP($A1416,taxonomy!$A:$I,7,1)</f>
        <v xml:space="preserve"> Mycobacteriaceae</v>
      </c>
      <c r="DV1416" t="str">
        <f>VLOOKUP($A1416,taxonomy!$A:$I,8,1)</f>
        <v xml:space="preserve"> Mycobacterium.</v>
      </c>
      <c r="DW1416">
        <f>VLOOKUP($A1416,taxonomy!$A:$I,9,1)</f>
        <v>0</v>
      </c>
      <c r="DX1416" s="7">
        <v>118</v>
      </c>
    </row>
    <row r="1417" spans="1:128">
      <c r="A1417" s="4" t="s">
        <v>2949</v>
      </c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17">
        <v>1</v>
      </c>
      <c r="DN1417" s="2"/>
      <c r="DO1417" s="14"/>
      <c r="DP1417" t="str">
        <f>VLOOKUP($A1417,taxonomy!$A:$I,2,1)</f>
        <v>Bacteria</v>
      </c>
      <c r="DQ1417" t="str">
        <f>VLOOKUP($A1417,taxonomy!$A:$I,3,1)</f>
        <v xml:space="preserve"> Actinobacteria</v>
      </c>
      <c r="DR1417" t="str">
        <f>VLOOKUP($A1417,taxonomy!$A:$I,4,1)</f>
        <v xml:space="preserve"> Actinobacteridae</v>
      </c>
      <c r="DS1417" t="str">
        <f>VLOOKUP($A1417,taxonomy!$A:$I,5,1)</f>
        <v xml:space="preserve"> Actinomycetales</v>
      </c>
      <c r="DT1417" t="str">
        <f>VLOOKUP($A1417,taxonomy!$A:$I,6,1)</f>
        <v>Corynebacterineae</v>
      </c>
      <c r="DU1417" t="str">
        <f>VLOOKUP($A1417,taxonomy!$A:$I,7,1)</f>
        <v xml:space="preserve"> Mycobacteriaceae</v>
      </c>
      <c r="DV1417" t="str">
        <f>VLOOKUP($A1417,taxonomy!$A:$I,8,1)</f>
        <v xml:space="preserve"> Mycobacterium.</v>
      </c>
      <c r="DW1417">
        <f>VLOOKUP($A1417,taxonomy!$A:$I,9,1)</f>
        <v>0</v>
      </c>
      <c r="DX1417" s="7">
        <v>133</v>
      </c>
    </row>
    <row r="1418" spans="1:128">
      <c r="A1418" s="4" t="s">
        <v>2951</v>
      </c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19">
        <v>1</v>
      </c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19">
        <v>1</v>
      </c>
      <c r="DN1418" s="2"/>
      <c r="DO1418" s="14"/>
      <c r="DP1418" t="str">
        <f>VLOOKUP($A1418,taxonomy!$A:$I,2,1)</f>
        <v>Bacteria</v>
      </c>
      <c r="DQ1418" t="str">
        <f>VLOOKUP($A1418,taxonomy!$A:$I,3,1)</f>
        <v xml:space="preserve"> Actinobacteria</v>
      </c>
      <c r="DR1418" t="str">
        <f>VLOOKUP($A1418,taxonomy!$A:$I,4,1)</f>
        <v xml:space="preserve"> Actinobacteridae</v>
      </c>
      <c r="DS1418" t="str">
        <f>VLOOKUP($A1418,taxonomy!$A:$I,5,1)</f>
        <v xml:space="preserve"> Actinomycetales</v>
      </c>
      <c r="DT1418" t="str">
        <f>VLOOKUP($A1418,taxonomy!$A:$I,6,1)</f>
        <v>Corynebacterineae</v>
      </c>
      <c r="DU1418" t="str">
        <f>VLOOKUP($A1418,taxonomy!$A:$I,7,1)</f>
        <v xml:space="preserve"> Mycobacteriaceae</v>
      </c>
      <c r="DV1418" t="str">
        <f>VLOOKUP($A1418,taxonomy!$A:$I,8,1)</f>
        <v xml:space="preserve"> Mycobacterium.</v>
      </c>
      <c r="DW1418">
        <f>VLOOKUP($A1418,taxonomy!$A:$I,9,1)</f>
        <v>0</v>
      </c>
      <c r="DX1418" s="7">
        <v>127</v>
      </c>
    </row>
    <row r="1419" spans="1:128">
      <c r="A1419" s="4" t="s">
        <v>2953</v>
      </c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17">
        <v>1</v>
      </c>
      <c r="DN1419" s="2"/>
      <c r="DO1419" s="21" t="s">
        <v>6198</v>
      </c>
      <c r="DP1419" t="str">
        <f>VLOOKUP($A1419,taxonomy!$A:$I,2,1)</f>
        <v>Bacteria</v>
      </c>
      <c r="DQ1419" t="str">
        <f>VLOOKUP($A1419,taxonomy!$A:$I,3,1)</f>
        <v xml:space="preserve"> Proteobacteria</v>
      </c>
      <c r="DR1419" t="str">
        <f>VLOOKUP($A1419,taxonomy!$A:$I,4,1)</f>
        <v xml:space="preserve"> Gammaproteobacteria</v>
      </c>
      <c r="DS1419" t="str">
        <f>VLOOKUP($A1419,taxonomy!$A:$I,5,1)</f>
        <v xml:space="preserve"> Pseudomonadales</v>
      </c>
      <c r="DT1419" t="str">
        <f>VLOOKUP($A1419,taxonomy!$A:$I,6,1)</f>
        <v>Pseudomonadaceae</v>
      </c>
      <c r="DU1419" t="str">
        <f>VLOOKUP($A1419,taxonomy!$A:$I,7,1)</f>
        <v xml:space="preserve"> Pseudomonas.</v>
      </c>
      <c r="DV1419">
        <f>VLOOKUP($A1419,taxonomy!$A:$I,8,1)</f>
        <v>0</v>
      </c>
      <c r="DW1419">
        <f>VLOOKUP($A1419,taxonomy!$A:$I,9,1)</f>
        <v>0</v>
      </c>
      <c r="DX1419" s="7">
        <v>130</v>
      </c>
    </row>
    <row r="1420" spans="1:128">
      <c r="A1420" s="4" t="s">
        <v>2955</v>
      </c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17">
        <v>1</v>
      </c>
      <c r="DN1420" s="2"/>
      <c r="DO1420" s="14"/>
      <c r="DP1420" t="str">
        <f>VLOOKUP($A1420,taxonomy!$A:$I,2,1)</f>
        <v>Bacteria</v>
      </c>
      <c r="DQ1420" t="str">
        <f>VLOOKUP($A1420,taxonomy!$A:$I,3,1)</f>
        <v xml:space="preserve"> Proteobacteria</v>
      </c>
      <c r="DR1420" t="str">
        <f>VLOOKUP($A1420,taxonomy!$A:$I,4,1)</f>
        <v xml:space="preserve"> Betaproteobacteria</v>
      </c>
      <c r="DS1420" t="str">
        <f>VLOOKUP($A1420,taxonomy!$A:$I,5,1)</f>
        <v xml:space="preserve"> Burkholderiales</v>
      </c>
      <c r="DT1420" t="str">
        <f>VLOOKUP($A1420,taxonomy!$A:$I,6,1)</f>
        <v>Comamonadaceae</v>
      </c>
      <c r="DU1420" t="str">
        <f>VLOOKUP($A1420,taxonomy!$A:$I,7,1)</f>
        <v xml:space="preserve"> Delftia.</v>
      </c>
      <c r="DV1420">
        <f>VLOOKUP($A1420,taxonomy!$A:$I,8,1)</f>
        <v>0</v>
      </c>
      <c r="DW1420">
        <f>VLOOKUP($A1420,taxonomy!$A:$I,9,1)</f>
        <v>0</v>
      </c>
      <c r="DX1420" s="7">
        <v>131</v>
      </c>
    </row>
    <row r="1421" spans="1:128">
      <c r="A1421" s="4" t="s">
        <v>2957</v>
      </c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19">
        <v>1</v>
      </c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19">
        <v>1</v>
      </c>
      <c r="DN1421" s="2"/>
      <c r="DO1421" s="14"/>
      <c r="DP1421" t="str">
        <f>VLOOKUP($A1421,taxonomy!$A:$I,2,1)</f>
        <v>Bacteria</v>
      </c>
      <c r="DQ1421" t="str">
        <f>VLOOKUP($A1421,taxonomy!$A:$I,3,1)</f>
        <v xml:space="preserve"> Proteobacteria</v>
      </c>
      <c r="DR1421" t="str">
        <f>VLOOKUP($A1421,taxonomy!$A:$I,4,1)</f>
        <v xml:space="preserve"> Betaproteobacteria</v>
      </c>
      <c r="DS1421" t="str">
        <f>VLOOKUP($A1421,taxonomy!$A:$I,5,1)</f>
        <v xml:space="preserve"> Burkholderiales</v>
      </c>
      <c r="DT1421" t="str">
        <f>VLOOKUP($A1421,taxonomy!$A:$I,6,1)</f>
        <v>Comamonadaceae</v>
      </c>
      <c r="DU1421" t="str">
        <f>VLOOKUP($A1421,taxonomy!$A:$I,7,1)</f>
        <v xml:space="preserve"> Delftia.</v>
      </c>
      <c r="DV1421">
        <f>VLOOKUP($A1421,taxonomy!$A:$I,8,1)</f>
        <v>0</v>
      </c>
      <c r="DW1421">
        <f>VLOOKUP($A1421,taxonomy!$A:$I,9,1)</f>
        <v>0</v>
      </c>
      <c r="DX1421" s="7">
        <v>130</v>
      </c>
    </row>
    <row r="1422" spans="1:128">
      <c r="A1422" s="4" t="s">
        <v>2959</v>
      </c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17">
        <v>1</v>
      </c>
      <c r="DN1422" s="2"/>
      <c r="DO1422" s="14"/>
      <c r="DP1422" t="str">
        <f>VLOOKUP($A1422,taxonomy!$A:$I,2,1)</f>
        <v>Bacteria</v>
      </c>
      <c r="DQ1422" t="str">
        <f>VLOOKUP($A1422,taxonomy!$A:$I,3,1)</f>
        <v xml:space="preserve"> Proteobacteria</v>
      </c>
      <c r="DR1422" t="str">
        <f>VLOOKUP($A1422,taxonomy!$A:$I,4,1)</f>
        <v xml:space="preserve"> Betaproteobacteria</v>
      </c>
      <c r="DS1422" t="str">
        <f>VLOOKUP($A1422,taxonomy!$A:$I,5,1)</f>
        <v xml:space="preserve"> Burkholderiales</v>
      </c>
      <c r="DT1422" t="str">
        <f>VLOOKUP($A1422,taxonomy!$A:$I,6,1)</f>
        <v>Comamonadaceae</v>
      </c>
      <c r="DU1422" t="str">
        <f>VLOOKUP($A1422,taxonomy!$A:$I,7,1)</f>
        <v xml:space="preserve"> Delftia.</v>
      </c>
      <c r="DV1422">
        <f>VLOOKUP($A1422,taxonomy!$A:$I,8,1)</f>
        <v>0</v>
      </c>
      <c r="DW1422">
        <f>VLOOKUP($A1422,taxonomy!$A:$I,9,1)</f>
        <v>0</v>
      </c>
      <c r="DX1422" s="7">
        <v>134</v>
      </c>
    </row>
    <row r="1423" spans="1:128">
      <c r="A1423" s="4" t="s">
        <v>2961</v>
      </c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17">
        <v>1</v>
      </c>
      <c r="DN1423" s="2"/>
      <c r="DO1423" s="14"/>
      <c r="DP1423" t="str">
        <f>VLOOKUP($A1423,taxonomy!$A:$I,2,1)</f>
        <v>Bacteria</v>
      </c>
      <c r="DQ1423" t="str">
        <f>VLOOKUP($A1423,taxonomy!$A:$I,3,1)</f>
        <v xml:space="preserve"> Proteobacteria</v>
      </c>
      <c r="DR1423" t="str">
        <f>VLOOKUP($A1423,taxonomy!$A:$I,4,1)</f>
        <v xml:space="preserve"> Betaproteobacteria</v>
      </c>
      <c r="DS1423" t="str">
        <f>VLOOKUP($A1423,taxonomy!$A:$I,5,1)</f>
        <v xml:space="preserve"> Burkholderiales</v>
      </c>
      <c r="DT1423" t="str">
        <f>VLOOKUP($A1423,taxonomy!$A:$I,6,1)</f>
        <v>Comamonadaceae</v>
      </c>
      <c r="DU1423" t="str">
        <f>VLOOKUP($A1423,taxonomy!$A:$I,7,1)</f>
        <v xml:space="preserve"> Delftia.</v>
      </c>
      <c r="DV1423">
        <f>VLOOKUP($A1423,taxonomy!$A:$I,8,1)</f>
        <v>0</v>
      </c>
      <c r="DW1423">
        <f>VLOOKUP($A1423,taxonomy!$A:$I,9,1)</f>
        <v>0</v>
      </c>
      <c r="DX1423" s="7">
        <v>136</v>
      </c>
    </row>
    <row r="1424" spans="1:128">
      <c r="A1424" s="4" t="s">
        <v>2963</v>
      </c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17">
        <v>1</v>
      </c>
      <c r="DN1424" s="2"/>
      <c r="DO1424" s="14"/>
      <c r="DP1424" t="str">
        <f>VLOOKUP($A1424,taxonomy!$A:$I,2,1)</f>
        <v>Bacteria</v>
      </c>
      <c r="DQ1424" t="str">
        <f>VLOOKUP($A1424,taxonomy!$A:$I,3,1)</f>
        <v xml:space="preserve"> Firmicutes</v>
      </c>
      <c r="DR1424" t="str">
        <f>VLOOKUP($A1424,taxonomy!$A:$I,4,1)</f>
        <v xml:space="preserve"> Clostridia</v>
      </c>
      <c r="DS1424" t="str">
        <f>VLOOKUP($A1424,taxonomy!$A:$I,5,1)</f>
        <v xml:space="preserve"> Clostridiales</v>
      </c>
      <c r="DT1424" t="str">
        <f>VLOOKUP($A1424,taxonomy!$A:$I,6,1)</f>
        <v xml:space="preserve"> Peptococcaceae</v>
      </c>
      <c r="DU1424" t="str">
        <f>VLOOKUP($A1424,taxonomy!$A:$I,7,1)</f>
        <v>Desulfotomaculum.</v>
      </c>
      <c r="DV1424">
        <f>VLOOKUP($A1424,taxonomy!$A:$I,8,1)</f>
        <v>0</v>
      </c>
      <c r="DW1424">
        <f>VLOOKUP($A1424,taxonomy!$A:$I,9,1)</f>
        <v>0</v>
      </c>
      <c r="DX1424" s="7">
        <v>127</v>
      </c>
    </row>
    <row r="1425" spans="1:128" hidden="1">
      <c r="A1425" s="4" t="s">
        <v>2965</v>
      </c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17">
        <v>1</v>
      </c>
      <c r="DN1425" s="2"/>
      <c r="DO1425" s="14"/>
      <c r="DP1425" t="str">
        <f>VLOOKUP($A1425,taxonomy!$A:$I,2,1)</f>
        <v>Bacteria</v>
      </c>
      <c r="DQ1425" t="str">
        <f>VLOOKUP($A1425,taxonomy!$A:$I,3,1)</f>
        <v xml:space="preserve"> Actinobacteria</v>
      </c>
      <c r="DR1425" t="str">
        <f>VLOOKUP($A1425,taxonomy!$A:$I,4,1)</f>
        <v xml:space="preserve"> Actinobacteridae</v>
      </c>
      <c r="DS1425" t="str">
        <f>VLOOKUP($A1425,taxonomy!$A:$I,5,1)</f>
        <v xml:space="preserve"> Actinomycetales</v>
      </c>
      <c r="DT1425" t="str">
        <f>VLOOKUP($A1425,taxonomy!$A:$I,6,1)</f>
        <v>Corynebacterineae</v>
      </c>
      <c r="DU1425" t="str">
        <f>VLOOKUP($A1425,taxonomy!$A:$I,7,1)</f>
        <v xml:space="preserve"> Mycobacteriaceae</v>
      </c>
      <c r="DV1425" t="str">
        <f>VLOOKUP($A1425,taxonomy!$A:$I,8,1)</f>
        <v xml:space="preserve"> Amycolicicoccus.</v>
      </c>
      <c r="DW1425">
        <f>VLOOKUP($A1425,taxonomy!$A:$I,9,1)</f>
        <v>0</v>
      </c>
      <c r="DX1425" s="7">
        <v>124</v>
      </c>
    </row>
    <row r="1426" spans="1:128" hidden="1">
      <c r="A1426" s="4" t="s">
        <v>2967</v>
      </c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19">
        <v>1</v>
      </c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19">
        <v>1</v>
      </c>
      <c r="DN1426" s="2"/>
      <c r="DO1426" s="21"/>
      <c r="DP1426" t="str">
        <f>VLOOKUP($A1426,taxonomy!$A:$I,2,1)</f>
        <v>Bacteria</v>
      </c>
      <c r="DQ1426" t="str">
        <f>VLOOKUP($A1426,taxonomy!$A:$I,3,1)</f>
        <v xml:space="preserve"> Actinobacteria</v>
      </c>
      <c r="DR1426" t="str">
        <f>VLOOKUP($A1426,taxonomy!$A:$I,4,1)</f>
        <v xml:space="preserve"> Actinobacteridae</v>
      </c>
      <c r="DS1426" t="str">
        <f>VLOOKUP($A1426,taxonomy!$A:$I,5,1)</f>
        <v xml:space="preserve"> Actinomycetales</v>
      </c>
      <c r="DT1426" t="str">
        <f>VLOOKUP($A1426,taxonomy!$A:$I,6,1)</f>
        <v>Corynebacterineae</v>
      </c>
      <c r="DU1426" t="str">
        <f>VLOOKUP($A1426,taxonomy!$A:$I,7,1)</f>
        <v xml:space="preserve"> Mycobacteriaceae</v>
      </c>
      <c r="DV1426" t="str">
        <f>VLOOKUP($A1426,taxonomy!$A:$I,8,1)</f>
        <v xml:space="preserve"> Amycolicicoccus.</v>
      </c>
      <c r="DW1426">
        <f>VLOOKUP($A1426,taxonomy!$A:$I,9,1)</f>
        <v>0</v>
      </c>
      <c r="DX1426" s="7">
        <v>124</v>
      </c>
    </row>
    <row r="1427" spans="1:128" hidden="1">
      <c r="A1427" s="4" t="s">
        <v>2969</v>
      </c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19">
        <v>1</v>
      </c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19">
        <v>1</v>
      </c>
      <c r="DN1427" s="2"/>
      <c r="DO1427" s="14"/>
      <c r="DP1427" t="str">
        <f>VLOOKUP($A1427,taxonomy!$A:$I,2,1)</f>
        <v>Bacteria</v>
      </c>
      <c r="DQ1427" t="str">
        <f>VLOOKUP($A1427,taxonomy!$A:$I,3,1)</f>
        <v xml:space="preserve"> Actinobacteria</v>
      </c>
      <c r="DR1427" t="str">
        <f>VLOOKUP($A1427,taxonomy!$A:$I,4,1)</f>
        <v xml:space="preserve"> Actinobacteridae</v>
      </c>
      <c r="DS1427" t="str">
        <f>VLOOKUP($A1427,taxonomy!$A:$I,5,1)</f>
        <v xml:space="preserve"> Actinomycetales</v>
      </c>
      <c r="DT1427" t="str">
        <f>VLOOKUP($A1427,taxonomy!$A:$I,6,1)</f>
        <v>Corynebacterineae</v>
      </c>
      <c r="DU1427" t="str">
        <f>VLOOKUP($A1427,taxonomy!$A:$I,7,1)</f>
        <v xml:space="preserve"> Mycobacteriaceae</v>
      </c>
      <c r="DV1427" t="str">
        <f>VLOOKUP($A1427,taxonomy!$A:$I,8,1)</f>
        <v xml:space="preserve"> Amycolicicoccus.</v>
      </c>
      <c r="DW1427">
        <f>VLOOKUP($A1427,taxonomy!$A:$I,9,1)</f>
        <v>0</v>
      </c>
      <c r="DX1427" s="7">
        <v>122</v>
      </c>
    </row>
    <row r="1428" spans="1:128" hidden="1">
      <c r="A1428" s="4" t="s">
        <v>2971</v>
      </c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>
        <v>1</v>
      </c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>
        <v>1</v>
      </c>
      <c r="DN1428" s="2"/>
      <c r="DO1428" s="14"/>
      <c r="DP1428" t="str">
        <f>VLOOKUP($A1428,taxonomy!$A:$I,2,1)</f>
        <v>Bacteria</v>
      </c>
      <c r="DQ1428" t="str">
        <f>VLOOKUP($A1428,taxonomy!$A:$I,3,1)</f>
        <v xml:space="preserve"> Actinobacteria</v>
      </c>
      <c r="DR1428" t="str">
        <f>VLOOKUP($A1428,taxonomy!$A:$I,4,1)</f>
        <v xml:space="preserve"> Actinobacteridae</v>
      </c>
      <c r="DS1428" t="str">
        <f>VLOOKUP($A1428,taxonomy!$A:$I,5,1)</f>
        <v xml:space="preserve"> Actinomycetales</v>
      </c>
      <c r="DT1428" t="str">
        <f>VLOOKUP($A1428,taxonomy!$A:$I,6,1)</f>
        <v>Corynebacterineae</v>
      </c>
      <c r="DU1428" t="str">
        <f>VLOOKUP($A1428,taxonomy!$A:$I,7,1)</f>
        <v xml:space="preserve"> Mycobacteriaceae</v>
      </c>
      <c r="DV1428" t="str">
        <f>VLOOKUP($A1428,taxonomy!$A:$I,8,1)</f>
        <v xml:space="preserve"> Amycolicicoccus.</v>
      </c>
      <c r="DW1428">
        <f>VLOOKUP($A1428,taxonomy!$A:$I,9,1)</f>
        <v>0</v>
      </c>
      <c r="DX1428" s="7">
        <v>107</v>
      </c>
    </row>
    <row r="1429" spans="1:128" hidden="1">
      <c r="A1429" s="4" t="s">
        <v>2973</v>
      </c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19">
        <v>1</v>
      </c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19">
        <v>1</v>
      </c>
      <c r="DN1429" s="2"/>
      <c r="DO1429" s="14"/>
      <c r="DP1429" t="str">
        <f>VLOOKUP($A1429,taxonomy!$A:$I,2,1)</f>
        <v>Bacteria</v>
      </c>
      <c r="DQ1429" t="str">
        <f>VLOOKUP($A1429,taxonomy!$A:$I,3,1)</f>
        <v xml:space="preserve"> Actinobacteria</v>
      </c>
      <c r="DR1429" t="str">
        <f>VLOOKUP($A1429,taxonomy!$A:$I,4,1)</f>
        <v xml:space="preserve"> Actinobacteridae</v>
      </c>
      <c r="DS1429" t="str">
        <f>VLOOKUP($A1429,taxonomy!$A:$I,5,1)</f>
        <v xml:space="preserve"> Actinomycetales</v>
      </c>
      <c r="DT1429" t="str">
        <f>VLOOKUP($A1429,taxonomy!$A:$I,6,1)</f>
        <v>Corynebacterineae</v>
      </c>
      <c r="DU1429" t="str">
        <f>VLOOKUP($A1429,taxonomy!$A:$I,7,1)</f>
        <v xml:space="preserve"> Mycobacteriaceae</v>
      </c>
      <c r="DV1429" t="str">
        <f>VLOOKUP($A1429,taxonomy!$A:$I,8,1)</f>
        <v xml:space="preserve"> Amycolicicoccus.</v>
      </c>
      <c r="DW1429">
        <f>VLOOKUP($A1429,taxonomy!$A:$I,9,1)</f>
        <v>0</v>
      </c>
      <c r="DX1429" s="7">
        <v>137</v>
      </c>
    </row>
    <row r="1430" spans="1:128">
      <c r="A1430" s="4" t="s">
        <v>2975</v>
      </c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17">
        <v>1</v>
      </c>
      <c r="DN1430" s="2"/>
      <c r="DO1430" s="14"/>
      <c r="DP1430" t="str">
        <f>VLOOKUP($A1430,taxonomy!$A:$I,2,1)</f>
        <v>Bacteria</v>
      </c>
      <c r="DQ1430" t="str">
        <f>VLOOKUP($A1430,taxonomy!$A:$I,3,1)</f>
        <v xml:space="preserve"> Proteobacteria</v>
      </c>
      <c r="DR1430" t="str">
        <f>VLOOKUP($A1430,taxonomy!$A:$I,4,1)</f>
        <v xml:space="preserve"> Alphaproteobacteria</v>
      </c>
      <c r="DS1430" t="str">
        <f>VLOOKUP($A1430,taxonomy!$A:$I,5,1)</f>
        <v xml:space="preserve"> Sphingomonadales</v>
      </c>
      <c r="DT1430" t="str">
        <f>VLOOKUP($A1430,taxonomy!$A:$I,6,1)</f>
        <v>Sphingomonadaceae</v>
      </c>
      <c r="DU1430" t="str">
        <f>VLOOKUP($A1430,taxonomy!$A:$I,7,1)</f>
        <v xml:space="preserve"> Sphingobium.</v>
      </c>
      <c r="DV1430">
        <f>VLOOKUP($A1430,taxonomy!$A:$I,8,1)</f>
        <v>0</v>
      </c>
      <c r="DW1430">
        <f>VLOOKUP($A1430,taxonomy!$A:$I,9,1)</f>
        <v>0</v>
      </c>
      <c r="DX1430" s="7">
        <v>133</v>
      </c>
    </row>
    <row r="1431" spans="1:128">
      <c r="A1431" s="4" t="s">
        <v>2977</v>
      </c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17">
        <v>1</v>
      </c>
      <c r="DN1431" s="2"/>
      <c r="DO1431" s="14"/>
      <c r="DP1431" t="str">
        <f>VLOOKUP($A1431,taxonomy!$A:$I,2,1)</f>
        <v>Bacteria</v>
      </c>
      <c r="DQ1431" t="str">
        <f>VLOOKUP($A1431,taxonomy!$A:$I,3,1)</f>
        <v xml:space="preserve"> Proteobacteria</v>
      </c>
      <c r="DR1431" t="str">
        <f>VLOOKUP($A1431,taxonomy!$A:$I,4,1)</f>
        <v xml:space="preserve"> Alphaproteobacteria</v>
      </c>
      <c r="DS1431" t="str">
        <f>VLOOKUP($A1431,taxonomy!$A:$I,5,1)</f>
        <v xml:space="preserve"> Sphingomonadales</v>
      </c>
      <c r="DT1431" t="str">
        <f>VLOOKUP($A1431,taxonomy!$A:$I,6,1)</f>
        <v>Sphingomonadaceae</v>
      </c>
      <c r="DU1431" t="str">
        <f>VLOOKUP($A1431,taxonomy!$A:$I,7,1)</f>
        <v xml:space="preserve"> Sphingobium.</v>
      </c>
      <c r="DV1431">
        <f>VLOOKUP($A1431,taxonomy!$A:$I,8,1)</f>
        <v>0</v>
      </c>
      <c r="DW1431">
        <f>VLOOKUP($A1431,taxonomy!$A:$I,9,1)</f>
        <v>0</v>
      </c>
      <c r="DX1431" s="7">
        <v>131</v>
      </c>
    </row>
    <row r="1432" spans="1:128">
      <c r="A1432" s="4" t="s">
        <v>2979</v>
      </c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17">
        <v>1</v>
      </c>
      <c r="DN1432" s="2"/>
      <c r="DO1432" s="14"/>
      <c r="DP1432" t="str">
        <f>VLOOKUP($A1432,taxonomy!$A:$I,2,1)</f>
        <v>Bacteria</v>
      </c>
      <c r="DQ1432" t="str">
        <f>VLOOKUP($A1432,taxonomy!$A:$I,3,1)</f>
        <v xml:space="preserve"> Proteobacteria</v>
      </c>
      <c r="DR1432" t="str">
        <f>VLOOKUP($A1432,taxonomy!$A:$I,4,1)</f>
        <v xml:space="preserve"> Alphaproteobacteria</v>
      </c>
      <c r="DS1432" t="str">
        <f>VLOOKUP($A1432,taxonomy!$A:$I,5,1)</f>
        <v xml:space="preserve"> Sphingomonadales</v>
      </c>
      <c r="DT1432" t="str">
        <f>VLOOKUP($A1432,taxonomy!$A:$I,6,1)</f>
        <v>Sphingomonadaceae</v>
      </c>
      <c r="DU1432" t="str">
        <f>VLOOKUP($A1432,taxonomy!$A:$I,7,1)</f>
        <v xml:space="preserve"> Sphingobium.</v>
      </c>
      <c r="DV1432">
        <f>VLOOKUP($A1432,taxonomy!$A:$I,8,1)</f>
        <v>0</v>
      </c>
      <c r="DW1432">
        <f>VLOOKUP($A1432,taxonomy!$A:$I,9,1)</f>
        <v>0</v>
      </c>
      <c r="DX1432" s="7">
        <v>128</v>
      </c>
    </row>
    <row r="1433" spans="1:128" hidden="1">
      <c r="A1433" s="4" t="s">
        <v>2981</v>
      </c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19">
        <v>1</v>
      </c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19">
        <v>1</v>
      </c>
      <c r="DN1433" s="2"/>
      <c r="DO1433" s="14"/>
      <c r="DP1433" t="str">
        <f>VLOOKUP($A1433,taxonomy!$A:$I,2,1)</f>
        <v>Bacteria</v>
      </c>
      <c r="DQ1433" t="str">
        <f>VLOOKUP($A1433,taxonomy!$A:$I,3,1)</f>
        <v xml:space="preserve"> Proteobacteria</v>
      </c>
      <c r="DR1433" t="str">
        <f>VLOOKUP($A1433,taxonomy!$A:$I,4,1)</f>
        <v xml:space="preserve"> Alphaproteobacteria</v>
      </c>
      <c r="DS1433" t="str">
        <f>VLOOKUP($A1433,taxonomy!$A:$I,5,1)</f>
        <v xml:space="preserve"> Sphingomonadales</v>
      </c>
      <c r="DT1433" t="str">
        <f>VLOOKUP($A1433,taxonomy!$A:$I,6,1)</f>
        <v>Sphingomonadaceae</v>
      </c>
      <c r="DU1433" t="str">
        <f>VLOOKUP($A1433,taxonomy!$A:$I,7,1)</f>
        <v xml:space="preserve"> Sphingobium.</v>
      </c>
      <c r="DV1433">
        <f>VLOOKUP($A1433,taxonomy!$A:$I,8,1)</f>
        <v>0</v>
      </c>
      <c r="DW1433">
        <f>VLOOKUP($A1433,taxonomy!$A:$I,9,1)</f>
        <v>0</v>
      </c>
      <c r="DX1433" s="7">
        <v>148</v>
      </c>
    </row>
    <row r="1434" spans="1:128" hidden="1">
      <c r="A1434" s="4" t="s">
        <v>2983</v>
      </c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17">
        <v>1</v>
      </c>
      <c r="DN1434" s="2"/>
      <c r="DO1434" s="14"/>
      <c r="DP1434" t="str">
        <f>VLOOKUP($A1434,taxonomy!$A:$I,2,1)</f>
        <v>Bacteria</v>
      </c>
      <c r="DQ1434" t="str">
        <f>VLOOKUP($A1434,taxonomy!$A:$I,3,1)</f>
        <v xml:space="preserve"> Actinobacteria</v>
      </c>
      <c r="DR1434" t="str">
        <f>VLOOKUP($A1434,taxonomy!$A:$I,4,1)</f>
        <v xml:space="preserve"> Actinobacteridae</v>
      </c>
      <c r="DS1434" t="str">
        <f>VLOOKUP($A1434,taxonomy!$A:$I,5,1)</f>
        <v xml:space="preserve"> Actinomycetales</v>
      </c>
      <c r="DT1434" t="str">
        <f>VLOOKUP($A1434,taxonomy!$A:$I,6,1)</f>
        <v>Micrococcineae</v>
      </c>
      <c r="DU1434" t="str">
        <f>VLOOKUP($A1434,taxonomy!$A:$I,7,1)</f>
        <v xml:space="preserve"> Promicromonosporaceae</v>
      </c>
      <c r="DV1434" t="str">
        <f>VLOOKUP($A1434,taxonomy!$A:$I,8,1)</f>
        <v xml:space="preserve"> Isoptericola.</v>
      </c>
      <c r="DW1434">
        <f>VLOOKUP($A1434,taxonomy!$A:$I,9,1)</f>
        <v>0</v>
      </c>
      <c r="DX1434" s="7">
        <v>122</v>
      </c>
    </row>
    <row r="1435" spans="1:128" hidden="1">
      <c r="A1435" s="4" t="s">
        <v>2985</v>
      </c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17">
        <v>1</v>
      </c>
      <c r="DN1435" s="2"/>
      <c r="DO1435" s="14"/>
      <c r="DP1435" t="str">
        <f>VLOOKUP($A1435,taxonomy!$A:$I,2,1)</f>
        <v>Bacteria</v>
      </c>
      <c r="DQ1435" t="str">
        <f>VLOOKUP($A1435,taxonomy!$A:$I,3,1)</f>
        <v xml:space="preserve"> Proteobacteria</v>
      </c>
      <c r="DR1435" t="str">
        <f>VLOOKUP($A1435,taxonomy!$A:$I,4,1)</f>
        <v xml:space="preserve"> Alphaproteobacteria</v>
      </c>
      <c r="DS1435" t="str">
        <f>VLOOKUP($A1435,taxonomy!$A:$I,5,1)</f>
        <v xml:space="preserve"> Sphingomonadales</v>
      </c>
      <c r="DT1435" t="str">
        <f>VLOOKUP($A1435,taxonomy!$A:$I,6,1)</f>
        <v>Sphingomonadaceae</v>
      </c>
      <c r="DU1435" t="str">
        <f>VLOOKUP($A1435,taxonomy!$A:$I,7,1)</f>
        <v xml:space="preserve"> Novosphingobium.</v>
      </c>
      <c r="DV1435">
        <f>VLOOKUP($A1435,taxonomy!$A:$I,8,1)</f>
        <v>0</v>
      </c>
      <c r="DW1435">
        <f>VLOOKUP($A1435,taxonomy!$A:$I,9,1)</f>
        <v>0</v>
      </c>
      <c r="DX1435" s="7">
        <v>140</v>
      </c>
    </row>
    <row r="1436" spans="1:128">
      <c r="A1436" s="4" t="s">
        <v>2987</v>
      </c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19">
        <v>1</v>
      </c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19">
        <v>1</v>
      </c>
      <c r="DN1436" s="2"/>
      <c r="DO1436" s="14"/>
      <c r="DP1436" t="str">
        <f>VLOOKUP($A1436,taxonomy!$A:$I,2,1)</f>
        <v>Bacteria</v>
      </c>
      <c r="DQ1436" t="str">
        <f>VLOOKUP($A1436,taxonomy!$A:$I,3,1)</f>
        <v xml:space="preserve"> Proteobacteria</v>
      </c>
      <c r="DR1436" t="str">
        <f>VLOOKUP($A1436,taxonomy!$A:$I,4,1)</f>
        <v xml:space="preserve"> Alphaproteobacteria</v>
      </c>
      <c r="DS1436" t="str">
        <f>VLOOKUP($A1436,taxonomy!$A:$I,5,1)</f>
        <v xml:space="preserve"> Sphingomonadales</v>
      </c>
      <c r="DT1436" t="str">
        <f>VLOOKUP($A1436,taxonomy!$A:$I,6,1)</f>
        <v>Sphingomonadaceae</v>
      </c>
      <c r="DU1436" t="str">
        <f>VLOOKUP($A1436,taxonomy!$A:$I,7,1)</f>
        <v xml:space="preserve"> Novosphingobium.</v>
      </c>
      <c r="DV1436">
        <f>VLOOKUP($A1436,taxonomy!$A:$I,8,1)</f>
        <v>0</v>
      </c>
      <c r="DW1436">
        <f>VLOOKUP($A1436,taxonomy!$A:$I,9,1)</f>
        <v>0</v>
      </c>
      <c r="DX1436" s="7">
        <v>135</v>
      </c>
    </row>
    <row r="1437" spans="1:128">
      <c r="A1437" s="4" t="s">
        <v>2989</v>
      </c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19">
        <v>1</v>
      </c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19">
        <v>1</v>
      </c>
      <c r="DN1437" s="2"/>
      <c r="DO1437" s="14"/>
      <c r="DP1437" t="str">
        <f>VLOOKUP($A1437,taxonomy!$A:$I,2,1)</f>
        <v>Bacteria</v>
      </c>
      <c r="DQ1437" t="str">
        <f>VLOOKUP($A1437,taxonomy!$A:$I,3,1)</f>
        <v xml:space="preserve"> Proteobacteria</v>
      </c>
      <c r="DR1437" t="str">
        <f>VLOOKUP($A1437,taxonomy!$A:$I,4,1)</f>
        <v xml:space="preserve"> Alphaproteobacteria</v>
      </c>
      <c r="DS1437" t="str">
        <f>VLOOKUP($A1437,taxonomy!$A:$I,5,1)</f>
        <v xml:space="preserve"> Sphingomonadales</v>
      </c>
      <c r="DT1437" t="str">
        <f>VLOOKUP($A1437,taxonomy!$A:$I,6,1)</f>
        <v>Sphingomonadaceae</v>
      </c>
      <c r="DU1437" t="str">
        <f>VLOOKUP($A1437,taxonomy!$A:$I,7,1)</f>
        <v xml:space="preserve"> Novosphingobium.</v>
      </c>
      <c r="DV1437">
        <f>VLOOKUP($A1437,taxonomy!$A:$I,8,1)</f>
        <v>0</v>
      </c>
      <c r="DW1437">
        <f>VLOOKUP($A1437,taxonomy!$A:$I,9,1)</f>
        <v>0</v>
      </c>
      <c r="DX1437" s="7">
        <v>130</v>
      </c>
    </row>
    <row r="1438" spans="1:128">
      <c r="A1438" s="4" t="s">
        <v>2991</v>
      </c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17">
        <v>1</v>
      </c>
      <c r="DN1438" s="2"/>
      <c r="DO1438" s="14"/>
      <c r="DP1438" t="str">
        <f>VLOOKUP($A1438,taxonomy!$A:$I,2,1)</f>
        <v>Bacteria</v>
      </c>
      <c r="DQ1438" t="str">
        <f>VLOOKUP($A1438,taxonomy!$A:$I,3,1)</f>
        <v xml:space="preserve"> Proteobacteria</v>
      </c>
      <c r="DR1438" t="str">
        <f>VLOOKUP($A1438,taxonomy!$A:$I,4,1)</f>
        <v xml:space="preserve"> Alphaproteobacteria</v>
      </c>
      <c r="DS1438" t="str">
        <f>VLOOKUP($A1438,taxonomy!$A:$I,5,1)</f>
        <v xml:space="preserve"> Sphingomonadales</v>
      </c>
      <c r="DT1438" t="str">
        <f>VLOOKUP($A1438,taxonomy!$A:$I,6,1)</f>
        <v>Sphingomonadaceae</v>
      </c>
      <c r="DU1438" t="str">
        <f>VLOOKUP($A1438,taxonomy!$A:$I,7,1)</f>
        <v xml:space="preserve"> Novosphingobium.</v>
      </c>
      <c r="DV1438">
        <f>VLOOKUP($A1438,taxonomy!$A:$I,8,1)</f>
        <v>0</v>
      </c>
      <c r="DW1438">
        <f>VLOOKUP($A1438,taxonomy!$A:$I,9,1)</f>
        <v>0</v>
      </c>
      <c r="DX1438" s="7">
        <v>132</v>
      </c>
    </row>
    <row r="1439" spans="1:128">
      <c r="A1439" s="4" t="s">
        <v>2993</v>
      </c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>
        <v>1</v>
      </c>
      <c r="CW1439" s="2"/>
      <c r="CX1439" s="2"/>
      <c r="CY1439" s="18">
        <v>1</v>
      </c>
      <c r="CZ1439" s="2"/>
      <c r="DA1439" s="2"/>
      <c r="DB1439" s="2"/>
      <c r="DC1439" s="2">
        <v>1</v>
      </c>
      <c r="DD1439" s="2"/>
      <c r="DE1439" s="2"/>
      <c r="DF1439" s="2"/>
      <c r="DG1439" s="2"/>
      <c r="DH1439" s="2"/>
      <c r="DI1439" s="2"/>
      <c r="DJ1439" s="2"/>
      <c r="DK1439" s="2"/>
      <c r="DL1439" s="2"/>
      <c r="DM1439" s="2">
        <v>1</v>
      </c>
      <c r="DN1439" s="2"/>
      <c r="DO1439" s="14"/>
      <c r="DP1439" t="str">
        <f>VLOOKUP($A1439,taxonomy!$A:$I,2,1)</f>
        <v>Eukaryota</v>
      </c>
      <c r="DQ1439" t="str">
        <f>VLOOKUP($A1439,taxonomy!$A:$I,3,1)</f>
        <v xml:space="preserve"> Metazoa</v>
      </c>
      <c r="DR1439" t="str">
        <f>VLOOKUP($A1439,taxonomy!$A:$I,4,1)</f>
        <v xml:space="preserve"> Chordata</v>
      </c>
      <c r="DS1439" t="str">
        <f>VLOOKUP($A1439,taxonomy!$A:$I,5,1)</f>
        <v xml:space="preserve"> Tunicata</v>
      </c>
      <c r="DT1439" t="str">
        <f>VLOOKUP($A1439,taxonomy!$A:$I,6,1)</f>
        <v xml:space="preserve"> Ascidiacea</v>
      </c>
      <c r="DU1439" t="str">
        <f>VLOOKUP($A1439,taxonomy!$A:$I,7,1)</f>
        <v xml:space="preserve"> Enterogona</v>
      </c>
      <c r="DV1439" t="str">
        <f>VLOOKUP($A1439,taxonomy!$A:$I,8,1)</f>
        <v>Phlebobranchia</v>
      </c>
      <c r="DW1439" t="str">
        <f>VLOOKUP($A1439,taxonomy!$A:$I,9,1)</f>
        <v xml:space="preserve"> Cionidae</v>
      </c>
      <c r="DX1439" s="7">
        <v>135</v>
      </c>
    </row>
    <row r="1440" spans="1:128">
      <c r="A1440" s="4" t="s">
        <v>2995</v>
      </c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>
        <v>1</v>
      </c>
      <c r="CW1440" s="2"/>
      <c r="CX1440" s="2"/>
      <c r="CY1440" s="18">
        <v>1</v>
      </c>
      <c r="CZ1440" s="2"/>
      <c r="DA1440" s="2"/>
      <c r="DB1440" s="2"/>
      <c r="DC1440" s="2">
        <v>1</v>
      </c>
      <c r="DD1440" s="2"/>
      <c r="DE1440" s="2"/>
      <c r="DF1440" s="2"/>
      <c r="DG1440" s="2"/>
      <c r="DH1440" s="2"/>
      <c r="DI1440" s="2"/>
      <c r="DJ1440" s="2"/>
      <c r="DK1440" s="2"/>
      <c r="DL1440" s="2"/>
      <c r="DM1440" s="2">
        <v>1</v>
      </c>
      <c r="DN1440" s="2"/>
      <c r="DO1440" s="14"/>
      <c r="DP1440" t="str">
        <f>VLOOKUP($A1440,taxonomy!$A:$I,2,1)</f>
        <v>Eukaryota</v>
      </c>
      <c r="DQ1440" t="str">
        <f>VLOOKUP($A1440,taxonomy!$A:$I,3,1)</f>
        <v xml:space="preserve"> Metazoa</v>
      </c>
      <c r="DR1440" t="str">
        <f>VLOOKUP($A1440,taxonomy!$A:$I,4,1)</f>
        <v xml:space="preserve"> Chordata</v>
      </c>
      <c r="DS1440" t="str">
        <f>VLOOKUP($A1440,taxonomy!$A:$I,5,1)</f>
        <v xml:space="preserve"> Craniata</v>
      </c>
      <c r="DT1440" t="str">
        <f>VLOOKUP($A1440,taxonomy!$A:$I,6,1)</f>
        <v xml:space="preserve"> Vertebrata</v>
      </c>
      <c r="DU1440" t="str">
        <f>VLOOKUP($A1440,taxonomy!$A:$I,7,1)</f>
        <v xml:space="preserve"> Euteleostomi</v>
      </c>
      <c r="DV1440" t="str">
        <f>VLOOKUP($A1440,taxonomy!$A:$I,8,1)</f>
        <v>Mammalia</v>
      </c>
      <c r="DW1440" t="str">
        <f>VLOOKUP($A1440,taxonomy!$A:$I,9,1)</f>
        <v xml:space="preserve"> Monotremata</v>
      </c>
      <c r="DX1440" s="7">
        <v>129</v>
      </c>
    </row>
    <row r="1441" spans="1:128">
      <c r="A1441" s="4" t="s">
        <v>2997</v>
      </c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>
        <v>1</v>
      </c>
      <c r="CW1441" s="2"/>
      <c r="CX1441" s="2"/>
      <c r="CY1441" s="18">
        <v>1</v>
      </c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>
        <v>1</v>
      </c>
      <c r="DN1441" s="2"/>
      <c r="DO1441" s="14"/>
      <c r="DP1441" t="str">
        <f>VLOOKUP($A1441,taxonomy!$A:$I,2,1)</f>
        <v>Eukaryota</v>
      </c>
      <c r="DQ1441" t="str">
        <f>VLOOKUP($A1441,taxonomy!$A:$I,3,1)</f>
        <v xml:space="preserve"> Metazoa</v>
      </c>
      <c r="DR1441" t="str">
        <f>VLOOKUP($A1441,taxonomy!$A:$I,4,1)</f>
        <v xml:space="preserve"> Chordata</v>
      </c>
      <c r="DS1441" t="str">
        <f>VLOOKUP($A1441,taxonomy!$A:$I,5,1)</f>
        <v xml:space="preserve"> Craniata</v>
      </c>
      <c r="DT1441" t="str">
        <f>VLOOKUP($A1441,taxonomy!$A:$I,6,1)</f>
        <v xml:space="preserve"> Vertebrata</v>
      </c>
      <c r="DU1441" t="str">
        <f>VLOOKUP($A1441,taxonomy!$A:$I,7,1)</f>
        <v xml:space="preserve"> Euteleostomi</v>
      </c>
      <c r="DV1441" t="str">
        <f>VLOOKUP($A1441,taxonomy!$A:$I,8,1)</f>
        <v>Mammalia</v>
      </c>
      <c r="DW1441" t="str">
        <f>VLOOKUP($A1441,taxonomy!$A:$I,9,1)</f>
        <v xml:space="preserve"> Monotremata</v>
      </c>
      <c r="DX1441" s="7">
        <v>129</v>
      </c>
    </row>
    <row r="1442" spans="1:128">
      <c r="A1442" s="4" t="s">
        <v>2999</v>
      </c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>
        <v>1</v>
      </c>
      <c r="CW1442" s="2"/>
      <c r="CX1442" s="2"/>
      <c r="CY1442" s="18">
        <v>1</v>
      </c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>
        <v>1</v>
      </c>
      <c r="DN1442" s="2"/>
      <c r="DO1442" s="14"/>
      <c r="DP1442" t="str">
        <f>VLOOKUP($A1442,taxonomy!$A:$I,2,1)</f>
        <v>Eukaryota</v>
      </c>
      <c r="DQ1442" t="str">
        <f>VLOOKUP($A1442,taxonomy!$A:$I,3,1)</f>
        <v xml:space="preserve"> Metazoa</v>
      </c>
      <c r="DR1442" t="str">
        <f>VLOOKUP($A1442,taxonomy!$A:$I,4,1)</f>
        <v xml:space="preserve"> Chordata</v>
      </c>
      <c r="DS1442" t="str">
        <f>VLOOKUP($A1442,taxonomy!$A:$I,5,1)</f>
        <v xml:space="preserve"> Craniata</v>
      </c>
      <c r="DT1442" t="str">
        <f>VLOOKUP($A1442,taxonomy!$A:$I,6,1)</f>
        <v xml:space="preserve"> Vertebrata</v>
      </c>
      <c r="DU1442" t="str">
        <f>VLOOKUP($A1442,taxonomy!$A:$I,7,1)</f>
        <v xml:space="preserve"> Euteleostomi</v>
      </c>
      <c r="DV1442" t="str">
        <f>VLOOKUP($A1442,taxonomy!$A:$I,8,1)</f>
        <v>Mammalia</v>
      </c>
      <c r="DW1442" t="str">
        <f>VLOOKUP($A1442,taxonomy!$A:$I,9,1)</f>
        <v xml:space="preserve"> Monotremata</v>
      </c>
      <c r="DX1442" s="7">
        <v>129</v>
      </c>
    </row>
    <row r="1443" spans="1:128">
      <c r="A1443" s="4" t="s">
        <v>3001</v>
      </c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>
        <v>1</v>
      </c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>
        <v>1</v>
      </c>
      <c r="CW1443" s="2"/>
      <c r="CX1443" s="2"/>
      <c r="CY1443" s="18">
        <v>1</v>
      </c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>
        <v>1</v>
      </c>
      <c r="DN1443" s="2"/>
      <c r="DO1443" s="14"/>
      <c r="DP1443" t="str">
        <f>VLOOKUP($A1443,taxonomy!$A:$I,2,1)</f>
        <v>Eukaryota</v>
      </c>
      <c r="DQ1443" t="str">
        <f>VLOOKUP($A1443,taxonomy!$A:$I,3,1)</f>
        <v xml:space="preserve"> Metazoa</v>
      </c>
      <c r="DR1443" t="str">
        <f>VLOOKUP($A1443,taxonomy!$A:$I,4,1)</f>
        <v xml:space="preserve"> Chordata</v>
      </c>
      <c r="DS1443" t="str">
        <f>VLOOKUP($A1443,taxonomy!$A:$I,5,1)</f>
        <v xml:space="preserve"> Craniata</v>
      </c>
      <c r="DT1443" t="str">
        <f>VLOOKUP($A1443,taxonomy!$A:$I,6,1)</f>
        <v xml:space="preserve"> Vertebrata</v>
      </c>
      <c r="DU1443" t="str">
        <f>VLOOKUP($A1443,taxonomy!$A:$I,7,1)</f>
        <v xml:space="preserve"> Euteleostomi</v>
      </c>
      <c r="DV1443" t="str">
        <f>VLOOKUP($A1443,taxonomy!$A:$I,8,1)</f>
        <v>Amphibia</v>
      </c>
      <c r="DW1443" t="str">
        <f>VLOOKUP($A1443,taxonomy!$A:$I,9,1)</f>
        <v xml:space="preserve"> Batrachia</v>
      </c>
      <c r="DX1443" s="7">
        <v>129</v>
      </c>
    </row>
    <row r="1444" spans="1:128">
      <c r="A1444" s="4" t="s">
        <v>3004</v>
      </c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>
        <v>1</v>
      </c>
      <c r="CW1444" s="2"/>
      <c r="CX1444" s="2"/>
      <c r="CY1444" s="18">
        <v>1</v>
      </c>
      <c r="CZ1444" s="2"/>
      <c r="DA1444" s="2"/>
      <c r="DB1444" s="2"/>
      <c r="DC1444" s="2">
        <v>1</v>
      </c>
      <c r="DD1444" s="2"/>
      <c r="DE1444" s="2"/>
      <c r="DF1444" s="2"/>
      <c r="DG1444" s="2"/>
      <c r="DH1444" s="2"/>
      <c r="DI1444" s="2"/>
      <c r="DJ1444" s="2"/>
      <c r="DK1444" s="2"/>
      <c r="DL1444" s="2"/>
      <c r="DM1444" s="2">
        <v>1</v>
      </c>
      <c r="DN1444" s="2"/>
      <c r="DO1444" s="14"/>
      <c r="DP1444" t="str">
        <f>VLOOKUP($A1444,taxonomy!$A:$I,2,1)</f>
        <v>Eukaryota</v>
      </c>
      <c r="DQ1444" t="str">
        <f>VLOOKUP($A1444,taxonomy!$A:$I,3,1)</f>
        <v xml:space="preserve"> Metazoa</v>
      </c>
      <c r="DR1444" t="str">
        <f>VLOOKUP($A1444,taxonomy!$A:$I,4,1)</f>
        <v xml:space="preserve"> Chordata</v>
      </c>
      <c r="DS1444" t="str">
        <f>VLOOKUP($A1444,taxonomy!$A:$I,5,1)</f>
        <v xml:space="preserve"> Craniata</v>
      </c>
      <c r="DT1444" t="str">
        <f>VLOOKUP($A1444,taxonomy!$A:$I,6,1)</f>
        <v xml:space="preserve"> Vertebrata</v>
      </c>
      <c r="DU1444" t="str">
        <f>VLOOKUP($A1444,taxonomy!$A:$I,7,1)</f>
        <v xml:space="preserve"> Euteleostomi</v>
      </c>
      <c r="DV1444" t="str">
        <f>VLOOKUP($A1444,taxonomy!$A:$I,8,1)</f>
        <v>Mammalia</v>
      </c>
      <c r="DW1444" t="str">
        <f>VLOOKUP($A1444,taxonomy!$A:$I,9,1)</f>
        <v xml:space="preserve"> Metatheria</v>
      </c>
      <c r="DX1444" s="7">
        <v>134</v>
      </c>
    </row>
    <row r="1445" spans="1:128" hidden="1">
      <c r="A1445" s="4" t="s">
        <v>3006</v>
      </c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>
        <v>1</v>
      </c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>
        <v>1</v>
      </c>
      <c r="CW1445" s="2"/>
      <c r="CX1445" s="2"/>
      <c r="CY1445" s="18">
        <v>1</v>
      </c>
      <c r="CZ1445" s="2"/>
      <c r="DA1445" s="2"/>
      <c r="DB1445" s="2"/>
      <c r="DC1445" s="2">
        <v>1</v>
      </c>
      <c r="DD1445" s="2"/>
      <c r="DE1445" s="2"/>
      <c r="DF1445" s="2"/>
      <c r="DG1445" s="2"/>
      <c r="DH1445" s="2"/>
      <c r="DI1445" s="2"/>
      <c r="DJ1445" s="2"/>
      <c r="DK1445" s="2"/>
      <c r="DL1445" s="2"/>
      <c r="DM1445" s="2">
        <v>1</v>
      </c>
      <c r="DN1445" s="2"/>
      <c r="DO1445" s="14"/>
      <c r="DP1445" t="str">
        <f>VLOOKUP($A1445,taxonomy!$A:$I,2,1)</f>
        <v>Eukaryota</v>
      </c>
      <c r="DQ1445" t="str">
        <f>VLOOKUP($A1445,taxonomy!$A:$I,3,1)</f>
        <v xml:space="preserve"> Metazoa</v>
      </c>
      <c r="DR1445" t="str">
        <f>VLOOKUP($A1445,taxonomy!$A:$I,4,1)</f>
        <v xml:space="preserve"> Chordata</v>
      </c>
      <c r="DS1445" t="str">
        <f>VLOOKUP($A1445,taxonomy!$A:$I,5,1)</f>
        <v xml:space="preserve"> Craniata</v>
      </c>
      <c r="DT1445" t="str">
        <f>VLOOKUP($A1445,taxonomy!$A:$I,6,1)</f>
        <v xml:space="preserve"> Vertebrata</v>
      </c>
      <c r="DU1445" t="str">
        <f>VLOOKUP($A1445,taxonomy!$A:$I,7,1)</f>
        <v xml:space="preserve"> Euteleostomi</v>
      </c>
      <c r="DV1445" t="str">
        <f>VLOOKUP($A1445,taxonomy!$A:$I,8,1)</f>
        <v>Mammalia</v>
      </c>
      <c r="DW1445" t="str">
        <f>VLOOKUP($A1445,taxonomy!$A:$I,9,1)</f>
        <v xml:space="preserve"> Eutheria</v>
      </c>
      <c r="DX1445" s="7">
        <v>123</v>
      </c>
    </row>
    <row r="1446" spans="1:128">
      <c r="A1446" s="4" t="s">
        <v>3008</v>
      </c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>
        <v>1</v>
      </c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>
        <v>1</v>
      </c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>
        <v>1</v>
      </c>
      <c r="DN1446" s="2"/>
      <c r="DO1446" s="14"/>
      <c r="DP1446" t="str">
        <f>VLOOKUP($A1446,taxonomy!$A:$I,2,1)</f>
        <v>Eukaryota</v>
      </c>
      <c r="DQ1446" t="str">
        <f>VLOOKUP($A1446,taxonomy!$A:$I,3,1)</f>
        <v xml:space="preserve"> Metazoa</v>
      </c>
      <c r="DR1446" t="str">
        <f>VLOOKUP($A1446,taxonomy!$A:$I,4,1)</f>
        <v xml:space="preserve"> Chordata</v>
      </c>
      <c r="DS1446" t="str">
        <f>VLOOKUP($A1446,taxonomy!$A:$I,5,1)</f>
        <v xml:space="preserve"> Craniata</v>
      </c>
      <c r="DT1446" t="str">
        <f>VLOOKUP($A1446,taxonomy!$A:$I,6,1)</f>
        <v xml:space="preserve"> Vertebrata</v>
      </c>
      <c r="DU1446" t="str">
        <f>VLOOKUP($A1446,taxonomy!$A:$I,7,1)</f>
        <v xml:space="preserve"> Euteleostomi</v>
      </c>
      <c r="DV1446" t="str">
        <f>VLOOKUP($A1446,taxonomy!$A:$I,8,1)</f>
        <v>Mammalia</v>
      </c>
      <c r="DW1446" t="str">
        <f>VLOOKUP($A1446,taxonomy!$A:$I,9,1)</f>
        <v xml:space="preserve"> Eutheria</v>
      </c>
      <c r="DX1446" s="7">
        <v>127</v>
      </c>
    </row>
    <row r="1447" spans="1:128" hidden="1">
      <c r="A1447" s="4" t="s">
        <v>3010</v>
      </c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>
        <v>1</v>
      </c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>
        <v>1</v>
      </c>
      <c r="CW1447" s="2"/>
      <c r="CX1447" s="2"/>
      <c r="CY1447" s="18">
        <v>1</v>
      </c>
      <c r="CZ1447" s="2"/>
      <c r="DA1447" s="2"/>
      <c r="DB1447" s="2"/>
      <c r="DC1447" s="2">
        <v>1</v>
      </c>
      <c r="DD1447" s="2"/>
      <c r="DE1447" s="2"/>
      <c r="DF1447" s="2"/>
      <c r="DG1447" s="2"/>
      <c r="DH1447" s="2"/>
      <c r="DI1447" s="2"/>
      <c r="DJ1447" s="2"/>
      <c r="DK1447" s="2"/>
      <c r="DL1447" s="2"/>
      <c r="DM1447" s="2">
        <v>1</v>
      </c>
      <c r="DN1447" s="2"/>
      <c r="DO1447" s="14"/>
      <c r="DP1447" t="str">
        <f>VLOOKUP($A1447,taxonomy!$A:$I,2,1)</f>
        <v>Eukaryota</v>
      </c>
      <c r="DQ1447" t="str">
        <f>VLOOKUP($A1447,taxonomy!$A:$I,3,1)</f>
        <v xml:space="preserve"> Metazoa</v>
      </c>
      <c r="DR1447" t="str">
        <f>VLOOKUP($A1447,taxonomy!$A:$I,4,1)</f>
        <v xml:space="preserve"> Chordata</v>
      </c>
      <c r="DS1447" t="str">
        <f>VLOOKUP($A1447,taxonomy!$A:$I,5,1)</f>
        <v xml:space="preserve"> Craniata</v>
      </c>
      <c r="DT1447" t="str">
        <f>VLOOKUP($A1447,taxonomy!$A:$I,6,1)</f>
        <v xml:space="preserve"> Vertebrata</v>
      </c>
      <c r="DU1447" t="str">
        <f>VLOOKUP($A1447,taxonomy!$A:$I,7,1)</f>
        <v xml:space="preserve"> Euteleostomi</v>
      </c>
      <c r="DV1447" t="str">
        <f>VLOOKUP($A1447,taxonomy!$A:$I,8,1)</f>
        <v>Mammalia</v>
      </c>
      <c r="DW1447" t="str">
        <f>VLOOKUP($A1447,taxonomy!$A:$I,9,1)</f>
        <v xml:space="preserve"> Eutheria</v>
      </c>
      <c r="DX1447" s="7">
        <v>137</v>
      </c>
    </row>
    <row r="1448" spans="1:128">
      <c r="A1448" s="4" t="s">
        <v>3012</v>
      </c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>
        <v>1</v>
      </c>
      <c r="CW1448" s="2"/>
      <c r="CX1448" s="2"/>
      <c r="CY1448" s="18">
        <v>1</v>
      </c>
      <c r="CZ1448" s="2"/>
      <c r="DA1448" s="2"/>
      <c r="DB1448" s="2"/>
      <c r="DC1448" s="2">
        <v>1</v>
      </c>
      <c r="DD1448" s="2"/>
      <c r="DE1448" s="2"/>
      <c r="DF1448" s="2"/>
      <c r="DG1448" s="2"/>
      <c r="DH1448" s="2"/>
      <c r="DI1448" s="2"/>
      <c r="DJ1448" s="2"/>
      <c r="DK1448" s="2"/>
      <c r="DL1448" s="2"/>
      <c r="DM1448" s="2">
        <v>1</v>
      </c>
      <c r="DN1448" s="2"/>
      <c r="DO1448" s="14"/>
      <c r="DP1448" t="str">
        <f>VLOOKUP($A1448,taxonomy!$A:$I,2,1)</f>
        <v>Eukaryota</v>
      </c>
      <c r="DQ1448" t="str">
        <f>VLOOKUP($A1448,taxonomy!$A:$I,3,1)</f>
        <v xml:space="preserve"> Metazoa</v>
      </c>
      <c r="DR1448" t="str">
        <f>VLOOKUP($A1448,taxonomy!$A:$I,4,1)</f>
        <v xml:space="preserve"> Chordata</v>
      </c>
      <c r="DS1448" t="str">
        <f>VLOOKUP($A1448,taxonomy!$A:$I,5,1)</f>
        <v xml:space="preserve"> Craniata</v>
      </c>
      <c r="DT1448" t="str">
        <f>VLOOKUP($A1448,taxonomy!$A:$I,6,1)</f>
        <v xml:space="preserve"> Vertebrata</v>
      </c>
      <c r="DU1448" t="str">
        <f>VLOOKUP($A1448,taxonomy!$A:$I,7,1)</f>
        <v xml:space="preserve"> Euteleostomi</v>
      </c>
      <c r="DV1448" t="str">
        <f>VLOOKUP($A1448,taxonomy!$A:$I,8,1)</f>
        <v>Mammalia</v>
      </c>
      <c r="DW1448" t="str">
        <f>VLOOKUP($A1448,taxonomy!$A:$I,9,1)</f>
        <v xml:space="preserve"> Eutheria</v>
      </c>
      <c r="DX1448" s="7">
        <v>127</v>
      </c>
    </row>
    <row r="1449" spans="1:128">
      <c r="A1449" s="4" t="s">
        <v>3014</v>
      </c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17">
        <v>1</v>
      </c>
      <c r="DN1449" s="2"/>
      <c r="DO1449" s="14"/>
      <c r="DP1449" t="str">
        <f>VLOOKUP($A1449,taxonomy!$A:$I,2,1)</f>
        <v>Eukaryota</v>
      </c>
      <c r="DQ1449" t="str">
        <f>VLOOKUP($A1449,taxonomy!$A:$I,3,1)</f>
        <v xml:space="preserve"> Metazoa</v>
      </c>
      <c r="DR1449" t="str">
        <f>VLOOKUP($A1449,taxonomy!$A:$I,4,1)</f>
        <v xml:space="preserve"> Chordata</v>
      </c>
      <c r="DS1449" t="str">
        <f>VLOOKUP($A1449,taxonomy!$A:$I,5,1)</f>
        <v xml:space="preserve"> Craniata</v>
      </c>
      <c r="DT1449" t="str">
        <f>VLOOKUP($A1449,taxonomy!$A:$I,6,1)</f>
        <v xml:space="preserve"> Vertebrata</v>
      </c>
      <c r="DU1449" t="str">
        <f>VLOOKUP($A1449,taxonomy!$A:$I,7,1)</f>
        <v xml:space="preserve"> Euteleostomi</v>
      </c>
      <c r="DV1449" t="str">
        <f>VLOOKUP($A1449,taxonomy!$A:$I,8,1)</f>
        <v>Mammalia</v>
      </c>
      <c r="DW1449" t="str">
        <f>VLOOKUP($A1449,taxonomy!$A:$I,9,1)</f>
        <v xml:space="preserve"> Eutheria</v>
      </c>
      <c r="DX1449" s="7">
        <v>134</v>
      </c>
    </row>
    <row r="1450" spans="1:128" hidden="1">
      <c r="A1450" s="4" t="s">
        <v>3016</v>
      </c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17">
        <v>1</v>
      </c>
      <c r="DN1450" s="2"/>
      <c r="DO1450" s="14"/>
      <c r="DP1450" t="str">
        <f>VLOOKUP($A1450,taxonomy!$A:$I,2,1)</f>
        <v>Eukaryota</v>
      </c>
      <c r="DQ1450" t="str">
        <f>VLOOKUP($A1450,taxonomy!$A:$I,3,1)</f>
        <v xml:space="preserve"> Metazoa</v>
      </c>
      <c r="DR1450" t="str">
        <f>VLOOKUP($A1450,taxonomy!$A:$I,4,1)</f>
        <v xml:space="preserve"> Chordata</v>
      </c>
      <c r="DS1450" t="str">
        <f>VLOOKUP($A1450,taxonomy!$A:$I,5,1)</f>
        <v xml:space="preserve"> Craniata</v>
      </c>
      <c r="DT1450" t="str">
        <f>VLOOKUP($A1450,taxonomy!$A:$I,6,1)</f>
        <v xml:space="preserve"> Vertebrata</v>
      </c>
      <c r="DU1450" t="str">
        <f>VLOOKUP($A1450,taxonomy!$A:$I,7,1)</f>
        <v xml:space="preserve"> Euteleostomi</v>
      </c>
      <c r="DV1450" t="str">
        <f>VLOOKUP($A1450,taxonomy!$A:$I,8,1)</f>
        <v>Mammalia</v>
      </c>
      <c r="DW1450" t="str">
        <f>VLOOKUP($A1450,taxonomy!$A:$I,9,1)</f>
        <v xml:space="preserve"> Eutheria</v>
      </c>
      <c r="DX1450" s="7">
        <v>145</v>
      </c>
    </row>
    <row r="1451" spans="1:128">
      <c r="A1451" s="4" t="s">
        <v>3018</v>
      </c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17">
        <v>1</v>
      </c>
      <c r="DN1451" s="2"/>
      <c r="DO1451" s="14"/>
      <c r="DP1451" t="str">
        <f>VLOOKUP($A1451,taxonomy!$A:$I,2,1)</f>
        <v>Eukaryota</v>
      </c>
      <c r="DQ1451" t="str">
        <f>VLOOKUP($A1451,taxonomy!$A:$I,3,1)</f>
        <v xml:space="preserve"> Metazoa</v>
      </c>
      <c r="DR1451" t="str">
        <f>VLOOKUP($A1451,taxonomy!$A:$I,4,1)</f>
        <v xml:space="preserve"> Chordata</v>
      </c>
      <c r="DS1451" t="str">
        <f>VLOOKUP($A1451,taxonomy!$A:$I,5,1)</f>
        <v xml:space="preserve"> Craniata</v>
      </c>
      <c r="DT1451" t="str">
        <f>VLOOKUP($A1451,taxonomy!$A:$I,6,1)</f>
        <v xml:space="preserve"> Vertebrata</v>
      </c>
      <c r="DU1451" t="str">
        <f>VLOOKUP($A1451,taxonomy!$A:$I,7,1)</f>
        <v xml:space="preserve"> Euteleostomi</v>
      </c>
      <c r="DV1451" t="str">
        <f>VLOOKUP($A1451,taxonomy!$A:$I,8,1)</f>
        <v>Mammalia</v>
      </c>
      <c r="DW1451" t="str">
        <f>VLOOKUP($A1451,taxonomy!$A:$I,9,1)</f>
        <v xml:space="preserve"> Eutheria</v>
      </c>
      <c r="DX1451" s="7">
        <v>128</v>
      </c>
    </row>
    <row r="1452" spans="1:128">
      <c r="A1452" s="4" t="s">
        <v>3020</v>
      </c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17">
        <v>1</v>
      </c>
      <c r="DN1452" s="2"/>
      <c r="DO1452" s="14"/>
      <c r="DP1452" t="str">
        <f>VLOOKUP($A1452,taxonomy!$A:$I,2,1)</f>
        <v>Eukaryota</v>
      </c>
      <c r="DQ1452" t="str">
        <f>VLOOKUP($A1452,taxonomy!$A:$I,3,1)</f>
        <v xml:space="preserve"> Metazoa</v>
      </c>
      <c r="DR1452" t="str">
        <f>VLOOKUP($A1452,taxonomy!$A:$I,4,1)</f>
        <v xml:space="preserve"> Chordata</v>
      </c>
      <c r="DS1452" t="str">
        <f>VLOOKUP($A1452,taxonomy!$A:$I,5,1)</f>
        <v xml:space="preserve"> Craniata</v>
      </c>
      <c r="DT1452" t="str">
        <f>VLOOKUP($A1452,taxonomy!$A:$I,6,1)</f>
        <v xml:space="preserve"> Vertebrata</v>
      </c>
      <c r="DU1452" t="str">
        <f>VLOOKUP($A1452,taxonomy!$A:$I,7,1)</f>
        <v xml:space="preserve"> Euteleostomi</v>
      </c>
      <c r="DV1452" t="str">
        <f>VLOOKUP($A1452,taxonomy!$A:$I,8,1)</f>
        <v>Mammalia</v>
      </c>
      <c r="DW1452" t="str">
        <f>VLOOKUP($A1452,taxonomy!$A:$I,9,1)</f>
        <v xml:space="preserve"> Eutheria</v>
      </c>
      <c r="DX1452" s="7">
        <v>128</v>
      </c>
    </row>
    <row r="1453" spans="1:128">
      <c r="A1453" s="4" t="s">
        <v>3022</v>
      </c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19">
        <v>1</v>
      </c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19">
        <v>1</v>
      </c>
      <c r="DN1453" s="2"/>
      <c r="DO1453" s="14"/>
      <c r="DP1453" t="str">
        <f>VLOOKUP($A1453,taxonomy!$A:$I,2,1)</f>
        <v>Eukaryota</v>
      </c>
      <c r="DQ1453" t="str">
        <f>VLOOKUP($A1453,taxonomy!$A:$I,3,1)</f>
        <v xml:space="preserve"> Metazoa</v>
      </c>
      <c r="DR1453" t="str">
        <f>VLOOKUP($A1453,taxonomy!$A:$I,4,1)</f>
        <v xml:space="preserve"> Chordata</v>
      </c>
      <c r="DS1453" t="str">
        <f>VLOOKUP($A1453,taxonomy!$A:$I,5,1)</f>
        <v xml:space="preserve"> Craniata</v>
      </c>
      <c r="DT1453" t="str">
        <f>VLOOKUP($A1453,taxonomy!$A:$I,6,1)</f>
        <v xml:space="preserve"> Vertebrata</v>
      </c>
      <c r="DU1453" t="str">
        <f>VLOOKUP($A1453,taxonomy!$A:$I,7,1)</f>
        <v xml:space="preserve"> Euteleostomi</v>
      </c>
      <c r="DV1453" t="str">
        <f>VLOOKUP($A1453,taxonomy!$A:$I,8,1)</f>
        <v>Mammalia</v>
      </c>
      <c r="DW1453" t="str">
        <f>VLOOKUP($A1453,taxonomy!$A:$I,9,1)</f>
        <v xml:space="preserve"> Eutheria</v>
      </c>
      <c r="DX1453" s="7">
        <v>133</v>
      </c>
    </row>
    <row r="1454" spans="1:128" hidden="1">
      <c r="A1454" s="4" t="s">
        <v>3024</v>
      </c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19">
        <v>1</v>
      </c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19">
        <v>1</v>
      </c>
      <c r="DN1454" s="2"/>
      <c r="DO1454" s="14"/>
      <c r="DP1454" t="str">
        <f>VLOOKUP($A1454,taxonomy!$A:$I,2,1)</f>
        <v>Eukaryota</v>
      </c>
      <c r="DQ1454" t="str">
        <f>VLOOKUP($A1454,taxonomy!$A:$I,3,1)</f>
        <v xml:space="preserve"> Metazoa</v>
      </c>
      <c r="DR1454" t="str">
        <f>VLOOKUP($A1454,taxonomy!$A:$I,4,1)</f>
        <v xml:space="preserve"> Chordata</v>
      </c>
      <c r="DS1454" t="str">
        <f>VLOOKUP($A1454,taxonomy!$A:$I,5,1)</f>
        <v xml:space="preserve"> Craniata</v>
      </c>
      <c r="DT1454" t="str">
        <f>VLOOKUP($A1454,taxonomy!$A:$I,6,1)</f>
        <v xml:space="preserve"> Vertebrata</v>
      </c>
      <c r="DU1454" t="str">
        <f>VLOOKUP($A1454,taxonomy!$A:$I,7,1)</f>
        <v xml:space="preserve"> Euteleostomi</v>
      </c>
      <c r="DV1454" t="str">
        <f>VLOOKUP($A1454,taxonomy!$A:$I,8,1)</f>
        <v>Mammalia</v>
      </c>
      <c r="DW1454" t="str">
        <f>VLOOKUP($A1454,taxonomy!$A:$I,9,1)</f>
        <v xml:space="preserve"> Eutheria</v>
      </c>
      <c r="DX1454" s="7">
        <v>115</v>
      </c>
    </row>
    <row r="1455" spans="1:128">
      <c r="A1455" s="4" t="s">
        <v>3026</v>
      </c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17">
        <v>1</v>
      </c>
      <c r="DN1455" s="2"/>
      <c r="DO1455" s="14"/>
      <c r="DP1455" t="str">
        <f>VLOOKUP($A1455,taxonomy!$A:$I,2,1)</f>
        <v>Eukaryota</v>
      </c>
      <c r="DQ1455" t="str">
        <f>VLOOKUP($A1455,taxonomy!$A:$I,3,1)</f>
        <v xml:space="preserve"> Metazoa</v>
      </c>
      <c r="DR1455" t="str">
        <f>VLOOKUP($A1455,taxonomy!$A:$I,4,1)</f>
        <v xml:space="preserve"> Chordata</v>
      </c>
      <c r="DS1455" t="str">
        <f>VLOOKUP($A1455,taxonomy!$A:$I,5,1)</f>
        <v xml:space="preserve"> Craniata</v>
      </c>
      <c r="DT1455" t="str">
        <f>VLOOKUP($A1455,taxonomy!$A:$I,6,1)</f>
        <v xml:space="preserve"> Vertebrata</v>
      </c>
      <c r="DU1455" t="str">
        <f>VLOOKUP($A1455,taxonomy!$A:$I,7,1)</f>
        <v xml:space="preserve"> Euteleostomi</v>
      </c>
      <c r="DV1455" t="str">
        <f>VLOOKUP($A1455,taxonomy!$A:$I,8,1)</f>
        <v>Mammalia</v>
      </c>
      <c r="DW1455" t="str">
        <f>VLOOKUP($A1455,taxonomy!$A:$I,9,1)</f>
        <v xml:space="preserve"> Eutheria</v>
      </c>
      <c r="DX1455" s="7">
        <v>130</v>
      </c>
    </row>
    <row r="1456" spans="1:128" hidden="1">
      <c r="A1456" s="4" t="s">
        <v>3028</v>
      </c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>
        <v>1</v>
      </c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>
        <v>1</v>
      </c>
      <c r="DN1456" s="2"/>
      <c r="DO1456" s="14"/>
      <c r="DP1456" t="str">
        <f>VLOOKUP($A1456,taxonomy!$A:$I,2,1)</f>
        <v>Eukaryota</v>
      </c>
      <c r="DQ1456" t="str">
        <f>VLOOKUP($A1456,taxonomy!$A:$I,3,1)</f>
        <v xml:space="preserve"> Metazoa</v>
      </c>
      <c r="DR1456" t="str">
        <f>VLOOKUP($A1456,taxonomy!$A:$I,4,1)</f>
        <v xml:space="preserve"> Chordata</v>
      </c>
      <c r="DS1456" t="str">
        <f>VLOOKUP($A1456,taxonomy!$A:$I,5,1)</f>
        <v xml:space="preserve"> Craniata</v>
      </c>
      <c r="DT1456" t="str">
        <f>VLOOKUP($A1456,taxonomy!$A:$I,6,1)</f>
        <v xml:space="preserve"> Vertebrata</v>
      </c>
      <c r="DU1456" t="str">
        <f>VLOOKUP($A1456,taxonomy!$A:$I,7,1)</f>
        <v xml:space="preserve"> Euteleostomi</v>
      </c>
      <c r="DV1456" t="str">
        <f>VLOOKUP($A1456,taxonomy!$A:$I,8,1)</f>
        <v>Mammalia</v>
      </c>
      <c r="DW1456" t="str">
        <f>VLOOKUP($A1456,taxonomy!$A:$I,9,1)</f>
        <v xml:space="preserve"> Eutheria</v>
      </c>
      <c r="DX1456" s="7">
        <v>150</v>
      </c>
    </row>
    <row r="1457" spans="1:128" hidden="1">
      <c r="A1457" s="4" t="s">
        <v>3030</v>
      </c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19">
        <v>1</v>
      </c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19">
        <v>1</v>
      </c>
      <c r="DN1457" s="2"/>
      <c r="DO1457" s="14"/>
      <c r="DP1457" t="str">
        <f>VLOOKUP($A1457,taxonomy!$A:$I,2,1)</f>
        <v>Eukaryota</v>
      </c>
      <c r="DQ1457" t="str">
        <f>VLOOKUP($A1457,taxonomy!$A:$I,3,1)</f>
        <v xml:space="preserve"> Metazoa</v>
      </c>
      <c r="DR1457" t="str">
        <f>VLOOKUP($A1457,taxonomy!$A:$I,4,1)</f>
        <v xml:space="preserve"> Chordata</v>
      </c>
      <c r="DS1457" t="str">
        <f>VLOOKUP($A1457,taxonomy!$A:$I,5,1)</f>
        <v xml:space="preserve"> Craniata</v>
      </c>
      <c r="DT1457" t="str">
        <f>VLOOKUP($A1457,taxonomy!$A:$I,6,1)</f>
        <v xml:space="preserve"> Vertebrata</v>
      </c>
      <c r="DU1457" t="str">
        <f>VLOOKUP($A1457,taxonomy!$A:$I,7,1)</f>
        <v xml:space="preserve"> Euteleostomi</v>
      </c>
      <c r="DV1457" t="str">
        <f>VLOOKUP($A1457,taxonomy!$A:$I,8,1)</f>
        <v>Mammalia</v>
      </c>
      <c r="DW1457" t="str">
        <f>VLOOKUP($A1457,taxonomy!$A:$I,9,1)</f>
        <v xml:space="preserve"> Eutheria</v>
      </c>
      <c r="DX1457" s="7">
        <v>144</v>
      </c>
    </row>
    <row r="1458" spans="1:128">
      <c r="A1458" s="4" t="s">
        <v>3032</v>
      </c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17">
        <v>1</v>
      </c>
      <c r="DN1458" s="2"/>
      <c r="DO1458" s="21" t="s">
        <v>6198</v>
      </c>
      <c r="DP1458" t="str">
        <f>VLOOKUP($A1458,taxonomy!$A:$I,2,1)</f>
        <v>Eukaryota</v>
      </c>
      <c r="DQ1458" t="str">
        <f>VLOOKUP($A1458,taxonomy!$A:$I,3,1)</f>
        <v xml:space="preserve"> Metazoa</v>
      </c>
      <c r="DR1458" t="str">
        <f>VLOOKUP($A1458,taxonomy!$A:$I,4,1)</f>
        <v xml:space="preserve"> Chordata</v>
      </c>
      <c r="DS1458" t="str">
        <f>VLOOKUP($A1458,taxonomy!$A:$I,5,1)</f>
        <v xml:space="preserve"> Craniata</v>
      </c>
      <c r="DT1458" t="str">
        <f>VLOOKUP($A1458,taxonomy!$A:$I,6,1)</f>
        <v xml:space="preserve"> Vertebrata</v>
      </c>
      <c r="DU1458" t="str">
        <f>VLOOKUP($A1458,taxonomy!$A:$I,7,1)</f>
        <v xml:space="preserve"> Euteleostomi</v>
      </c>
      <c r="DV1458" t="str">
        <f>VLOOKUP($A1458,taxonomy!$A:$I,8,1)</f>
        <v>Mammalia</v>
      </c>
      <c r="DW1458" t="str">
        <f>VLOOKUP($A1458,taxonomy!$A:$I,9,1)</f>
        <v xml:space="preserve"> Eutheria</v>
      </c>
      <c r="DX1458" s="7">
        <v>132</v>
      </c>
    </row>
    <row r="1459" spans="1:128" hidden="1">
      <c r="A1459" s="4" t="s">
        <v>3034</v>
      </c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17">
        <v>1</v>
      </c>
      <c r="DN1459" s="2"/>
      <c r="DO1459" s="14"/>
      <c r="DP1459" t="str">
        <f>VLOOKUP($A1459,taxonomy!$A:$I,2,1)</f>
        <v>Bacteria</v>
      </c>
      <c r="DQ1459" t="str">
        <f>VLOOKUP($A1459,taxonomy!$A:$I,3,1)</f>
        <v xml:space="preserve"> Proteobacteria</v>
      </c>
      <c r="DR1459" t="str">
        <f>VLOOKUP($A1459,taxonomy!$A:$I,4,1)</f>
        <v xml:space="preserve"> Alphaproteobacteria</v>
      </c>
      <c r="DS1459" t="str">
        <f>VLOOKUP($A1459,taxonomy!$A:$I,5,1)</f>
        <v xml:space="preserve"> Rhizobiales</v>
      </c>
      <c r="DT1459" t="str">
        <f>VLOOKUP($A1459,taxonomy!$A:$I,6,1)</f>
        <v>Bradyrhizobiaceae.</v>
      </c>
      <c r="DU1459">
        <f>VLOOKUP($A1459,taxonomy!$A:$I,7,1)</f>
        <v>0</v>
      </c>
      <c r="DV1459">
        <f>VLOOKUP($A1459,taxonomy!$A:$I,8,1)</f>
        <v>0</v>
      </c>
      <c r="DW1459">
        <f>VLOOKUP($A1459,taxonomy!$A:$I,9,1)</f>
        <v>0</v>
      </c>
      <c r="DX1459" s="7">
        <v>146</v>
      </c>
    </row>
    <row r="1460" spans="1:128" hidden="1">
      <c r="A1460" s="4" t="s">
        <v>3036</v>
      </c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19">
        <v>1</v>
      </c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19">
        <v>1</v>
      </c>
      <c r="DN1460" s="2"/>
      <c r="DO1460" s="14"/>
      <c r="DP1460" t="str">
        <f>VLOOKUP($A1460,taxonomy!$A:$I,2,1)</f>
        <v>Bacteria</v>
      </c>
      <c r="DQ1460" t="str">
        <f>VLOOKUP($A1460,taxonomy!$A:$I,3,1)</f>
        <v xml:space="preserve"> Proteobacteria</v>
      </c>
      <c r="DR1460" t="str">
        <f>VLOOKUP($A1460,taxonomy!$A:$I,4,1)</f>
        <v xml:space="preserve"> Alphaproteobacteria</v>
      </c>
      <c r="DS1460" t="str">
        <f>VLOOKUP($A1460,taxonomy!$A:$I,5,1)</f>
        <v xml:space="preserve"> Rhizobiales</v>
      </c>
      <c r="DT1460" t="str">
        <f>VLOOKUP($A1460,taxonomy!$A:$I,6,1)</f>
        <v>Bradyrhizobiaceae.</v>
      </c>
      <c r="DU1460">
        <f>VLOOKUP($A1460,taxonomy!$A:$I,7,1)</f>
        <v>0</v>
      </c>
      <c r="DV1460">
        <f>VLOOKUP($A1460,taxonomy!$A:$I,8,1)</f>
        <v>0</v>
      </c>
      <c r="DW1460">
        <f>VLOOKUP($A1460,taxonomy!$A:$I,9,1)</f>
        <v>0</v>
      </c>
      <c r="DX1460" s="7">
        <v>125</v>
      </c>
    </row>
    <row r="1461" spans="1:128">
      <c r="A1461" s="4" t="s">
        <v>3038</v>
      </c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17">
        <v>1</v>
      </c>
      <c r="DN1461" s="2"/>
      <c r="DO1461" s="14"/>
      <c r="DP1461" t="str">
        <f>VLOOKUP($A1461,taxonomy!$A:$I,2,1)</f>
        <v>Bacteria</v>
      </c>
      <c r="DQ1461" t="str">
        <f>VLOOKUP($A1461,taxonomy!$A:$I,3,1)</f>
        <v xml:space="preserve"> Proteobacteria</v>
      </c>
      <c r="DR1461" t="str">
        <f>VLOOKUP($A1461,taxonomy!$A:$I,4,1)</f>
        <v xml:space="preserve"> Alphaproteobacteria</v>
      </c>
      <c r="DS1461" t="str">
        <f>VLOOKUP($A1461,taxonomy!$A:$I,5,1)</f>
        <v xml:space="preserve"> Rhizobiales</v>
      </c>
      <c r="DT1461" t="str">
        <f>VLOOKUP($A1461,taxonomy!$A:$I,6,1)</f>
        <v>Bradyrhizobiaceae.</v>
      </c>
      <c r="DU1461">
        <f>VLOOKUP($A1461,taxonomy!$A:$I,7,1)</f>
        <v>0</v>
      </c>
      <c r="DV1461">
        <f>VLOOKUP($A1461,taxonomy!$A:$I,8,1)</f>
        <v>0</v>
      </c>
      <c r="DW1461">
        <f>VLOOKUP($A1461,taxonomy!$A:$I,9,1)</f>
        <v>0</v>
      </c>
      <c r="DX1461" s="7">
        <v>129</v>
      </c>
    </row>
    <row r="1462" spans="1:128" hidden="1">
      <c r="A1462" s="4" t="s">
        <v>3040</v>
      </c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19">
        <v>1</v>
      </c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19">
        <v>1</v>
      </c>
      <c r="DN1462" s="2"/>
      <c r="DO1462" s="14"/>
      <c r="DP1462" t="str">
        <f>VLOOKUP($A1462,taxonomy!$A:$I,2,1)</f>
        <v>Bacteria</v>
      </c>
      <c r="DQ1462" t="str">
        <f>VLOOKUP($A1462,taxonomy!$A:$I,3,1)</f>
        <v xml:space="preserve"> Proteobacteria</v>
      </c>
      <c r="DR1462" t="str">
        <f>VLOOKUP($A1462,taxonomy!$A:$I,4,1)</f>
        <v xml:space="preserve"> Alphaproteobacteria</v>
      </c>
      <c r="DS1462" t="str">
        <f>VLOOKUP($A1462,taxonomy!$A:$I,5,1)</f>
        <v xml:space="preserve"> Rhodospirillales</v>
      </c>
      <c r="DT1462" t="str">
        <f>VLOOKUP($A1462,taxonomy!$A:$I,6,1)</f>
        <v>Acetobacteraceae</v>
      </c>
      <c r="DU1462" t="str">
        <f>VLOOKUP($A1462,taxonomy!$A:$I,7,1)</f>
        <v xml:space="preserve"> Acidiphilium.</v>
      </c>
      <c r="DV1462">
        <f>VLOOKUP($A1462,taxonomy!$A:$I,8,1)</f>
        <v>0</v>
      </c>
      <c r="DW1462">
        <f>VLOOKUP($A1462,taxonomy!$A:$I,9,1)</f>
        <v>0</v>
      </c>
      <c r="DX1462" s="7">
        <v>104</v>
      </c>
    </row>
    <row r="1463" spans="1:128">
      <c r="A1463" s="4" t="s">
        <v>3042</v>
      </c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17">
        <v>1</v>
      </c>
      <c r="DN1463" s="2"/>
      <c r="DO1463" s="14"/>
      <c r="DP1463" t="str">
        <f>VLOOKUP($A1463,taxonomy!$A:$I,2,1)</f>
        <v>Bacteria</v>
      </c>
      <c r="DQ1463" t="str">
        <f>VLOOKUP($A1463,taxonomy!$A:$I,3,1)</f>
        <v xml:space="preserve"> Proteobacteria</v>
      </c>
      <c r="DR1463" t="str">
        <f>VLOOKUP($A1463,taxonomy!$A:$I,4,1)</f>
        <v xml:space="preserve"> Alphaproteobacteria</v>
      </c>
      <c r="DS1463" t="str">
        <f>VLOOKUP($A1463,taxonomy!$A:$I,5,1)</f>
        <v xml:space="preserve"> Rhodospirillales</v>
      </c>
      <c r="DT1463" t="str">
        <f>VLOOKUP($A1463,taxonomy!$A:$I,6,1)</f>
        <v>Acetobacteraceae</v>
      </c>
      <c r="DU1463" t="str">
        <f>VLOOKUP($A1463,taxonomy!$A:$I,7,1)</f>
        <v xml:space="preserve"> Acidiphilium.</v>
      </c>
      <c r="DV1463">
        <f>VLOOKUP($A1463,taxonomy!$A:$I,8,1)</f>
        <v>0</v>
      </c>
      <c r="DW1463">
        <f>VLOOKUP($A1463,taxonomy!$A:$I,9,1)</f>
        <v>0</v>
      </c>
      <c r="DX1463" s="7">
        <v>128</v>
      </c>
    </row>
    <row r="1464" spans="1:128">
      <c r="A1464" s="4" t="s">
        <v>3044</v>
      </c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19">
        <v>1</v>
      </c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19">
        <v>1</v>
      </c>
      <c r="DN1464" s="2"/>
      <c r="DO1464" s="14"/>
      <c r="DP1464" t="str">
        <f>VLOOKUP($A1464,taxonomy!$A:$I,2,1)</f>
        <v>Bacteria</v>
      </c>
      <c r="DQ1464" t="str">
        <f>VLOOKUP($A1464,taxonomy!$A:$I,3,1)</f>
        <v xml:space="preserve"> Proteobacteria</v>
      </c>
      <c r="DR1464" t="str">
        <f>VLOOKUP($A1464,taxonomy!$A:$I,4,1)</f>
        <v xml:space="preserve"> Alphaproteobacteria</v>
      </c>
      <c r="DS1464" t="str">
        <f>VLOOKUP($A1464,taxonomy!$A:$I,5,1)</f>
        <v xml:space="preserve"> Rhodospirillales</v>
      </c>
      <c r="DT1464" t="str">
        <f>VLOOKUP($A1464,taxonomy!$A:$I,6,1)</f>
        <v>Acetobacteraceae</v>
      </c>
      <c r="DU1464" t="str">
        <f>VLOOKUP($A1464,taxonomy!$A:$I,7,1)</f>
        <v xml:space="preserve"> Acidiphilium.</v>
      </c>
      <c r="DV1464">
        <f>VLOOKUP($A1464,taxonomy!$A:$I,8,1)</f>
        <v>0</v>
      </c>
      <c r="DW1464">
        <f>VLOOKUP($A1464,taxonomy!$A:$I,9,1)</f>
        <v>0</v>
      </c>
      <c r="DX1464" s="7">
        <v>134</v>
      </c>
    </row>
    <row r="1465" spans="1:128" hidden="1">
      <c r="A1465" s="4" t="s">
        <v>3046</v>
      </c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19">
        <v>1</v>
      </c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19">
        <v>1</v>
      </c>
      <c r="DN1465" s="2"/>
      <c r="DO1465" s="14"/>
      <c r="DP1465" t="str">
        <f>VLOOKUP($A1465,taxonomy!$A:$I,2,1)</f>
        <v>Bacteria</v>
      </c>
      <c r="DQ1465" t="str">
        <f>VLOOKUP($A1465,taxonomy!$A:$I,3,1)</f>
        <v xml:space="preserve"> Proteobacteria</v>
      </c>
      <c r="DR1465" t="str">
        <f>VLOOKUP($A1465,taxonomy!$A:$I,4,1)</f>
        <v xml:space="preserve"> Betaproteobacteria</v>
      </c>
      <c r="DS1465" t="str">
        <f>VLOOKUP($A1465,taxonomy!$A:$I,5,1)</f>
        <v xml:space="preserve"> Burkholderiales</v>
      </c>
      <c r="DT1465" t="str">
        <f>VLOOKUP($A1465,taxonomy!$A:$I,6,1)</f>
        <v>Alcaligenaceae</v>
      </c>
      <c r="DU1465" t="str">
        <f>VLOOKUP($A1465,taxonomy!$A:$I,7,1)</f>
        <v xml:space="preserve"> Achromobacter.</v>
      </c>
      <c r="DV1465">
        <f>VLOOKUP($A1465,taxonomy!$A:$I,8,1)</f>
        <v>0</v>
      </c>
      <c r="DW1465">
        <f>VLOOKUP($A1465,taxonomy!$A:$I,9,1)</f>
        <v>0</v>
      </c>
      <c r="DX1465" s="7">
        <v>87</v>
      </c>
    </row>
    <row r="1466" spans="1:128">
      <c r="A1466" s="4" t="s">
        <v>3048</v>
      </c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17">
        <v>1</v>
      </c>
      <c r="DN1466" s="2"/>
      <c r="DO1466" s="14"/>
      <c r="DP1466" t="str">
        <f>VLOOKUP($A1466,taxonomy!$A:$I,2,1)</f>
        <v>Bacteria</v>
      </c>
      <c r="DQ1466" t="str">
        <f>VLOOKUP($A1466,taxonomy!$A:$I,3,1)</f>
        <v xml:space="preserve"> Proteobacteria</v>
      </c>
      <c r="DR1466" t="str">
        <f>VLOOKUP($A1466,taxonomy!$A:$I,4,1)</f>
        <v xml:space="preserve"> Betaproteobacteria</v>
      </c>
      <c r="DS1466" t="str">
        <f>VLOOKUP($A1466,taxonomy!$A:$I,5,1)</f>
        <v xml:space="preserve"> Burkholderiales</v>
      </c>
      <c r="DT1466" t="str">
        <f>VLOOKUP($A1466,taxonomy!$A:$I,6,1)</f>
        <v>Alcaligenaceae</v>
      </c>
      <c r="DU1466" t="str">
        <f>VLOOKUP($A1466,taxonomy!$A:$I,7,1)</f>
        <v xml:space="preserve"> Achromobacter.</v>
      </c>
      <c r="DV1466">
        <f>VLOOKUP($A1466,taxonomy!$A:$I,8,1)</f>
        <v>0</v>
      </c>
      <c r="DW1466">
        <f>VLOOKUP($A1466,taxonomy!$A:$I,9,1)</f>
        <v>0</v>
      </c>
      <c r="DX1466" s="7">
        <v>131</v>
      </c>
    </row>
    <row r="1467" spans="1:128" hidden="1">
      <c r="A1467" s="4" t="s">
        <v>3050</v>
      </c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19">
        <v>1</v>
      </c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19">
        <v>1</v>
      </c>
      <c r="DN1467" s="2"/>
      <c r="DO1467" s="14"/>
      <c r="DP1467" t="str">
        <f>VLOOKUP($A1467,taxonomy!$A:$I,2,1)</f>
        <v>Bacteria</v>
      </c>
      <c r="DQ1467" t="str">
        <f>VLOOKUP($A1467,taxonomy!$A:$I,3,1)</f>
        <v xml:space="preserve"> Actinobacteria</v>
      </c>
      <c r="DR1467" t="str">
        <f>VLOOKUP($A1467,taxonomy!$A:$I,4,1)</f>
        <v xml:space="preserve"> Coriobacteridae</v>
      </c>
      <c r="DS1467" t="str">
        <f>VLOOKUP($A1467,taxonomy!$A:$I,5,1)</f>
        <v xml:space="preserve"> Coriobacteriales</v>
      </c>
      <c r="DT1467" t="str">
        <f>VLOOKUP($A1467,taxonomy!$A:$I,6,1)</f>
        <v>Coriobacterineae</v>
      </c>
      <c r="DU1467" t="str">
        <f>VLOOKUP($A1467,taxonomy!$A:$I,7,1)</f>
        <v xml:space="preserve"> Coriobacteriaceae</v>
      </c>
      <c r="DV1467" t="str">
        <f>VLOOKUP($A1467,taxonomy!$A:$I,8,1)</f>
        <v xml:space="preserve"> Eggerthella.</v>
      </c>
      <c r="DW1467">
        <f>VLOOKUP($A1467,taxonomy!$A:$I,9,1)</f>
        <v>0</v>
      </c>
      <c r="DX1467" s="7">
        <v>110</v>
      </c>
    </row>
    <row r="1468" spans="1:128">
      <c r="A1468" s="4" t="s">
        <v>3052</v>
      </c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>
        <v>1</v>
      </c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>
        <v>1</v>
      </c>
      <c r="CY1468" s="18">
        <v>1</v>
      </c>
      <c r="CZ1468" s="2"/>
      <c r="DA1468" s="2"/>
      <c r="DB1468" s="2"/>
      <c r="DC1468" s="2"/>
      <c r="DD1468" s="2"/>
      <c r="DE1468" s="2"/>
      <c r="DF1468" s="2"/>
      <c r="DG1468" s="2"/>
      <c r="DH1468" s="2"/>
      <c r="DI1468" s="2">
        <v>1</v>
      </c>
      <c r="DJ1468" s="2"/>
      <c r="DK1468" s="2"/>
      <c r="DL1468" s="2"/>
      <c r="DM1468" s="2">
        <v>1</v>
      </c>
      <c r="DN1468" s="2"/>
      <c r="DO1468" s="14"/>
      <c r="DP1468" t="str">
        <f>VLOOKUP($A1468,taxonomy!$A:$I,2,1)</f>
        <v>Eukaryota</v>
      </c>
      <c r="DQ1468" t="str">
        <f>VLOOKUP($A1468,taxonomy!$A:$I,3,1)</f>
        <v xml:space="preserve"> Fungi</v>
      </c>
      <c r="DR1468" t="str">
        <f>VLOOKUP($A1468,taxonomy!$A:$I,4,1)</f>
        <v xml:space="preserve"> Dikarya</v>
      </c>
      <c r="DS1468" t="str">
        <f>VLOOKUP($A1468,taxonomy!$A:$I,5,1)</f>
        <v xml:space="preserve"> Ascomycota</v>
      </c>
      <c r="DT1468" t="str">
        <f>VLOOKUP($A1468,taxonomy!$A:$I,6,1)</f>
        <v xml:space="preserve"> Pezizomycotina</v>
      </c>
      <c r="DU1468" t="str">
        <f>VLOOKUP($A1468,taxonomy!$A:$I,7,1)</f>
        <v>Sordariomycetes</v>
      </c>
      <c r="DV1468" t="str">
        <f>VLOOKUP($A1468,taxonomy!$A:$I,8,1)</f>
        <v xml:space="preserve"> Sordariomycetidae</v>
      </c>
      <c r="DW1468" t="str">
        <f>VLOOKUP($A1468,taxonomy!$A:$I,9,1)</f>
        <v xml:space="preserve"> Sordariales</v>
      </c>
      <c r="DX1468" s="7">
        <v>133</v>
      </c>
    </row>
    <row r="1469" spans="1:128">
      <c r="A1469" s="4" t="s">
        <v>3054</v>
      </c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19">
        <v>1</v>
      </c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19">
        <v>1</v>
      </c>
      <c r="DN1469" s="2"/>
      <c r="DO1469" s="20" t="s">
        <v>6198</v>
      </c>
      <c r="DP1469" t="str">
        <f>VLOOKUP($A1469,taxonomy!$A:$I,2,1)</f>
        <v>Eukaryota</v>
      </c>
      <c r="DQ1469" t="str">
        <f>VLOOKUP($A1469,taxonomy!$A:$I,3,1)</f>
        <v xml:space="preserve"> Fungi</v>
      </c>
      <c r="DR1469" t="str">
        <f>VLOOKUP($A1469,taxonomy!$A:$I,4,1)</f>
        <v xml:space="preserve"> Dikarya</v>
      </c>
      <c r="DS1469" t="str">
        <f>VLOOKUP($A1469,taxonomy!$A:$I,5,1)</f>
        <v xml:space="preserve"> Ascomycota</v>
      </c>
      <c r="DT1469" t="str">
        <f>VLOOKUP($A1469,taxonomy!$A:$I,6,1)</f>
        <v xml:space="preserve"> Pezizomycotina</v>
      </c>
      <c r="DU1469" t="str">
        <f>VLOOKUP($A1469,taxonomy!$A:$I,7,1)</f>
        <v>Sordariomycetes</v>
      </c>
      <c r="DV1469" t="str">
        <f>VLOOKUP($A1469,taxonomy!$A:$I,8,1)</f>
        <v xml:space="preserve"> Sordariomycetidae</v>
      </c>
      <c r="DW1469" t="str">
        <f>VLOOKUP($A1469,taxonomy!$A:$I,9,1)</f>
        <v xml:space="preserve"> Sordariales</v>
      </c>
      <c r="DX1469" s="7">
        <v>127</v>
      </c>
    </row>
    <row r="1470" spans="1:128">
      <c r="A1470" s="4" t="s">
        <v>3056</v>
      </c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>
        <v>1</v>
      </c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>
        <v>1</v>
      </c>
      <c r="DN1470" s="2"/>
      <c r="DO1470" s="14"/>
      <c r="DP1470" t="str">
        <f>VLOOKUP($A1470,taxonomy!$A:$I,2,1)</f>
        <v>Eukaryota</v>
      </c>
      <c r="DQ1470" t="str">
        <f>VLOOKUP($A1470,taxonomy!$A:$I,3,1)</f>
        <v xml:space="preserve"> Fungi</v>
      </c>
      <c r="DR1470" t="str">
        <f>VLOOKUP($A1470,taxonomy!$A:$I,4,1)</f>
        <v xml:space="preserve"> Dikarya</v>
      </c>
      <c r="DS1470" t="str">
        <f>VLOOKUP($A1470,taxonomy!$A:$I,5,1)</f>
        <v xml:space="preserve"> Ascomycota</v>
      </c>
      <c r="DT1470" t="str">
        <f>VLOOKUP($A1470,taxonomy!$A:$I,6,1)</f>
        <v xml:space="preserve"> Pezizomycotina</v>
      </c>
      <c r="DU1470" t="str">
        <f>VLOOKUP($A1470,taxonomy!$A:$I,7,1)</f>
        <v>Sordariomycetes</v>
      </c>
      <c r="DV1470" t="str">
        <f>VLOOKUP($A1470,taxonomy!$A:$I,8,1)</f>
        <v xml:space="preserve"> Sordariomycetidae</v>
      </c>
      <c r="DW1470" t="str">
        <f>VLOOKUP($A1470,taxonomy!$A:$I,9,1)</f>
        <v xml:space="preserve"> Sordariales</v>
      </c>
      <c r="DX1470" s="7">
        <v>133</v>
      </c>
    </row>
    <row r="1471" spans="1:128" hidden="1">
      <c r="A1471" s="4" t="s">
        <v>3058</v>
      </c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19">
        <v>1</v>
      </c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19">
        <v>1</v>
      </c>
      <c r="DN1471" s="2"/>
      <c r="DO1471" s="14"/>
      <c r="DP1471" t="str">
        <f>VLOOKUP($A1471,taxonomy!$A:$I,2,1)</f>
        <v>Eukaryota</v>
      </c>
      <c r="DQ1471" t="str">
        <f>VLOOKUP($A1471,taxonomy!$A:$I,3,1)</f>
        <v xml:space="preserve"> Fungi</v>
      </c>
      <c r="DR1471" t="str">
        <f>VLOOKUP($A1471,taxonomy!$A:$I,4,1)</f>
        <v xml:space="preserve"> Dikarya</v>
      </c>
      <c r="DS1471" t="str">
        <f>VLOOKUP($A1471,taxonomy!$A:$I,5,1)</f>
        <v xml:space="preserve"> Ascomycota</v>
      </c>
      <c r="DT1471" t="str">
        <f>VLOOKUP($A1471,taxonomy!$A:$I,6,1)</f>
        <v xml:space="preserve"> Pezizomycotina</v>
      </c>
      <c r="DU1471" t="str">
        <f>VLOOKUP($A1471,taxonomy!$A:$I,7,1)</f>
        <v>Sordariomycetes</v>
      </c>
      <c r="DV1471" t="str">
        <f>VLOOKUP($A1471,taxonomy!$A:$I,8,1)</f>
        <v xml:space="preserve"> Sordariomycetidae</v>
      </c>
      <c r="DW1471" t="str">
        <f>VLOOKUP($A1471,taxonomy!$A:$I,9,1)</f>
        <v xml:space="preserve"> Sordariales</v>
      </c>
      <c r="DX1471" s="7">
        <v>142</v>
      </c>
    </row>
    <row r="1472" spans="1:128" hidden="1">
      <c r="A1472" s="4" t="s">
        <v>3060</v>
      </c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17">
        <v>1</v>
      </c>
      <c r="DN1472" s="2"/>
      <c r="DO1472" s="14"/>
      <c r="DP1472" t="str">
        <f>VLOOKUP($A1472,taxonomy!$A:$I,2,1)</f>
        <v>Eukaryota</v>
      </c>
      <c r="DQ1472" t="str">
        <f>VLOOKUP($A1472,taxonomy!$A:$I,3,1)</f>
        <v xml:space="preserve"> Fungi</v>
      </c>
      <c r="DR1472" t="str">
        <f>VLOOKUP($A1472,taxonomy!$A:$I,4,1)</f>
        <v xml:space="preserve"> Dikarya</v>
      </c>
      <c r="DS1472" t="str">
        <f>VLOOKUP($A1472,taxonomy!$A:$I,5,1)</f>
        <v xml:space="preserve"> Ascomycota</v>
      </c>
      <c r="DT1472" t="str">
        <f>VLOOKUP($A1472,taxonomy!$A:$I,6,1)</f>
        <v xml:space="preserve"> Pezizomycotina</v>
      </c>
      <c r="DU1472" t="str">
        <f>VLOOKUP($A1472,taxonomy!$A:$I,7,1)</f>
        <v>Sordariomycetes</v>
      </c>
      <c r="DV1472" t="str">
        <f>VLOOKUP($A1472,taxonomy!$A:$I,8,1)</f>
        <v xml:space="preserve"> Sordariomycetidae</v>
      </c>
      <c r="DW1472" t="str">
        <f>VLOOKUP($A1472,taxonomy!$A:$I,9,1)</f>
        <v xml:space="preserve"> Sordariales</v>
      </c>
      <c r="DX1472" s="7">
        <v>110</v>
      </c>
    </row>
    <row r="1473" spans="1:128">
      <c r="A1473" s="4" t="s">
        <v>3062</v>
      </c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19">
        <v>1</v>
      </c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19">
        <v>1</v>
      </c>
      <c r="DN1473" s="2"/>
      <c r="DO1473" s="14"/>
      <c r="DP1473" t="str">
        <f>VLOOKUP($A1473,taxonomy!$A:$I,2,1)</f>
        <v>Eukaryota</v>
      </c>
      <c r="DQ1473" t="str">
        <f>VLOOKUP($A1473,taxonomy!$A:$I,3,1)</f>
        <v xml:space="preserve"> Fungi</v>
      </c>
      <c r="DR1473" t="str">
        <f>VLOOKUP($A1473,taxonomy!$A:$I,4,1)</f>
        <v xml:space="preserve"> Dikarya</v>
      </c>
      <c r="DS1473" t="str">
        <f>VLOOKUP($A1473,taxonomy!$A:$I,5,1)</f>
        <v xml:space="preserve"> Ascomycota</v>
      </c>
      <c r="DT1473" t="str">
        <f>VLOOKUP($A1473,taxonomy!$A:$I,6,1)</f>
        <v xml:space="preserve"> Pezizomycotina</v>
      </c>
      <c r="DU1473" t="str">
        <f>VLOOKUP($A1473,taxonomy!$A:$I,7,1)</f>
        <v>Sordariomycetes</v>
      </c>
      <c r="DV1473" t="str">
        <f>VLOOKUP($A1473,taxonomy!$A:$I,8,1)</f>
        <v xml:space="preserve"> Sordariomycetidae</v>
      </c>
      <c r="DW1473" t="str">
        <f>VLOOKUP($A1473,taxonomy!$A:$I,9,1)</f>
        <v xml:space="preserve"> Sordariales</v>
      </c>
      <c r="DX1473" s="7">
        <v>133</v>
      </c>
    </row>
    <row r="1474" spans="1:128">
      <c r="A1474" s="4" t="s">
        <v>3064</v>
      </c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17">
        <v>1</v>
      </c>
      <c r="DN1474" s="2"/>
      <c r="DO1474" s="14"/>
      <c r="DP1474" t="str">
        <f>VLOOKUP($A1474,taxonomy!$A:$I,2,1)</f>
        <v>Eukaryota</v>
      </c>
      <c r="DQ1474" t="str">
        <f>VLOOKUP($A1474,taxonomy!$A:$I,3,1)</f>
        <v xml:space="preserve"> Fungi</v>
      </c>
      <c r="DR1474" t="str">
        <f>VLOOKUP($A1474,taxonomy!$A:$I,4,1)</f>
        <v xml:space="preserve"> Dikarya</v>
      </c>
      <c r="DS1474" t="str">
        <f>VLOOKUP($A1474,taxonomy!$A:$I,5,1)</f>
        <v xml:space="preserve"> Ascomycota</v>
      </c>
      <c r="DT1474" t="str">
        <f>VLOOKUP($A1474,taxonomy!$A:$I,6,1)</f>
        <v xml:space="preserve"> Pezizomycotina</v>
      </c>
      <c r="DU1474" t="str">
        <f>VLOOKUP($A1474,taxonomy!$A:$I,7,1)</f>
        <v>Sordariomycetes</v>
      </c>
      <c r="DV1474" t="str">
        <f>VLOOKUP($A1474,taxonomy!$A:$I,8,1)</f>
        <v xml:space="preserve"> Sordariomycetidae</v>
      </c>
      <c r="DW1474" t="str">
        <f>VLOOKUP($A1474,taxonomy!$A:$I,9,1)</f>
        <v xml:space="preserve"> Sordariales</v>
      </c>
      <c r="DX1474" s="7">
        <v>130</v>
      </c>
    </row>
    <row r="1475" spans="1:128">
      <c r="A1475" s="4" t="s">
        <v>3066</v>
      </c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17">
        <v>1</v>
      </c>
      <c r="DN1475" s="2"/>
      <c r="DO1475" s="14"/>
      <c r="DP1475" t="str">
        <f>VLOOKUP($A1475,taxonomy!$A:$I,2,1)</f>
        <v>Eukaryota</v>
      </c>
      <c r="DQ1475" t="str">
        <f>VLOOKUP($A1475,taxonomy!$A:$I,3,1)</f>
        <v xml:space="preserve"> Fungi</v>
      </c>
      <c r="DR1475" t="str">
        <f>VLOOKUP($A1475,taxonomy!$A:$I,4,1)</f>
        <v xml:space="preserve"> Dikarya</v>
      </c>
      <c r="DS1475" t="str">
        <f>VLOOKUP($A1475,taxonomy!$A:$I,5,1)</f>
        <v xml:space="preserve"> Ascomycota</v>
      </c>
      <c r="DT1475" t="str">
        <f>VLOOKUP($A1475,taxonomy!$A:$I,6,1)</f>
        <v xml:space="preserve"> Pezizomycotina</v>
      </c>
      <c r="DU1475" t="str">
        <f>VLOOKUP($A1475,taxonomy!$A:$I,7,1)</f>
        <v>Sordariomycetes</v>
      </c>
      <c r="DV1475" t="str">
        <f>VLOOKUP($A1475,taxonomy!$A:$I,8,1)</f>
        <v xml:space="preserve"> Sordariomycetidae</v>
      </c>
      <c r="DW1475" t="str">
        <f>VLOOKUP($A1475,taxonomy!$A:$I,9,1)</f>
        <v xml:space="preserve"> Sordariales</v>
      </c>
      <c r="DX1475" s="7">
        <v>133</v>
      </c>
    </row>
    <row r="1476" spans="1:128" hidden="1">
      <c r="A1476" s="4" t="s">
        <v>3068</v>
      </c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19">
        <v>1</v>
      </c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19">
        <v>1</v>
      </c>
      <c r="DN1476" s="2"/>
      <c r="DO1476" s="14"/>
      <c r="DP1476" t="str">
        <f>VLOOKUP($A1476,taxonomy!$A:$I,2,1)</f>
        <v>Eukaryota</v>
      </c>
      <c r="DQ1476" t="str">
        <f>VLOOKUP($A1476,taxonomy!$A:$I,3,1)</f>
        <v xml:space="preserve"> Fungi</v>
      </c>
      <c r="DR1476" t="str">
        <f>VLOOKUP($A1476,taxonomy!$A:$I,4,1)</f>
        <v xml:space="preserve"> Dikarya</v>
      </c>
      <c r="DS1476" t="str">
        <f>VLOOKUP($A1476,taxonomy!$A:$I,5,1)</f>
        <v xml:space="preserve"> Ascomycota</v>
      </c>
      <c r="DT1476" t="str">
        <f>VLOOKUP($A1476,taxonomy!$A:$I,6,1)</f>
        <v xml:space="preserve"> Pezizomycotina</v>
      </c>
      <c r="DU1476" t="str">
        <f>VLOOKUP($A1476,taxonomy!$A:$I,7,1)</f>
        <v>Sordariomycetes</v>
      </c>
      <c r="DV1476" t="str">
        <f>VLOOKUP($A1476,taxonomy!$A:$I,8,1)</f>
        <v xml:space="preserve"> Sordariomycetidae</v>
      </c>
      <c r="DW1476" t="str">
        <f>VLOOKUP($A1476,taxonomy!$A:$I,9,1)</f>
        <v xml:space="preserve"> Sordariales</v>
      </c>
      <c r="DX1476" s="7">
        <v>119</v>
      </c>
    </row>
    <row r="1477" spans="1:128" hidden="1">
      <c r="A1477" s="4" t="s">
        <v>3070</v>
      </c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17">
        <v>1</v>
      </c>
      <c r="DN1477" s="2"/>
      <c r="DO1477" s="14"/>
      <c r="DP1477" t="str">
        <f>VLOOKUP($A1477,taxonomy!$A:$I,2,1)</f>
        <v>Eukaryota</v>
      </c>
      <c r="DQ1477" t="str">
        <f>VLOOKUP($A1477,taxonomy!$A:$I,3,1)</f>
        <v xml:space="preserve"> Fungi</v>
      </c>
      <c r="DR1477" t="str">
        <f>VLOOKUP($A1477,taxonomy!$A:$I,4,1)</f>
        <v xml:space="preserve"> Dikarya</v>
      </c>
      <c r="DS1477" t="str">
        <f>VLOOKUP($A1477,taxonomy!$A:$I,5,1)</f>
        <v xml:space="preserve"> Ascomycota</v>
      </c>
      <c r="DT1477" t="str">
        <f>VLOOKUP($A1477,taxonomy!$A:$I,6,1)</f>
        <v xml:space="preserve"> Pezizomycotina</v>
      </c>
      <c r="DU1477" t="str">
        <f>VLOOKUP($A1477,taxonomy!$A:$I,7,1)</f>
        <v>Sordariomycetes</v>
      </c>
      <c r="DV1477" t="str">
        <f>VLOOKUP($A1477,taxonomy!$A:$I,8,1)</f>
        <v xml:space="preserve"> Sordariomycetidae</v>
      </c>
      <c r="DW1477" t="str">
        <f>VLOOKUP($A1477,taxonomy!$A:$I,9,1)</f>
        <v xml:space="preserve"> Sordariales</v>
      </c>
      <c r="DX1477" s="7">
        <v>110</v>
      </c>
    </row>
    <row r="1478" spans="1:128">
      <c r="A1478" s="4" t="s">
        <v>3072</v>
      </c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19">
        <v>1</v>
      </c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19">
        <v>1</v>
      </c>
      <c r="DN1478" s="2"/>
      <c r="DO1478" s="14"/>
      <c r="DP1478" t="str">
        <f>VLOOKUP($A1478,taxonomy!$A:$I,2,1)</f>
        <v>Eukaryota</v>
      </c>
      <c r="DQ1478" t="str">
        <f>VLOOKUP($A1478,taxonomy!$A:$I,3,1)</f>
        <v xml:space="preserve"> Fungi</v>
      </c>
      <c r="DR1478" t="str">
        <f>VLOOKUP($A1478,taxonomy!$A:$I,4,1)</f>
        <v xml:space="preserve"> Dikarya</v>
      </c>
      <c r="DS1478" t="str">
        <f>VLOOKUP($A1478,taxonomy!$A:$I,5,1)</f>
        <v xml:space="preserve"> Ascomycota</v>
      </c>
      <c r="DT1478" t="str">
        <f>VLOOKUP($A1478,taxonomy!$A:$I,6,1)</f>
        <v xml:space="preserve"> Pezizomycotina</v>
      </c>
      <c r="DU1478" t="str">
        <f>VLOOKUP($A1478,taxonomy!$A:$I,7,1)</f>
        <v>Sordariomycetes</v>
      </c>
      <c r="DV1478" t="str">
        <f>VLOOKUP($A1478,taxonomy!$A:$I,8,1)</f>
        <v xml:space="preserve"> Sordariomycetidae</v>
      </c>
      <c r="DW1478" t="str">
        <f>VLOOKUP($A1478,taxonomy!$A:$I,9,1)</f>
        <v xml:space="preserve"> Sordariales</v>
      </c>
      <c r="DX1478" s="7">
        <v>133</v>
      </c>
    </row>
    <row r="1479" spans="1:128">
      <c r="A1479" s="4" t="s">
        <v>3074</v>
      </c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17">
        <v>1</v>
      </c>
      <c r="DN1479" s="2"/>
      <c r="DO1479" s="20"/>
      <c r="DP1479" t="str">
        <f>VLOOKUP($A1479,taxonomy!$A:$I,2,1)</f>
        <v>Eukaryota</v>
      </c>
      <c r="DQ1479" t="str">
        <f>VLOOKUP($A1479,taxonomy!$A:$I,3,1)</f>
        <v xml:space="preserve"> Fungi</v>
      </c>
      <c r="DR1479" t="str">
        <f>VLOOKUP($A1479,taxonomy!$A:$I,4,1)</f>
        <v xml:space="preserve"> Dikarya</v>
      </c>
      <c r="DS1479" t="str">
        <f>VLOOKUP($A1479,taxonomy!$A:$I,5,1)</f>
        <v xml:space="preserve"> Ascomycota</v>
      </c>
      <c r="DT1479" t="str">
        <f>VLOOKUP($A1479,taxonomy!$A:$I,6,1)</f>
        <v xml:space="preserve"> Pezizomycotina</v>
      </c>
      <c r="DU1479" t="str">
        <f>VLOOKUP($A1479,taxonomy!$A:$I,7,1)</f>
        <v>Sordariomycetes</v>
      </c>
      <c r="DV1479" t="str">
        <f>VLOOKUP($A1479,taxonomy!$A:$I,8,1)</f>
        <v xml:space="preserve"> Sordariomycetidae</v>
      </c>
      <c r="DW1479" t="str">
        <f>VLOOKUP($A1479,taxonomy!$A:$I,9,1)</f>
        <v xml:space="preserve"> Sordariales</v>
      </c>
      <c r="DX1479" s="7">
        <v>130</v>
      </c>
    </row>
    <row r="1480" spans="1:128">
      <c r="A1480" s="4" t="s">
        <v>3076</v>
      </c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17">
        <v>1</v>
      </c>
      <c r="DN1480" s="2"/>
      <c r="DO1480" s="14"/>
      <c r="DP1480" t="str">
        <f>VLOOKUP($A1480,taxonomy!$A:$I,2,1)</f>
        <v>Eukaryota</v>
      </c>
      <c r="DQ1480" t="str">
        <f>VLOOKUP($A1480,taxonomy!$A:$I,3,1)</f>
        <v xml:space="preserve"> Fungi</v>
      </c>
      <c r="DR1480" t="str">
        <f>VLOOKUP($A1480,taxonomy!$A:$I,4,1)</f>
        <v xml:space="preserve"> Dikarya</v>
      </c>
      <c r="DS1480" t="str">
        <f>VLOOKUP($A1480,taxonomy!$A:$I,5,1)</f>
        <v xml:space="preserve"> Ascomycota</v>
      </c>
      <c r="DT1480" t="str">
        <f>VLOOKUP($A1480,taxonomy!$A:$I,6,1)</f>
        <v xml:space="preserve"> Pezizomycotina</v>
      </c>
      <c r="DU1480" t="str">
        <f>VLOOKUP($A1480,taxonomy!$A:$I,7,1)</f>
        <v>Sordariomycetes</v>
      </c>
      <c r="DV1480" t="str">
        <f>VLOOKUP($A1480,taxonomy!$A:$I,8,1)</f>
        <v xml:space="preserve"> Sordariomycetidae</v>
      </c>
      <c r="DW1480" t="str">
        <f>VLOOKUP($A1480,taxonomy!$A:$I,9,1)</f>
        <v xml:space="preserve"> Sordariales</v>
      </c>
      <c r="DX1480" s="7">
        <v>133</v>
      </c>
    </row>
    <row r="1481" spans="1:128">
      <c r="A1481" s="4" t="s">
        <v>3078</v>
      </c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19">
        <v>1</v>
      </c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19">
        <v>1</v>
      </c>
      <c r="DN1481" s="2"/>
      <c r="DO1481" s="14"/>
      <c r="DP1481" t="str">
        <f>VLOOKUP($A1481,taxonomy!$A:$I,2,1)</f>
        <v>Eukaryota</v>
      </c>
      <c r="DQ1481" t="str">
        <f>VLOOKUP($A1481,taxonomy!$A:$I,3,1)</f>
        <v xml:space="preserve"> Fungi</v>
      </c>
      <c r="DR1481" t="str">
        <f>VLOOKUP($A1481,taxonomy!$A:$I,4,1)</f>
        <v xml:space="preserve"> Dikarya</v>
      </c>
      <c r="DS1481" t="str">
        <f>VLOOKUP($A1481,taxonomy!$A:$I,5,1)</f>
        <v xml:space="preserve"> Ascomycota</v>
      </c>
      <c r="DT1481" t="str">
        <f>VLOOKUP($A1481,taxonomy!$A:$I,6,1)</f>
        <v xml:space="preserve"> Pezizomycotina</v>
      </c>
      <c r="DU1481" t="str">
        <f>VLOOKUP($A1481,taxonomy!$A:$I,7,1)</f>
        <v>Sordariomycetes</v>
      </c>
      <c r="DV1481" t="str">
        <f>VLOOKUP($A1481,taxonomy!$A:$I,8,1)</f>
        <v xml:space="preserve"> Sordariomycetidae</v>
      </c>
      <c r="DW1481" t="str">
        <f>VLOOKUP($A1481,taxonomy!$A:$I,9,1)</f>
        <v xml:space="preserve"> Sordariales</v>
      </c>
      <c r="DX1481" s="7">
        <v>128</v>
      </c>
    </row>
    <row r="1482" spans="1:128">
      <c r="A1482" s="4" t="s">
        <v>3080</v>
      </c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>
        <v>1</v>
      </c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>
        <v>1</v>
      </c>
      <c r="DN1482" s="2"/>
      <c r="DO1482" s="14"/>
      <c r="DP1482" t="str">
        <f>VLOOKUP($A1482,taxonomy!$A:$I,2,1)</f>
        <v>Eukaryota</v>
      </c>
      <c r="DQ1482" t="str">
        <f>VLOOKUP($A1482,taxonomy!$A:$I,3,1)</f>
        <v xml:space="preserve"> Fungi</v>
      </c>
      <c r="DR1482" t="str">
        <f>VLOOKUP($A1482,taxonomy!$A:$I,4,1)</f>
        <v xml:space="preserve"> Dikarya</v>
      </c>
      <c r="DS1482" t="str">
        <f>VLOOKUP($A1482,taxonomy!$A:$I,5,1)</f>
        <v xml:space="preserve"> Ascomycota</v>
      </c>
      <c r="DT1482" t="str">
        <f>VLOOKUP($A1482,taxonomy!$A:$I,6,1)</f>
        <v xml:space="preserve"> Pezizomycotina</v>
      </c>
      <c r="DU1482" t="str">
        <f>VLOOKUP($A1482,taxonomy!$A:$I,7,1)</f>
        <v>Sordariomycetes</v>
      </c>
      <c r="DV1482" t="str">
        <f>VLOOKUP($A1482,taxonomy!$A:$I,8,1)</f>
        <v xml:space="preserve"> Sordariomycetidae</v>
      </c>
      <c r="DW1482" t="str">
        <f>VLOOKUP($A1482,taxonomy!$A:$I,9,1)</f>
        <v xml:space="preserve"> Sordariales</v>
      </c>
      <c r="DX1482" s="7">
        <v>133</v>
      </c>
    </row>
    <row r="1483" spans="1:128" hidden="1">
      <c r="A1483" s="4" t="s">
        <v>3082</v>
      </c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17">
        <v>1</v>
      </c>
      <c r="DN1483" s="2"/>
      <c r="DO1483" s="14"/>
      <c r="DP1483" t="str">
        <f>VLOOKUP($A1483,taxonomy!$A:$I,2,1)</f>
        <v>Bacteria</v>
      </c>
      <c r="DQ1483" t="str">
        <f>VLOOKUP($A1483,taxonomy!$A:$I,3,1)</f>
        <v xml:space="preserve"> Proteobacteria</v>
      </c>
      <c r="DR1483" t="str">
        <f>VLOOKUP($A1483,taxonomy!$A:$I,4,1)</f>
        <v xml:space="preserve"> Alphaproteobacteria</v>
      </c>
      <c r="DS1483" t="str">
        <f>VLOOKUP($A1483,taxonomy!$A:$I,5,1)</f>
        <v xml:space="preserve"> Rhizobiales</v>
      </c>
      <c r="DT1483" t="str">
        <f>VLOOKUP($A1483,taxonomy!$A:$I,6,1)</f>
        <v>Phyllobacteriaceae</v>
      </c>
      <c r="DU1483" t="str">
        <f>VLOOKUP($A1483,taxonomy!$A:$I,7,1)</f>
        <v xml:space="preserve"> Mesorhizobium.</v>
      </c>
      <c r="DV1483">
        <f>VLOOKUP($A1483,taxonomy!$A:$I,8,1)</f>
        <v>0</v>
      </c>
      <c r="DW1483">
        <f>VLOOKUP($A1483,taxonomy!$A:$I,9,1)</f>
        <v>0</v>
      </c>
      <c r="DX1483" s="7">
        <v>142</v>
      </c>
    </row>
    <row r="1484" spans="1:128">
      <c r="A1484" s="4" t="s">
        <v>3084</v>
      </c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17">
        <v>1</v>
      </c>
      <c r="DN1484" s="2"/>
      <c r="DO1484" s="14"/>
      <c r="DP1484" t="str">
        <f>VLOOKUP($A1484,taxonomy!$A:$I,2,1)</f>
        <v>Bacteria</v>
      </c>
      <c r="DQ1484" t="str">
        <f>VLOOKUP($A1484,taxonomy!$A:$I,3,1)</f>
        <v xml:space="preserve"> Firmicutes</v>
      </c>
      <c r="DR1484" t="str">
        <f>VLOOKUP($A1484,taxonomy!$A:$I,4,1)</f>
        <v xml:space="preserve"> Bacilli</v>
      </c>
      <c r="DS1484" t="str">
        <f>VLOOKUP($A1484,taxonomy!$A:$I,5,1)</f>
        <v xml:space="preserve"> Bacillales</v>
      </c>
      <c r="DT1484" t="str">
        <f>VLOOKUP($A1484,taxonomy!$A:$I,6,1)</f>
        <v xml:space="preserve"> Bacillaceae</v>
      </c>
      <c r="DU1484" t="str">
        <f>VLOOKUP($A1484,taxonomy!$A:$I,7,1)</f>
        <v xml:space="preserve"> Bacillus.</v>
      </c>
      <c r="DV1484">
        <f>VLOOKUP($A1484,taxonomy!$A:$I,8,1)</f>
        <v>0</v>
      </c>
      <c r="DW1484">
        <f>VLOOKUP($A1484,taxonomy!$A:$I,9,1)</f>
        <v>0</v>
      </c>
      <c r="DX1484" s="7">
        <v>133</v>
      </c>
    </row>
    <row r="1485" spans="1:128">
      <c r="A1485" s="4" t="s">
        <v>3086</v>
      </c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17">
        <v>1</v>
      </c>
      <c r="DN1485" s="2"/>
      <c r="DO1485" s="14"/>
      <c r="DP1485" t="str">
        <f>VLOOKUP($A1485,taxonomy!$A:$I,2,1)</f>
        <v>Bacteria</v>
      </c>
      <c r="DQ1485" t="str">
        <f>VLOOKUP($A1485,taxonomy!$A:$I,3,1)</f>
        <v xml:space="preserve"> Proteobacteria</v>
      </c>
      <c r="DR1485" t="str">
        <f>VLOOKUP($A1485,taxonomy!$A:$I,4,1)</f>
        <v xml:space="preserve"> Alphaproteobacteria</v>
      </c>
      <c r="DS1485" t="str">
        <f>VLOOKUP($A1485,taxonomy!$A:$I,5,1)</f>
        <v xml:space="preserve"> Rhodobacterales</v>
      </c>
      <c r="DT1485" t="str">
        <f>VLOOKUP($A1485,taxonomy!$A:$I,6,1)</f>
        <v>Rhodobacteraceae</v>
      </c>
      <c r="DU1485" t="str">
        <f>VLOOKUP($A1485,taxonomy!$A:$I,7,1)</f>
        <v xml:space="preserve"> Roseobacter.</v>
      </c>
      <c r="DV1485">
        <f>VLOOKUP($A1485,taxonomy!$A:$I,8,1)</f>
        <v>0</v>
      </c>
      <c r="DW1485">
        <f>VLOOKUP($A1485,taxonomy!$A:$I,9,1)</f>
        <v>0</v>
      </c>
      <c r="DX1485" s="7">
        <v>130</v>
      </c>
    </row>
    <row r="1486" spans="1:128" hidden="1">
      <c r="A1486" s="4" t="s">
        <v>3088</v>
      </c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17">
        <v>1</v>
      </c>
      <c r="DN1486" s="2"/>
      <c r="DO1486" s="14"/>
      <c r="DP1486" t="str">
        <f>VLOOKUP($A1486,taxonomy!$A:$I,2,1)</f>
        <v>Bacteria</v>
      </c>
      <c r="DQ1486" t="str">
        <f>VLOOKUP($A1486,taxonomy!$A:$I,3,1)</f>
        <v xml:space="preserve"> Proteobacteria</v>
      </c>
      <c r="DR1486" t="str">
        <f>VLOOKUP($A1486,taxonomy!$A:$I,4,1)</f>
        <v xml:space="preserve"> Alphaproteobacteria</v>
      </c>
      <c r="DS1486" t="str">
        <f>VLOOKUP($A1486,taxonomy!$A:$I,5,1)</f>
        <v xml:space="preserve"> Rhodobacterales</v>
      </c>
      <c r="DT1486" t="str">
        <f>VLOOKUP($A1486,taxonomy!$A:$I,6,1)</f>
        <v>Rhodobacteraceae</v>
      </c>
      <c r="DU1486" t="str">
        <f>VLOOKUP($A1486,taxonomy!$A:$I,7,1)</f>
        <v xml:space="preserve"> Roseobacter.</v>
      </c>
      <c r="DV1486">
        <f>VLOOKUP($A1486,taxonomy!$A:$I,8,1)</f>
        <v>0</v>
      </c>
      <c r="DW1486">
        <f>VLOOKUP($A1486,taxonomy!$A:$I,9,1)</f>
        <v>0</v>
      </c>
      <c r="DX1486" s="7">
        <v>118</v>
      </c>
    </row>
    <row r="1487" spans="1:128" hidden="1">
      <c r="A1487" s="4" t="s">
        <v>3090</v>
      </c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17">
        <v>1</v>
      </c>
      <c r="DN1487" s="2"/>
      <c r="DO1487" s="14"/>
      <c r="DP1487" t="str">
        <f>VLOOKUP($A1487,taxonomy!$A:$I,2,1)</f>
        <v>Bacteria</v>
      </c>
      <c r="DQ1487" t="str">
        <f>VLOOKUP($A1487,taxonomy!$A:$I,3,1)</f>
        <v xml:space="preserve"> Actinobacteria</v>
      </c>
      <c r="DR1487" t="str">
        <f>VLOOKUP($A1487,taxonomy!$A:$I,4,1)</f>
        <v xml:space="preserve"> Actinobacteridae</v>
      </c>
      <c r="DS1487" t="str">
        <f>VLOOKUP($A1487,taxonomy!$A:$I,5,1)</f>
        <v xml:space="preserve"> Actinomycetales</v>
      </c>
      <c r="DT1487" t="str">
        <f>VLOOKUP($A1487,taxonomy!$A:$I,6,1)</f>
        <v>Micrococcineae</v>
      </c>
      <c r="DU1487" t="str">
        <f>VLOOKUP($A1487,taxonomy!$A:$I,7,1)</f>
        <v xml:space="preserve"> Cellulomonadaceae</v>
      </c>
      <c r="DV1487" t="str">
        <f>VLOOKUP($A1487,taxonomy!$A:$I,8,1)</f>
        <v xml:space="preserve"> Cellulomonas.</v>
      </c>
      <c r="DW1487">
        <f>VLOOKUP($A1487,taxonomy!$A:$I,9,1)</f>
        <v>0</v>
      </c>
      <c r="DX1487" s="7">
        <v>104</v>
      </c>
    </row>
    <row r="1488" spans="1:128">
      <c r="A1488" s="4" t="s">
        <v>3092</v>
      </c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17">
        <v>1</v>
      </c>
      <c r="DN1488" s="2"/>
      <c r="DO1488" s="14"/>
      <c r="DP1488" t="str">
        <f>VLOOKUP($A1488,taxonomy!$A:$I,2,1)</f>
        <v>Bacteria</v>
      </c>
      <c r="DQ1488" t="str">
        <f>VLOOKUP($A1488,taxonomy!$A:$I,3,1)</f>
        <v xml:space="preserve"> Actinobacteria</v>
      </c>
      <c r="DR1488" t="str">
        <f>VLOOKUP($A1488,taxonomy!$A:$I,4,1)</f>
        <v xml:space="preserve"> Actinobacteridae</v>
      </c>
      <c r="DS1488" t="str">
        <f>VLOOKUP($A1488,taxonomy!$A:$I,5,1)</f>
        <v xml:space="preserve"> Actinomycetales</v>
      </c>
      <c r="DT1488" t="str">
        <f>VLOOKUP($A1488,taxonomy!$A:$I,6,1)</f>
        <v>Frankineae</v>
      </c>
      <c r="DU1488" t="str">
        <f>VLOOKUP($A1488,taxonomy!$A:$I,7,1)</f>
        <v xml:space="preserve"> Frankiaceae</v>
      </c>
      <c r="DV1488" t="str">
        <f>VLOOKUP($A1488,taxonomy!$A:$I,8,1)</f>
        <v xml:space="preserve"> Frankia.</v>
      </c>
      <c r="DW1488">
        <f>VLOOKUP($A1488,taxonomy!$A:$I,9,1)</f>
        <v>0</v>
      </c>
      <c r="DX1488" s="7">
        <v>133</v>
      </c>
    </row>
    <row r="1489" spans="1:128">
      <c r="A1489" s="4" t="s">
        <v>3094</v>
      </c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17">
        <v>1</v>
      </c>
      <c r="DN1489" s="2"/>
      <c r="DO1489" s="14"/>
      <c r="DP1489" t="str">
        <f>VLOOKUP($A1489,taxonomy!$A:$I,2,1)</f>
        <v>Bacteria</v>
      </c>
      <c r="DQ1489" t="str">
        <f>VLOOKUP($A1489,taxonomy!$A:$I,3,1)</f>
        <v xml:space="preserve"> Actinobacteria</v>
      </c>
      <c r="DR1489" t="str">
        <f>VLOOKUP($A1489,taxonomy!$A:$I,4,1)</f>
        <v xml:space="preserve"> Actinobacteridae</v>
      </c>
      <c r="DS1489" t="str">
        <f>VLOOKUP($A1489,taxonomy!$A:$I,5,1)</f>
        <v xml:space="preserve"> Actinomycetales</v>
      </c>
      <c r="DT1489" t="str">
        <f>VLOOKUP($A1489,taxonomy!$A:$I,6,1)</f>
        <v>Frankineae</v>
      </c>
      <c r="DU1489" t="str">
        <f>VLOOKUP($A1489,taxonomy!$A:$I,7,1)</f>
        <v xml:space="preserve"> Frankiaceae</v>
      </c>
      <c r="DV1489" t="str">
        <f>VLOOKUP($A1489,taxonomy!$A:$I,8,1)</f>
        <v xml:space="preserve"> Frankia.</v>
      </c>
      <c r="DW1489">
        <f>VLOOKUP($A1489,taxonomy!$A:$I,9,1)</f>
        <v>0</v>
      </c>
      <c r="DX1489" s="7">
        <v>133</v>
      </c>
    </row>
    <row r="1490" spans="1:128">
      <c r="A1490" s="4" t="s">
        <v>3096</v>
      </c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17">
        <v>1</v>
      </c>
      <c r="DN1490" s="2"/>
      <c r="DO1490" s="14"/>
      <c r="DP1490" t="str">
        <f>VLOOKUP($A1490,taxonomy!$A:$I,2,1)</f>
        <v>Bacteria</v>
      </c>
      <c r="DQ1490" t="str">
        <f>VLOOKUP($A1490,taxonomy!$A:$I,3,1)</f>
        <v xml:space="preserve"> Proteobacteria</v>
      </c>
      <c r="DR1490" t="str">
        <f>VLOOKUP($A1490,taxonomy!$A:$I,4,1)</f>
        <v xml:space="preserve"> Deltaproteobacteria</v>
      </c>
      <c r="DS1490" t="str">
        <f>VLOOKUP($A1490,taxonomy!$A:$I,5,1)</f>
        <v xml:space="preserve"> Myxococcales</v>
      </c>
      <c r="DT1490" t="str">
        <f>VLOOKUP($A1490,taxonomy!$A:$I,6,1)</f>
        <v>Cystobacterineae</v>
      </c>
      <c r="DU1490" t="str">
        <f>VLOOKUP($A1490,taxonomy!$A:$I,7,1)</f>
        <v xml:space="preserve"> Myxococcaceae</v>
      </c>
      <c r="DV1490" t="str">
        <f>VLOOKUP($A1490,taxonomy!$A:$I,8,1)</f>
        <v xml:space="preserve"> Myxococcus.</v>
      </c>
      <c r="DW1490">
        <f>VLOOKUP($A1490,taxonomy!$A:$I,9,1)</f>
        <v>0</v>
      </c>
      <c r="DX1490" s="7">
        <v>136</v>
      </c>
    </row>
    <row r="1491" spans="1:128">
      <c r="A1491" s="4" t="s">
        <v>3098</v>
      </c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17">
        <v>1</v>
      </c>
      <c r="DN1491" s="2"/>
      <c r="DO1491" s="14"/>
      <c r="DP1491" t="str">
        <f>VLOOKUP($A1491,taxonomy!$A:$I,2,1)</f>
        <v>Bacteria</v>
      </c>
      <c r="DQ1491" t="str">
        <f>VLOOKUP($A1491,taxonomy!$A:$I,3,1)</f>
        <v xml:space="preserve"> Proteobacteria</v>
      </c>
      <c r="DR1491" t="str">
        <f>VLOOKUP($A1491,taxonomy!$A:$I,4,1)</f>
        <v xml:space="preserve"> Deltaproteobacteria</v>
      </c>
      <c r="DS1491" t="str">
        <f>VLOOKUP($A1491,taxonomy!$A:$I,5,1)</f>
        <v xml:space="preserve"> Myxococcales</v>
      </c>
      <c r="DT1491" t="str">
        <f>VLOOKUP($A1491,taxonomy!$A:$I,6,1)</f>
        <v>Cystobacterineae</v>
      </c>
      <c r="DU1491" t="str">
        <f>VLOOKUP($A1491,taxonomy!$A:$I,7,1)</f>
        <v xml:space="preserve"> Myxococcaceae</v>
      </c>
      <c r="DV1491" t="str">
        <f>VLOOKUP($A1491,taxonomy!$A:$I,8,1)</f>
        <v xml:space="preserve"> Myxococcus.</v>
      </c>
      <c r="DW1491">
        <f>VLOOKUP($A1491,taxonomy!$A:$I,9,1)</f>
        <v>0</v>
      </c>
      <c r="DX1491" s="7">
        <v>132</v>
      </c>
    </row>
    <row r="1492" spans="1:128" hidden="1">
      <c r="A1492" s="4" t="s">
        <v>3100</v>
      </c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17">
        <v>1</v>
      </c>
      <c r="DN1492" s="2"/>
      <c r="DO1492" s="14"/>
      <c r="DP1492" t="str">
        <f>VLOOKUP($A1492,taxonomy!$A:$I,2,1)</f>
        <v>Bacteria</v>
      </c>
      <c r="DQ1492" t="str">
        <f>VLOOKUP($A1492,taxonomy!$A:$I,3,1)</f>
        <v xml:space="preserve"> Firmicutes</v>
      </c>
      <c r="DR1492" t="str">
        <f>VLOOKUP($A1492,taxonomy!$A:$I,4,1)</f>
        <v xml:space="preserve"> Bacilli</v>
      </c>
      <c r="DS1492" t="str">
        <f>VLOOKUP($A1492,taxonomy!$A:$I,5,1)</f>
        <v xml:space="preserve"> Bacillales</v>
      </c>
      <c r="DT1492" t="str">
        <f>VLOOKUP($A1492,taxonomy!$A:$I,6,1)</f>
        <v xml:space="preserve"> Bacillaceae</v>
      </c>
      <c r="DU1492" t="str">
        <f>VLOOKUP($A1492,taxonomy!$A:$I,7,1)</f>
        <v xml:space="preserve"> Geobacillus.</v>
      </c>
      <c r="DV1492">
        <f>VLOOKUP($A1492,taxonomy!$A:$I,8,1)</f>
        <v>0</v>
      </c>
      <c r="DW1492">
        <f>VLOOKUP($A1492,taxonomy!$A:$I,9,1)</f>
        <v>0</v>
      </c>
      <c r="DX1492" s="7">
        <v>145</v>
      </c>
    </row>
    <row r="1493" spans="1:128">
      <c r="A1493" s="4" t="s">
        <v>3102</v>
      </c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17">
        <v>1</v>
      </c>
      <c r="DN1493" s="2"/>
      <c r="DO1493" s="14"/>
      <c r="DP1493" t="str">
        <f>VLOOKUP($A1493,taxonomy!$A:$I,2,1)</f>
        <v>Bacteria</v>
      </c>
      <c r="DQ1493" t="str">
        <f>VLOOKUP($A1493,taxonomy!$A:$I,3,1)</f>
        <v xml:space="preserve"> Proteobacteria</v>
      </c>
      <c r="DR1493" t="str">
        <f>VLOOKUP($A1493,taxonomy!$A:$I,4,1)</f>
        <v xml:space="preserve"> Alphaproteobacteria</v>
      </c>
      <c r="DS1493" t="str">
        <f>VLOOKUP($A1493,taxonomy!$A:$I,5,1)</f>
        <v xml:space="preserve"> Sphingomonadales</v>
      </c>
      <c r="DT1493" t="str">
        <f>VLOOKUP($A1493,taxonomy!$A:$I,6,1)</f>
        <v>Sphingomonadaceae</v>
      </c>
      <c r="DU1493" t="str">
        <f>VLOOKUP($A1493,taxonomy!$A:$I,7,1)</f>
        <v xml:space="preserve"> Zymomonas.</v>
      </c>
      <c r="DV1493">
        <f>VLOOKUP($A1493,taxonomy!$A:$I,8,1)</f>
        <v>0</v>
      </c>
      <c r="DW1493">
        <f>VLOOKUP($A1493,taxonomy!$A:$I,9,1)</f>
        <v>0</v>
      </c>
      <c r="DX1493" s="7">
        <v>130</v>
      </c>
    </row>
    <row r="1494" spans="1:128">
      <c r="A1494" s="4" t="s">
        <v>3104</v>
      </c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19">
        <v>1</v>
      </c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19">
        <v>1</v>
      </c>
      <c r="DN1494" s="2"/>
      <c r="DO1494" s="14"/>
      <c r="DP1494" t="str">
        <f>VLOOKUP($A1494,taxonomy!$A:$I,2,1)</f>
        <v>Bacteria</v>
      </c>
      <c r="DQ1494" t="str">
        <f>VLOOKUP($A1494,taxonomy!$A:$I,3,1)</f>
        <v xml:space="preserve"> Actinobacteria</v>
      </c>
      <c r="DR1494" t="str">
        <f>VLOOKUP($A1494,taxonomy!$A:$I,4,1)</f>
        <v xml:space="preserve"> Actinobacteridae</v>
      </c>
      <c r="DS1494" t="str">
        <f>VLOOKUP($A1494,taxonomy!$A:$I,5,1)</f>
        <v xml:space="preserve"> Actinomycetales</v>
      </c>
      <c r="DT1494" t="str">
        <f>VLOOKUP($A1494,taxonomy!$A:$I,6,1)</f>
        <v>Corynebacterineae</v>
      </c>
      <c r="DU1494" t="str">
        <f>VLOOKUP($A1494,taxonomy!$A:$I,7,1)</f>
        <v xml:space="preserve"> Corynebacteriaceae</v>
      </c>
      <c r="DV1494" t="str">
        <f>VLOOKUP($A1494,taxonomy!$A:$I,8,1)</f>
        <v xml:space="preserve"> Corynebacterium.</v>
      </c>
      <c r="DW1494">
        <f>VLOOKUP($A1494,taxonomy!$A:$I,9,1)</f>
        <v>0</v>
      </c>
      <c r="DX1494" s="7">
        <v>133</v>
      </c>
    </row>
    <row r="1495" spans="1:128" hidden="1">
      <c r="A1495" s="4" t="s">
        <v>3106</v>
      </c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17">
        <v>1</v>
      </c>
      <c r="DN1495" s="2"/>
      <c r="DO1495" s="14"/>
      <c r="DP1495" t="str">
        <f>VLOOKUP($A1495,taxonomy!$A:$I,2,1)</f>
        <v>Bacteria</v>
      </c>
      <c r="DQ1495" t="str">
        <f>VLOOKUP($A1495,taxonomy!$A:$I,3,1)</f>
        <v xml:space="preserve"> Proteobacteria</v>
      </c>
      <c r="DR1495" t="str">
        <f>VLOOKUP($A1495,taxonomy!$A:$I,4,1)</f>
        <v xml:space="preserve"> Alphaproteobacteria</v>
      </c>
      <c r="DS1495" t="str">
        <f>VLOOKUP($A1495,taxonomy!$A:$I,5,1)</f>
        <v xml:space="preserve"> Sphingomonadales</v>
      </c>
      <c r="DT1495" t="str">
        <f>VLOOKUP($A1495,taxonomy!$A:$I,6,1)</f>
        <v>Sphingomonadaceae</v>
      </c>
      <c r="DU1495" t="str">
        <f>VLOOKUP($A1495,taxonomy!$A:$I,7,1)</f>
        <v xml:space="preserve"> Zymomonas.</v>
      </c>
      <c r="DV1495">
        <f>VLOOKUP($A1495,taxonomy!$A:$I,8,1)</f>
        <v>0</v>
      </c>
      <c r="DW1495">
        <f>VLOOKUP($A1495,taxonomy!$A:$I,9,1)</f>
        <v>0</v>
      </c>
      <c r="DX1495" s="7">
        <v>116</v>
      </c>
    </row>
    <row r="1496" spans="1:128">
      <c r="A1496" s="4" t="s">
        <v>3108</v>
      </c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>
        <v>1</v>
      </c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>
        <v>1</v>
      </c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>
        <v>1</v>
      </c>
      <c r="DN1496" s="2"/>
      <c r="DO1496" s="14"/>
      <c r="DP1496" t="str">
        <f>VLOOKUP($A1496,taxonomy!$A:$I,2,1)</f>
        <v>Bacteria</v>
      </c>
      <c r="DQ1496" t="str">
        <f>VLOOKUP($A1496,taxonomy!$A:$I,3,1)</f>
        <v xml:space="preserve"> Proteobacteria</v>
      </c>
      <c r="DR1496" t="str">
        <f>VLOOKUP($A1496,taxonomy!$A:$I,4,1)</f>
        <v xml:space="preserve"> Betaproteobacteria</v>
      </c>
      <c r="DS1496" t="str">
        <f>VLOOKUP($A1496,taxonomy!$A:$I,5,1)</f>
        <v xml:space="preserve"> Burkholderiales</v>
      </c>
      <c r="DT1496" t="str">
        <f>VLOOKUP($A1496,taxonomy!$A:$I,6,1)</f>
        <v>Burkholderiaceae</v>
      </c>
      <c r="DU1496" t="str">
        <f>VLOOKUP($A1496,taxonomy!$A:$I,7,1)</f>
        <v xml:space="preserve"> Cupriavidus.</v>
      </c>
      <c r="DV1496">
        <f>VLOOKUP($A1496,taxonomy!$A:$I,8,1)</f>
        <v>0</v>
      </c>
      <c r="DW1496">
        <f>VLOOKUP($A1496,taxonomy!$A:$I,9,1)</f>
        <v>0</v>
      </c>
      <c r="DX1496" s="7">
        <v>134</v>
      </c>
    </row>
    <row r="1497" spans="1:128">
      <c r="A1497" s="4" t="s">
        <v>3111</v>
      </c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17">
        <v>1</v>
      </c>
      <c r="DN1497" s="2"/>
      <c r="DO1497" s="14"/>
      <c r="DP1497" t="str">
        <f>VLOOKUP($A1497,taxonomy!$A:$I,2,1)</f>
        <v>Bacteria</v>
      </c>
      <c r="DQ1497" t="str">
        <f>VLOOKUP($A1497,taxonomy!$A:$I,3,1)</f>
        <v xml:space="preserve"> Proteobacteria</v>
      </c>
      <c r="DR1497" t="str">
        <f>VLOOKUP($A1497,taxonomy!$A:$I,4,1)</f>
        <v xml:space="preserve"> Betaproteobacteria</v>
      </c>
      <c r="DS1497" t="str">
        <f>VLOOKUP($A1497,taxonomy!$A:$I,5,1)</f>
        <v xml:space="preserve"> Burkholderiales</v>
      </c>
      <c r="DT1497" t="str">
        <f>VLOOKUP($A1497,taxonomy!$A:$I,6,1)</f>
        <v>Burkholderiaceae</v>
      </c>
      <c r="DU1497" t="str">
        <f>VLOOKUP($A1497,taxonomy!$A:$I,7,1)</f>
        <v xml:space="preserve"> Cupriavidus.</v>
      </c>
      <c r="DV1497">
        <f>VLOOKUP($A1497,taxonomy!$A:$I,8,1)</f>
        <v>0</v>
      </c>
      <c r="DW1497">
        <f>VLOOKUP($A1497,taxonomy!$A:$I,9,1)</f>
        <v>0</v>
      </c>
      <c r="DX1497" s="7">
        <v>134</v>
      </c>
    </row>
    <row r="1498" spans="1:128" hidden="1">
      <c r="A1498" s="4" t="s">
        <v>3113</v>
      </c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17">
        <v>1</v>
      </c>
      <c r="DN1498" s="2"/>
      <c r="DO1498" s="14"/>
      <c r="DP1498" t="str">
        <f>VLOOKUP($A1498,taxonomy!$A:$I,2,1)</f>
        <v>Bacteria</v>
      </c>
      <c r="DQ1498" t="str">
        <f>VLOOKUP($A1498,taxonomy!$A:$I,3,1)</f>
        <v xml:space="preserve"> Proteobacteria</v>
      </c>
      <c r="DR1498" t="str">
        <f>VLOOKUP($A1498,taxonomy!$A:$I,4,1)</f>
        <v xml:space="preserve"> Betaproteobacteria</v>
      </c>
      <c r="DS1498" t="str">
        <f>VLOOKUP($A1498,taxonomy!$A:$I,5,1)</f>
        <v xml:space="preserve"> Burkholderiales</v>
      </c>
      <c r="DT1498" t="str">
        <f>VLOOKUP($A1498,taxonomy!$A:$I,6,1)</f>
        <v>Burkholderiaceae</v>
      </c>
      <c r="DU1498" t="str">
        <f>VLOOKUP($A1498,taxonomy!$A:$I,7,1)</f>
        <v xml:space="preserve"> Cupriavidus.</v>
      </c>
      <c r="DV1498">
        <f>VLOOKUP($A1498,taxonomy!$A:$I,8,1)</f>
        <v>0</v>
      </c>
      <c r="DW1498">
        <f>VLOOKUP($A1498,taxonomy!$A:$I,9,1)</f>
        <v>0</v>
      </c>
      <c r="DX1498" s="7">
        <v>104</v>
      </c>
    </row>
    <row r="1499" spans="1:128">
      <c r="A1499" s="4" t="s">
        <v>3115</v>
      </c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>
        <v>1</v>
      </c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>
        <v>1</v>
      </c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>
        <v>1</v>
      </c>
      <c r="DN1499" s="2"/>
      <c r="DO1499" s="14"/>
      <c r="DP1499" t="str">
        <f>VLOOKUP($A1499,taxonomy!$A:$I,2,1)</f>
        <v>Bacteria</v>
      </c>
      <c r="DQ1499" t="str">
        <f>VLOOKUP($A1499,taxonomy!$A:$I,3,1)</f>
        <v xml:space="preserve"> Proteobacteria</v>
      </c>
      <c r="DR1499" t="str">
        <f>VLOOKUP($A1499,taxonomy!$A:$I,4,1)</f>
        <v xml:space="preserve"> Betaproteobacteria</v>
      </c>
      <c r="DS1499" t="str">
        <f>VLOOKUP($A1499,taxonomy!$A:$I,5,1)</f>
        <v xml:space="preserve"> Burkholderiales</v>
      </c>
      <c r="DT1499" t="str">
        <f>VLOOKUP($A1499,taxonomy!$A:$I,6,1)</f>
        <v>Burkholderiaceae</v>
      </c>
      <c r="DU1499" t="str">
        <f>VLOOKUP($A1499,taxonomy!$A:$I,7,1)</f>
        <v xml:space="preserve"> Cupriavidus.</v>
      </c>
      <c r="DV1499">
        <f>VLOOKUP($A1499,taxonomy!$A:$I,8,1)</f>
        <v>0</v>
      </c>
      <c r="DW1499">
        <f>VLOOKUP($A1499,taxonomy!$A:$I,9,1)</f>
        <v>0</v>
      </c>
      <c r="DX1499" s="7">
        <v>126</v>
      </c>
    </row>
    <row r="1500" spans="1:128" hidden="1">
      <c r="A1500" s="4" t="s">
        <v>3117</v>
      </c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17">
        <v>1</v>
      </c>
      <c r="DN1500" s="2"/>
      <c r="DO1500" s="14"/>
      <c r="DP1500" t="str">
        <f>VLOOKUP($A1500,taxonomy!$A:$I,2,1)</f>
        <v>Bacteria</v>
      </c>
      <c r="DQ1500" t="str">
        <f>VLOOKUP($A1500,taxonomy!$A:$I,3,1)</f>
        <v xml:space="preserve"> Proteobacteria</v>
      </c>
      <c r="DR1500" t="str">
        <f>VLOOKUP($A1500,taxonomy!$A:$I,4,1)</f>
        <v xml:space="preserve"> Betaproteobacteria</v>
      </c>
      <c r="DS1500" t="str">
        <f>VLOOKUP($A1500,taxonomy!$A:$I,5,1)</f>
        <v xml:space="preserve"> Burkholderiales</v>
      </c>
      <c r="DT1500" t="str">
        <f>VLOOKUP($A1500,taxonomy!$A:$I,6,1)</f>
        <v>Burkholderiaceae</v>
      </c>
      <c r="DU1500" t="str">
        <f>VLOOKUP($A1500,taxonomy!$A:$I,7,1)</f>
        <v xml:space="preserve"> Cupriavidus.</v>
      </c>
      <c r="DV1500">
        <f>VLOOKUP($A1500,taxonomy!$A:$I,8,1)</f>
        <v>0</v>
      </c>
      <c r="DW1500">
        <f>VLOOKUP($A1500,taxonomy!$A:$I,9,1)</f>
        <v>0</v>
      </c>
      <c r="DX1500" s="7">
        <v>155</v>
      </c>
    </row>
    <row r="1501" spans="1:128">
      <c r="A1501" s="4" t="s">
        <v>3119</v>
      </c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17">
        <v>1</v>
      </c>
      <c r="DN1501" s="2"/>
      <c r="DO1501" s="14"/>
      <c r="DP1501" t="str">
        <f>VLOOKUP($A1501,taxonomy!$A:$I,2,1)</f>
        <v>Bacteria</v>
      </c>
      <c r="DQ1501" t="str">
        <f>VLOOKUP($A1501,taxonomy!$A:$I,3,1)</f>
        <v xml:space="preserve"> Proteobacteria</v>
      </c>
      <c r="DR1501" t="str">
        <f>VLOOKUP($A1501,taxonomy!$A:$I,4,1)</f>
        <v xml:space="preserve"> Betaproteobacteria</v>
      </c>
      <c r="DS1501" t="str">
        <f>VLOOKUP($A1501,taxonomy!$A:$I,5,1)</f>
        <v xml:space="preserve"> Burkholderiales</v>
      </c>
      <c r="DT1501" t="str">
        <f>VLOOKUP($A1501,taxonomy!$A:$I,6,1)</f>
        <v>Burkholderiaceae</v>
      </c>
      <c r="DU1501" t="str">
        <f>VLOOKUP($A1501,taxonomy!$A:$I,7,1)</f>
        <v xml:space="preserve"> Cupriavidus.</v>
      </c>
      <c r="DV1501">
        <f>VLOOKUP($A1501,taxonomy!$A:$I,8,1)</f>
        <v>0</v>
      </c>
      <c r="DW1501">
        <f>VLOOKUP($A1501,taxonomy!$A:$I,9,1)</f>
        <v>0</v>
      </c>
      <c r="DX1501" s="7">
        <v>134</v>
      </c>
    </row>
    <row r="1502" spans="1:128">
      <c r="A1502" s="4" t="s">
        <v>3121</v>
      </c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17">
        <v>1</v>
      </c>
      <c r="DN1502" s="2"/>
      <c r="DO1502" s="14"/>
      <c r="DP1502" t="str">
        <f>VLOOKUP($A1502,taxonomy!$A:$I,2,1)</f>
        <v>Bacteria</v>
      </c>
      <c r="DQ1502" t="str">
        <f>VLOOKUP($A1502,taxonomy!$A:$I,3,1)</f>
        <v xml:space="preserve"> Proteobacteria</v>
      </c>
      <c r="DR1502" t="str">
        <f>VLOOKUP($A1502,taxonomy!$A:$I,4,1)</f>
        <v xml:space="preserve"> Betaproteobacteria</v>
      </c>
      <c r="DS1502" t="str">
        <f>VLOOKUP($A1502,taxonomy!$A:$I,5,1)</f>
        <v xml:space="preserve"> Burkholderiales</v>
      </c>
      <c r="DT1502" t="str">
        <f>VLOOKUP($A1502,taxonomy!$A:$I,6,1)</f>
        <v>Burkholderiaceae</v>
      </c>
      <c r="DU1502" t="str">
        <f>VLOOKUP($A1502,taxonomy!$A:$I,7,1)</f>
        <v xml:space="preserve"> Cupriavidus.</v>
      </c>
      <c r="DV1502">
        <f>VLOOKUP($A1502,taxonomy!$A:$I,8,1)</f>
        <v>0</v>
      </c>
      <c r="DW1502">
        <f>VLOOKUP($A1502,taxonomy!$A:$I,9,1)</f>
        <v>0</v>
      </c>
      <c r="DX1502" s="7">
        <v>134</v>
      </c>
    </row>
    <row r="1503" spans="1:128" hidden="1">
      <c r="A1503" s="4" t="s">
        <v>3123</v>
      </c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17">
        <v>1</v>
      </c>
      <c r="DN1503" s="2"/>
      <c r="DO1503" s="14"/>
      <c r="DP1503" t="str">
        <f>VLOOKUP($A1503,taxonomy!$A:$I,2,1)</f>
        <v>Bacteria</v>
      </c>
      <c r="DQ1503" t="str">
        <f>VLOOKUP($A1503,taxonomy!$A:$I,3,1)</f>
        <v xml:space="preserve"> Proteobacteria</v>
      </c>
      <c r="DR1503" t="str">
        <f>VLOOKUP($A1503,taxonomy!$A:$I,4,1)</f>
        <v xml:space="preserve"> Gammaproteobacteria</v>
      </c>
      <c r="DS1503" t="str">
        <f>VLOOKUP($A1503,taxonomy!$A:$I,5,1)</f>
        <v xml:space="preserve"> Pseudomonadales</v>
      </c>
      <c r="DT1503" t="str">
        <f>VLOOKUP($A1503,taxonomy!$A:$I,6,1)</f>
        <v>Pseudomonadaceae</v>
      </c>
      <c r="DU1503" t="str">
        <f>VLOOKUP($A1503,taxonomy!$A:$I,7,1)</f>
        <v xml:space="preserve"> Pseudomonas.</v>
      </c>
      <c r="DV1503">
        <f>VLOOKUP($A1503,taxonomy!$A:$I,8,1)</f>
        <v>0</v>
      </c>
      <c r="DW1503">
        <f>VLOOKUP($A1503,taxonomy!$A:$I,9,1)</f>
        <v>0</v>
      </c>
      <c r="DX1503" s="7">
        <v>158</v>
      </c>
    </row>
    <row r="1504" spans="1:128">
      <c r="A1504" s="4" t="s">
        <v>3125</v>
      </c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17">
        <v>1</v>
      </c>
      <c r="DN1504" s="2"/>
      <c r="DO1504" s="14"/>
      <c r="DP1504" t="str">
        <f>VLOOKUP($A1504,taxonomy!$A:$I,2,1)</f>
        <v>Bacteria</v>
      </c>
      <c r="DQ1504" t="str">
        <f>VLOOKUP($A1504,taxonomy!$A:$I,3,1)</f>
        <v xml:space="preserve"> Firmicutes</v>
      </c>
      <c r="DR1504" t="str">
        <f>VLOOKUP($A1504,taxonomy!$A:$I,4,1)</f>
        <v xml:space="preserve"> Clostridia</v>
      </c>
      <c r="DS1504" t="str">
        <f>VLOOKUP($A1504,taxonomy!$A:$I,5,1)</f>
        <v xml:space="preserve"> Clostridiales</v>
      </c>
      <c r="DT1504" t="str">
        <f>VLOOKUP($A1504,taxonomy!$A:$I,6,1)</f>
        <v>Clostridiales Family XVII. Incertae Sedis</v>
      </c>
      <c r="DU1504" t="str">
        <f>VLOOKUP($A1504,taxonomy!$A:$I,7,1)</f>
        <v xml:space="preserve"> Sulfobacillus.</v>
      </c>
      <c r="DV1504">
        <f>VLOOKUP($A1504,taxonomy!$A:$I,8,1)</f>
        <v>0</v>
      </c>
      <c r="DW1504">
        <f>VLOOKUP($A1504,taxonomy!$A:$I,9,1)</f>
        <v>0</v>
      </c>
      <c r="DX1504" s="7">
        <v>131</v>
      </c>
    </row>
    <row r="1505" spans="1:128">
      <c r="A1505" s="4" t="s">
        <v>3127</v>
      </c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17">
        <v>1</v>
      </c>
      <c r="DN1505" s="2"/>
      <c r="DO1505" s="14"/>
      <c r="DP1505" t="str">
        <f>VLOOKUP($A1505,taxonomy!$A:$I,2,1)</f>
        <v>Bacteria</v>
      </c>
      <c r="DQ1505" t="str">
        <f>VLOOKUP($A1505,taxonomy!$A:$I,3,1)</f>
        <v xml:space="preserve"> Firmicutes</v>
      </c>
      <c r="DR1505" t="str">
        <f>VLOOKUP($A1505,taxonomy!$A:$I,4,1)</f>
        <v xml:space="preserve"> Clostridia</v>
      </c>
      <c r="DS1505" t="str">
        <f>VLOOKUP($A1505,taxonomy!$A:$I,5,1)</f>
        <v xml:space="preserve"> Clostridiales</v>
      </c>
      <c r="DT1505" t="str">
        <f>VLOOKUP($A1505,taxonomy!$A:$I,6,1)</f>
        <v>Clostridiales Family XVII. Incertae Sedis</v>
      </c>
      <c r="DU1505" t="str">
        <f>VLOOKUP($A1505,taxonomy!$A:$I,7,1)</f>
        <v xml:space="preserve"> Sulfobacillus.</v>
      </c>
      <c r="DV1505">
        <f>VLOOKUP($A1505,taxonomy!$A:$I,8,1)</f>
        <v>0</v>
      </c>
      <c r="DW1505">
        <f>VLOOKUP($A1505,taxonomy!$A:$I,9,1)</f>
        <v>0</v>
      </c>
      <c r="DX1505" s="7">
        <v>129</v>
      </c>
    </row>
    <row r="1506" spans="1:128">
      <c r="A1506" s="4" t="s">
        <v>3129</v>
      </c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17">
        <v>1</v>
      </c>
      <c r="DN1506" s="2"/>
      <c r="DO1506" s="14"/>
      <c r="DP1506" t="str">
        <f>VLOOKUP($A1506,taxonomy!$A:$I,2,1)</f>
        <v>Bacteria</v>
      </c>
      <c r="DQ1506" t="str">
        <f>VLOOKUP($A1506,taxonomy!$A:$I,3,1)</f>
        <v xml:space="preserve"> Firmicutes</v>
      </c>
      <c r="DR1506" t="str">
        <f>VLOOKUP($A1506,taxonomy!$A:$I,4,1)</f>
        <v xml:space="preserve"> Bacilli</v>
      </c>
      <c r="DS1506" t="str">
        <f>VLOOKUP($A1506,taxonomy!$A:$I,5,1)</f>
        <v xml:space="preserve"> Bacillales</v>
      </c>
      <c r="DT1506" t="str">
        <f>VLOOKUP($A1506,taxonomy!$A:$I,6,1)</f>
        <v xml:space="preserve"> Alicyclobacillaceae</v>
      </c>
      <c r="DU1506" t="str">
        <f>VLOOKUP($A1506,taxonomy!$A:$I,7,1)</f>
        <v>Alicyclobacillus.</v>
      </c>
      <c r="DV1506">
        <f>VLOOKUP($A1506,taxonomy!$A:$I,8,1)</f>
        <v>0</v>
      </c>
      <c r="DW1506">
        <f>VLOOKUP($A1506,taxonomy!$A:$I,9,1)</f>
        <v>0</v>
      </c>
      <c r="DX1506" s="7">
        <v>130</v>
      </c>
    </row>
    <row r="1507" spans="1:128">
      <c r="A1507" s="4" t="s">
        <v>3131</v>
      </c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>
        <v>1</v>
      </c>
      <c r="DB1507" s="2"/>
      <c r="DC1507" s="2"/>
      <c r="DD1507" s="2"/>
      <c r="DE1507" s="2"/>
      <c r="DF1507" s="2"/>
      <c r="DG1507" s="2"/>
      <c r="DH1507" s="2"/>
      <c r="DI1507" s="2"/>
      <c r="DJ1507" s="2">
        <v>1</v>
      </c>
      <c r="DK1507" s="2"/>
      <c r="DL1507" s="2"/>
      <c r="DM1507" s="2">
        <v>1</v>
      </c>
      <c r="DN1507" s="2"/>
      <c r="DO1507" s="14"/>
      <c r="DP1507" t="str">
        <f>VLOOKUP($A1507,taxonomy!$A:$I,2,1)</f>
        <v>Bacteria</v>
      </c>
      <c r="DQ1507" t="str">
        <f>VLOOKUP($A1507,taxonomy!$A:$I,3,1)</f>
        <v xml:space="preserve"> Actinobacteria</v>
      </c>
      <c r="DR1507" t="str">
        <f>VLOOKUP($A1507,taxonomy!$A:$I,4,1)</f>
        <v xml:space="preserve"> Actinobacteridae</v>
      </c>
      <c r="DS1507" t="str">
        <f>VLOOKUP($A1507,taxonomy!$A:$I,5,1)</f>
        <v xml:space="preserve"> Actinomycetales</v>
      </c>
      <c r="DT1507" t="str">
        <f>VLOOKUP($A1507,taxonomy!$A:$I,6,1)</f>
        <v>Streptomycineae</v>
      </c>
      <c r="DU1507" t="str">
        <f>VLOOKUP($A1507,taxonomy!$A:$I,7,1)</f>
        <v xml:space="preserve"> Streptomycetaceae</v>
      </c>
      <c r="DV1507" t="str">
        <f>VLOOKUP($A1507,taxonomy!$A:$I,8,1)</f>
        <v xml:space="preserve"> Streptomyces.</v>
      </c>
      <c r="DW1507">
        <f>VLOOKUP($A1507,taxonomy!$A:$I,9,1)</f>
        <v>0</v>
      </c>
      <c r="DX1507" s="7">
        <v>130</v>
      </c>
    </row>
    <row r="1508" spans="1:128">
      <c r="A1508" s="4" t="s">
        <v>3133</v>
      </c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19">
        <v>1</v>
      </c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19">
        <v>1</v>
      </c>
      <c r="DN1508" s="2"/>
      <c r="DO1508" s="14"/>
      <c r="DP1508" t="str">
        <f>VLOOKUP($A1508,taxonomy!$A:$I,2,1)</f>
        <v>Bacteria</v>
      </c>
      <c r="DQ1508" t="str">
        <f>VLOOKUP($A1508,taxonomy!$A:$I,3,1)</f>
        <v xml:space="preserve"> Actinobacteria</v>
      </c>
      <c r="DR1508" t="str">
        <f>VLOOKUP($A1508,taxonomy!$A:$I,4,1)</f>
        <v xml:space="preserve"> Actinobacteridae</v>
      </c>
      <c r="DS1508" t="str">
        <f>VLOOKUP($A1508,taxonomy!$A:$I,5,1)</f>
        <v xml:space="preserve"> Actinomycetales</v>
      </c>
      <c r="DT1508" t="str">
        <f>VLOOKUP($A1508,taxonomy!$A:$I,6,1)</f>
        <v>Streptomycineae</v>
      </c>
      <c r="DU1508" t="str">
        <f>VLOOKUP($A1508,taxonomy!$A:$I,7,1)</f>
        <v xml:space="preserve"> Streptomycetaceae</v>
      </c>
      <c r="DV1508" t="str">
        <f>VLOOKUP($A1508,taxonomy!$A:$I,8,1)</f>
        <v xml:space="preserve"> Streptomyces.</v>
      </c>
      <c r="DW1508">
        <f>VLOOKUP($A1508,taxonomy!$A:$I,9,1)</f>
        <v>0</v>
      </c>
      <c r="DX1508" s="7">
        <v>131</v>
      </c>
    </row>
    <row r="1509" spans="1:128" hidden="1">
      <c r="A1509" s="4" t="s">
        <v>3135</v>
      </c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17">
        <v>1</v>
      </c>
      <c r="DN1509" s="2"/>
      <c r="DO1509" s="14"/>
      <c r="DP1509" t="str">
        <f>VLOOKUP($A1509,taxonomy!$A:$I,2,1)</f>
        <v>Bacteria</v>
      </c>
      <c r="DQ1509" t="str">
        <f>VLOOKUP($A1509,taxonomy!$A:$I,3,1)</f>
        <v xml:space="preserve"> Actinobacteria</v>
      </c>
      <c r="DR1509" t="str">
        <f>VLOOKUP($A1509,taxonomy!$A:$I,4,1)</f>
        <v xml:space="preserve"> Actinobacteridae</v>
      </c>
      <c r="DS1509" t="str">
        <f>VLOOKUP($A1509,taxonomy!$A:$I,5,1)</f>
        <v xml:space="preserve"> Actinomycetales</v>
      </c>
      <c r="DT1509" t="str">
        <f>VLOOKUP($A1509,taxonomy!$A:$I,6,1)</f>
        <v>Streptomycineae</v>
      </c>
      <c r="DU1509" t="str">
        <f>VLOOKUP($A1509,taxonomy!$A:$I,7,1)</f>
        <v xml:space="preserve"> Streptomycetaceae</v>
      </c>
      <c r="DV1509" t="str">
        <f>VLOOKUP($A1509,taxonomy!$A:$I,8,1)</f>
        <v xml:space="preserve"> Streptomyces.</v>
      </c>
      <c r="DW1509">
        <f>VLOOKUP($A1509,taxonomy!$A:$I,9,1)</f>
        <v>0</v>
      </c>
      <c r="DX1509" s="7">
        <v>109</v>
      </c>
    </row>
    <row r="1510" spans="1:128">
      <c r="A1510" s="4" t="s">
        <v>3137</v>
      </c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19">
        <v>1</v>
      </c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19">
        <v>1</v>
      </c>
      <c r="DN1510" s="2"/>
      <c r="DO1510" s="14"/>
      <c r="DP1510" t="str">
        <f>VLOOKUP($A1510,taxonomy!$A:$I,2,1)</f>
        <v>Bacteria</v>
      </c>
      <c r="DQ1510" t="str">
        <f>VLOOKUP($A1510,taxonomy!$A:$I,3,1)</f>
        <v xml:space="preserve"> Actinobacteria</v>
      </c>
      <c r="DR1510" t="str">
        <f>VLOOKUP($A1510,taxonomy!$A:$I,4,1)</f>
        <v xml:space="preserve"> Actinobacteridae</v>
      </c>
      <c r="DS1510" t="str">
        <f>VLOOKUP($A1510,taxonomy!$A:$I,5,1)</f>
        <v xml:space="preserve"> Actinomycetales</v>
      </c>
      <c r="DT1510" t="str">
        <f>VLOOKUP($A1510,taxonomy!$A:$I,6,1)</f>
        <v>Streptomycineae</v>
      </c>
      <c r="DU1510" t="str">
        <f>VLOOKUP($A1510,taxonomy!$A:$I,7,1)</f>
        <v xml:space="preserve"> Streptomycetaceae</v>
      </c>
      <c r="DV1510" t="str">
        <f>VLOOKUP($A1510,taxonomy!$A:$I,8,1)</f>
        <v xml:space="preserve"> Streptomyces.</v>
      </c>
      <c r="DW1510">
        <f>VLOOKUP($A1510,taxonomy!$A:$I,9,1)</f>
        <v>0</v>
      </c>
      <c r="DX1510" s="7">
        <v>133</v>
      </c>
    </row>
    <row r="1511" spans="1:128" hidden="1">
      <c r="A1511" s="4" t="s">
        <v>3139</v>
      </c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19">
        <v>1</v>
      </c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19">
        <v>1</v>
      </c>
      <c r="DN1511" s="2"/>
      <c r="DO1511" s="14"/>
      <c r="DP1511" t="str">
        <f>VLOOKUP($A1511,taxonomy!$A:$I,2,1)</f>
        <v>Bacteria</v>
      </c>
      <c r="DQ1511" t="str">
        <f>VLOOKUP($A1511,taxonomy!$A:$I,3,1)</f>
        <v xml:space="preserve"> Actinobacteria</v>
      </c>
      <c r="DR1511" t="str">
        <f>VLOOKUP($A1511,taxonomy!$A:$I,4,1)</f>
        <v xml:space="preserve"> Actinobacteridae</v>
      </c>
      <c r="DS1511" t="str">
        <f>VLOOKUP($A1511,taxonomy!$A:$I,5,1)</f>
        <v xml:space="preserve"> Actinomycetales</v>
      </c>
      <c r="DT1511" t="str">
        <f>VLOOKUP($A1511,taxonomy!$A:$I,6,1)</f>
        <v>Corynebacterineae</v>
      </c>
      <c r="DU1511" t="str">
        <f>VLOOKUP($A1511,taxonomy!$A:$I,7,1)</f>
        <v xml:space="preserve"> Mycobacteriaceae</v>
      </c>
      <c r="DV1511" t="str">
        <f>VLOOKUP($A1511,taxonomy!$A:$I,8,1)</f>
        <v xml:space="preserve"> Mycobacterium</v>
      </c>
      <c r="DW1511" t="str">
        <f>VLOOKUP($A1511,taxonomy!$A:$I,9,1)</f>
        <v>Mycobacterium tuberculosis complex.</v>
      </c>
      <c r="DX1511" s="7">
        <v>138</v>
      </c>
    </row>
    <row r="1512" spans="1:128" hidden="1">
      <c r="A1512" s="4" t="s">
        <v>3141</v>
      </c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17">
        <v>1</v>
      </c>
      <c r="DN1512" s="2"/>
      <c r="DO1512" s="14"/>
      <c r="DP1512" t="str">
        <f>VLOOKUP($A1512,taxonomy!$A:$I,2,1)</f>
        <v>Bacteria</v>
      </c>
      <c r="DQ1512" t="str">
        <f>VLOOKUP($A1512,taxonomy!$A:$I,3,1)</f>
        <v xml:space="preserve"> Actinobacteria</v>
      </c>
      <c r="DR1512" t="str">
        <f>VLOOKUP($A1512,taxonomy!$A:$I,4,1)</f>
        <v xml:space="preserve"> Actinobacteridae</v>
      </c>
      <c r="DS1512" t="str">
        <f>VLOOKUP($A1512,taxonomy!$A:$I,5,1)</f>
        <v xml:space="preserve"> Actinomycetales</v>
      </c>
      <c r="DT1512" t="str">
        <f>VLOOKUP($A1512,taxonomy!$A:$I,6,1)</f>
        <v>Corynebacterineae</v>
      </c>
      <c r="DU1512" t="str">
        <f>VLOOKUP($A1512,taxonomy!$A:$I,7,1)</f>
        <v xml:space="preserve"> Mycobacteriaceae</v>
      </c>
      <c r="DV1512" t="str">
        <f>VLOOKUP($A1512,taxonomy!$A:$I,8,1)</f>
        <v xml:space="preserve"> Mycobacterium</v>
      </c>
      <c r="DW1512" t="str">
        <f>VLOOKUP($A1512,taxonomy!$A:$I,9,1)</f>
        <v>Mycobacterium tuberculosis complex.</v>
      </c>
      <c r="DX1512" s="7">
        <v>110</v>
      </c>
    </row>
    <row r="1513" spans="1:128">
      <c r="A1513" s="4" t="s">
        <v>3143</v>
      </c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17">
        <v>1</v>
      </c>
      <c r="DN1513" s="2"/>
      <c r="DO1513" s="14"/>
      <c r="DP1513" t="str">
        <f>VLOOKUP($A1513,taxonomy!$A:$I,2,1)</f>
        <v>Bacteria</v>
      </c>
      <c r="DQ1513" t="str">
        <f>VLOOKUP($A1513,taxonomy!$A:$I,3,1)</f>
        <v xml:space="preserve"> Actinobacteria</v>
      </c>
      <c r="DR1513" t="str">
        <f>VLOOKUP($A1513,taxonomy!$A:$I,4,1)</f>
        <v xml:space="preserve"> Actinobacteridae</v>
      </c>
      <c r="DS1513" t="str">
        <f>VLOOKUP($A1513,taxonomy!$A:$I,5,1)</f>
        <v xml:space="preserve"> Actinomycetales</v>
      </c>
      <c r="DT1513" t="str">
        <f>VLOOKUP($A1513,taxonomy!$A:$I,6,1)</f>
        <v>Corynebacterineae</v>
      </c>
      <c r="DU1513" t="str">
        <f>VLOOKUP($A1513,taxonomy!$A:$I,7,1)</f>
        <v xml:space="preserve"> Mycobacteriaceae</v>
      </c>
      <c r="DV1513" t="str">
        <f>VLOOKUP($A1513,taxonomy!$A:$I,8,1)</f>
        <v xml:space="preserve"> Mycobacterium</v>
      </c>
      <c r="DW1513" t="str">
        <f>VLOOKUP($A1513,taxonomy!$A:$I,9,1)</f>
        <v>Mycobacterium tuberculosis complex.</v>
      </c>
      <c r="DX1513" s="7">
        <v>133</v>
      </c>
    </row>
    <row r="1514" spans="1:128">
      <c r="A1514" s="4" t="s">
        <v>3145</v>
      </c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17">
        <v>1</v>
      </c>
      <c r="DN1514" s="2"/>
      <c r="DO1514" s="14"/>
      <c r="DP1514" t="str">
        <f>VLOOKUP($A1514,taxonomy!$A:$I,2,1)</f>
        <v>Bacteria</v>
      </c>
      <c r="DQ1514" t="str">
        <f>VLOOKUP($A1514,taxonomy!$A:$I,3,1)</f>
        <v xml:space="preserve"> Actinobacteria</v>
      </c>
      <c r="DR1514" t="str">
        <f>VLOOKUP($A1514,taxonomy!$A:$I,4,1)</f>
        <v xml:space="preserve"> Actinobacteridae</v>
      </c>
      <c r="DS1514" t="str">
        <f>VLOOKUP($A1514,taxonomy!$A:$I,5,1)</f>
        <v xml:space="preserve"> Actinomycetales</v>
      </c>
      <c r="DT1514" t="str">
        <f>VLOOKUP($A1514,taxonomy!$A:$I,6,1)</f>
        <v>Corynebacterineae</v>
      </c>
      <c r="DU1514" t="str">
        <f>VLOOKUP($A1514,taxonomy!$A:$I,7,1)</f>
        <v xml:space="preserve"> Mycobacteriaceae</v>
      </c>
      <c r="DV1514" t="str">
        <f>VLOOKUP($A1514,taxonomy!$A:$I,8,1)</f>
        <v xml:space="preserve"> Mycobacterium</v>
      </c>
      <c r="DW1514" t="str">
        <f>VLOOKUP($A1514,taxonomy!$A:$I,9,1)</f>
        <v>Mycobacterium tuberculosis complex.</v>
      </c>
      <c r="DX1514" s="7">
        <v>133</v>
      </c>
    </row>
    <row r="1515" spans="1:128">
      <c r="A1515" s="4" t="s">
        <v>3147</v>
      </c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19">
        <v>1</v>
      </c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19">
        <v>1</v>
      </c>
      <c r="DN1515" s="2"/>
      <c r="DO1515" s="14"/>
      <c r="DP1515" t="str">
        <f>VLOOKUP($A1515,taxonomy!$A:$I,2,1)</f>
        <v>Bacteria</v>
      </c>
      <c r="DQ1515" t="str">
        <f>VLOOKUP($A1515,taxonomy!$A:$I,3,1)</f>
        <v xml:space="preserve"> Actinobacteria</v>
      </c>
      <c r="DR1515" t="str">
        <f>VLOOKUP($A1515,taxonomy!$A:$I,4,1)</f>
        <v xml:space="preserve"> Actinobacteridae</v>
      </c>
      <c r="DS1515" t="str">
        <f>VLOOKUP($A1515,taxonomy!$A:$I,5,1)</f>
        <v xml:space="preserve"> Actinomycetales</v>
      </c>
      <c r="DT1515" t="str">
        <f>VLOOKUP($A1515,taxonomy!$A:$I,6,1)</f>
        <v>Corynebacterineae</v>
      </c>
      <c r="DU1515" t="str">
        <f>VLOOKUP($A1515,taxonomy!$A:$I,7,1)</f>
        <v xml:space="preserve"> Mycobacteriaceae</v>
      </c>
      <c r="DV1515" t="str">
        <f>VLOOKUP($A1515,taxonomy!$A:$I,8,1)</f>
        <v xml:space="preserve"> Mycobacterium</v>
      </c>
      <c r="DW1515" t="str">
        <f>VLOOKUP($A1515,taxonomy!$A:$I,9,1)</f>
        <v>Mycobacterium tuberculosis complex.</v>
      </c>
      <c r="DX1515" s="7">
        <v>128</v>
      </c>
    </row>
    <row r="1516" spans="1:128">
      <c r="A1516" s="4" t="s">
        <v>3149</v>
      </c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19">
        <v>1</v>
      </c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19">
        <v>1</v>
      </c>
      <c r="DN1516" s="2"/>
      <c r="DO1516" s="14"/>
      <c r="DP1516" t="str">
        <f>VLOOKUP($A1516,taxonomy!$A:$I,2,1)</f>
        <v>Bacteria</v>
      </c>
      <c r="DQ1516" t="str">
        <f>VLOOKUP($A1516,taxonomy!$A:$I,3,1)</f>
        <v xml:space="preserve"> Actinobacteria</v>
      </c>
      <c r="DR1516" t="str">
        <f>VLOOKUP($A1516,taxonomy!$A:$I,4,1)</f>
        <v xml:space="preserve"> Actinobacteridae</v>
      </c>
      <c r="DS1516" t="str">
        <f>VLOOKUP($A1516,taxonomy!$A:$I,5,1)</f>
        <v xml:space="preserve"> Actinomycetales</v>
      </c>
      <c r="DT1516" t="str">
        <f>VLOOKUP($A1516,taxonomy!$A:$I,6,1)</f>
        <v>Corynebacterineae</v>
      </c>
      <c r="DU1516" t="str">
        <f>VLOOKUP($A1516,taxonomy!$A:$I,7,1)</f>
        <v xml:space="preserve"> Mycobacteriaceae</v>
      </c>
      <c r="DV1516" t="str">
        <f>VLOOKUP($A1516,taxonomy!$A:$I,8,1)</f>
        <v xml:space="preserve"> Mycobacterium</v>
      </c>
      <c r="DW1516" t="str">
        <f>VLOOKUP($A1516,taxonomy!$A:$I,9,1)</f>
        <v>Mycobacterium tuberculosis complex.</v>
      </c>
      <c r="DX1516" s="7">
        <v>130</v>
      </c>
    </row>
    <row r="1517" spans="1:128">
      <c r="A1517" s="4" t="s">
        <v>3151</v>
      </c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>
        <v>1</v>
      </c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>
        <v>1</v>
      </c>
      <c r="DN1517" s="2"/>
      <c r="DO1517" s="14"/>
      <c r="DP1517" t="str">
        <f>VLOOKUP($A1517,taxonomy!$A:$I,2,1)</f>
        <v>Bacteria</v>
      </c>
      <c r="DQ1517" t="str">
        <f>VLOOKUP($A1517,taxonomy!$A:$I,3,1)</f>
        <v xml:space="preserve"> Actinobacteria</v>
      </c>
      <c r="DR1517" t="str">
        <f>VLOOKUP($A1517,taxonomy!$A:$I,4,1)</f>
        <v xml:space="preserve"> Actinobacteridae</v>
      </c>
      <c r="DS1517" t="str">
        <f>VLOOKUP($A1517,taxonomy!$A:$I,5,1)</f>
        <v xml:space="preserve"> Actinomycetales</v>
      </c>
      <c r="DT1517" t="str">
        <f>VLOOKUP($A1517,taxonomy!$A:$I,6,1)</f>
        <v>Corynebacterineae</v>
      </c>
      <c r="DU1517" t="str">
        <f>VLOOKUP($A1517,taxonomy!$A:$I,7,1)</f>
        <v xml:space="preserve"> Mycobacteriaceae</v>
      </c>
      <c r="DV1517" t="str">
        <f>VLOOKUP($A1517,taxonomy!$A:$I,8,1)</f>
        <v xml:space="preserve"> Mycobacterium</v>
      </c>
      <c r="DW1517" t="str">
        <f>VLOOKUP($A1517,taxonomy!$A:$I,9,1)</f>
        <v>Mycobacterium tuberculosis complex.</v>
      </c>
      <c r="DX1517" s="7">
        <v>133</v>
      </c>
    </row>
    <row r="1518" spans="1:128" hidden="1">
      <c r="A1518" s="4" t="s">
        <v>3153</v>
      </c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>
        <v>1</v>
      </c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>
        <v>1</v>
      </c>
      <c r="CY1518" s="18">
        <v>1</v>
      </c>
      <c r="CZ1518" s="2"/>
      <c r="DA1518" s="2"/>
      <c r="DB1518" s="2"/>
      <c r="DC1518" s="2"/>
      <c r="DD1518" s="2"/>
      <c r="DE1518" s="2"/>
      <c r="DF1518" s="2"/>
      <c r="DG1518" s="2"/>
      <c r="DH1518" s="2"/>
      <c r="DI1518" s="2">
        <v>1</v>
      </c>
      <c r="DJ1518" s="2"/>
      <c r="DK1518" s="2"/>
      <c r="DL1518" s="2"/>
      <c r="DM1518" s="2">
        <v>1</v>
      </c>
      <c r="DN1518" s="2"/>
      <c r="DO1518" s="14"/>
      <c r="DP1518" t="str">
        <f>VLOOKUP($A1518,taxonomy!$A:$I,2,1)</f>
        <v>Eukaryota</v>
      </c>
      <c r="DQ1518" t="str">
        <f>VLOOKUP($A1518,taxonomy!$A:$I,3,1)</f>
        <v xml:space="preserve"> Fungi</v>
      </c>
      <c r="DR1518" t="str">
        <f>VLOOKUP($A1518,taxonomy!$A:$I,4,1)</f>
        <v xml:space="preserve"> Dikarya</v>
      </c>
      <c r="DS1518" t="str">
        <f>VLOOKUP($A1518,taxonomy!$A:$I,5,1)</f>
        <v xml:space="preserve"> Ascomycota</v>
      </c>
      <c r="DT1518" t="str">
        <f>VLOOKUP($A1518,taxonomy!$A:$I,6,1)</f>
        <v xml:space="preserve"> Pezizomycotina</v>
      </c>
      <c r="DU1518" t="str">
        <f>VLOOKUP($A1518,taxonomy!$A:$I,7,1)</f>
        <v>Sordariomycetes</v>
      </c>
      <c r="DV1518" t="str">
        <f>VLOOKUP($A1518,taxonomy!$A:$I,8,1)</f>
        <v xml:space="preserve"> Sordariomycetidae</v>
      </c>
      <c r="DW1518" t="str">
        <f>VLOOKUP($A1518,taxonomy!$A:$I,9,1)</f>
        <v xml:space="preserve"> Sordariales</v>
      </c>
      <c r="DX1518" s="7">
        <v>142</v>
      </c>
    </row>
    <row r="1519" spans="1:128">
      <c r="A1519" s="4" t="s">
        <v>3155</v>
      </c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19">
        <v>1</v>
      </c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19">
        <v>1</v>
      </c>
      <c r="DN1519" s="2"/>
      <c r="DO1519" s="14"/>
      <c r="DP1519" t="str">
        <f>VLOOKUP($A1519,taxonomy!$A:$I,2,1)</f>
        <v>Eukaryota</v>
      </c>
      <c r="DQ1519" t="str">
        <f>VLOOKUP($A1519,taxonomy!$A:$I,3,1)</f>
        <v xml:space="preserve"> Fungi</v>
      </c>
      <c r="DR1519" t="str">
        <f>VLOOKUP($A1519,taxonomy!$A:$I,4,1)</f>
        <v xml:space="preserve"> Dikarya</v>
      </c>
      <c r="DS1519" t="str">
        <f>VLOOKUP($A1519,taxonomy!$A:$I,5,1)</f>
        <v xml:space="preserve"> Ascomycota</v>
      </c>
      <c r="DT1519" t="str">
        <f>VLOOKUP($A1519,taxonomy!$A:$I,6,1)</f>
        <v xml:space="preserve"> Pezizomycotina</v>
      </c>
      <c r="DU1519" t="str">
        <f>VLOOKUP($A1519,taxonomy!$A:$I,7,1)</f>
        <v>Sordariomycetes</v>
      </c>
      <c r="DV1519" t="str">
        <f>VLOOKUP($A1519,taxonomy!$A:$I,8,1)</f>
        <v xml:space="preserve"> Sordariomycetidae</v>
      </c>
      <c r="DW1519" t="str">
        <f>VLOOKUP($A1519,taxonomy!$A:$I,9,1)</f>
        <v xml:space="preserve"> Sordariales</v>
      </c>
      <c r="DX1519" s="7">
        <v>127</v>
      </c>
    </row>
    <row r="1520" spans="1:128" hidden="1">
      <c r="A1520" s="4" t="s">
        <v>3157</v>
      </c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19">
        <v>1</v>
      </c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19">
        <v>1</v>
      </c>
      <c r="DN1520" s="2"/>
      <c r="DO1520" s="14"/>
      <c r="DP1520" t="str">
        <f>VLOOKUP($A1520,taxonomy!$A:$I,2,1)</f>
        <v>Eukaryota</v>
      </c>
      <c r="DQ1520" t="str">
        <f>VLOOKUP($A1520,taxonomy!$A:$I,3,1)</f>
        <v xml:space="preserve"> Fungi</v>
      </c>
      <c r="DR1520" t="str">
        <f>VLOOKUP($A1520,taxonomy!$A:$I,4,1)</f>
        <v xml:space="preserve"> Dikarya</v>
      </c>
      <c r="DS1520" t="str">
        <f>VLOOKUP($A1520,taxonomy!$A:$I,5,1)</f>
        <v xml:space="preserve"> Basidiomycota</v>
      </c>
      <c r="DT1520" t="str">
        <f>VLOOKUP($A1520,taxonomy!$A:$I,6,1)</f>
        <v xml:space="preserve"> Agaricomycotina</v>
      </c>
      <c r="DU1520" t="str">
        <f>VLOOKUP($A1520,taxonomy!$A:$I,7,1)</f>
        <v>Agaricomycetes</v>
      </c>
      <c r="DV1520" t="str">
        <f>VLOOKUP($A1520,taxonomy!$A:$I,8,1)</f>
        <v xml:space="preserve"> Agaricomycetidae</v>
      </c>
      <c r="DW1520" t="str">
        <f>VLOOKUP($A1520,taxonomy!$A:$I,9,1)</f>
        <v xml:space="preserve"> Boletales</v>
      </c>
      <c r="DX1520" s="7">
        <v>142</v>
      </c>
    </row>
    <row r="1521" spans="1:128" hidden="1">
      <c r="A1521" s="4" t="s">
        <v>3159</v>
      </c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>
        <v>2</v>
      </c>
      <c r="CW1521" s="2"/>
      <c r="CX1521" s="2"/>
      <c r="CY1521" s="18">
        <v>1</v>
      </c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>
        <v>1</v>
      </c>
      <c r="DN1521" s="2"/>
      <c r="DO1521" s="14"/>
      <c r="DP1521" t="str">
        <f>VLOOKUP($A1521,taxonomy!$A:$I,2,1)</f>
        <v>Eukaryota</v>
      </c>
      <c r="DQ1521" t="str">
        <f>VLOOKUP($A1521,taxonomy!$A:$I,3,1)</f>
        <v xml:space="preserve"> Fungi</v>
      </c>
      <c r="DR1521" t="str">
        <f>VLOOKUP($A1521,taxonomy!$A:$I,4,1)</f>
        <v xml:space="preserve"> Dikarya</v>
      </c>
      <c r="DS1521" t="str">
        <f>VLOOKUP($A1521,taxonomy!$A:$I,5,1)</f>
        <v xml:space="preserve"> Basidiomycota</v>
      </c>
      <c r="DT1521" t="str">
        <f>VLOOKUP($A1521,taxonomy!$A:$I,6,1)</f>
        <v xml:space="preserve"> Agaricomycotina</v>
      </c>
      <c r="DU1521" t="str">
        <f>VLOOKUP($A1521,taxonomy!$A:$I,7,1)</f>
        <v>Agaricomycetes</v>
      </c>
      <c r="DV1521" t="str">
        <f>VLOOKUP($A1521,taxonomy!$A:$I,8,1)</f>
        <v xml:space="preserve"> Agaricomycetidae</v>
      </c>
      <c r="DW1521" t="str">
        <f>VLOOKUP($A1521,taxonomy!$A:$I,9,1)</f>
        <v xml:space="preserve"> Boletales</v>
      </c>
      <c r="DX1521" s="7">
        <v>143</v>
      </c>
    </row>
    <row r="1522" spans="1:128">
      <c r="A1522" s="4" t="s">
        <v>3161</v>
      </c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>
        <v>1</v>
      </c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>
        <v>1</v>
      </c>
      <c r="AF1522" s="2"/>
      <c r="AG1522" s="2"/>
      <c r="AH1522" s="2"/>
      <c r="AI1522" s="2"/>
      <c r="AJ1522" s="2"/>
      <c r="AK1522" s="2"/>
      <c r="AL1522" s="2"/>
      <c r="AM1522" s="2"/>
      <c r="AN1522" s="2"/>
      <c r="AO1522" s="2">
        <v>1</v>
      </c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>
        <v>1</v>
      </c>
      <c r="CX1522" s="2">
        <v>1</v>
      </c>
      <c r="CY1522" s="18">
        <v>1</v>
      </c>
      <c r="CZ1522" s="2">
        <v>1</v>
      </c>
      <c r="DA1522" s="2"/>
      <c r="DB1522" s="2"/>
      <c r="DC1522" s="2"/>
      <c r="DD1522" s="2"/>
      <c r="DE1522" s="2">
        <v>1</v>
      </c>
      <c r="DF1522" s="2"/>
      <c r="DG1522" s="2"/>
      <c r="DH1522" s="2"/>
      <c r="DI1522" s="2">
        <v>1</v>
      </c>
      <c r="DJ1522" s="2"/>
      <c r="DK1522" s="2"/>
      <c r="DL1522" s="2"/>
      <c r="DM1522" s="2">
        <v>1</v>
      </c>
      <c r="DN1522" s="2">
        <v>1</v>
      </c>
      <c r="DO1522" s="14"/>
      <c r="DP1522" t="str">
        <f>VLOOKUP($A1522,taxonomy!$A:$I,2,1)</f>
        <v>Eukaryota</v>
      </c>
      <c r="DQ1522" t="str">
        <f>VLOOKUP($A1522,taxonomy!$A:$I,3,1)</f>
        <v xml:space="preserve"> Fungi</v>
      </c>
      <c r="DR1522" t="str">
        <f>VLOOKUP($A1522,taxonomy!$A:$I,4,1)</f>
        <v xml:space="preserve"> Dikarya</v>
      </c>
      <c r="DS1522" t="str">
        <f>VLOOKUP($A1522,taxonomy!$A:$I,5,1)</f>
        <v xml:space="preserve"> Basidiomycota</v>
      </c>
      <c r="DT1522" t="str">
        <f>VLOOKUP($A1522,taxonomy!$A:$I,6,1)</f>
        <v xml:space="preserve"> Agaricomycotina</v>
      </c>
      <c r="DU1522" t="str">
        <f>VLOOKUP($A1522,taxonomy!$A:$I,7,1)</f>
        <v>Agaricomycetes</v>
      </c>
      <c r="DV1522" t="str">
        <f>VLOOKUP($A1522,taxonomy!$A:$I,8,1)</f>
        <v xml:space="preserve"> Agaricomycetidae</v>
      </c>
      <c r="DW1522" t="str">
        <f>VLOOKUP($A1522,taxonomy!$A:$I,9,1)</f>
        <v xml:space="preserve"> Boletales</v>
      </c>
      <c r="DX1522" s="7">
        <v>129</v>
      </c>
    </row>
    <row r="1523" spans="1:128" hidden="1">
      <c r="A1523" s="4" t="s">
        <v>3163</v>
      </c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19">
        <v>1</v>
      </c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19">
        <v>1</v>
      </c>
      <c r="DN1523" s="2"/>
      <c r="DO1523" s="14"/>
      <c r="DP1523" t="str">
        <f>VLOOKUP($A1523,taxonomy!$A:$I,2,1)</f>
        <v>Eukaryota</v>
      </c>
      <c r="DQ1523" t="str">
        <f>VLOOKUP($A1523,taxonomy!$A:$I,3,1)</f>
        <v xml:space="preserve"> Fungi</v>
      </c>
      <c r="DR1523" t="str">
        <f>VLOOKUP($A1523,taxonomy!$A:$I,4,1)</f>
        <v xml:space="preserve"> Dikarya</v>
      </c>
      <c r="DS1523" t="str">
        <f>VLOOKUP($A1523,taxonomy!$A:$I,5,1)</f>
        <v xml:space="preserve"> Basidiomycota</v>
      </c>
      <c r="DT1523" t="str">
        <f>VLOOKUP($A1523,taxonomy!$A:$I,6,1)</f>
        <v xml:space="preserve"> Agaricomycotina</v>
      </c>
      <c r="DU1523" t="str">
        <f>VLOOKUP($A1523,taxonomy!$A:$I,7,1)</f>
        <v>Agaricomycetes</v>
      </c>
      <c r="DV1523" t="str">
        <f>VLOOKUP($A1523,taxonomy!$A:$I,8,1)</f>
        <v xml:space="preserve"> Agaricomycetidae</v>
      </c>
      <c r="DW1523" t="str">
        <f>VLOOKUP($A1523,taxonomy!$A:$I,9,1)</f>
        <v xml:space="preserve"> Boletales</v>
      </c>
      <c r="DX1523" s="7">
        <v>124</v>
      </c>
    </row>
    <row r="1524" spans="1:128" hidden="1">
      <c r="A1524" s="4" t="s">
        <v>3165</v>
      </c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>
        <v>2</v>
      </c>
      <c r="CW1524" s="2"/>
      <c r="CX1524" s="2"/>
      <c r="CY1524" s="18">
        <v>1</v>
      </c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>
        <v>1</v>
      </c>
      <c r="DN1524" s="2"/>
      <c r="DO1524" s="14"/>
      <c r="DP1524" t="str">
        <f>VLOOKUP($A1524,taxonomy!$A:$I,2,1)</f>
        <v>Eukaryota</v>
      </c>
      <c r="DQ1524" t="str">
        <f>VLOOKUP($A1524,taxonomy!$A:$I,3,1)</f>
        <v xml:space="preserve"> Fungi</v>
      </c>
      <c r="DR1524" t="str">
        <f>VLOOKUP($A1524,taxonomy!$A:$I,4,1)</f>
        <v xml:space="preserve"> Dikarya</v>
      </c>
      <c r="DS1524" t="str">
        <f>VLOOKUP($A1524,taxonomy!$A:$I,5,1)</f>
        <v xml:space="preserve"> Basidiomycota</v>
      </c>
      <c r="DT1524" t="str">
        <f>VLOOKUP($A1524,taxonomy!$A:$I,6,1)</f>
        <v xml:space="preserve"> Agaricomycotina</v>
      </c>
      <c r="DU1524" t="str">
        <f>VLOOKUP($A1524,taxonomy!$A:$I,7,1)</f>
        <v>Agaricomycetes</v>
      </c>
      <c r="DV1524" t="str">
        <f>VLOOKUP($A1524,taxonomy!$A:$I,8,1)</f>
        <v xml:space="preserve"> Agaricomycetidae</v>
      </c>
      <c r="DW1524" t="str">
        <f>VLOOKUP($A1524,taxonomy!$A:$I,9,1)</f>
        <v xml:space="preserve"> Boletales</v>
      </c>
      <c r="DX1524" s="7">
        <v>143</v>
      </c>
    </row>
    <row r="1525" spans="1:128">
      <c r="A1525" s="4" t="s">
        <v>3167</v>
      </c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>
        <v>1</v>
      </c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>
        <v>1</v>
      </c>
      <c r="AF1525" s="2"/>
      <c r="AG1525" s="2"/>
      <c r="AH1525" s="2"/>
      <c r="AI1525" s="2"/>
      <c r="AJ1525" s="2"/>
      <c r="AK1525" s="2"/>
      <c r="AL1525" s="2"/>
      <c r="AM1525" s="2"/>
      <c r="AN1525" s="2"/>
      <c r="AO1525" s="2">
        <v>1</v>
      </c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>
        <v>1</v>
      </c>
      <c r="CX1525" s="2">
        <v>1</v>
      </c>
      <c r="CY1525" s="18">
        <v>1</v>
      </c>
      <c r="CZ1525" s="2">
        <v>1</v>
      </c>
      <c r="DA1525" s="2"/>
      <c r="DB1525" s="2"/>
      <c r="DC1525" s="2"/>
      <c r="DD1525" s="2"/>
      <c r="DE1525" s="2">
        <v>1</v>
      </c>
      <c r="DF1525" s="2"/>
      <c r="DG1525" s="2"/>
      <c r="DH1525" s="2"/>
      <c r="DI1525" s="2">
        <v>1</v>
      </c>
      <c r="DJ1525" s="2"/>
      <c r="DK1525" s="2"/>
      <c r="DL1525" s="2"/>
      <c r="DM1525" s="2">
        <v>1</v>
      </c>
      <c r="DN1525" s="2">
        <v>1</v>
      </c>
      <c r="DO1525" s="14"/>
      <c r="DP1525" t="str">
        <f>VLOOKUP($A1525,taxonomy!$A:$I,2,1)</f>
        <v>Eukaryota</v>
      </c>
      <c r="DQ1525" t="str">
        <f>VLOOKUP($A1525,taxonomy!$A:$I,3,1)</f>
        <v xml:space="preserve"> Fungi</v>
      </c>
      <c r="DR1525" t="str">
        <f>VLOOKUP($A1525,taxonomy!$A:$I,4,1)</f>
        <v xml:space="preserve"> Dikarya</v>
      </c>
      <c r="DS1525" t="str">
        <f>VLOOKUP($A1525,taxonomy!$A:$I,5,1)</f>
        <v xml:space="preserve"> Basidiomycota</v>
      </c>
      <c r="DT1525" t="str">
        <f>VLOOKUP($A1525,taxonomy!$A:$I,6,1)</f>
        <v xml:space="preserve"> Agaricomycotina</v>
      </c>
      <c r="DU1525" t="str">
        <f>VLOOKUP($A1525,taxonomy!$A:$I,7,1)</f>
        <v>Agaricomycetes</v>
      </c>
      <c r="DV1525" t="str">
        <f>VLOOKUP($A1525,taxonomy!$A:$I,8,1)</f>
        <v xml:space="preserve"> Agaricomycetidae</v>
      </c>
      <c r="DW1525" t="str">
        <f>VLOOKUP($A1525,taxonomy!$A:$I,9,1)</f>
        <v xml:space="preserve"> Boletales</v>
      </c>
      <c r="DX1525" s="7">
        <v>129</v>
      </c>
    </row>
    <row r="1526" spans="1:128" hidden="1">
      <c r="A1526" s="4" t="s">
        <v>3169</v>
      </c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17">
        <v>1</v>
      </c>
      <c r="DN1526" s="2"/>
      <c r="DO1526" s="14"/>
      <c r="DP1526" t="str">
        <f>VLOOKUP($A1526,taxonomy!$A:$I,2,1)</f>
        <v>Bacteria</v>
      </c>
      <c r="DQ1526" t="str">
        <f>VLOOKUP($A1526,taxonomy!$A:$I,3,1)</f>
        <v xml:space="preserve"> Firmicutes</v>
      </c>
      <c r="DR1526" t="str">
        <f>VLOOKUP($A1526,taxonomy!$A:$I,4,1)</f>
        <v xml:space="preserve"> Bacilli</v>
      </c>
      <c r="DS1526" t="str">
        <f>VLOOKUP($A1526,taxonomy!$A:$I,5,1)</f>
        <v xml:space="preserve"> Bacillales</v>
      </c>
      <c r="DT1526" t="str">
        <f>VLOOKUP($A1526,taxonomy!$A:$I,6,1)</f>
        <v xml:space="preserve"> Planococcaceae</v>
      </c>
      <c r="DU1526" t="str">
        <f>VLOOKUP($A1526,taxonomy!$A:$I,7,1)</f>
        <v>Sporosarcina.</v>
      </c>
      <c r="DV1526">
        <f>VLOOKUP($A1526,taxonomy!$A:$I,8,1)</f>
        <v>0</v>
      </c>
      <c r="DW1526">
        <f>VLOOKUP($A1526,taxonomy!$A:$I,9,1)</f>
        <v>0</v>
      </c>
      <c r="DX1526" s="7">
        <v>124</v>
      </c>
    </row>
    <row r="1527" spans="1:128">
      <c r="A1527" s="4" t="s">
        <v>3171</v>
      </c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19">
        <v>1</v>
      </c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19">
        <v>1</v>
      </c>
      <c r="DN1527" s="2"/>
      <c r="DO1527" s="14"/>
      <c r="DP1527" t="str">
        <f>VLOOKUP($A1527,taxonomy!$A:$I,2,1)</f>
        <v>Eukaryota</v>
      </c>
      <c r="DQ1527" t="str">
        <f>VLOOKUP($A1527,taxonomy!$A:$I,3,1)</f>
        <v xml:space="preserve"> Fungi</v>
      </c>
      <c r="DR1527" t="str">
        <f>VLOOKUP($A1527,taxonomy!$A:$I,4,1)</f>
        <v xml:space="preserve"> Dikarya</v>
      </c>
      <c r="DS1527" t="str">
        <f>VLOOKUP($A1527,taxonomy!$A:$I,5,1)</f>
        <v xml:space="preserve"> Ascomycota</v>
      </c>
      <c r="DT1527" t="str">
        <f>VLOOKUP($A1527,taxonomy!$A:$I,6,1)</f>
        <v xml:space="preserve"> Pezizomycotina</v>
      </c>
      <c r="DU1527" t="str">
        <f>VLOOKUP($A1527,taxonomy!$A:$I,7,1)</f>
        <v>Sordariomycetes</v>
      </c>
      <c r="DV1527" t="str">
        <f>VLOOKUP($A1527,taxonomy!$A:$I,8,1)</f>
        <v xml:space="preserve"> Hypocreomycetidae</v>
      </c>
      <c r="DW1527" t="str">
        <f>VLOOKUP($A1527,taxonomy!$A:$I,9,1)</f>
        <v xml:space="preserve"> Hypocreales</v>
      </c>
      <c r="DX1527" s="7">
        <v>131</v>
      </c>
    </row>
    <row r="1528" spans="1:128" hidden="1">
      <c r="A1528" s="4" t="s">
        <v>3173</v>
      </c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19">
        <v>1</v>
      </c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19">
        <v>1</v>
      </c>
      <c r="DN1528" s="2"/>
      <c r="DO1528" s="14"/>
      <c r="DP1528" t="str">
        <f>VLOOKUP($A1528,taxonomy!$A:$I,2,1)</f>
        <v>Eukaryota</v>
      </c>
      <c r="DQ1528" t="str">
        <f>VLOOKUP($A1528,taxonomy!$A:$I,3,1)</f>
        <v xml:space="preserve"> Fungi</v>
      </c>
      <c r="DR1528" t="str">
        <f>VLOOKUP($A1528,taxonomy!$A:$I,4,1)</f>
        <v xml:space="preserve"> Dikarya</v>
      </c>
      <c r="DS1528" t="str">
        <f>VLOOKUP($A1528,taxonomy!$A:$I,5,1)</f>
        <v xml:space="preserve"> Ascomycota</v>
      </c>
      <c r="DT1528" t="str">
        <f>VLOOKUP($A1528,taxonomy!$A:$I,6,1)</f>
        <v xml:space="preserve"> Pezizomycotina</v>
      </c>
      <c r="DU1528" t="str">
        <f>VLOOKUP($A1528,taxonomy!$A:$I,7,1)</f>
        <v>Sordariomycetes</v>
      </c>
      <c r="DV1528" t="str">
        <f>VLOOKUP($A1528,taxonomy!$A:$I,8,1)</f>
        <v xml:space="preserve"> Hypocreomycetidae</v>
      </c>
      <c r="DW1528" t="str">
        <f>VLOOKUP($A1528,taxonomy!$A:$I,9,1)</f>
        <v xml:space="preserve"> Hypocreales</v>
      </c>
      <c r="DX1528" s="7">
        <v>142</v>
      </c>
    </row>
    <row r="1529" spans="1:128">
      <c r="A1529" s="4" t="s">
        <v>3175</v>
      </c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>
        <v>1</v>
      </c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>
        <v>2</v>
      </c>
      <c r="CW1529" s="2"/>
      <c r="CX1529" s="2"/>
      <c r="CY1529" s="18">
        <v>1</v>
      </c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>
        <v>1</v>
      </c>
      <c r="DN1529" s="2"/>
      <c r="DO1529" s="14"/>
      <c r="DP1529" t="str">
        <f>VLOOKUP($A1529,taxonomy!$A:$I,2,1)</f>
        <v>Eukaryota</v>
      </c>
      <c r="DQ1529" t="str">
        <f>VLOOKUP($A1529,taxonomy!$A:$I,3,1)</f>
        <v xml:space="preserve"> Fungi</v>
      </c>
      <c r="DR1529" t="str">
        <f>VLOOKUP($A1529,taxonomy!$A:$I,4,1)</f>
        <v xml:space="preserve"> Dikarya</v>
      </c>
      <c r="DS1529" t="str">
        <f>VLOOKUP($A1529,taxonomy!$A:$I,5,1)</f>
        <v xml:space="preserve"> Ascomycota</v>
      </c>
      <c r="DT1529" t="str">
        <f>VLOOKUP($A1529,taxonomy!$A:$I,6,1)</f>
        <v xml:space="preserve"> Pezizomycotina</v>
      </c>
      <c r="DU1529" t="str">
        <f>VLOOKUP($A1529,taxonomy!$A:$I,7,1)</f>
        <v>Sordariomycetes</v>
      </c>
      <c r="DV1529" t="str">
        <f>VLOOKUP($A1529,taxonomy!$A:$I,8,1)</f>
        <v xml:space="preserve"> Hypocreomycetidae</v>
      </c>
      <c r="DW1529" t="str">
        <f>VLOOKUP($A1529,taxonomy!$A:$I,9,1)</f>
        <v xml:space="preserve"> Hypocreales</v>
      </c>
      <c r="DX1529" s="7">
        <v>128</v>
      </c>
    </row>
    <row r="1530" spans="1:128">
      <c r="A1530" s="4" t="s">
        <v>3177</v>
      </c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19">
        <v>1</v>
      </c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19">
        <v>1</v>
      </c>
      <c r="DN1530" s="2"/>
      <c r="DO1530" s="14"/>
      <c r="DP1530" t="str">
        <f>VLOOKUP($A1530,taxonomy!$A:$I,2,1)</f>
        <v>Eukaryota</v>
      </c>
      <c r="DQ1530" t="str">
        <f>VLOOKUP($A1530,taxonomy!$A:$I,3,1)</f>
        <v xml:space="preserve"> Fungi</v>
      </c>
      <c r="DR1530" t="str">
        <f>VLOOKUP($A1530,taxonomy!$A:$I,4,1)</f>
        <v xml:space="preserve"> Dikarya</v>
      </c>
      <c r="DS1530" t="str">
        <f>VLOOKUP($A1530,taxonomy!$A:$I,5,1)</f>
        <v xml:space="preserve"> Ascomycota</v>
      </c>
      <c r="DT1530" t="str">
        <f>VLOOKUP($A1530,taxonomy!$A:$I,6,1)</f>
        <v xml:space="preserve"> Pezizomycotina</v>
      </c>
      <c r="DU1530" t="str">
        <f>VLOOKUP($A1530,taxonomy!$A:$I,7,1)</f>
        <v>Sordariomycetes</v>
      </c>
      <c r="DV1530" t="str">
        <f>VLOOKUP($A1530,taxonomy!$A:$I,8,1)</f>
        <v xml:space="preserve"> Hypocreomycetidae</v>
      </c>
      <c r="DW1530" t="str">
        <f>VLOOKUP($A1530,taxonomy!$A:$I,9,1)</f>
        <v xml:space="preserve"> Hypocreales</v>
      </c>
      <c r="DX1530" s="7">
        <v>131</v>
      </c>
    </row>
    <row r="1531" spans="1:128">
      <c r="A1531" s="4" t="s">
        <v>3179</v>
      </c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>
        <v>2</v>
      </c>
      <c r="CW1531" s="2"/>
      <c r="CX1531" s="2"/>
      <c r="CY1531" s="18">
        <v>1</v>
      </c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>
        <v>1</v>
      </c>
      <c r="DN1531" s="2"/>
      <c r="DO1531" s="14"/>
      <c r="DP1531" t="str">
        <f>VLOOKUP($A1531,taxonomy!$A:$I,2,1)</f>
        <v>Eukaryota</v>
      </c>
      <c r="DQ1531" t="str">
        <f>VLOOKUP($A1531,taxonomy!$A:$I,3,1)</f>
        <v xml:space="preserve"> Fungi</v>
      </c>
      <c r="DR1531" t="str">
        <f>VLOOKUP($A1531,taxonomy!$A:$I,4,1)</f>
        <v xml:space="preserve"> Dikarya</v>
      </c>
      <c r="DS1531" t="str">
        <f>VLOOKUP($A1531,taxonomy!$A:$I,5,1)</f>
        <v xml:space="preserve"> Ascomycota</v>
      </c>
      <c r="DT1531" t="str">
        <f>VLOOKUP($A1531,taxonomy!$A:$I,6,1)</f>
        <v xml:space="preserve"> Pezizomycotina</v>
      </c>
      <c r="DU1531" t="str">
        <f>VLOOKUP($A1531,taxonomy!$A:$I,7,1)</f>
        <v>Sordariomycetes</v>
      </c>
      <c r="DV1531" t="str">
        <f>VLOOKUP($A1531,taxonomy!$A:$I,8,1)</f>
        <v xml:space="preserve"> Hypocreomycetidae</v>
      </c>
      <c r="DW1531" t="str">
        <f>VLOOKUP($A1531,taxonomy!$A:$I,9,1)</f>
        <v xml:space="preserve"> Hypocreales</v>
      </c>
      <c r="DX1531" s="7">
        <v>128</v>
      </c>
    </row>
    <row r="1532" spans="1:128" hidden="1">
      <c r="A1532" s="4" t="s">
        <v>3181</v>
      </c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17">
        <v>1</v>
      </c>
      <c r="DN1532" s="2"/>
      <c r="DO1532" s="14"/>
      <c r="DP1532" t="str">
        <f>VLOOKUP($A1532,taxonomy!$A:$I,2,1)</f>
        <v>Eukaryota</v>
      </c>
      <c r="DQ1532" t="str">
        <f>VLOOKUP($A1532,taxonomy!$A:$I,3,1)</f>
        <v xml:space="preserve"> Fungi</v>
      </c>
      <c r="DR1532" t="str">
        <f>VLOOKUP($A1532,taxonomy!$A:$I,4,1)</f>
        <v xml:space="preserve"> Dikarya</v>
      </c>
      <c r="DS1532" t="str">
        <f>VLOOKUP($A1532,taxonomy!$A:$I,5,1)</f>
        <v xml:space="preserve"> Ascomycota</v>
      </c>
      <c r="DT1532" t="str">
        <f>VLOOKUP($A1532,taxonomy!$A:$I,6,1)</f>
        <v xml:space="preserve"> Pezizomycotina</v>
      </c>
      <c r="DU1532" t="str">
        <f>VLOOKUP($A1532,taxonomy!$A:$I,7,1)</f>
        <v>Sordariomycetes</v>
      </c>
      <c r="DV1532" t="str">
        <f>VLOOKUP($A1532,taxonomy!$A:$I,8,1)</f>
        <v xml:space="preserve"> Hypocreomycetidae</v>
      </c>
      <c r="DW1532" t="str">
        <f>VLOOKUP($A1532,taxonomy!$A:$I,9,1)</f>
        <v xml:space="preserve"> Hypocreales</v>
      </c>
      <c r="DX1532" s="7">
        <v>124</v>
      </c>
    </row>
    <row r="1533" spans="1:128" hidden="1">
      <c r="A1533" s="4" t="s">
        <v>3183</v>
      </c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17">
        <v>1</v>
      </c>
      <c r="DN1533" s="2"/>
      <c r="DO1533" s="14"/>
      <c r="DP1533" t="str">
        <f>VLOOKUP($A1533,taxonomy!$A:$I,2,1)</f>
        <v>Eukaryota</v>
      </c>
      <c r="DQ1533" t="str">
        <f>VLOOKUP($A1533,taxonomy!$A:$I,3,1)</f>
        <v xml:space="preserve"> Fungi</v>
      </c>
      <c r="DR1533" t="str">
        <f>VLOOKUP($A1533,taxonomy!$A:$I,4,1)</f>
        <v xml:space="preserve"> Dikarya</v>
      </c>
      <c r="DS1533" t="str">
        <f>VLOOKUP($A1533,taxonomy!$A:$I,5,1)</f>
        <v xml:space="preserve"> Ascomycota</v>
      </c>
      <c r="DT1533" t="str">
        <f>VLOOKUP($A1533,taxonomy!$A:$I,6,1)</f>
        <v xml:space="preserve"> Pezizomycotina</v>
      </c>
      <c r="DU1533" t="str">
        <f>VLOOKUP($A1533,taxonomy!$A:$I,7,1)</f>
        <v>Sordariomycetes</v>
      </c>
      <c r="DV1533" t="str">
        <f>VLOOKUP($A1533,taxonomy!$A:$I,8,1)</f>
        <v xml:space="preserve"> Hypocreomycetidae</v>
      </c>
      <c r="DW1533" t="str">
        <f>VLOOKUP($A1533,taxonomy!$A:$I,9,1)</f>
        <v xml:space="preserve"> Hypocreales</v>
      </c>
      <c r="DX1533" s="7">
        <v>124</v>
      </c>
    </row>
    <row r="1534" spans="1:128" hidden="1">
      <c r="A1534" s="4" t="s">
        <v>3185</v>
      </c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17">
        <v>1</v>
      </c>
      <c r="DN1534" s="2"/>
      <c r="DO1534" s="14"/>
      <c r="DP1534" t="str">
        <f>VLOOKUP($A1534,taxonomy!$A:$I,2,1)</f>
        <v>Bacteria</v>
      </c>
      <c r="DQ1534" t="str">
        <f>VLOOKUP($A1534,taxonomy!$A:$I,3,1)</f>
        <v xml:space="preserve"> Actinobacteria</v>
      </c>
      <c r="DR1534" t="str">
        <f>VLOOKUP($A1534,taxonomy!$A:$I,4,1)</f>
        <v xml:space="preserve"> Actinobacteridae</v>
      </c>
      <c r="DS1534" t="str">
        <f>VLOOKUP($A1534,taxonomy!$A:$I,5,1)</f>
        <v xml:space="preserve"> Actinomycetales</v>
      </c>
      <c r="DT1534" t="str">
        <f>VLOOKUP($A1534,taxonomy!$A:$I,6,1)</f>
        <v>Propionibacterineae</v>
      </c>
      <c r="DU1534" t="str">
        <f>VLOOKUP($A1534,taxonomy!$A:$I,7,1)</f>
        <v xml:space="preserve"> Propionibacteriaceae</v>
      </c>
      <c r="DV1534" t="str">
        <f>VLOOKUP($A1534,taxonomy!$A:$I,8,1)</f>
        <v xml:space="preserve"> Propionibacterium.</v>
      </c>
      <c r="DW1534">
        <f>VLOOKUP($A1534,taxonomy!$A:$I,9,1)</f>
        <v>0</v>
      </c>
      <c r="DX1534" s="7">
        <v>124</v>
      </c>
    </row>
    <row r="1535" spans="1:128" hidden="1">
      <c r="A1535" s="4" t="s">
        <v>3187</v>
      </c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17">
        <v>1</v>
      </c>
      <c r="DN1535" s="2"/>
      <c r="DO1535" s="14"/>
      <c r="DP1535" t="str">
        <f>VLOOKUP($A1535,taxonomy!$A:$I,2,1)</f>
        <v>Bacteria</v>
      </c>
      <c r="DQ1535" t="str">
        <f>VLOOKUP($A1535,taxonomy!$A:$I,3,1)</f>
        <v xml:space="preserve"> Actinobacteria</v>
      </c>
      <c r="DR1535" t="str">
        <f>VLOOKUP($A1535,taxonomy!$A:$I,4,1)</f>
        <v xml:space="preserve"> Actinobacteridae</v>
      </c>
      <c r="DS1535" t="str">
        <f>VLOOKUP($A1535,taxonomy!$A:$I,5,1)</f>
        <v xml:space="preserve"> Actinomycetales</v>
      </c>
      <c r="DT1535" t="str">
        <f>VLOOKUP($A1535,taxonomy!$A:$I,6,1)</f>
        <v>Propionibacterineae</v>
      </c>
      <c r="DU1535" t="str">
        <f>VLOOKUP($A1535,taxonomy!$A:$I,7,1)</f>
        <v xml:space="preserve"> Propionibacteriaceae</v>
      </c>
      <c r="DV1535" t="str">
        <f>VLOOKUP($A1535,taxonomy!$A:$I,8,1)</f>
        <v xml:space="preserve"> Propionibacterium.</v>
      </c>
      <c r="DW1535">
        <f>VLOOKUP($A1535,taxonomy!$A:$I,9,1)</f>
        <v>0</v>
      </c>
      <c r="DX1535" s="7">
        <v>124</v>
      </c>
    </row>
    <row r="1536" spans="1:128" hidden="1">
      <c r="A1536" s="4" t="s">
        <v>3189</v>
      </c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17">
        <v>1</v>
      </c>
      <c r="DN1536" s="2"/>
      <c r="DO1536" s="14"/>
      <c r="DP1536" t="str">
        <f>VLOOKUP($A1536,taxonomy!$A:$I,2,1)</f>
        <v>Bacteria</v>
      </c>
      <c r="DQ1536" t="str">
        <f>VLOOKUP($A1536,taxonomy!$A:$I,3,1)</f>
        <v xml:space="preserve"> Actinobacteria</v>
      </c>
      <c r="DR1536" t="str">
        <f>VLOOKUP($A1536,taxonomy!$A:$I,4,1)</f>
        <v xml:space="preserve"> Actinobacteridae</v>
      </c>
      <c r="DS1536" t="str">
        <f>VLOOKUP($A1536,taxonomy!$A:$I,5,1)</f>
        <v xml:space="preserve"> Actinomycetales</v>
      </c>
      <c r="DT1536" t="str">
        <f>VLOOKUP($A1536,taxonomy!$A:$I,6,1)</f>
        <v>Propionibacterineae</v>
      </c>
      <c r="DU1536" t="str">
        <f>VLOOKUP($A1536,taxonomy!$A:$I,7,1)</f>
        <v xml:space="preserve"> Propionibacteriaceae</v>
      </c>
      <c r="DV1536" t="str">
        <f>VLOOKUP($A1536,taxonomy!$A:$I,8,1)</f>
        <v xml:space="preserve"> Propionibacterium.</v>
      </c>
      <c r="DW1536">
        <f>VLOOKUP($A1536,taxonomy!$A:$I,9,1)</f>
        <v>0</v>
      </c>
      <c r="DX1536" s="7">
        <v>157</v>
      </c>
    </row>
    <row r="1537" spans="1:128">
      <c r="A1537" s="4" t="s">
        <v>3191</v>
      </c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17">
        <v>1</v>
      </c>
      <c r="DN1537" s="2"/>
      <c r="DO1537" s="14"/>
      <c r="DP1537" t="str">
        <f>VLOOKUP($A1537,taxonomy!$A:$I,2,1)</f>
        <v>Bacteria</v>
      </c>
      <c r="DQ1537" t="str">
        <f>VLOOKUP($A1537,taxonomy!$A:$I,3,1)</f>
        <v xml:space="preserve"> Actinobacteria</v>
      </c>
      <c r="DR1537" t="str">
        <f>VLOOKUP($A1537,taxonomy!$A:$I,4,1)</f>
        <v xml:space="preserve"> Actinobacteridae</v>
      </c>
      <c r="DS1537" t="str">
        <f>VLOOKUP($A1537,taxonomy!$A:$I,5,1)</f>
        <v xml:space="preserve"> Actinomycetales</v>
      </c>
      <c r="DT1537" t="str">
        <f>VLOOKUP($A1537,taxonomy!$A:$I,6,1)</f>
        <v>Propionibacterineae</v>
      </c>
      <c r="DU1537" t="str">
        <f>VLOOKUP($A1537,taxonomy!$A:$I,7,1)</f>
        <v xml:space="preserve"> Propionibacteriaceae</v>
      </c>
      <c r="DV1537" t="str">
        <f>VLOOKUP($A1537,taxonomy!$A:$I,8,1)</f>
        <v xml:space="preserve"> Propionibacterium.</v>
      </c>
      <c r="DW1537">
        <f>VLOOKUP($A1537,taxonomy!$A:$I,9,1)</f>
        <v>0</v>
      </c>
      <c r="DX1537" s="7">
        <v>128</v>
      </c>
    </row>
    <row r="1538" spans="1:128" hidden="1">
      <c r="A1538" s="4" t="s">
        <v>3193</v>
      </c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17">
        <v>1</v>
      </c>
      <c r="DN1538" s="2"/>
      <c r="DO1538" s="14"/>
      <c r="DP1538" t="str">
        <f>VLOOKUP($A1538,taxonomy!$A:$I,2,1)</f>
        <v>Bacteria</v>
      </c>
      <c r="DQ1538" t="str">
        <f>VLOOKUP($A1538,taxonomy!$A:$I,3,1)</f>
        <v xml:space="preserve"> Actinobacteria</v>
      </c>
      <c r="DR1538" t="str">
        <f>VLOOKUP($A1538,taxonomy!$A:$I,4,1)</f>
        <v xml:space="preserve"> Actinobacteridae</v>
      </c>
      <c r="DS1538" t="str">
        <f>VLOOKUP($A1538,taxonomy!$A:$I,5,1)</f>
        <v xml:space="preserve"> Actinomycetales</v>
      </c>
      <c r="DT1538" t="str">
        <f>VLOOKUP($A1538,taxonomy!$A:$I,6,1)</f>
        <v>Propionibacterineae</v>
      </c>
      <c r="DU1538" t="str">
        <f>VLOOKUP($A1538,taxonomy!$A:$I,7,1)</f>
        <v xml:space="preserve"> Propionibacteriaceae</v>
      </c>
      <c r="DV1538" t="str">
        <f>VLOOKUP($A1538,taxonomy!$A:$I,8,1)</f>
        <v xml:space="preserve"> Propionibacterium.</v>
      </c>
      <c r="DW1538">
        <f>VLOOKUP($A1538,taxonomy!$A:$I,9,1)</f>
        <v>0</v>
      </c>
      <c r="DX1538" s="7">
        <v>145</v>
      </c>
    </row>
    <row r="1539" spans="1:128">
      <c r="A1539" s="4" t="s">
        <v>3195</v>
      </c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17">
        <v>1</v>
      </c>
      <c r="DN1539" s="2"/>
      <c r="DO1539" s="14"/>
      <c r="DP1539" t="str">
        <f>VLOOKUP($A1539,taxonomy!$A:$I,2,1)</f>
        <v>Bacteria</v>
      </c>
      <c r="DQ1539" t="str">
        <f>VLOOKUP($A1539,taxonomy!$A:$I,3,1)</f>
        <v xml:space="preserve"> Actinobacteria</v>
      </c>
      <c r="DR1539" t="str">
        <f>VLOOKUP($A1539,taxonomy!$A:$I,4,1)</f>
        <v xml:space="preserve"> Actinobacteridae</v>
      </c>
      <c r="DS1539" t="str">
        <f>VLOOKUP($A1539,taxonomy!$A:$I,5,1)</f>
        <v xml:space="preserve"> Actinomycetales</v>
      </c>
      <c r="DT1539" t="str">
        <f>VLOOKUP($A1539,taxonomy!$A:$I,6,1)</f>
        <v>Propionibacterineae</v>
      </c>
      <c r="DU1539" t="str">
        <f>VLOOKUP($A1539,taxonomy!$A:$I,7,1)</f>
        <v xml:space="preserve"> Propionibacteriaceae</v>
      </c>
      <c r="DV1539" t="str">
        <f>VLOOKUP($A1539,taxonomy!$A:$I,8,1)</f>
        <v xml:space="preserve"> Propionibacterium.</v>
      </c>
      <c r="DW1539">
        <f>VLOOKUP($A1539,taxonomy!$A:$I,9,1)</f>
        <v>0</v>
      </c>
      <c r="DX1539" s="7">
        <v>128</v>
      </c>
    </row>
    <row r="1540" spans="1:128">
      <c r="A1540" s="4" t="s">
        <v>3197</v>
      </c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17">
        <v>1</v>
      </c>
      <c r="DN1540" s="2"/>
      <c r="DO1540" s="14"/>
      <c r="DP1540" t="str">
        <f>VLOOKUP($A1540,taxonomy!$A:$I,2,1)</f>
        <v>Bacteria</v>
      </c>
      <c r="DQ1540" t="str">
        <f>VLOOKUP($A1540,taxonomy!$A:$I,3,1)</f>
        <v xml:space="preserve"> Actinobacteria</v>
      </c>
      <c r="DR1540" t="str">
        <f>VLOOKUP($A1540,taxonomy!$A:$I,4,1)</f>
        <v xml:space="preserve"> Actinobacteridae</v>
      </c>
      <c r="DS1540" t="str">
        <f>VLOOKUP($A1540,taxonomy!$A:$I,5,1)</f>
        <v xml:space="preserve"> Actinomycetales</v>
      </c>
      <c r="DT1540" t="str">
        <f>VLOOKUP($A1540,taxonomy!$A:$I,6,1)</f>
        <v>Propionibacterineae</v>
      </c>
      <c r="DU1540" t="str">
        <f>VLOOKUP($A1540,taxonomy!$A:$I,7,1)</f>
        <v xml:space="preserve"> Propionibacteriaceae</v>
      </c>
      <c r="DV1540" t="str">
        <f>VLOOKUP($A1540,taxonomy!$A:$I,8,1)</f>
        <v xml:space="preserve"> Propionibacterium.</v>
      </c>
      <c r="DW1540">
        <f>VLOOKUP($A1540,taxonomy!$A:$I,9,1)</f>
        <v>0</v>
      </c>
      <c r="DX1540" s="7">
        <v>133</v>
      </c>
    </row>
    <row r="1541" spans="1:128">
      <c r="A1541" s="4" t="s">
        <v>3199</v>
      </c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19">
        <v>1</v>
      </c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19">
        <v>1</v>
      </c>
      <c r="DN1541" s="2"/>
      <c r="DO1541" s="14"/>
      <c r="DP1541" t="str">
        <f>VLOOKUP($A1541,taxonomy!$A:$I,2,1)</f>
        <v>Bacteria</v>
      </c>
      <c r="DQ1541" t="str">
        <f>VLOOKUP($A1541,taxonomy!$A:$I,3,1)</f>
        <v xml:space="preserve"> Actinobacteria</v>
      </c>
      <c r="DR1541" t="str">
        <f>VLOOKUP($A1541,taxonomy!$A:$I,4,1)</f>
        <v xml:space="preserve"> Actinobacteridae</v>
      </c>
      <c r="DS1541" t="str">
        <f>VLOOKUP($A1541,taxonomy!$A:$I,5,1)</f>
        <v xml:space="preserve"> Actinomycetales</v>
      </c>
      <c r="DT1541" t="str">
        <f>VLOOKUP($A1541,taxonomy!$A:$I,6,1)</f>
        <v>Propionibacterineae</v>
      </c>
      <c r="DU1541" t="str">
        <f>VLOOKUP($A1541,taxonomy!$A:$I,7,1)</f>
        <v xml:space="preserve"> Propionibacteriaceae</v>
      </c>
      <c r="DV1541" t="str">
        <f>VLOOKUP($A1541,taxonomy!$A:$I,8,1)</f>
        <v xml:space="preserve"> Propionibacterium.</v>
      </c>
      <c r="DW1541">
        <f>VLOOKUP($A1541,taxonomy!$A:$I,9,1)</f>
        <v>0</v>
      </c>
      <c r="DX1541" s="7">
        <v>133</v>
      </c>
    </row>
    <row r="1542" spans="1:128" hidden="1">
      <c r="A1542" s="4" t="s">
        <v>3201</v>
      </c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19">
        <v>1</v>
      </c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19">
        <v>1</v>
      </c>
      <c r="DN1542" s="2"/>
      <c r="DO1542" s="14"/>
      <c r="DP1542" t="str">
        <f>VLOOKUP($A1542,taxonomy!$A:$I,2,1)</f>
        <v>Bacteria</v>
      </c>
      <c r="DQ1542" t="str">
        <f>VLOOKUP($A1542,taxonomy!$A:$I,3,1)</f>
        <v xml:space="preserve"> Actinobacteria</v>
      </c>
      <c r="DR1542" t="str">
        <f>VLOOKUP($A1542,taxonomy!$A:$I,4,1)</f>
        <v xml:space="preserve"> Actinobacteridae</v>
      </c>
      <c r="DS1542" t="str">
        <f>VLOOKUP($A1542,taxonomy!$A:$I,5,1)</f>
        <v xml:space="preserve"> Actinomycetales</v>
      </c>
      <c r="DT1542" t="str">
        <f>VLOOKUP($A1542,taxonomy!$A:$I,6,1)</f>
        <v>Propionibacterineae</v>
      </c>
      <c r="DU1542" t="str">
        <f>VLOOKUP($A1542,taxonomy!$A:$I,7,1)</f>
        <v xml:space="preserve"> Propionibacteriaceae</v>
      </c>
      <c r="DV1542" t="str">
        <f>VLOOKUP($A1542,taxonomy!$A:$I,8,1)</f>
        <v xml:space="preserve"> Propionibacterium.</v>
      </c>
      <c r="DW1542">
        <f>VLOOKUP($A1542,taxonomy!$A:$I,9,1)</f>
        <v>0</v>
      </c>
      <c r="DX1542" s="7">
        <v>113</v>
      </c>
    </row>
    <row r="1543" spans="1:128">
      <c r="A1543" s="4" t="s">
        <v>3203</v>
      </c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17">
        <v>1</v>
      </c>
      <c r="DN1543" s="2"/>
      <c r="DO1543" s="14"/>
      <c r="DP1543" t="str">
        <f>VLOOKUP($A1543,taxonomy!$A:$I,2,1)</f>
        <v>Bacteria</v>
      </c>
      <c r="DQ1543" t="str">
        <f>VLOOKUP($A1543,taxonomy!$A:$I,3,1)</f>
        <v xml:space="preserve"> Actinobacteria</v>
      </c>
      <c r="DR1543" t="str">
        <f>VLOOKUP($A1543,taxonomy!$A:$I,4,1)</f>
        <v xml:space="preserve"> Actinobacteridae</v>
      </c>
      <c r="DS1543" t="str">
        <f>VLOOKUP($A1543,taxonomy!$A:$I,5,1)</f>
        <v xml:space="preserve"> Actinomycetales</v>
      </c>
      <c r="DT1543" t="str">
        <f>VLOOKUP($A1543,taxonomy!$A:$I,6,1)</f>
        <v>Propionibacterineae</v>
      </c>
      <c r="DU1543" t="str">
        <f>VLOOKUP($A1543,taxonomy!$A:$I,7,1)</f>
        <v xml:space="preserve"> Propionibacteriaceae</v>
      </c>
      <c r="DV1543" t="str">
        <f>VLOOKUP($A1543,taxonomy!$A:$I,8,1)</f>
        <v xml:space="preserve"> Propionibacterium.</v>
      </c>
      <c r="DW1543">
        <f>VLOOKUP($A1543,taxonomy!$A:$I,9,1)</f>
        <v>0</v>
      </c>
      <c r="DX1543" s="7">
        <v>131</v>
      </c>
    </row>
    <row r="1544" spans="1:128" hidden="1">
      <c r="A1544" s="4" t="s">
        <v>3205</v>
      </c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19">
        <v>1</v>
      </c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19">
        <v>1</v>
      </c>
      <c r="DN1544" s="2"/>
      <c r="DO1544" s="14"/>
      <c r="DP1544" t="str">
        <f>VLOOKUP($A1544,taxonomy!$A:$I,2,1)</f>
        <v>Bacteria</v>
      </c>
      <c r="DQ1544" t="str">
        <f>VLOOKUP($A1544,taxonomy!$A:$I,3,1)</f>
        <v xml:space="preserve"> Actinobacteria</v>
      </c>
      <c r="DR1544" t="str">
        <f>VLOOKUP($A1544,taxonomy!$A:$I,4,1)</f>
        <v xml:space="preserve"> Actinobacteridae</v>
      </c>
      <c r="DS1544" t="str">
        <f>VLOOKUP($A1544,taxonomy!$A:$I,5,1)</f>
        <v xml:space="preserve"> Actinomycetales</v>
      </c>
      <c r="DT1544" t="str">
        <f>VLOOKUP($A1544,taxonomy!$A:$I,6,1)</f>
        <v>Propionibacterineae</v>
      </c>
      <c r="DU1544" t="str">
        <f>VLOOKUP($A1544,taxonomy!$A:$I,7,1)</f>
        <v xml:space="preserve"> Propionibacteriaceae</v>
      </c>
      <c r="DV1544" t="str">
        <f>VLOOKUP($A1544,taxonomy!$A:$I,8,1)</f>
        <v xml:space="preserve"> Propionibacterium.</v>
      </c>
      <c r="DW1544">
        <f>VLOOKUP($A1544,taxonomy!$A:$I,9,1)</f>
        <v>0</v>
      </c>
      <c r="DX1544" s="7">
        <v>146</v>
      </c>
    </row>
    <row r="1545" spans="1:128">
      <c r="A1545" s="4" t="s">
        <v>3207</v>
      </c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17">
        <v>1</v>
      </c>
      <c r="DN1545" s="2"/>
      <c r="DO1545" s="14"/>
      <c r="DP1545" t="str">
        <f>VLOOKUP($A1545,taxonomy!$A:$I,2,1)</f>
        <v>Bacteria</v>
      </c>
      <c r="DQ1545" t="str">
        <f>VLOOKUP($A1545,taxonomy!$A:$I,3,1)</f>
        <v xml:space="preserve"> Actinobacteria</v>
      </c>
      <c r="DR1545" t="str">
        <f>VLOOKUP($A1545,taxonomy!$A:$I,4,1)</f>
        <v xml:space="preserve"> Actinobacteridae</v>
      </c>
      <c r="DS1545" t="str">
        <f>VLOOKUP($A1545,taxonomy!$A:$I,5,1)</f>
        <v xml:space="preserve"> Actinomycetales</v>
      </c>
      <c r="DT1545" t="str">
        <f>VLOOKUP($A1545,taxonomy!$A:$I,6,1)</f>
        <v>Propionibacterineae</v>
      </c>
      <c r="DU1545" t="str">
        <f>VLOOKUP($A1545,taxonomy!$A:$I,7,1)</f>
        <v xml:space="preserve"> Propionibacteriaceae</v>
      </c>
      <c r="DV1545" t="str">
        <f>VLOOKUP($A1545,taxonomy!$A:$I,8,1)</f>
        <v xml:space="preserve"> Propionibacterium.</v>
      </c>
      <c r="DW1545">
        <f>VLOOKUP($A1545,taxonomy!$A:$I,9,1)</f>
        <v>0</v>
      </c>
      <c r="DX1545" s="7">
        <v>130</v>
      </c>
    </row>
    <row r="1546" spans="1:128" hidden="1">
      <c r="A1546" s="4" t="s">
        <v>3209</v>
      </c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19">
        <v>1</v>
      </c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19">
        <v>1</v>
      </c>
      <c r="DN1546" s="2"/>
      <c r="DO1546" s="14"/>
      <c r="DP1546" t="str">
        <f>VLOOKUP($A1546,taxonomy!$A:$I,2,1)</f>
        <v>Bacteria</v>
      </c>
      <c r="DQ1546" t="str">
        <f>VLOOKUP($A1546,taxonomy!$A:$I,3,1)</f>
        <v xml:space="preserve"> Actinobacteria</v>
      </c>
      <c r="DR1546" t="str">
        <f>VLOOKUP($A1546,taxonomy!$A:$I,4,1)</f>
        <v xml:space="preserve"> Actinobacteridae</v>
      </c>
      <c r="DS1546" t="str">
        <f>VLOOKUP($A1546,taxonomy!$A:$I,5,1)</f>
        <v xml:space="preserve"> Actinomycetales</v>
      </c>
      <c r="DT1546" t="str">
        <f>VLOOKUP($A1546,taxonomy!$A:$I,6,1)</f>
        <v>Propionibacterineae</v>
      </c>
      <c r="DU1546" t="str">
        <f>VLOOKUP($A1546,taxonomy!$A:$I,7,1)</f>
        <v xml:space="preserve"> Propionibacteriaceae</v>
      </c>
      <c r="DV1546" t="str">
        <f>VLOOKUP($A1546,taxonomy!$A:$I,8,1)</f>
        <v xml:space="preserve"> Propionibacterium.</v>
      </c>
      <c r="DW1546">
        <f>VLOOKUP($A1546,taxonomy!$A:$I,9,1)</f>
        <v>0</v>
      </c>
      <c r="DX1546" s="7">
        <v>149</v>
      </c>
    </row>
    <row r="1547" spans="1:128">
      <c r="A1547" s="4" t="s">
        <v>3211</v>
      </c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>
        <v>1</v>
      </c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>
        <v>1</v>
      </c>
      <c r="DN1547" s="2"/>
      <c r="DO1547" s="14"/>
      <c r="DP1547" t="str">
        <f>VLOOKUP($A1547,taxonomy!$A:$I,2,1)</f>
        <v>Bacteria</v>
      </c>
      <c r="DQ1547" t="str">
        <f>VLOOKUP($A1547,taxonomy!$A:$I,3,1)</f>
        <v xml:space="preserve"> Actinobacteria</v>
      </c>
      <c r="DR1547" t="str">
        <f>VLOOKUP($A1547,taxonomy!$A:$I,4,1)</f>
        <v xml:space="preserve"> Actinobacteridae</v>
      </c>
      <c r="DS1547" t="str">
        <f>VLOOKUP($A1547,taxonomy!$A:$I,5,1)</f>
        <v xml:space="preserve"> Actinomycetales</v>
      </c>
      <c r="DT1547" t="str">
        <f>VLOOKUP($A1547,taxonomy!$A:$I,6,1)</f>
        <v>Propionibacterineae</v>
      </c>
      <c r="DU1547" t="str">
        <f>VLOOKUP($A1547,taxonomy!$A:$I,7,1)</f>
        <v xml:space="preserve"> Propionibacteriaceae</v>
      </c>
      <c r="DV1547" t="str">
        <f>VLOOKUP($A1547,taxonomy!$A:$I,8,1)</f>
        <v xml:space="preserve"> Propionibacterium.</v>
      </c>
      <c r="DW1547">
        <f>VLOOKUP($A1547,taxonomy!$A:$I,9,1)</f>
        <v>0</v>
      </c>
      <c r="DX1547" s="7">
        <v>132</v>
      </c>
    </row>
    <row r="1548" spans="1:128" hidden="1">
      <c r="A1548" s="4" t="s">
        <v>3213</v>
      </c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19">
        <v>1</v>
      </c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19">
        <v>1</v>
      </c>
      <c r="DN1548" s="2"/>
      <c r="DO1548" s="14"/>
      <c r="DP1548" t="str">
        <f>VLOOKUP($A1548,taxonomy!$A:$I,2,1)</f>
        <v>Bacteria</v>
      </c>
      <c r="DQ1548" t="str">
        <f>VLOOKUP($A1548,taxonomy!$A:$I,3,1)</f>
        <v xml:space="preserve"> Actinobacteria</v>
      </c>
      <c r="DR1548" t="str">
        <f>VLOOKUP($A1548,taxonomy!$A:$I,4,1)</f>
        <v xml:space="preserve"> Actinobacteridae</v>
      </c>
      <c r="DS1548" t="str">
        <f>VLOOKUP($A1548,taxonomy!$A:$I,5,1)</f>
        <v xml:space="preserve"> Actinomycetales</v>
      </c>
      <c r="DT1548" t="str">
        <f>VLOOKUP($A1548,taxonomy!$A:$I,6,1)</f>
        <v>Corynebacterineae</v>
      </c>
      <c r="DU1548" t="str">
        <f>VLOOKUP($A1548,taxonomy!$A:$I,7,1)</f>
        <v xml:space="preserve"> Mycobacteriaceae</v>
      </c>
      <c r="DV1548" t="str">
        <f>VLOOKUP($A1548,taxonomy!$A:$I,8,1)</f>
        <v xml:space="preserve"> Mycobacterium</v>
      </c>
      <c r="DW1548" t="str">
        <f>VLOOKUP($A1548,taxonomy!$A:$I,9,1)</f>
        <v>Mycobacterium tuberculosis complex.</v>
      </c>
      <c r="DX1548" s="7">
        <v>145</v>
      </c>
    </row>
    <row r="1549" spans="1:128" hidden="1">
      <c r="A1549" s="4" t="s">
        <v>3215</v>
      </c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17">
        <v>1</v>
      </c>
      <c r="DN1549" s="2"/>
      <c r="DO1549" s="14"/>
      <c r="DP1549" t="str">
        <f>VLOOKUP($A1549,taxonomy!$A:$I,2,1)</f>
        <v>Bacteria</v>
      </c>
      <c r="DQ1549" t="str">
        <f>VLOOKUP($A1549,taxonomy!$A:$I,3,1)</f>
        <v xml:space="preserve"> Actinobacteria</v>
      </c>
      <c r="DR1549" t="str">
        <f>VLOOKUP($A1549,taxonomy!$A:$I,4,1)</f>
        <v xml:space="preserve"> Actinobacteridae</v>
      </c>
      <c r="DS1549" t="str">
        <f>VLOOKUP($A1549,taxonomy!$A:$I,5,1)</f>
        <v xml:space="preserve"> Actinomycetales</v>
      </c>
      <c r="DT1549" t="str">
        <f>VLOOKUP($A1549,taxonomy!$A:$I,6,1)</f>
        <v>Corynebacterineae</v>
      </c>
      <c r="DU1549" t="str">
        <f>VLOOKUP($A1549,taxonomy!$A:$I,7,1)</f>
        <v xml:space="preserve"> Mycobacteriaceae</v>
      </c>
      <c r="DV1549" t="str">
        <f>VLOOKUP($A1549,taxonomy!$A:$I,8,1)</f>
        <v xml:space="preserve"> Mycobacterium</v>
      </c>
      <c r="DW1549" t="str">
        <f>VLOOKUP($A1549,taxonomy!$A:$I,9,1)</f>
        <v>Mycobacterium tuberculosis complex.</v>
      </c>
      <c r="DX1549" s="7">
        <v>110</v>
      </c>
    </row>
    <row r="1550" spans="1:128">
      <c r="A1550" s="4" t="s">
        <v>3217</v>
      </c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17">
        <v>1</v>
      </c>
      <c r="DN1550" s="2"/>
      <c r="DO1550" s="14"/>
      <c r="DP1550" t="str">
        <f>VLOOKUP($A1550,taxonomy!$A:$I,2,1)</f>
        <v>Bacteria</v>
      </c>
      <c r="DQ1550" t="str">
        <f>VLOOKUP($A1550,taxonomy!$A:$I,3,1)</f>
        <v xml:space="preserve"> Actinobacteria</v>
      </c>
      <c r="DR1550" t="str">
        <f>VLOOKUP($A1550,taxonomy!$A:$I,4,1)</f>
        <v xml:space="preserve"> Actinobacteridae</v>
      </c>
      <c r="DS1550" t="str">
        <f>VLOOKUP($A1550,taxonomy!$A:$I,5,1)</f>
        <v xml:space="preserve"> Actinomycetales</v>
      </c>
      <c r="DT1550" t="str">
        <f>VLOOKUP($A1550,taxonomy!$A:$I,6,1)</f>
        <v>Corynebacterineae</v>
      </c>
      <c r="DU1550" t="str">
        <f>VLOOKUP($A1550,taxonomy!$A:$I,7,1)</f>
        <v xml:space="preserve"> Mycobacteriaceae</v>
      </c>
      <c r="DV1550" t="str">
        <f>VLOOKUP($A1550,taxonomy!$A:$I,8,1)</f>
        <v xml:space="preserve"> Mycobacterium</v>
      </c>
      <c r="DW1550" t="str">
        <f>VLOOKUP($A1550,taxonomy!$A:$I,9,1)</f>
        <v>Mycobacterium tuberculosis complex.</v>
      </c>
      <c r="DX1550" s="7">
        <v>133</v>
      </c>
    </row>
    <row r="1551" spans="1:128">
      <c r="A1551" s="4" t="s">
        <v>3219</v>
      </c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17">
        <v>1</v>
      </c>
      <c r="DN1551" s="2"/>
      <c r="DO1551" s="14"/>
      <c r="DP1551" t="str">
        <f>VLOOKUP($A1551,taxonomy!$A:$I,2,1)</f>
        <v>Bacteria</v>
      </c>
      <c r="DQ1551" t="str">
        <f>VLOOKUP($A1551,taxonomy!$A:$I,3,1)</f>
        <v xml:space="preserve"> Actinobacteria</v>
      </c>
      <c r="DR1551" t="str">
        <f>VLOOKUP($A1551,taxonomy!$A:$I,4,1)</f>
        <v xml:space="preserve"> Actinobacteridae</v>
      </c>
      <c r="DS1551" t="str">
        <f>VLOOKUP($A1551,taxonomy!$A:$I,5,1)</f>
        <v xml:space="preserve"> Actinomycetales</v>
      </c>
      <c r="DT1551" t="str">
        <f>VLOOKUP($A1551,taxonomy!$A:$I,6,1)</f>
        <v>Corynebacterineae</v>
      </c>
      <c r="DU1551" t="str">
        <f>VLOOKUP($A1551,taxonomy!$A:$I,7,1)</f>
        <v xml:space="preserve"> Mycobacteriaceae</v>
      </c>
      <c r="DV1551" t="str">
        <f>VLOOKUP($A1551,taxonomy!$A:$I,8,1)</f>
        <v xml:space="preserve"> Mycobacterium</v>
      </c>
      <c r="DW1551" t="str">
        <f>VLOOKUP($A1551,taxonomy!$A:$I,9,1)</f>
        <v>Mycobacterium tuberculosis complex.</v>
      </c>
      <c r="DX1551" s="7">
        <v>133</v>
      </c>
    </row>
    <row r="1552" spans="1:128">
      <c r="A1552" s="4" t="s">
        <v>3221</v>
      </c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19">
        <v>1</v>
      </c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19">
        <v>1</v>
      </c>
      <c r="DN1552" s="2"/>
      <c r="DO1552" s="14"/>
      <c r="DP1552" t="str">
        <f>VLOOKUP($A1552,taxonomy!$A:$I,2,1)</f>
        <v>Bacteria</v>
      </c>
      <c r="DQ1552" t="str">
        <f>VLOOKUP($A1552,taxonomy!$A:$I,3,1)</f>
        <v xml:space="preserve"> Actinobacteria</v>
      </c>
      <c r="DR1552" t="str">
        <f>VLOOKUP($A1552,taxonomy!$A:$I,4,1)</f>
        <v xml:space="preserve"> Actinobacteridae</v>
      </c>
      <c r="DS1552" t="str">
        <f>VLOOKUP($A1552,taxonomy!$A:$I,5,1)</f>
        <v xml:space="preserve"> Actinomycetales</v>
      </c>
      <c r="DT1552" t="str">
        <f>VLOOKUP($A1552,taxonomy!$A:$I,6,1)</f>
        <v>Corynebacterineae</v>
      </c>
      <c r="DU1552" t="str">
        <f>VLOOKUP($A1552,taxonomy!$A:$I,7,1)</f>
        <v xml:space="preserve"> Mycobacteriaceae</v>
      </c>
      <c r="DV1552" t="str">
        <f>VLOOKUP($A1552,taxonomy!$A:$I,8,1)</f>
        <v xml:space="preserve"> Mycobacterium</v>
      </c>
      <c r="DW1552" t="str">
        <f>VLOOKUP($A1552,taxonomy!$A:$I,9,1)</f>
        <v>Mycobacterium tuberculosis complex.</v>
      </c>
      <c r="DX1552" s="7">
        <v>128</v>
      </c>
    </row>
    <row r="1553" spans="1:128">
      <c r="A1553" s="4" t="s">
        <v>3223</v>
      </c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19">
        <v>1</v>
      </c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19">
        <v>1</v>
      </c>
      <c r="DN1553" s="2"/>
      <c r="DO1553" s="14"/>
      <c r="DP1553" t="str">
        <f>VLOOKUP($A1553,taxonomy!$A:$I,2,1)</f>
        <v>Bacteria</v>
      </c>
      <c r="DQ1553" t="str">
        <f>VLOOKUP($A1553,taxonomy!$A:$I,3,1)</f>
        <v xml:space="preserve"> Actinobacteria</v>
      </c>
      <c r="DR1553" t="str">
        <f>VLOOKUP($A1553,taxonomy!$A:$I,4,1)</f>
        <v xml:space="preserve"> Actinobacteridae</v>
      </c>
      <c r="DS1553" t="str">
        <f>VLOOKUP($A1553,taxonomy!$A:$I,5,1)</f>
        <v xml:space="preserve"> Actinomycetales</v>
      </c>
      <c r="DT1553" t="str">
        <f>VLOOKUP($A1553,taxonomy!$A:$I,6,1)</f>
        <v>Corynebacterineae</v>
      </c>
      <c r="DU1553" t="str">
        <f>VLOOKUP($A1553,taxonomy!$A:$I,7,1)</f>
        <v xml:space="preserve"> Mycobacteriaceae</v>
      </c>
      <c r="DV1553" t="str">
        <f>VLOOKUP($A1553,taxonomy!$A:$I,8,1)</f>
        <v xml:space="preserve"> Mycobacterium</v>
      </c>
      <c r="DW1553" t="str">
        <f>VLOOKUP($A1553,taxonomy!$A:$I,9,1)</f>
        <v>Mycobacterium tuberculosis complex.</v>
      </c>
      <c r="DX1553" s="7">
        <v>130</v>
      </c>
    </row>
    <row r="1554" spans="1:128">
      <c r="A1554" s="4" t="s">
        <v>3225</v>
      </c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>
        <v>1</v>
      </c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>
        <v>1</v>
      </c>
      <c r="DN1554" s="2"/>
      <c r="DO1554" s="14"/>
      <c r="DP1554" t="str">
        <f>VLOOKUP($A1554,taxonomy!$A:$I,2,1)</f>
        <v>Bacteria</v>
      </c>
      <c r="DQ1554" t="str">
        <f>VLOOKUP($A1554,taxonomy!$A:$I,3,1)</f>
        <v xml:space="preserve"> Actinobacteria</v>
      </c>
      <c r="DR1554" t="str">
        <f>VLOOKUP($A1554,taxonomy!$A:$I,4,1)</f>
        <v xml:space="preserve"> Actinobacteridae</v>
      </c>
      <c r="DS1554" t="str">
        <f>VLOOKUP($A1554,taxonomy!$A:$I,5,1)</f>
        <v xml:space="preserve"> Actinomycetales</v>
      </c>
      <c r="DT1554" t="str">
        <f>VLOOKUP($A1554,taxonomy!$A:$I,6,1)</f>
        <v>Corynebacterineae</v>
      </c>
      <c r="DU1554" t="str">
        <f>VLOOKUP($A1554,taxonomy!$A:$I,7,1)</f>
        <v xml:space="preserve"> Mycobacteriaceae</v>
      </c>
      <c r="DV1554" t="str">
        <f>VLOOKUP($A1554,taxonomy!$A:$I,8,1)</f>
        <v xml:space="preserve"> Mycobacterium</v>
      </c>
      <c r="DW1554" t="str">
        <f>VLOOKUP($A1554,taxonomy!$A:$I,9,1)</f>
        <v>Mycobacterium tuberculosis complex.</v>
      </c>
      <c r="DX1554" s="7">
        <v>133</v>
      </c>
    </row>
    <row r="1555" spans="1:128" hidden="1">
      <c r="A1555" s="4" t="s">
        <v>3227</v>
      </c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19">
        <v>1</v>
      </c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19">
        <v>1</v>
      </c>
      <c r="DN1555" s="2"/>
      <c r="DO1555" s="14"/>
      <c r="DP1555" t="str">
        <f>VLOOKUP($A1555,taxonomy!$A:$I,2,1)</f>
        <v>Bacteria</v>
      </c>
      <c r="DQ1555" t="str">
        <f>VLOOKUP($A1555,taxonomy!$A:$I,3,1)</f>
        <v xml:space="preserve"> Actinobacteria</v>
      </c>
      <c r="DR1555" t="str">
        <f>VLOOKUP($A1555,taxonomy!$A:$I,4,1)</f>
        <v xml:space="preserve"> Actinobacteridae</v>
      </c>
      <c r="DS1555" t="str">
        <f>VLOOKUP($A1555,taxonomy!$A:$I,5,1)</f>
        <v xml:space="preserve"> Actinomycetales</v>
      </c>
      <c r="DT1555" t="str">
        <f>VLOOKUP($A1555,taxonomy!$A:$I,6,1)</f>
        <v>Corynebacterineae</v>
      </c>
      <c r="DU1555" t="str">
        <f>VLOOKUP($A1555,taxonomy!$A:$I,7,1)</f>
        <v xml:space="preserve"> Gordoniaceae</v>
      </c>
      <c r="DV1555" t="str">
        <f>VLOOKUP($A1555,taxonomy!$A:$I,8,1)</f>
        <v xml:space="preserve"> Gordonia.</v>
      </c>
      <c r="DW1555">
        <f>VLOOKUP($A1555,taxonomy!$A:$I,9,1)</f>
        <v>0</v>
      </c>
      <c r="DX1555" s="7">
        <v>142</v>
      </c>
    </row>
    <row r="1556" spans="1:128">
      <c r="A1556" s="4" t="s">
        <v>3229</v>
      </c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17">
        <v>1</v>
      </c>
      <c r="DN1556" s="2"/>
      <c r="DO1556" s="14"/>
      <c r="DP1556" t="str">
        <f>VLOOKUP($A1556,taxonomy!$A:$I,2,1)</f>
        <v>Bacteria</v>
      </c>
      <c r="DQ1556" t="str">
        <f>VLOOKUP($A1556,taxonomy!$A:$I,3,1)</f>
        <v xml:space="preserve"> Actinobacteria</v>
      </c>
      <c r="DR1556" t="str">
        <f>VLOOKUP($A1556,taxonomy!$A:$I,4,1)</f>
        <v xml:space="preserve"> Actinobacteridae</v>
      </c>
      <c r="DS1556" t="str">
        <f>VLOOKUP($A1556,taxonomy!$A:$I,5,1)</f>
        <v xml:space="preserve"> Actinomycetales</v>
      </c>
      <c r="DT1556" t="str">
        <f>VLOOKUP($A1556,taxonomy!$A:$I,6,1)</f>
        <v>Corynebacterineae</v>
      </c>
      <c r="DU1556" t="str">
        <f>VLOOKUP($A1556,taxonomy!$A:$I,7,1)</f>
        <v xml:space="preserve"> Gordoniaceae</v>
      </c>
      <c r="DV1556" t="str">
        <f>VLOOKUP($A1556,taxonomy!$A:$I,8,1)</f>
        <v xml:space="preserve"> Gordonia.</v>
      </c>
      <c r="DW1556">
        <f>VLOOKUP($A1556,taxonomy!$A:$I,9,1)</f>
        <v>0</v>
      </c>
      <c r="DX1556" s="7">
        <v>127</v>
      </c>
    </row>
    <row r="1557" spans="1:128" hidden="1">
      <c r="A1557" s="4" t="s">
        <v>3231</v>
      </c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19">
        <v>1</v>
      </c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19">
        <v>1</v>
      </c>
      <c r="DN1557" s="2"/>
      <c r="DO1557" s="14"/>
      <c r="DP1557" t="str">
        <f>VLOOKUP($A1557,taxonomy!$A:$I,2,1)</f>
        <v>Bacteria</v>
      </c>
      <c r="DQ1557" t="str">
        <f>VLOOKUP($A1557,taxonomy!$A:$I,3,1)</f>
        <v xml:space="preserve"> Actinobacteria</v>
      </c>
      <c r="DR1557" t="str">
        <f>VLOOKUP($A1557,taxonomy!$A:$I,4,1)</f>
        <v xml:space="preserve"> Actinobacteridae</v>
      </c>
      <c r="DS1557" t="str">
        <f>VLOOKUP($A1557,taxonomy!$A:$I,5,1)</f>
        <v xml:space="preserve"> Actinomycetales</v>
      </c>
      <c r="DT1557" t="str">
        <f>VLOOKUP($A1557,taxonomy!$A:$I,6,1)</f>
        <v>Corynebacterineae</v>
      </c>
      <c r="DU1557" t="str">
        <f>VLOOKUP($A1557,taxonomy!$A:$I,7,1)</f>
        <v xml:space="preserve"> Gordoniaceae</v>
      </c>
      <c r="DV1557" t="str">
        <f>VLOOKUP($A1557,taxonomy!$A:$I,8,1)</f>
        <v xml:space="preserve"> Gordonia.</v>
      </c>
      <c r="DW1557">
        <f>VLOOKUP($A1557,taxonomy!$A:$I,9,1)</f>
        <v>0</v>
      </c>
      <c r="DX1557" s="7">
        <v>124</v>
      </c>
    </row>
    <row r="1558" spans="1:128" hidden="1">
      <c r="A1558" s="4" t="s">
        <v>3233</v>
      </c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19">
        <v>1</v>
      </c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19">
        <v>1</v>
      </c>
      <c r="DN1558" s="2"/>
      <c r="DO1558" s="14"/>
      <c r="DP1558" t="str">
        <f>VLOOKUP($A1558,taxonomy!$A:$I,2,1)</f>
        <v>Bacteria</v>
      </c>
      <c r="DQ1558" t="str">
        <f>VLOOKUP($A1558,taxonomy!$A:$I,3,1)</f>
        <v xml:space="preserve"> Actinobacteria</v>
      </c>
      <c r="DR1558" t="str">
        <f>VLOOKUP($A1558,taxonomy!$A:$I,4,1)</f>
        <v xml:space="preserve"> Actinobacteridae</v>
      </c>
      <c r="DS1558" t="str">
        <f>VLOOKUP($A1558,taxonomy!$A:$I,5,1)</f>
        <v xml:space="preserve"> Actinomycetales</v>
      </c>
      <c r="DT1558" t="str">
        <f>VLOOKUP($A1558,taxonomy!$A:$I,6,1)</f>
        <v>Corynebacterineae</v>
      </c>
      <c r="DU1558" t="str">
        <f>VLOOKUP($A1558,taxonomy!$A:$I,7,1)</f>
        <v xml:space="preserve"> Gordoniaceae</v>
      </c>
      <c r="DV1558" t="str">
        <f>VLOOKUP($A1558,taxonomy!$A:$I,8,1)</f>
        <v xml:space="preserve"> Gordonia.</v>
      </c>
      <c r="DW1558">
        <f>VLOOKUP($A1558,taxonomy!$A:$I,9,1)</f>
        <v>0</v>
      </c>
      <c r="DX1558" s="7">
        <v>115</v>
      </c>
    </row>
    <row r="1559" spans="1:128" hidden="1">
      <c r="A1559" s="4" t="s">
        <v>3235</v>
      </c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19">
        <v>1</v>
      </c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19">
        <v>1</v>
      </c>
      <c r="DN1559" s="2"/>
      <c r="DO1559" s="14"/>
      <c r="DP1559" t="str">
        <f>VLOOKUP($A1559,taxonomy!$A:$I,2,1)</f>
        <v>Bacteria</v>
      </c>
      <c r="DQ1559" t="str">
        <f>VLOOKUP($A1559,taxonomy!$A:$I,3,1)</f>
        <v xml:space="preserve"> Actinobacteria</v>
      </c>
      <c r="DR1559" t="str">
        <f>VLOOKUP($A1559,taxonomy!$A:$I,4,1)</f>
        <v xml:space="preserve"> Actinobacteridae</v>
      </c>
      <c r="DS1559" t="str">
        <f>VLOOKUP($A1559,taxonomy!$A:$I,5,1)</f>
        <v xml:space="preserve"> Actinomycetales</v>
      </c>
      <c r="DT1559" t="str">
        <f>VLOOKUP($A1559,taxonomy!$A:$I,6,1)</f>
        <v>Corynebacterineae</v>
      </c>
      <c r="DU1559" t="str">
        <f>VLOOKUP($A1559,taxonomy!$A:$I,7,1)</f>
        <v xml:space="preserve"> Gordoniaceae</v>
      </c>
      <c r="DV1559" t="str">
        <f>VLOOKUP($A1559,taxonomy!$A:$I,8,1)</f>
        <v xml:space="preserve"> Gordonia.</v>
      </c>
      <c r="DW1559">
        <f>VLOOKUP($A1559,taxonomy!$A:$I,9,1)</f>
        <v>0</v>
      </c>
      <c r="DX1559" s="7">
        <v>116</v>
      </c>
    </row>
    <row r="1560" spans="1:128">
      <c r="A1560" s="4" t="s">
        <v>3237</v>
      </c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>
        <v>1</v>
      </c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>
        <v>1</v>
      </c>
      <c r="DN1560" s="2"/>
      <c r="DO1560" s="14"/>
      <c r="DP1560" t="str">
        <f>VLOOKUP($A1560,taxonomy!$A:$I,2,1)</f>
        <v>Bacteria</v>
      </c>
      <c r="DQ1560" t="str">
        <f>VLOOKUP($A1560,taxonomy!$A:$I,3,1)</f>
        <v xml:space="preserve"> Actinobacteria</v>
      </c>
      <c r="DR1560" t="str">
        <f>VLOOKUP($A1560,taxonomy!$A:$I,4,1)</f>
        <v xml:space="preserve"> Actinobacteridae</v>
      </c>
      <c r="DS1560" t="str">
        <f>VLOOKUP($A1560,taxonomy!$A:$I,5,1)</f>
        <v xml:space="preserve"> Actinomycetales</v>
      </c>
      <c r="DT1560" t="str">
        <f>VLOOKUP($A1560,taxonomy!$A:$I,6,1)</f>
        <v>Corynebacterineae</v>
      </c>
      <c r="DU1560" t="str">
        <f>VLOOKUP($A1560,taxonomy!$A:$I,7,1)</f>
        <v xml:space="preserve"> Gordoniaceae</v>
      </c>
      <c r="DV1560" t="str">
        <f>VLOOKUP($A1560,taxonomy!$A:$I,8,1)</f>
        <v xml:space="preserve"> Gordonia.</v>
      </c>
      <c r="DW1560">
        <f>VLOOKUP($A1560,taxonomy!$A:$I,9,1)</f>
        <v>0</v>
      </c>
      <c r="DX1560" s="7">
        <v>136</v>
      </c>
    </row>
    <row r="1561" spans="1:128" hidden="1">
      <c r="A1561" s="4" t="s">
        <v>3239</v>
      </c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19">
        <v>1</v>
      </c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19">
        <v>1</v>
      </c>
      <c r="DN1561" s="2"/>
      <c r="DO1561" s="14"/>
      <c r="DP1561" t="str">
        <f>VLOOKUP($A1561,taxonomy!$A:$I,2,1)</f>
        <v>Bacteria</v>
      </c>
      <c r="DQ1561" t="str">
        <f>VLOOKUP($A1561,taxonomy!$A:$I,3,1)</f>
        <v xml:space="preserve"> Actinobacteria</v>
      </c>
      <c r="DR1561" t="str">
        <f>VLOOKUP($A1561,taxonomy!$A:$I,4,1)</f>
        <v xml:space="preserve"> Actinobacteridae</v>
      </c>
      <c r="DS1561" t="str">
        <f>VLOOKUP($A1561,taxonomy!$A:$I,5,1)</f>
        <v xml:space="preserve"> Actinomycetales</v>
      </c>
      <c r="DT1561" t="str">
        <f>VLOOKUP($A1561,taxonomy!$A:$I,6,1)</f>
        <v>Corynebacterineae</v>
      </c>
      <c r="DU1561" t="str">
        <f>VLOOKUP($A1561,taxonomy!$A:$I,7,1)</f>
        <v xml:space="preserve"> Gordoniaceae</v>
      </c>
      <c r="DV1561" t="str">
        <f>VLOOKUP($A1561,taxonomy!$A:$I,8,1)</f>
        <v xml:space="preserve"> Gordonia.</v>
      </c>
      <c r="DW1561">
        <f>VLOOKUP($A1561,taxonomy!$A:$I,9,1)</f>
        <v>0</v>
      </c>
      <c r="DX1561" s="7">
        <v>148</v>
      </c>
    </row>
    <row r="1562" spans="1:128">
      <c r="A1562" s="4" t="s">
        <v>3241</v>
      </c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19">
        <v>1</v>
      </c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19">
        <v>1</v>
      </c>
      <c r="DN1562" s="2"/>
      <c r="DO1562" s="14"/>
      <c r="DP1562" t="str">
        <f>VLOOKUP($A1562,taxonomy!$A:$I,2,1)</f>
        <v>Bacteria</v>
      </c>
      <c r="DQ1562" t="str">
        <f>VLOOKUP($A1562,taxonomy!$A:$I,3,1)</f>
        <v xml:space="preserve"> Actinobacteria</v>
      </c>
      <c r="DR1562" t="str">
        <f>VLOOKUP($A1562,taxonomy!$A:$I,4,1)</f>
        <v xml:space="preserve"> Actinobacteridae</v>
      </c>
      <c r="DS1562" t="str">
        <f>VLOOKUP($A1562,taxonomy!$A:$I,5,1)</f>
        <v xml:space="preserve"> Actinomycetales</v>
      </c>
      <c r="DT1562" t="str">
        <f>VLOOKUP($A1562,taxonomy!$A:$I,6,1)</f>
        <v>Corynebacterineae</v>
      </c>
      <c r="DU1562" t="str">
        <f>VLOOKUP($A1562,taxonomy!$A:$I,7,1)</f>
        <v xml:space="preserve"> Gordoniaceae</v>
      </c>
      <c r="DV1562" t="str">
        <f>VLOOKUP($A1562,taxonomy!$A:$I,8,1)</f>
        <v xml:space="preserve"> Gordonia.</v>
      </c>
      <c r="DW1562">
        <f>VLOOKUP($A1562,taxonomy!$A:$I,9,1)</f>
        <v>0</v>
      </c>
      <c r="DX1562" s="7">
        <v>133</v>
      </c>
    </row>
    <row r="1563" spans="1:128">
      <c r="A1563" s="4" t="s">
        <v>3243</v>
      </c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>
        <v>1</v>
      </c>
      <c r="CY1563" s="18">
        <v>1</v>
      </c>
      <c r="CZ1563" s="2"/>
      <c r="DA1563" s="2"/>
      <c r="DB1563" s="2"/>
      <c r="DC1563" s="2"/>
      <c r="DD1563" s="2"/>
      <c r="DE1563" s="2"/>
      <c r="DF1563" s="2"/>
      <c r="DG1563" s="2"/>
      <c r="DH1563" s="2"/>
      <c r="DI1563" s="2">
        <v>1</v>
      </c>
      <c r="DJ1563" s="2"/>
      <c r="DK1563" s="2"/>
      <c r="DL1563" s="2"/>
      <c r="DM1563" s="2">
        <v>1</v>
      </c>
      <c r="DN1563" s="2"/>
      <c r="DO1563" s="14"/>
      <c r="DP1563" t="str">
        <f>VLOOKUP($A1563,taxonomy!$A:$I,2,1)</f>
        <v>Eukaryota</v>
      </c>
      <c r="DQ1563" t="str">
        <f>VLOOKUP($A1563,taxonomy!$A:$I,3,1)</f>
        <v xml:space="preserve"> Fungi</v>
      </c>
      <c r="DR1563" t="str">
        <f>VLOOKUP($A1563,taxonomy!$A:$I,4,1)</f>
        <v xml:space="preserve"> Dikarya</v>
      </c>
      <c r="DS1563" t="str">
        <f>VLOOKUP($A1563,taxonomy!$A:$I,5,1)</f>
        <v xml:space="preserve"> Ascomycota</v>
      </c>
      <c r="DT1563" t="str">
        <f>VLOOKUP($A1563,taxonomy!$A:$I,6,1)</f>
        <v xml:space="preserve"> Pezizomycotina</v>
      </c>
      <c r="DU1563" t="str">
        <f>VLOOKUP($A1563,taxonomy!$A:$I,7,1)</f>
        <v>Dothideomycetes</v>
      </c>
      <c r="DV1563" t="str">
        <f>VLOOKUP($A1563,taxonomy!$A:$I,8,1)</f>
        <v xml:space="preserve"> Dothideomycetidae</v>
      </c>
      <c r="DW1563" t="str">
        <f>VLOOKUP($A1563,taxonomy!$A:$I,9,1)</f>
        <v xml:space="preserve"> Capnodiales</v>
      </c>
      <c r="DX1563" s="7">
        <v>131</v>
      </c>
    </row>
    <row r="1564" spans="1:128">
      <c r="A1564" s="4" t="s">
        <v>3245</v>
      </c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19">
        <v>1</v>
      </c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19">
        <v>1</v>
      </c>
      <c r="DN1564" s="2"/>
      <c r="DO1564" s="14"/>
      <c r="DP1564" t="str">
        <f>VLOOKUP($A1564,taxonomy!$A:$I,2,1)</f>
        <v>Eukaryota</v>
      </c>
      <c r="DQ1564" t="str">
        <f>VLOOKUP($A1564,taxonomy!$A:$I,3,1)</f>
        <v xml:space="preserve"> Fungi</v>
      </c>
      <c r="DR1564" t="str">
        <f>VLOOKUP($A1564,taxonomy!$A:$I,4,1)</f>
        <v xml:space="preserve"> Dikarya</v>
      </c>
      <c r="DS1564" t="str">
        <f>VLOOKUP($A1564,taxonomy!$A:$I,5,1)</f>
        <v xml:space="preserve"> Ascomycota</v>
      </c>
      <c r="DT1564" t="str">
        <f>VLOOKUP($A1564,taxonomy!$A:$I,6,1)</f>
        <v xml:space="preserve"> Pezizomycotina</v>
      </c>
      <c r="DU1564" t="str">
        <f>VLOOKUP($A1564,taxonomy!$A:$I,7,1)</f>
        <v>Dothideomycetes</v>
      </c>
      <c r="DV1564" t="str">
        <f>VLOOKUP($A1564,taxonomy!$A:$I,8,1)</f>
        <v xml:space="preserve"> Dothideomycetidae</v>
      </c>
      <c r="DW1564" t="str">
        <f>VLOOKUP($A1564,taxonomy!$A:$I,9,1)</f>
        <v xml:space="preserve"> Capnodiales</v>
      </c>
      <c r="DX1564" s="7">
        <v>128</v>
      </c>
    </row>
    <row r="1565" spans="1:128" hidden="1">
      <c r="A1565" s="4" t="s">
        <v>3247</v>
      </c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>
        <v>2</v>
      </c>
      <c r="CW1565" s="2"/>
      <c r="CX1565" s="2"/>
      <c r="CY1565" s="18">
        <v>1</v>
      </c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>
        <v>1</v>
      </c>
      <c r="DN1565" s="2"/>
      <c r="DO1565" s="14"/>
      <c r="DP1565" t="str">
        <f>VLOOKUP($A1565,taxonomy!$A:$I,2,1)</f>
        <v>Eukaryota</v>
      </c>
      <c r="DQ1565" t="str">
        <f>VLOOKUP($A1565,taxonomy!$A:$I,3,1)</f>
        <v xml:space="preserve"> Fungi</v>
      </c>
      <c r="DR1565" t="str">
        <f>VLOOKUP($A1565,taxonomy!$A:$I,4,1)</f>
        <v xml:space="preserve"> Dikarya</v>
      </c>
      <c r="DS1565" t="str">
        <f>VLOOKUP($A1565,taxonomy!$A:$I,5,1)</f>
        <v xml:space="preserve"> Ascomycota</v>
      </c>
      <c r="DT1565" t="str">
        <f>VLOOKUP($A1565,taxonomy!$A:$I,6,1)</f>
        <v xml:space="preserve"> Pezizomycotina</v>
      </c>
      <c r="DU1565" t="str">
        <f>VLOOKUP($A1565,taxonomy!$A:$I,7,1)</f>
        <v>Dothideomycetes</v>
      </c>
      <c r="DV1565" t="str">
        <f>VLOOKUP($A1565,taxonomy!$A:$I,8,1)</f>
        <v xml:space="preserve"> Dothideomycetidae</v>
      </c>
      <c r="DW1565" t="str">
        <f>VLOOKUP($A1565,taxonomy!$A:$I,9,1)</f>
        <v xml:space="preserve"> Capnodiales</v>
      </c>
      <c r="DX1565" s="7">
        <v>143</v>
      </c>
    </row>
    <row r="1566" spans="1:128">
      <c r="A1566" s="4" t="s">
        <v>3249</v>
      </c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17">
        <v>1</v>
      </c>
      <c r="DN1566" s="2"/>
      <c r="DO1566" s="14"/>
      <c r="DP1566" t="str">
        <f>VLOOKUP($A1566,taxonomy!$A:$I,2,1)</f>
        <v>Eukaryota</v>
      </c>
      <c r="DQ1566" t="str">
        <f>VLOOKUP($A1566,taxonomy!$A:$I,3,1)</f>
        <v xml:space="preserve"> Fungi</v>
      </c>
      <c r="DR1566" t="str">
        <f>VLOOKUP($A1566,taxonomy!$A:$I,4,1)</f>
        <v xml:space="preserve"> Dikarya</v>
      </c>
      <c r="DS1566" t="str">
        <f>VLOOKUP($A1566,taxonomy!$A:$I,5,1)</f>
        <v xml:space="preserve"> Ascomycota</v>
      </c>
      <c r="DT1566" t="str">
        <f>VLOOKUP($A1566,taxonomy!$A:$I,6,1)</f>
        <v xml:space="preserve"> Pezizomycotina</v>
      </c>
      <c r="DU1566" t="str">
        <f>VLOOKUP($A1566,taxonomy!$A:$I,7,1)</f>
        <v>Dothideomycetes</v>
      </c>
      <c r="DV1566" t="str">
        <f>VLOOKUP($A1566,taxonomy!$A:$I,8,1)</f>
        <v xml:space="preserve"> Dothideomycetidae</v>
      </c>
      <c r="DW1566" t="str">
        <f>VLOOKUP($A1566,taxonomy!$A:$I,9,1)</f>
        <v xml:space="preserve"> Capnodiales</v>
      </c>
      <c r="DX1566" s="7">
        <v>129</v>
      </c>
    </row>
    <row r="1567" spans="1:128" hidden="1">
      <c r="A1567" s="4" t="s">
        <v>3261</v>
      </c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19">
        <v>1</v>
      </c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19">
        <v>1</v>
      </c>
      <c r="DN1567" s="2"/>
      <c r="DO1567" s="14"/>
      <c r="DP1567" t="str">
        <f>VLOOKUP($A1567,taxonomy!$A:$I,2,1)</f>
        <v>Eukaryota</v>
      </c>
      <c r="DQ1567" t="str">
        <f>VLOOKUP($A1567,taxonomy!$A:$I,3,1)</f>
        <v xml:space="preserve"> Fungi</v>
      </c>
      <c r="DR1567" t="str">
        <f>VLOOKUP($A1567,taxonomy!$A:$I,4,1)</f>
        <v xml:space="preserve"> Dikarya</v>
      </c>
      <c r="DS1567" t="str">
        <f>VLOOKUP($A1567,taxonomy!$A:$I,5,1)</f>
        <v xml:space="preserve"> Ascomycota</v>
      </c>
      <c r="DT1567" t="str">
        <f>VLOOKUP($A1567,taxonomy!$A:$I,6,1)</f>
        <v xml:space="preserve"> Pezizomycotina</v>
      </c>
      <c r="DU1567" t="str">
        <f>VLOOKUP($A1567,taxonomy!$A:$I,7,1)</f>
        <v>Dothideomycetes</v>
      </c>
      <c r="DV1567" t="str">
        <f>VLOOKUP($A1567,taxonomy!$A:$I,8,1)</f>
        <v xml:space="preserve"> Dothideomycetidae</v>
      </c>
      <c r="DW1567" t="str">
        <f>VLOOKUP($A1567,taxonomy!$A:$I,9,1)</f>
        <v xml:space="preserve"> Capnodiales</v>
      </c>
      <c r="DX1567" s="7">
        <v>124</v>
      </c>
    </row>
    <row r="1568" spans="1:128">
      <c r="A1568" s="4" t="s">
        <v>3263</v>
      </c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19">
        <v>1</v>
      </c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19">
        <v>1</v>
      </c>
      <c r="DN1568" s="2"/>
      <c r="DO1568" s="14"/>
      <c r="DP1568" t="str">
        <f>VLOOKUP($A1568,taxonomy!$A:$I,2,1)</f>
        <v>Eukaryota</v>
      </c>
      <c r="DQ1568" t="str">
        <f>VLOOKUP($A1568,taxonomy!$A:$I,3,1)</f>
        <v xml:space="preserve"> Fungi</v>
      </c>
      <c r="DR1568" t="str">
        <f>VLOOKUP($A1568,taxonomy!$A:$I,4,1)</f>
        <v xml:space="preserve"> Dikarya</v>
      </c>
      <c r="DS1568" t="str">
        <f>VLOOKUP($A1568,taxonomy!$A:$I,5,1)</f>
        <v xml:space="preserve"> Ascomycota</v>
      </c>
      <c r="DT1568" t="str">
        <f>VLOOKUP($A1568,taxonomy!$A:$I,6,1)</f>
        <v xml:space="preserve"> Pezizomycotina</v>
      </c>
      <c r="DU1568" t="str">
        <f>VLOOKUP($A1568,taxonomy!$A:$I,7,1)</f>
        <v>Dothideomycetes</v>
      </c>
      <c r="DV1568" t="str">
        <f>VLOOKUP($A1568,taxonomy!$A:$I,8,1)</f>
        <v xml:space="preserve"> Dothideomycetidae</v>
      </c>
      <c r="DW1568" t="str">
        <f>VLOOKUP($A1568,taxonomy!$A:$I,9,1)</f>
        <v xml:space="preserve"> Capnodiales</v>
      </c>
      <c r="DX1568" s="7">
        <v>126</v>
      </c>
    </row>
    <row r="1569" spans="1:128">
      <c r="A1569" s="4" t="s">
        <v>3265</v>
      </c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17">
        <v>1</v>
      </c>
      <c r="DN1569" s="2"/>
      <c r="DO1569" s="20" t="s">
        <v>6198</v>
      </c>
      <c r="DP1569" t="str">
        <f>VLOOKUP($A1569,taxonomy!$A:$I,2,1)</f>
        <v>Eukaryota</v>
      </c>
      <c r="DQ1569" t="str">
        <f>VLOOKUP($A1569,taxonomy!$A:$I,3,1)</f>
        <v xml:space="preserve"> Fungi</v>
      </c>
      <c r="DR1569" t="str">
        <f>VLOOKUP($A1569,taxonomy!$A:$I,4,1)</f>
        <v xml:space="preserve"> Dikarya</v>
      </c>
      <c r="DS1569" t="str">
        <f>VLOOKUP($A1569,taxonomy!$A:$I,5,1)</f>
        <v xml:space="preserve"> Ascomycota</v>
      </c>
      <c r="DT1569" t="str">
        <f>VLOOKUP($A1569,taxonomy!$A:$I,6,1)</f>
        <v xml:space="preserve"> Pezizomycotina</v>
      </c>
      <c r="DU1569" t="str">
        <f>VLOOKUP($A1569,taxonomy!$A:$I,7,1)</f>
        <v>Dothideomycetes</v>
      </c>
      <c r="DV1569" t="str">
        <f>VLOOKUP($A1569,taxonomy!$A:$I,8,1)</f>
        <v xml:space="preserve"> Dothideomycetidae</v>
      </c>
      <c r="DW1569" t="str">
        <f>VLOOKUP($A1569,taxonomy!$A:$I,9,1)</f>
        <v xml:space="preserve"> Capnodiales</v>
      </c>
      <c r="DX1569" s="7">
        <v>127</v>
      </c>
    </row>
    <row r="1570" spans="1:128">
      <c r="A1570" s="4" t="s">
        <v>3267</v>
      </c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17">
        <v>1</v>
      </c>
      <c r="DN1570" s="2"/>
      <c r="DO1570" s="14"/>
      <c r="DP1570" t="str">
        <f>VLOOKUP($A1570,taxonomy!$A:$I,2,1)</f>
        <v>Eukaryota</v>
      </c>
      <c r="DQ1570" t="str">
        <f>VLOOKUP($A1570,taxonomy!$A:$I,3,1)</f>
        <v xml:space="preserve"> Fungi</v>
      </c>
      <c r="DR1570" t="str">
        <f>VLOOKUP($A1570,taxonomy!$A:$I,4,1)</f>
        <v xml:space="preserve"> Dikarya</v>
      </c>
      <c r="DS1570" t="str">
        <f>VLOOKUP($A1570,taxonomy!$A:$I,5,1)</f>
        <v xml:space="preserve"> Ascomycota</v>
      </c>
      <c r="DT1570" t="str">
        <f>VLOOKUP($A1570,taxonomy!$A:$I,6,1)</f>
        <v xml:space="preserve"> Pezizomycotina</v>
      </c>
      <c r="DU1570" t="str">
        <f>VLOOKUP($A1570,taxonomy!$A:$I,7,1)</f>
        <v>Dothideomycetes</v>
      </c>
      <c r="DV1570" t="str">
        <f>VLOOKUP($A1570,taxonomy!$A:$I,8,1)</f>
        <v xml:space="preserve"> Dothideomycetidae</v>
      </c>
      <c r="DW1570" t="str">
        <f>VLOOKUP($A1570,taxonomy!$A:$I,9,1)</f>
        <v xml:space="preserve"> Capnodiales</v>
      </c>
      <c r="DX1570" s="7">
        <v>130</v>
      </c>
    </row>
    <row r="1571" spans="1:128" hidden="1">
      <c r="A1571" s="4" t="s">
        <v>3269</v>
      </c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17">
        <v>1</v>
      </c>
      <c r="DN1571" s="2"/>
      <c r="DO1571" s="14"/>
      <c r="DP1571" t="str">
        <f>VLOOKUP($A1571,taxonomy!$A:$I,2,1)</f>
        <v>Eukaryota</v>
      </c>
      <c r="DQ1571" t="str">
        <f>VLOOKUP($A1571,taxonomy!$A:$I,3,1)</f>
        <v xml:space="preserve"> Fungi</v>
      </c>
      <c r="DR1571" t="str">
        <f>VLOOKUP($A1571,taxonomy!$A:$I,4,1)</f>
        <v xml:space="preserve"> Dikarya</v>
      </c>
      <c r="DS1571" t="str">
        <f>VLOOKUP($A1571,taxonomy!$A:$I,5,1)</f>
        <v xml:space="preserve"> Ascomycota</v>
      </c>
      <c r="DT1571" t="str">
        <f>VLOOKUP($A1571,taxonomy!$A:$I,6,1)</f>
        <v xml:space="preserve"> Pezizomycotina</v>
      </c>
      <c r="DU1571" t="str">
        <f>VLOOKUP($A1571,taxonomy!$A:$I,7,1)</f>
        <v>Dothideomycetes</v>
      </c>
      <c r="DV1571" t="str">
        <f>VLOOKUP($A1571,taxonomy!$A:$I,8,1)</f>
        <v xml:space="preserve"> Dothideomycetidae</v>
      </c>
      <c r="DW1571" t="str">
        <f>VLOOKUP($A1571,taxonomy!$A:$I,9,1)</f>
        <v xml:space="preserve"> Capnodiales</v>
      </c>
      <c r="DX1571" s="7">
        <v>125</v>
      </c>
    </row>
    <row r="1572" spans="1:128" hidden="1">
      <c r="A1572" s="4" t="s">
        <v>3271</v>
      </c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17">
        <v>1</v>
      </c>
      <c r="DN1572" s="2"/>
      <c r="DO1572" s="14"/>
      <c r="DP1572" t="str">
        <f>VLOOKUP($A1572,taxonomy!$A:$I,2,1)</f>
        <v>Eukaryota</v>
      </c>
      <c r="DQ1572" t="str">
        <f>VLOOKUP($A1572,taxonomy!$A:$I,3,1)</f>
        <v xml:space="preserve"> Fungi</v>
      </c>
      <c r="DR1572" t="str">
        <f>VLOOKUP($A1572,taxonomy!$A:$I,4,1)</f>
        <v xml:space="preserve"> Dikarya</v>
      </c>
      <c r="DS1572" t="str">
        <f>VLOOKUP($A1572,taxonomy!$A:$I,5,1)</f>
        <v xml:space="preserve"> Ascomycota</v>
      </c>
      <c r="DT1572" t="str">
        <f>VLOOKUP($A1572,taxonomy!$A:$I,6,1)</f>
        <v xml:space="preserve"> Pezizomycotina</v>
      </c>
      <c r="DU1572" t="str">
        <f>VLOOKUP($A1572,taxonomy!$A:$I,7,1)</f>
        <v>Dothideomycetes</v>
      </c>
      <c r="DV1572" t="str">
        <f>VLOOKUP($A1572,taxonomy!$A:$I,8,1)</f>
        <v xml:space="preserve"> Dothideomycetidae</v>
      </c>
      <c r="DW1572" t="str">
        <f>VLOOKUP($A1572,taxonomy!$A:$I,9,1)</f>
        <v xml:space="preserve"> Capnodiales</v>
      </c>
      <c r="DX1572" s="7">
        <v>123</v>
      </c>
    </row>
    <row r="1573" spans="1:128" hidden="1">
      <c r="A1573" s="4" t="s">
        <v>3273</v>
      </c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17">
        <v>1</v>
      </c>
      <c r="DN1573" s="2"/>
      <c r="DO1573" s="14"/>
      <c r="DP1573" t="str">
        <f>VLOOKUP($A1573,taxonomy!$A:$I,2,1)</f>
        <v>Eukaryota</v>
      </c>
      <c r="DQ1573" t="str">
        <f>VLOOKUP($A1573,taxonomy!$A:$I,3,1)</f>
        <v xml:space="preserve"> Fungi</v>
      </c>
      <c r="DR1573" t="str">
        <f>VLOOKUP($A1573,taxonomy!$A:$I,4,1)</f>
        <v xml:space="preserve"> Dikarya</v>
      </c>
      <c r="DS1573" t="str">
        <f>VLOOKUP($A1573,taxonomy!$A:$I,5,1)</f>
        <v xml:space="preserve"> Ascomycota</v>
      </c>
      <c r="DT1573" t="str">
        <f>VLOOKUP($A1573,taxonomy!$A:$I,6,1)</f>
        <v xml:space="preserve"> Pezizomycotina</v>
      </c>
      <c r="DU1573" t="str">
        <f>VLOOKUP($A1573,taxonomy!$A:$I,7,1)</f>
        <v>Dothideomycetes</v>
      </c>
      <c r="DV1573" t="str">
        <f>VLOOKUP($A1573,taxonomy!$A:$I,8,1)</f>
        <v xml:space="preserve"> Dothideomycetidae</v>
      </c>
      <c r="DW1573" t="str">
        <f>VLOOKUP($A1573,taxonomy!$A:$I,9,1)</f>
        <v xml:space="preserve"> Capnodiales</v>
      </c>
      <c r="DX1573" s="7">
        <v>112</v>
      </c>
    </row>
    <row r="1574" spans="1:128" hidden="1">
      <c r="A1574" s="4" t="s">
        <v>3275</v>
      </c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>
        <v>1</v>
      </c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18">
        <v>1</v>
      </c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>
        <v>1</v>
      </c>
      <c r="DN1574" s="2"/>
      <c r="DO1574" s="14"/>
      <c r="DP1574" t="str">
        <f>VLOOKUP($A1574,taxonomy!$A:$I,2,1)</f>
        <v>Eukaryota</v>
      </c>
      <c r="DQ1574" t="str">
        <f>VLOOKUP($A1574,taxonomy!$A:$I,3,1)</f>
        <v xml:space="preserve"> Fungi</v>
      </c>
      <c r="DR1574" t="str">
        <f>VLOOKUP($A1574,taxonomy!$A:$I,4,1)</f>
        <v xml:space="preserve"> Dikarya</v>
      </c>
      <c r="DS1574" t="str">
        <f>VLOOKUP($A1574,taxonomy!$A:$I,5,1)</f>
        <v xml:space="preserve"> Ascomycota</v>
      </c>
      <c r="DT1574" t="str">
        <f>VLOOKUP($A1574,taxonomy!$A:$I,6,1)</f>
        <v xml:space="preserve"> Pezizomycotina</v>
      </c>
      <c r="DU1574" t="str">
        <f>VLOOKUP($A1574,taxonomy!$A:$I,7,1)</f>
        <v>Dothideomycetes</v>
      </c>
      <c r="DV1574" t="str">
        <f>VLOOKUP($A1574,taxonomy!$A:$I,8,1)</f>
        <v xml:space="preserve"> Dothideomycetidae</v>
      </c>
      <c r="DW1574" t="str">
        <f>VLOOKUP($A1574,taxonomy!$A:$I,9,1)</f>
        <v xml:space="preserve"> Capnodiales</v>
      </c>
      <c r="DX1574" s="7">
        <v>112</v>
      </c>
    </row>
    <row r="1575" spans="1:128" hidden="1">
      <c r="A1575" s="4" t="s">
        <v>3277</v>
      </c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>
        <v>1</v>
      </c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>
        <v>1</v>
      </c>
      <c r="DN1575" s="2"/>
      <c r="DO1575" s="14"/>
      <c r="DP1575" t="str">
        <f>VLOOKUP($A1575,taxonomy!$A:$I,2,1)</f>
        <v>Eukaryota</v>
      </c>
      <c r="DQ1575" t="str">
        <f>VLOOKUP($A1575,taxonomy!$A:$I,3,1)</f>
        <v xml:space="preserve"> Fungi</v>
      </c>
      <c r="DR1575" t="str">
        <f>VLOOKUP($A1575,taxonomy!$A:$I,4,1)</f>
        <v xml:space="preserve"> Dikarya</v>
      </c>
      <c r="DS1575" t="str">
        <f>VLOOKUP($A1575,taxonomy!$A:$I,5,1)</f>
        <v xml:space="preserve"> Ascomycota</v>
      </c>
      <c r="DT1575" t="str">
        <f>VLOOKUP($A1575,taxonomy!$A:$I,6,1)</f>
        <v xml:space="preserve"> Pezizomycotina</v>
      </c>
      <c r="DU1575" t="str">
        <f>VLOOKUP($A1575,taxonomy!$A:$I,7,1)</f>
        <v>Dothideomycetes</v>
      </c>
      <c r="DV1575" t="str">
        <f>VLOOKUP($A1575,taxonomy!$A:$I,8,1)</f>
        <v xml:space="preserve"> Dothideomycetidae</v>
      </c>
      <c r="DW1575" t="str">
        <f>VLOOKUP($A1575,taxonomy!$A:$I,9,1)</f>
        <v xml:space="preserve"> Capnodiales</v>
      </c>
      <c r="DX1575" s="7">
        <v>124</v>
      </c>
    </row>
    <row r="1576" spans="1:128">
      <c r="A1576" s="4" t="s">
        <v>3279</v>
      </c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19">
        <v>1</v>
      </c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19">
        <v>1</v>
      </c>
      <c r="DN1576" s="2"/>
      <c r="DO1576" s="14"/>
      <c r="DP1576" t="str">
        <f>VLOOKUP($A1576,taxonomy!$A:$I,2,1)</f>
        <v>Eukaryota</v>
      </c>
      <c r="DQ1576" t="str">
        <f>VLOOKUP($A1576,taxonomy!$A:$I,3,1)</f>
        <v xml:space="preserve"> Fungi</v>
      </c>
      <c r="DR1576" t="str">
        <f>VLOOKUP($A1576,taxonomy!$A:$I,4,1)</f>
        <v xml:space="preserve"> Dikarya</v>
      </c>
      <c r="DS1576" t="str">
        <f>VLOOKUP($A1576,taxonomy!$A:$I,5,1)</f>
        <v xml:space="preserve"> Ascomycota</v>
      </c>
      <c r="DT1576" t="str">
        <f>VLOOKUP($A1576,taxonomy!$A:$I,6,1)</f>
        <v xml:space="preserve"> Pezizomycotina</v>
      </c>
      <c r="DU1576" t="str">
        <f>VLOOKUP($A1576,taxonomy!$A:$I,7,1)</f>
        <v>Dothideomycetes</v>
      </c>
      <c r="DV1576" t="str">
        <f>VLOOKUP($A1576,taxonomy!$A:$I,8,1)</f>
        <v xml:space="preserve"> Dothideomycetidae</v>
      </c>
      <c r="DW1576" t="str">
        <f>VLOOKUP($A1576,taxonomy!$A:$I,9,1)</f>
        <v xml:space="preserve"> Capnodiales</v>
      </c>
      <c r="DX1576" s="7">
        <v>133</v>
      </c>
    </row>
    <row r="1577" spans="1:128" hidden="1">
      <c r="A1577" s="4" t="s">
        <v>3281</v>
      </c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19">
        <v>1</v>
      </c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19">
        <v>1</v>
      </c>
      <c r="DN1577" s="2"/>
      <c r="DO1577" s="14"/>
      <c r="DP1577" t="str">
        <f>VLOOKUP($A1577,taxonomy!$A:$I,2,1)</f>
        <v>Eukaryota</v>
      </c>
      <c r="DQ1577" t="str">
        <f>VLOOKUP($A1577,taxonomy!$A:$I,3,1)</f>
        <v xml:space="preserve"> Fungi</v>
      </c>
      <c r="DR1577" t="str">
        <f>VLOOKUP($A1577,taxonomy!$A:$I,4,1)</f>
        <v xml:space="preserve"> Dikarya</v>
      </c>
      <c r="DS1577" t="str">
        <f>VLOOKUP($A1577,taxonomy!$A:$I,5,1)</f>
        <v xml:space="preserve"> Ascomycota</v>
      </c>
      <c r="DT1577" t="str">
        <f>VLOOKUP($A1577,taxonomy!$A:$I,6,1)</f>
        <v xml:space="preserve"> Pezizomycotina</v>
      </c>
      <c r="DU1577" t="str">
        <f>VLOOKUP($A1577,taxonomy!$A:$I,7,1)</f>
        <v>Dothideomycetes</v>
      </c>
      <c r="DV1577" t="str">
        <f>VLOOKUP($A1577,taxonomy!$A:$I,8,1)</f>
        <v xml:space="preserve"> Dothideomycetidae</v>
      </c>
      <c r="DW1577" t="str">
        <f>VLOOKUP($A1577,taxonomy!$A:$I,9,1)</f>
        <v xml:space="preserve"> Capnodiales</v>
      </c>
      <c r="DX1577" s="7">
        <v>137</v>
      </c>
    </row>
    <row r="1578" spans="1:128">
      <c r="A1578" s="4" t="s">
        <v>3283</v>
      </c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19">
        <v>1</v>
      </c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19">
        <v>1</v>
      </c>
      <c r="DN1578" s="2"/>
      <c r="DO1578" s="14"/>
      <c r="DP1578" t="str">
        <f>VLOOKUP($A1578,taxonomy!$A:$I,2,1)</f>
        <v>Eukaryota</v>
      </c>
      <c r="DQ1578" t="str">
        <f>VLOOKUP($A1578,taxonomy!$A:$I,3,1)</f>
        <v xml:space="preserve"> Fungi</v>
      </c>
      <c r="DR1578" t="str">
        <f>VLOOKUP($A1578,taxonomy!$A:$I,4,1)</f>
        <v xml:space="preserve"> Dikarya</v>
      </c>
      <c r="DS1578" t="str">
        <f>VLOOKUP($A1578,taxonomy!$A:$I,5,1)</f>
        <v xml:space="preserve"> Ascomycota</v>
      </c>
      <c r="DT1578" t="str">
        <f>VLOOKUP($A1578,taxonomy!$A:$I,6,1)</f>
        <v xml:space="preserve"> Pezizomycotina</v>
      </c>
      <c r="DU1578" t="str">
        <f>VLOOKUP($A1578,taxonomy!$A:$I,7,1)</f>
        <v>Dothideomycetes</v>
      </c>
      <c r="DV1578" t="str">
        <f>VLOOKUP($A1578,taxonomy!$A:$I,8,1)</f>
        <v xml:space="preserve"> Dothideomycetidae</v>
      </c>
      <c r="DW1578" t="str">
        <f>VLOOKUP($A1578,taxonomy!$A:$I,9,1)</f>
        <v xml:space="preserve"> Capnodiales</v>
      </c>
      <c r="DX1578" s="7">
        <v>133</v>
      </c>
    </row>
    <row r="1579" spans="1:128">
      <c r="A1579" s="4" t="s">
        <v>3285</v>
      </c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19">
        <v>1</v>
      </c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19">
        <v>1</v>
      </c>
      <c r="DN1579" s="2"/>
      <c r="DO1579" s="14"/>
      <c r="DP1579" t="str">
        <f>VLOOKUP($A1579,taxonomy!$A:$I,2,1)</f>
        <v>Eukaryota</v>
      </c>
      <c r="DQ1579" t="str">
        <f>VLOOKUP($A1579,taxonomy!$A:$I,3,1)</f>
        <v xml:space="preserve"> Fungi</v>
      </c>
      <c r="DR1579" t="str">
        <f>VLOOKUP($A1579,taxonomy!$A:$I,4,1)</f>
        <v xml:space="preserve"> Dikarya</v>
      </c>
      <c r="DS1579" t="str">
        <f>VLOOKUP($A1579,taxonomy!$A:$I,5,1)</f>
        <v xml:space="preserve"> Ascomycota</v>
      </c>
      <c r="DT1579" t="str">
        <f>VLOOKUP($A1579,taxonomy!$A:$I,6,1)</f>
        <v xml:space="preserve"> Pezizomycotina</v>
      </c>
      <c r="DU1579" t="str">
        <f>VLOOKUP($A1579,taxonomy!$A:$I,7,1)</f>
        <v>Dothideomycetes</v>
      </c>
      <c r="DV1579" t="str">
        <f>VLOOKUP($A1579,taxonomy!$A:$I,8,1)</f>
        <v xml:space="preserve"> Dothideomycetidae</v>
      </c>
      <c r="DW1579" t="str">
        <f>VLOOKUP($A1579,taxonomy!$A:$I,9,1)</f>
        <v xml:space="preserve"> Capnodiales</v>
      </c>
      <c r="DX1579" s="7">
        <v>127</v>
      </c>
    </row>
    <row r="1580" spans="1:128" hidden="1">
      <c r="A1580" s="4" t="s">
        <v>3287</v>
      </c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19">
        <v>1</v>
      </c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19">
        <v>1</v>
      </c>
      <c r="DN1580" s="2"/>
      <c r="DO1580" s="14"/>
      <c r="DP1580" t="str">
        <f>VLOOKUP($A1580,taxonomy!$A:$I,2,1)</f>
        <v>Eukaryota</v>
      </c>
      <c r="DQ1580" t="str">
        <f>VLOOKUP($A1580,taxonomy!$A:$I,3,1)</f>
        <v xml:space="preserve"> Fungi</v>
      </c>
      <c r="DR1580" t="str">
        <f>VLOOKUP($A1580,taxonomy!$A:$I,4,1)</f>
        <v xml:space="preserve"> Dikarya</v>
      </c>
      <c r="DS1580" t="str">
        <f>VLOOKUP($A1580,taxonomy!$A:$I,5,1)</f>
        <v xml:space="preserve"> Ascomycota</v>
      </c>
      <c r="DT1580" t="str">
        <f>VLOOKUP($A1580,taxonomy!$A:$I,6,1)</f>
        <v xml:space="preserve"> Pezizomycotina</v>
      </c>
      <c r="DU1580" t="str">
        <f>VLOOKUP($A1580,taxonomy!$A:$I,7,1)</f>
        <v>Dothideomycetes</v>
      </c>
      <c r="DV1580" t="str">
        <f>VLOOKUP($A1580,taxonomy!$A:$I,8,1)</f>
        <v xml:space="preserve"> Dothideomycetidae</v>
      </c>
      <c r="DW1580" t="str">
        <f>VLOOKUP($A1580,taxonomy!$A:$I,9,1)</f>
        <v xml:space="preserve"> Capnodiales</v>
      </c>
      <c r="DX1580" s="7">
        <v>94</v>
      </c>
    </row>
    <row r="1581" spans="1:128" hidden="1">
      <c r="A1581" s="4" t="s">
        <v>3289</v>
      </c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17">
        <v>1</v>
      </c>
      <c r="DN1581" s="2"/>
      <c r="DO1581" s="14"/>
      <c r="DP1581" t="str">
        <f>VLOOKUP($A1581,taxonomy!$A:$I,2,1)</f>
        <v>Eukaryota</v>
      </c>
      <c r="DQ1581" t="str">
        <f>VLOOKUP($A1581,taxonomy!$A:$I,3,1)</f>
        <v xml:space="preserve"> Fungi</v>
      </c>
      <c r="DR1581" t="str">
        <f>VLOOKUP($A1581,taxonomy!$A:$I,4,1)</f>
        <v xml:space="preserve"> Dikarya</v>
      </c>
      <c r="DS1581" t="str">
        <f>VLOOKUP($A1581,taxonomy!$A:$I,5,1)</f>
        <v xml:space="preserve"> Ascomycota</v>
      </c>
      <c r="DT1581" t="str">
        <f>VLOOKUP($A1581,taxonomy!$A:$I,6,1)</f>
        <v xml:space="preserve"> Pezizomycotina</v>
      </c>
      <c r="DU1581" t="str">
        <f>VLOOKUP($A1581,taxonomy!$A:$I,7,1)</f>
        <v>Dothideomycetes</v>
      </c>
      <c r="DV1581" t="str">
        <f>VLOOKUP($A1581,taxonomy!$A:$I,8,1)</f>
        <v xml:space="preserve"> Dothideomycetidae</v>
      </c>
      <c r="DW1581" t="str">
        <f>VLOOKUP($A1581,taxonomy!$A:$I,9,1)</f>
        <v xml:space="preserve"> Capnodiales</v>
      </c>
      <c r="DX1581" s="7">
        <v>146</v>
      </c>
    </row>
    <row r="1582" spans="1:128">
      <c r="A1582" s="4" t="s">
        <v>3291</v>
      </c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>
        <v>1</v>
      </c>
      <c r="DB1582" s="2"/>
      <c r="DC1582" s="2"/>
      <c r="DD1582" s="2"/>
      <c r="DE1582" s="2"/>
      <c r="DF1582" s="2"/>
      <c r="DG1582" s="2"/>
      <c r="DH1582" s="2"/>
      <c r="DI1582" s="2"/>
      <c r="DJ1582" s="2">
        <v>1</v>
      </c>
      <c r="DK1582" s="2"/>
      <c r="DL1582" s="2"/>
      <c r="DM1582" s="2">
        <v>1</v>
      </c>
      <c r="DN1582" s="2"/>
      <c r="DO1582" s="14"/>
      <c r="DP1582" t="str">
        <f>VLOOKUP($A1582,taxonomy!$A:$I,2,1)</f>
        <v>Bacteria</v>
      </c>
      <c r="DQ1582" t="str">
        <f>VLOOKUP($A1582,taxonomy!$A:$I,3,1)</f>
        <v xml:space="preserve"> Actinobacteria</v>
      </c>
      <c r="DR1582" t="str">
        <f>VLOOKUP($A1582,taxonomy!$A:$I,4,1)</f>
        <v xml:space="preserve"> Actinobacteridae</v>
      </c>
      <c r="DS1582" t="str">
        <f>VLOOKUP($A1582,taxonomy!$A:$I,5,1)</f>
        <v xml:space="preserve"> Actinomycetales</v>
      </c>
      <c r="DT1582" t="str">
        <f>VLOOKUP($A1582,taxonomy!$A:$I,6,1)</f>
        <v>Streptomycineae</v>
      </c>
      <c r="DU1582" t="str">
        <f>VLOOKUP($A1582,taxonomy!$A:$I,7,1)</f>
        <v xml:space="preserve"> Streptomycetaceae</v>
      </c>
      <c r="DV1582" t="str">
        <f>VLOOKUP($A1582,taxonomy!$A:$I,8,1)</f>
        <v xml:space="preserve"> Streptomyces.</v>
      </c>
      <c r="DW1582">
        <f>VLOOKUP($A1582,taxonomy!$A:$I,9,1)</f>
        <v>0</v>
      </c>
      <c r="DX1582" s="7">
        <v>128</v>
      </c>
    </row>
    <row r="1583" spans="1:128" hidden="1">
      <c r="A1583" s="4" t="s">
        <v>3293</v>
      </c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19">
        <v>1</v>
      </c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19">
        <v>1</v>
      </c>
      <c r="DN1583" s="2"/>
      <c r="DO1583" s="14"/>
      <c r="DP1583" t="str">
        <f>VLOOKUP($A1583,taxonomy!$A:$I,2,1)</f>
        <v>Eukaryota</v>
      </c>
      <c r="DQ1583" t="str">
        <f>VLOOKUP($A1583,taxonomy!$A:$I,3,1)</f>
        <v xml:space="preserve"> Alveolata</v>
      </c>
      <c r="DR1583" t="str">
        <f>VLOOKUP($A1583,taxonomy!$A:$I,4,1)</f>
        <v xml:space="preserve"> Ciliophora</v>
      </c>
      <c r="DS1583" t="str">
        <f>VLOOKUP($A1583,taxonomy!$A:$I,5,1)</f>
        <v xml:space="preserve"> Intramacronucleata</v>
      </c>
      <c r="DT1583" t="str">
        <f>VLOOKUP($A1583,taxonomy!$A:$I,6,1)</f>
        <v>Oligohymenophorea</v>
      </c>
      <c r="DU1583" t="str">
        <f>VLOOKUP($A1583,taxonomy!$A:$I,7,1)</f>
        <v xml:space="preserve"> Hymenostomatida</v>
      </c>
      <c r="DV1583" t="str">
        <f>VLOOKUP($A1583,taxonomy!$A:$I,8,1)</f>
        <v xml:space="preserve"> Ophryoglenina</v>
      </c>
      <c r="DW1583" t="str">
        <f>VLOOKUP($A1583,taxonomy!$A:$I,9,1)</f>
        <v xml:space="preserve"> Ichthyophthirius.</v>
      </c>
      <c r="DX1583" s="7">
        <v>116</v>
      </c>
    </row>
    <row r="1584" spans="1:128">
      <c r="A1584" s="4" t="s">
        <v>3295</v>
      </c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19">
        <v>1</v>
      </c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19">
        <v>1</v>
      </c>
      <c r="DN1584" s="2"/>
      <c r="DO1584" s="14"/>
      <c r="DP1584" t="str">
        <f>VLOOKUP($A1584,taxonomy!$A:$I,2,1)</f>
        <v>Eukaryota</v>
      </c>
      <c r="DQ1584" t="str">
        <f>VLOOKUP($A1584,taxonomy!$A:$I,3,1)</f>
        <v xml:space="preserve"> Fungi</v>
      </c>
      <c r="DR1584" t="str">
        <f>VLOOKUP($A1584,taxonomy!$A:$I,4,1)</f>
        <v xml:space="preserve"> Dikarya</v>
      </c>
      <c r="DS1584" t="str">
        <f>VLOOKUP($A1584,taxonomy!$A:$I,5,1)</f>
        <v xml:space="preserve"> Ascomycota</v>
      </c>
      <c r="DT1584" t="str">
        <f>VLOOKUP($A1584,taxonomy!$A:$I,6,1)</f>
        <v xml:space="preserve"> Pezizomycotina</v>
      </c>
      <c r="DU1584" t="str">
        <f>VLOOKUP($A1584,taxonomy!$A:$I,7,1)</f>
        <v>Sordariomycetes</v>
      </c>
      <c r="DV1584" t="str">
        <f>VLOOKUP($A1584,taxonomy!$A:$I,8,1)</f>
        <v xml:space="preserve"> Hypocreomycetidae</v>
      </c>
      <c r="DW1584" t="str">
        <f>VLOOKUP($A1584,taxonomy!$A:$I,9,1)</f>
        <v xml:space="preserve"> Hypocreales</v>
      </c>
      <c r="DX1584" s="7">
        <v>128</v>
      </c>
    </row>
    <row r="1585" spans="1:128">
      <c r="A1585" s="4" t="s">
        <v>3297</v>
      </c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>
        <v>1</v>
      </c>
      <c r="CY1585" s="18">
        <v>1</v>
      </c>
      <c r="CZ1585" s="2"/>
      <c r="DA1585" s="2"/>
      <c r="DB1585" s="2"/>
      <c r="DC1585" s="2"/>
      <c r="DD1585" s="2"/>
      <c r="DE1585" s="2"/>
      <c r="DF1585" s="2"/>
      <c r="DG1585" s="2"/>
      <c r="DH1585" s="2"/>
      <c r="DI1585" s="2">
        <v>1</v>
      </c>
      <c r="DJ1585" s="2"/>
      <c r="DK1585" s="2"/>
      <c r="DL1585" s="2"/>
      <c r="DM1585" s="2">
        <v>1</v>
      </c>
      <c r="DN1585" s="2"/>
      <c r="DO1585" s="14"/>
      <c r="DP1585" t="str">
        <f>VLOOKUP($A1585,taxonomy!$A:$I,2,1)</f>
        <v>Eukaryota</v>
      </c>
      <c r="DQ1585" t="str">
        <f>VLOOKUP($A1585,taxonomy!$A:$I,3,1)</f>
        <v xml:space="preserve"> Fungi</v>
      </c>
      <c r="DR1585" t="str">
        <f>VLOOKUP($A1585,taxonomy!$A:$I,4,1)</f>
        <v xml:space="preserve"> Dikarya</v>
      </c>
      <c r="DS1585" t="str">
        <f>VLOOKUP($A1585,taxonomy!$A:$I,5,1)</f>
        <v xml:space="preserve"> Ascomycota</v>
      </c>
      <c r="DT1585" t="str">
        <f>VLOOKUP($A1585,taxonomy!$A:$I,6,1)</f>
        <v xml:space="preserve"> Pezizomycotina</v>
      </c>
      <c r="DU1585" t="str">
        <f>VLOOKUP($A1585,taxonomy!$A:$I,7,1)</f>
        <v>Sordariomycetes</v>
      </c>
      <c r="DV1585" t="str">
        <f>VLOOKUP($A1585,taxonomy!$A:$I,8,1)</f>
        <v xml:space="preserve"> Hypocreomycetidae</v>
      </c>
      <c r="DW1585" t="str">
        <f>VLOOKUP($A1585,taxonomy!$A:$I,9,1)</f>
        <v xml:space="preserve"> Hypocreales</v>
      </c>
      <c r="DX1585" s="7">
        <v>128</v>
      </c>
    </row>
    <row r="1586" spans="1:128">
      <c r="A1586" s="4" t="s">
        <v>3299</v>
      </c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>
        <v>2</v>
      </c>
      <c r="CW1586" s="2"/>
      <c r="CX1586" s="2"/>
      <c r="CY1586" s="18">
        <v>1</v>
      </c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>
        <v>1</v>
      </c>
      <c r="DN1586" s="2"/>
      <c r="DO1586" s="14"/>
      <c r="DP1586" t="str">
        <f>VLOOKUP($A1586,taxonomy!$A:$I,2,1)</f>
        <v>Eukaryota</v>
      </c>
      <c r="DQ1586" t="str">
        <f>VLOOKUP($A1586,taxonomy!$A:$I,3,1)</f>
        <v xml:space="preserve"> Fungi</v>
      </c>
      <c r="DR1586" t="str">
        <f>VLOOKUP($A1586,taxonomy!$A:$I,4,1)</f>
        <v xml:space="preserve"> Dikarya</v>
      </c>
      <c r="DS1586" t="str">
        <f>VLOOKUP($A1586,taxonomy!$A:$I,5,1)</f>
        <v xml:space="preserve"> Ascomycota</v>
      </c>
      <c r="DT1586" t="str">
        <f>VLOOKUP($A1586,taxonomy!$A:$I,6,1)</f>
        <v xml:space="preserve"> Pezizomycotina</v>
      </c>
      <c r="DU1586" t="str">
        <f>VLOOKUP($A1586,taxonomy!$A:$I,7,1)</f>
        <v>Sordariomycetes</v>
      </c>
      <c r="DV1586" t="str">
        <f>VLOOKUP($A1586,taxonomy!$A:$I,8,1)</f>
        <v xml:space="preserve"> Sordariomycetidae</v>
      </c>
      <c r="DW1586" t="str">
        <f>VLOOKUP($A1586,taxonomy!$A:$I,9,1)</f>
        <v xml:space="preserve"> Sordariales</v>
      </c>
      <c r="DX1586" s="7">
        <v>130</v>
      </c>
    </row>
    <row r="1587" spans="1:128">
      <c r="A1587" s="4" t="s">
        <v>3301</v>
      </c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>
        <v>1</v>
      </c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>
        <v>1</v>
      </c>
      <c r="CY1587" s="18">
        <v>1</v>
      </c>
      <c r="CZ1587" s="2"/>
      <c r="DA1587" s="2"/>
      <c r="DB1587" s="2"/>
      <c r="DC1587" s="2"/>
      <c r="DD1587" s="2"/>
      <c r="DE1587" s="2"/>
      <c r="DF1587" s="2"/>
      <c r="DG1587" s="2"/>
      <c r="DH1587" s="2"/>
      <c r="DI1587" s="2">
        <v>1</v>
      </c>
      <c r="DJ1587" s="2"/>
      <c r="DK1587" s="2"/>
      <c r="DL1587" s="2"/>
      <c r="DM1587" s="2">
        <v>1</v>
      </c>
      <c r="DN1587" s="2"/>
      <c r="DO1587" s="14"/>
      <c r="DP1587" t="str">
        <f>VLOOKUP($A1587,taxonomy!$A:$I,2,1)</f>
        <v>Eukaryota</v>
      </c>
      <c r="DQ1587" t="str">
        <f>VLOOKUP($A1587,taxonomy!$A:$I,3,1)</f>
        <v xml:space="preserve"> Fungi</v>
      </c>
      <c r="DR1587" t="str">
        <f>VLOOKUP($A1587,taxonomy!$A:$I,4,1)</f>
        <v xml:space="preserve"> Dikarya</v>
      </c>
      <c r="DS1587" t="str">
        <f>VLOOKUP($A1587,taxonomy!$A:$I,5,1)</f>
        <v xml:space="preserve"> Ascomycota</v>
      </c>
      <c r="DT1587" t="str">
        <f>VLOOKUP($A1587,taxonomy!$A:$I,6,1)</f>
        <v xml:space="preserve"> Pezizomycotina</v>
      </c>
      <c r="DU1587" t="str">
        <f>VLOOKUP($A1587,taxonomy!$A:$I,7,1)</f>
        <v>Sordariomycetes</v>
      </c>
      <c r="DV1587" t="str">
        <f>VLOOKUP($A1587,taxonomy!$A:$I,8,1)</f>
        <v xml:space="preserve"> Sordariomycetidae</v>
      </c>
      <c r="DW1587" t="str">
        <f>VLOOKUP($A1587,taxonomy!$A:$I,9,1)</f>
        <v xml:space="preserve"> Sordariales</v>
      </c>
      <c r="DX1587" s="7">
        <v>133</v>
      </c>
    </row>
    <row r="1588" spans="1:128" hidden="1">
      <c r="A1588" s="4" t="s">
        <v>3303</v>
      </c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19">
        <v>1</v>
      </c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19">
        <v>1</v>
      </c>
      <c r="DN1588" s="2"/>
      <c r="DO1588" s="14"/>
      <c r="DP1588" t="str">
        <f>VLOOKUP($A1588,taxonomy!$A:$I,2,1)</f>
        <v>Bacteria</v>
      </c>
      <c r="DQ1588" t="str">
        <f>VLOOKUP($A1588,taxonomy!$A:$I,3,1)</f>
        <v xml:space="preserve"> Actinobacteria</v>
      </c>
      <c r="DR1588" t="str">
        <f>VLOOKUP($A1588,taxonomy!$A:$I,4,1)</f>
        <v xml:space="preserve"> Actinobacteridae</v>
      </c>
      <c r="DS1588" t="str">
        <f>VLOOKUP($A1588,taxonomy!$A:$I,5,1)</f>
        <v xml:space="preserve"> Actinomycetales</v>
      </c>
      <c r="DT1588" t="str">
        <f>VLOOKUP($A1588,taxonomy!$A:$I,6,1)</f>
        <v>Corynebacterineae</v>
      </c>
      <c r="DU1588" t="str">
        <f>VLOOKUP($A1588,taxonomy!$A:$I,7,1)</f>
        <v xml:space="preserve"> Mycobacteriaceae</v>
      </c>
      <c r="DV1588" t="str">
        <f>VLOOKUP($A1588,taxonomy!$A:$I,8,1)</f>
        <v xml:space="preserve"> Mycobacterium</v>
      </c>
      <c r="DW1588" t="str">
        <f>VLOOKUP($A1588,taxonomy!$A:$I,9,1)</f>
        <v>Mycobacterium tuberculosis complex.</v>
      </c>
      <c r="DX1588" s="7">
        <v>137</v>
      </c>
    </row>
    <row r="1589" spans="1:128">
      <c r="A1589" s="4" t="s">
        <v>3305</v>
      </c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19">
        <v>1</v>
      </c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19">
        <v>1</v>
      </c>
      <c r="DN1589" s="2"/>
      <c r="DO1589" s="14"/>
      <c r="DP1589" t="str">
        <f>VLOOKUP($A1589,taxonomy!$A:$I,2,1)</f>
        <v>Bacteria</v>
      </c>
      <c r="DQ1589" t="str">
        <f>VLOOKUP($A1589,taxonomy!$A:$I,3,1)</f>
        <v xml:space="preserve"> Actinobacteria</v>
      </c>
      <c r="DR1589" t="str">
        <f>VLOOKUP($A1589,taxonomy!$A:$I,4,1)</f>
        <v xml:space="preserve"> Actinobacteridae</v>
      </c>
      <c r="DS1589" t="str">
        <f>VLOOKUP($A1589,taxonomy!$A:$I,5,1)</f>
        <v xml:space="preserve"> Actinomycetales</v>
      </c>
      <c r="DT1589" t="str">
        <f>VLOOKUP($A1589,taxonomy!$A:$I,6,1)</f>
        <v>Corynebacterineae</v>
      </c>
      <c r="DU1589" t="str">
        <f>VLOOKUP($A1589,taxonomy!$A:$I,7,1)</f>
        <v xml:space="preserve"> Mycobacteriaceae</v>
      </c>
      <c r="DV1589" t="str">
        <f>VLOOKUP($A1589,taxonomy!$A:$I,8,1)</f>
        <v xml:space="preserve"> Mycobacterium</v>
      </c>
      <c r="DW1589" t="str">
        <f>VLOOKUP($A1589,taxonomy!$A:$I,9,1)</f>
        <v>Mycobacterium tuberculosis complex.</v>
      </c>
      <c r="DX1589" s="7">
        <v>131</v>
      </c>
    </row>
    <row r="1590" spans="1:128" hidden="1">
      <c r="A1590" s="4" t="s">
        <v>3307</v>
      </c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>
        <v>1</v>
      </c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>
        <v>1</v>
      </c>
      <c r="DN1590" s="2"/>
      <c r="DO1590" s="14"/>
      <c r="DP1590" t="str">
        <f>VLOOKUP($A1590,taxonomy!$A:$I,2,1)</f>
        <v>Bacteria</v>
      </c>
      <c r="DQ1590" t="str">
        <f>VLOOKUP($A1590,taxonomy!$A:$I,3,1)</f>
        <v xml:space="preserve"> Actinobacteria</v>
      </c>
      <c r="DR1590" t="str">
        <f>VLOOKUP($A1590,taxonomy!$A:$I,4,1)</f>
        <v xml:space="preserve"> Actinobacteridae</v>
      </c>
      <c r="DS1590" t="str">
        <f>VLOOKUP($A1590,taxonomy!$A:$I,5,1)</f>
        <v xml:space="preserve"> Actinomycetales</v>
      </c>
      <c r="DT1590" t="str">
        <f>VLOOKUP($A1590,taxonomy!$A:$I,6,1)</f>
        <v>Corynebacterineae</v>
      </c>
      <c r="DU1590" t="str">
        <f>VLOOKUP($A1590,taxonomy!$A:$I,7,1)</f>
        <v xml:space="preserve"> Mycobacteriaceae</v>
      </c>
      <c r="DV1590" t="str">
        <f>VLOOKUP($A1590,taxonomy!$A:$I,8,1)</f>
        <v xml:space="preserve"> Mycobacterium</v>
      </c>
      <c r="DW1590" t="str">
        <f>VLOOKUP($A1590,taxonomy!$A:$I,9,1)</f>
        <v>Mycobacterium tuberculosis complex.</v>
      </c>
      <c r="DX1590" s="7">
        <v>142</v>
      </c>
    </row>
    <row r="1591" spans="1:128">
      <c r="A1591" s="4" t="s">
        <v>3309</v>
      </c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19">
        <v>1</v>
      </c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19">
        <v>1</v>
      </c>
      <c r="DN1591" s="2"/>
      <c r="DO1591" s="14"/>
      <c r="DP1591" t="str">
        <f>VLOOKUP($A1591,taxonomy!$A:$I,2,1)</f>
        <v>Bacteria</v>
      </c>
      <c r="DQ1591" t="str">
        <f>VLOOKUP($A1591,taxonomy!$A:$I,3,1)</f>
        <v xml:space="preserve"> Actinobacteria</v>
      </c>
      <c r="DR1591" t="str">
        <f>VLOOKUP($A1591,taxonomy!$A:$I,4,1)</f>
        <v xml:space="preserve"> Actinobacteridae</v>
      </c>
      <c r="DS1591" t="str">
        <f>VLOOKUP($A1591,taxonomy!$A:$I,5,1)</f>
        <v xml:space="preserve"> Actinomycetales</v>
      </c>
      <c r="DT1591" t="str">
        <f>VLOOKUP($A1591,taxonomy!$A:$I,6,1)</f>
        <v>Corynebacterineae</v>
      </c>
      <c r="DU1591" t="str">
        <f>VLOOKUP($A1591,taxonomy!$A:$I,7,1)</f>
        <v xml:space="preserve"> Mycobacteriaceae</v>
      </c>
      <c r="DV1591" t="str">
        <f>VLOOKUP($A1591,taxonomy!$A:$I,8,1)</f>
        <v xml:space="preserve"> Mycobacterium</v>
      </c>
      <c r="DW1591" t="str">
        <f>VLOOKUP($A1591,taxonomy!$A:$I,9,1)</f>
        <v>Mycobacterium tuberculosis complex.</v>
      </c>
      <c r="DX1591" s="7">
        <v>128</v>
      </c>
    </row>
    <row r="1592" spans="1:128">
      <c r="A1592" s="4" t="s">
        <v>3311</v>
      </c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17">
        <v>1</v>
      </c>
      <c r="DN1592" s="2"/>
      <c r="DO1592" s="14"/>
      <c r="DP1592" t="str">
        <f>VLOOKUP($A1592,taxonomy!$A:$I,2,1)</f>
        <v>Bacteria</v>
      </c>
      <c r="DQ1592" t="str">
        <f>VLOOKUP($A1592,taxonomy!$A:$I,3,1)</f>
        <v xml:space="preserve"> Actinobacteria</v>
      </c>
      <c r="DR1592" t="str">
        <f>VLOOKUP($A1592,taxonomy!$A:$I,4,1)</f>
        <v xml:space="preserve"> Actinobacteridae</v>
      </c>
      <c r="DS1592" t="str">
        <f>VLOOKUP($A1592,taxonomy!$A:$I,5,1)</f>
        <v xml:space="preserve"> Actinomycetales</v>
      </c>
      <c r="DT1592" t="str">
        <f>VLOOKUP($A1592,taxonomy!$A:$I,6,1)</f>
        <v>Corynebacterineae</v>
      </c>
      <c r="DU1592" t="str">
        <f>VLOOKUP($A1592,taxonomy!$A:$I,7,1)</f>
        <v xml:space="preserve"> Mycobacteriaceae</v>
      </c>
      <c r="DV1592" t="str">
        <f>VLOOKUP($A1592,taxonomy!$A:$I,8,1)</f>
        <v xml:space="preserve"> Mycobacterium</v>
      </c>
      <c r="DW1592" t="str">
        <f>VLOOKUP($A1592,taxonomy!$A:$I,9,1)</f>
        <v>Mycobacterium tuberculosis complex.</v>
      </c>
      <c r="DX1592" s="7">
        <v>130</v>
      </c>
    </row>
    <row r="1593" spans="1:128">
      <c r="A1593" s="4" t="s">
        <v>3313</v>
      </c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17">
        <v>1</v>
      </c>
      <c r="DN1593" s="2"/>
      <c r="DO1593" s="14"/>
      <c r="DP1593" t="str">
        <f>VLOOKUP($A1593,taxonomy!$A:$I,2,1)</f>
        <v>Bacteria</v>
      </c>
      <c r="DQ1593" t="str">
        <f>VLOOKUP($A1593,taxonomy!$A:$I,3,1)</f>
        <v xml:space="preserve"> Actinobacteria</v>
      </c>
      <c r="DR1593" t="str">
        <f>VLOOKUP($A1593,taxonomy!$A:$I,4,1)</f>
        <v xml:space="preserve"> Actinobacteridae</v>
      </c>
      <c r="DS1593" t="str">
        <f>VLOOKUP($A1593,taxonomy!$A:$I,5,1)</f>
        <v xml:space="preserve"> Actinomycetales</v>
      </c>
      <c r="DT1593" t="str">
        <f>VLOOKUP($A1593,taxonomy!$A:$I,6,1)</f>
        <v>Corynebacterineae</v>
      </c>
      <c r="DU1593" t="str">
        <f>VLOOKUP($A1593,taxonomy!$A:$I,7,1)</f>
        <v xml:space="preserve"> Mycobacteriaceae</v>
      </c>
      <c r="DV1593" t="str">
        <f>VLOOKUP($A1593,taxonomy!$A:$I,8,1)</f>
        <v xml:space="preserve"> Mycobacterium</v>
      </c>
      <c r="DW1593" t="str">
        <f>VLOOKUP($A1593,taxonomy!$A:$I,9,1)</f>
        <v>Mycobacterium tuberculosis complex.</v>
      </c>
      <c r="DX1593" s="7">
        <v>128</v>
      </c>
    </row>
    <row r="1594" spans="1:128">
      <c r="A1594" s="4" t="s">
        <v>3315</v>
      </c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17">
        <v>1</v>
      </c>
      <c r="DN1594" s="2"/>
      <c r="DO1594" s="14"/>
      <c r="DP1594" t="str">
        <f>VLOOKUP($A1594,taxonomy!$A:$I,2,1)</f>
        <v>Bacteria</v>
      </c>
      <c r="DQ1594" t="str">
        <f>VLOOKUP($A1594,taxonomy!$A:$I,3,1)</f>
        <v xml:space="preserve"> Actinobacteria</v>
      </c>
      <c r="DR1594" t="str">
        <f>VLOOKUP($A1594,taxonomy!$A:$I,4,1)</f>
        <v xml:space="preserve"> Actinobacteridae</v>
      </c>
      <c r="DS1594" t="str">
        <f>VLOOKUP($A1594,taxonomy!$A:$I,5,1)</f>
        <v xml:space="preserve"> Actinomycetales</v>
      </c>
      <c r="DT1594" t="str">
        <f>VLOOKUP($A1594,taxonomy!$A:$I,6,1)</f>
        <v>Corynebacterineae</v>
      </c>
      <c r="DU1594" t="str">
        <f>VLOOKUP($A1594,taxonomy!$A:$I,7,1)</f>
        <v xml:space="preserve"> Mycobacteriaceae</v>
      </c>
      <c r="DV1594" t="str">
        <f>VLOOKUP($A1594,taxonomy!$A:$I,8,1)</f>
        <v xml:space="preserve"> Mycobacterium</v>
      </c>
      <c r="DW1594" t="str">
        <f>VLOOKUP($A1594,taxonomy!$A:$I,9,1)</f>
        <v>Mycobacterium tuberculosis complex.</v>
      </c>
      <c r="DX1594" s="7">
        <v>130</v>
      </c>
    </row>
    <row r="1595" spans="1:128">
      <c r="A1595" s="4" t="s">
        <v>3317</v>
      </c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>
        <v>2</v>
      </c>
      <c r="CW1595" s="2"/>
      <c r="CX1595" s="2"/>
      <c r="CY1595" s="18">
        <v>1</v>
      </c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>
        <v>1</v>
      </c>
      <c r="DN1595" s="2"/>
      <c r="DO1595" s="14"/>
      <c r="DP1595" t="str">
        <f>VLOOKUP($A1595,taxonomy!$A:$I,2,1)</f>
        <v>Eukaryota</v>
      </c>
      <c r="DQ1595" t="str">
        <f>VLOOKUP($A1595,taxonomy!$A:$I,3,1)</f>
        <v xml:space="preserve"> Fungi</v>
      </c>
      <c r="DR1595" t="str">
        <f>VLOOKUP($A1595,taxonomy!$A:$I,4,1)</f>
        <v xml:space="preserve"> Dikarya</v>
      </c>
      <c r="DS1595" t="str">
        <f>VLOOKUP($A1595,taxonomy!$A:$I,5,1)</f>
        <v xml:space="preserve"> Ascomycota</v>
      </c>
      <c r="DT1595" t="str">
        <f>VLOOKUP($A1595,taxonomy!$A:$I,6,1)</f>
        <v xml:space="preserve"> Saccharomycotina</v>
      </c>
      <c r="DU1595" t="str">
        <f>VLOOKUP($A1595,taxonomy!$A:$I,7,1)</f>
        <v>Saccharomycetes</v>
      </c>
      <c r="DV1595" t="str">
        <f>VLOOKUP($A1595,taxonomy!$A:$I,8,1)</f>
        <v xml:space="preserve"> Saccharomycetales</v>
      </c>
      <c r="DW1595" t="str">
        <f>VLOOKUP($A1595,taxonomy!$A:$I,9,1)</f>
        <v xml:space="preserve"> Saccharomycetaceae</v>
      </c>
      <c r="DX1595" s="7">
        <v>133</v>
      </c>
    </row>
    <row r="1596" spans="1:128" hidden="1">
      <c r="A1596" s="4" t="s">
        <v>3319</v>
      </c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>
        <v>1</v>
      </c>
      <c r="CY1596" s="18">
        <v>1</v>
      </c>
      <c r="CZ1596" s="2"/>
      <c r="DA1596" s="2"/>
      <c r="DB1596" s="2"/>
      <c r="DC1596" s="2"/>
      <c r="DD1596" s="2"/>
      <c r="DE1596" s="2"/>
      <c r="DF1596" s="2"/>
      <c r="DG1596" s="2"/>
      <c r="DH1596" s="2"/>
      <c r="DI1596" s="2">
        <v>1</v>
      </c>
      <c r="DJ1596" s="2"/>
      <c r="DK1596" s="2"/>
      <c r="DL1596" s="2"/>
      <c r="DM1596" s="2">
        <v>1</v>
      </c>
      <c r="DN1596" s="2"/>
      <c r="DO1596" s="14"/>
      <c r="DP1596" t="str">
        <f>VLOOKUP($A1596,taxonomy!$A:$I,2,1)</f>
        <v>Eukaryota</v>
      </c>
      <c r="DQ1596" t="str">
        <f>VLOOKUP($A1596,taxonomy!$A:$I,3,1)</f>
        <v xml:space="preserve"> Fungi</v>
      </c>
      <c r="DR1596" t="str">
        <f>VLOOKUP($A1596,taxonomy!$A:$I,4,1)</f>
        <v xml:space="preserve"> Dikarya</v>
      </c>
      <c r="DS1596" t="str">
        <f>VLOOKUP($A1596,taxonomy!$A:$I,5,1)</f>
        <v xml:space="preserve"> Ascomycota</v>
      </c>
      <c r="DT1596" t="str">
        <f>VLOOKUP($A1596,taxonomy!$A:$I,6,1)</f>
        <v xml:space="preserve"> Saccharomycotina</v>
      </c>
      <c r="DU1596" t="str">
        <f>VLOOKUP($A1596,taxonomy!$A:$I,7,1)</f>
        <v>Saccharomycetes</v>
      </c>
      <c r="DV1596" t="str">
        <f>VLOOKUP($A1596,taxonomy!$A:$I,8,1)</f>
        <v xml:space="preserve"> Saccharomycetales</v>
      </c>
      <c r="DW1596" t="str">
        <f>VLOOKUP($A1596,taxonomy!$A:$I,9,1)</f>
        <v xml:space="preserve"> Saccharomycetaceae</v>
      </c>
      <c r="DX1596" s="7">
        <v>142</v>
      </c>
    </row>
    <row r="1597" spans="1:128" hidden="1">
      <c r="A1597" s="4" t="s">
        <v>3321</v>
      </c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>
        <v>1</v>
      </c>
      <c r="CY1597" s="18">
        <v>1</v>
      </c>
      <c r="CZ1597" s="2"/>
      <c r="DA1597" s="2"/>
      <c r="DB1597" s="2"/>
      <c r="DC1597" s="2"/>
      <c r="DD1597" s="2"/>
      <c r="DE1597" s="2"/>
      <c r="DF1597" s="2"/>
      <c r="DG1597" s="2"/>
      <c r="DH1597" s="2"/>
      <c r="DI1597" s="2">
        <v>1</v>
      </c>
      <c r="DJ1597" s="2"/>
      <c r="DK1597" s="2"/>
      <c r="DL1597" s="2"/>
      <c r="DM1597" s="2">
        <v>1</v>
      </c>
      <c r="DN1597" s="2"/>
      <c r="DO1597" s="14"/>
      <c r="DP1597" t="str">
        <f>VLOOKUP($A1597,taxonomy!$A:$I,2,1)</f>
        <v>Eukaryota</v>
      </c>
      <c r="DQ1597" t="str">
        <f>VLOOKUP($A1597,taxonomy!$A:$I,3,1)</f>
        <v xml:space="preserve"> Fungi</v>
      </c>
      <c r="DR1597" t="str">
        <f>VLOOKUP($A1597,taxonomy!$A:$I,4,1)</f>
        <v xml:space="preserve"> Dikarya</v>
      </c>
      <c r="DS1597" t="str">
        <f>VLOOKUP($A1597,taxonomy!$A:$I,5,1)</f>
        <v xml:space="preserve"> Ascomycota</v>
      </c>
      <c r="DT1597" t="str">
        <f>VLOOKUP($A1597,taxonomy!$A:$I,6,1)</f>
        <v xml:space="preserve"> Saccharomycotina</v>
      </c>
      <c r="DU1597" t="str">
        <f>VLOOKUP($A1597,taxonomy!$A:$I,7,1)</f>
        <v>Saccharomycetes</v>
      </c>
      <c r="DV1597" t="str">
        <f>VLOOKUP($A1597,taxonomy!$A:$I,8,1)</f>
        <v xml:space="preserve"> Saccharomycetales</v>
      </c>
      <c r="DW1597" t="str">
        <f>VLOOKUP($A1597,taxonomy!$A:$I,9,1)</f>
        <v xml:space="preserve"> Saccharomycetaceae</v>
      </c>
      <c r="DX1597" s="7">
        <v>110</v>
      </c>
    </row>
    <row r="1598" spans="1:128">
      <c r="A1598" s="4" t="s">
        <v>3323</v>
      </c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>
        <v>2</v>
      </c>
      <c r="CW1598" s="2"/>
      <c r="CX1598" s="2"/>
      <c r="CY1598" s="18">
        <v>1</v>
      </c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>
        <v>1</v>
      </c>
      <c r="DN1598" s="2"/>
      <c r="DO1598" s="14"/>
      <c r="DP1598" t="str">
        <f>VLOOKUP($A1598,taxonomy!$A:$I,2,1)</f>
        <v>Eukaryota</v>
      </c>
      <c r="DQ1598" t="str">
        <f>VLOOKUP($A1598,taxonomy!$A:$I,3,1)</f>
        <v xml:space="preserve"> Fungi</v>
      </c>
      <c r="DR1598" t="str">
        <f>VLOOKUP($A1598,taxonomy!$A:$I,4,1)</f>
        <v xml:space="preserve"> Dikarya</v>
      </c>
      <c r="DS1598" t="str">
        <f>VLOOKUP($A1598,taxonomy!$A:$I,5,1)</f>
        <v xml:space="preserve"> Ascomycota</v>
      </c>
      <c r="DT1598" t="str">
        <f>VLOOKUP($A1598,taxonomy!$A:$I,6,1)</f>
        <v xml:space="preserve"> Saccharomycotina</v>
      </c>
      <c r="DU1598" t="str">
        <f>VLOOKUP($A1598,taxonomy!$A:$I,7,1)</f>
        <v>Saccharomycetes</v>
      </c>
      <c r="DV1598" t="str">
        <f>VLOOKUP($A1598,taxonomy!$A:$I,8,1)</f>
        <v xml:space="preserve"> Saccharomycetales</v>
      </c>
      <c r="DW1598" t="str">
        <f>VLOOKUP($A1598,taxonomy!$A:$I,9,1)</f>
        <v xml:space="preserve"> Saccharomycetaceae</v>
      </c>
      <c r="DX1598" s="7">
        <v>133</v>
      </c>
    </row>
    <row r="1599" spans="1:128">
      <c r="A1599" s="4" t="s">
        <v>3325</v>
      </c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>
        <v>1</v>
      </c>
      <c r="CW1599" s="2"/>
      <c r="CX1599" s="2"/>
      <c r="CY1599" s="18">
        <v>1</v>
      </c>
      <c r="CZ1599" s="2"/>
      <c r="DA1599" s="2"/>
      <c r="DB1599" s="2"/>
      <c r="DC1599" s="2">
        <v>1</v>
      </c>
      <c r="DD1599" s="2"/>
      <c r="DE1599" s="2"/>
      <c r="DF1599" s="2"/>
      <c r="DG1599" s="2"/>
      <c r="DH1599" s="2"/>
      <c r="DI1599" s="2"/>
      <c r="DJ1599" s="2"/>
      <c r="DK1599" s="2"/>
      <c r="DL1599" s="2"/>
      <c r="DM1599" s="2">
        <v>1</v>
      </c>
      <c r="DN1599" s="2"/>
      <c r="DO1599" s="14"/>
      <c r="DP1599" t="str">
        <f>VLOOKUP($A1599,taxonomy!$A:$I,2,1)</f>
        <v>Eukaryota</v>
      </c>
      <c r="DQ1599" t="str">
        <f>VLOOKUP($A1599,taxonomy!$A:$I,3,1)</f>
        <v xml:space="preserve"> Metazoa</v>
      </c>
      <c r="DR1599" t="str">
        <f>VLOOKUP($A1599,taxonomy!$A:$I,4,1)</f>
        <v xml:space="preserve"> Chordata</v>
      </c>
      <c r="DS1599" t="str">
        <f>VLOOKUP($A1599,taxonomy!$A:$I,5,1)</f>
        <v xml:space="preserve"> Craniata</v>
      </c>
      <c r="DT1599" t="str">
        <f>VLOOKUP($A1599,taxonomy!$A:$I,6,1)</f>
        <v xml:space="preserve"> Vertebrata</v>
      </c>
      <c r="DU1599" t="str">
        <f>VLOOKUP($A1599,taxonomy!$A:$I,7,1)</f>
        <v xml:space="preserve"> Euteleostomi</v>
      </c>
      <c r="DV1599" t="str">
        <f>VLOOKUP($A1599,taxonomy!$A:$I,8,1)</f>
        <v>Mammalia</v>
      </c>
      <c r="DW1599" t="str">
        <f>VLOOKUP($A1599,taxonomy!$A:$I,9,1)</f>
        <v xml:space="preserve"> Eutheria</v>
      </c>
      <c r="DX1599" s="7">
        <v>133</v>
      </c>
    </row>
    <row r="1600" spans="1:128">
      <c r="A1600" s="4" t="s">
        <v>3327</v>
      </c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>
        <v>1</v>
      </c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>
        <v>1</v>
      </c>
      <c r="CW1600" s="2"/>
      <c r="CX1600" s="2"/>
      <c r="CY1600" s="18">
        <v>1</v>
      </c>
      <c r="CZ1600" s="2"/>
      <c r="DA1600" s="2"/>
      <c r="DB1600" s="2"/>
      <c r="DC1600" s="2">
        <v>1</v>
      </c>
      <c r="DD1600" s="2"/>
      <c r="DE1600" s="2"/>
      <c r="DF1600" s="2"/>
      <c r="DG1600" s="2"/>
      <c r="DH1600" s="2"/>
      <c r="DI1600" s="2"/>
      <c r="DJ1600" s="2"/>
      <c r="DK1600" s="2"/>
      <c r="DL1600" s="2"/>
      <c r="DM1600" s="2">
        <v>1</v>
      </c>
      <c r="DN1600" s="2"/>
      <c r="DO1600" s="14"/>
      <c r="DP1600" t="str">
        <f>VLOOKUP($A1600,taxonomy!$A:$I,2,1)</f>
        <v>Eukaryota</v>
      </c>
      <c r="DQ1600" t="str">
        <f>VLOOKUP($A1600,taxonomy!$A:$I,3,1)</f>
        <v xml:space="preserve"> Metazoa</v>
      </c>
      <c r="DR1600" t="str">
        <f>VLOOKUP($A1600,taxonomy!$A:$I,4,1)</f>
        <v xml:space="preserve"> Chordata</v>
      </c>
      <c r="DS1600" t="str">
        <f>VLOOKUP($A1600,taxonomy!$A:$I,5,1)</f>
        <v xml:space="preserve"> Craniata</v>
      </c>
      <c r="DT1600" t="str">
        <f>VLOOKUP($A1600,taxonomy!$A:$I,6,1)</f>
        <v xml:space="preserve"> Vertebrata</v>
      </c>
      <c r="DU1600" t="str">
        <f>VLOOKUP($A1600,taxonomy!$A:$I,7,1)</f>
        <v xml:space="preserve"> Euteleostomi</v>
      </c>
      <c r="DV1600" t="str">
        <f>VLOOKUP($A1600,taxonomy!$A:$I,8,1)</f>
        <v>Mammalia</v>
      </c>
      <c r="DW1600" t="str">
        <f>VLOOKUP($A1600,taxonomy!$A:$I,9,1)</f>
        <v xml:space="preserve"> Eutheria</v>
      </c>
      <c r="DX1600" s="7">
        <v>128</v>
      </c>
    </row>
    <row r="1601" spans="1:128" hidden="1">
      <c r="A1601" s="4" t="s">
        <v>3329</v>
      </c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>
        <v>1</v>
      </c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>
        <v>1</v>
      </c>
      <c r="CW1601" s="2"/>
      <c r="CX1601" s="2"/>
      <c r="CY1601" s="18">
        <v>1</v>
      </c>
      <c r="CZ1601" s="2"/>
      <c r="DA1601" s="2"/>
      <c r="DB1601" s="2"/>
      <c r="DC1601" s="2">
        <v>1</v>
      </c>
      <c r="DD1601" s="2"/>
      <c r="DE1601" s="2"/>
      <c r="DF1601" s="2"/>
      <c r="DG1601" s="2"/>
      <c r="DH1601" s="2"/>
      <c r="DI1601" s="2"/>
      <c r="DJ1601" s="2"/>
      <c r="DK1601" s="2"/>
      <c r="DL1601" s="2"/>
      <c r="DM1601" s="2">
        <v>1</v>
      </c>
      <c r="DN1601" s="2"/>
      <c r="DO1601" s="14"/>
      <c r="DP1601" t="str">
        <f>VLOOKUP($A1601,taxonomy!$A:$I,2,1)</f>
        <v>Eukaryota</v>
      </c>
      <c r="DQ1601" t="str">
        <f>VLOOKUP($A1601,taxonomy!$A:$I,3,1)</f>
        <v xml:space="preserve"> Metazoa</v>
      </c>
      <c r="DR1601" t="str">
        <f>VLOOKUP($A1601,taxonomy!$A:$I,4,1)</f>
        <v xml:space="preserve"> Chordata</v>
      </c>
      <c r="DS1601" t="str">
        <f>VLOOKUP($A1601,taxonomy!$A:$I,5,1)</f>
        <v xml:space="preserve"> Craniata</v>
      </c>
      <c r="DT1601" t="str">
        <f>VLOOKUP($A1601,taxonomy!$A:$I,6,1)</f>
        <v xml:space="preserve"> Vertebrata</v>
      </c>
      <c r="DU1601" t="str">
        <f>VLOOKUP($A1601,taxonomy!$A:$I,7,1)</f>
        <v xml:space="preserve"> Euteleostomi</v>
      </c>
      <c r="DV1601" t="str">
        <f>VLOOKUP($A1601,taxonomy!$A:$I,8,1)</f>
        <v>Mammalia</v>
      </c>
      <c r="DW1601" t="str">
        <f>VLOOKUP($A1601,taxonomy!$A:$I,9,1)</f>
        <v xml:space="preserve"> Eutheria</v>
      </c>
      <c r="DX1601" s="7">
        <v>120</v>
      </c>
    </row>
    <row r="1602" spans="1:128">
      <c r="A1602" s="4" t="s">
        <v>3331</v>
      </c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>
        <v>1</v>
      </c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>
        <v>1</v>
      </c>
      <c r="CW1602" s="2"/>
      <c r="CX1602" s="2"/>
      <c r="CY1602" s="18">
        <v>1</v>
      </c>
      <c r="CZ1602" s="2"/>
      <c r="DA1602" s="2"/>
      <c r="DB1602" s="2"/>
      <c r="DC1602" s="2">
        <v>1</v>
      </c>
      <c r="DD1602" s="2"/>
      <c r="DE1602" s="2"/>
      <c r="DF1602" s="2"/>
      <c r="DG1602" s="2"/>
      <c r="DH1602" s="2"/>
      <c r="DI1602" s="2"/>
      <c r="DJ1602" s="2"/>
      <c r="DK1602" s="2"/>
      <c r="DL1602" s="2"/>
      <c r="DM1602" s="2">
        <v>1</v>
      </c>
      <c r="DN1602" s="2"/>
      <c r="DO1602" s="14"/>
      <c r="DP1602" t="str">
        <f>VLOOKUP($A1602,taxonomy!$A:$I,2,1)</f>
        <v>Eukaryota</v>
      </c>
      <c r="DQ1602" t="str">
        <f>VLOOKUP($A1602,taxonomy!$A:$I,3,1)</f>
        <v xml:space="preserve"> Metazoa</v>
      </c>
      <c r="DR1602" t="str">
        <f>VLOOKUP($A1602,taxonomy!$A:$I,4,1)</f>
        <v xml:space="preserve"> Chordata</v>
      </c>
      <c r="DS1602" t="str">
        <f>VLOOKUP($A1602,taxonomy!$A:$I,5,1)</f>
        <v xml:space="preserve"> Craniata</v>
      </c>
      <c r="DT1602" t="str">
        <f>VLOOKUP($A1602,taxonomy!$A:$I,6,1)</f>
        <v xml:space="preserve"> Vertebrata</v>
      </c>
      <c r="DU1602" t="str">
        <f>VLOOKUP($A1602,taxonomy!$A:$I,7,1)</f>
        <v xml:space="preserve"> Euteleostomi</v>
      </c>
      <c r="DV1602" t="str">
        <f>VLOOKUP($A1602,taxonomy!$A:$I,8,1)</f>
        <v>Mammalia</v>
      </c>
      <c r="DW1602" t="str">
        <f>VLOOKUP($A1602,taxonomy!$A:$I,9,1)</f>
        <v xml:space="preserve"> Eutheria</v>
      </c>
      <c r="DX1602" s="7">
        <v>126</v>
      </c>
    </row>
    <row r="1603" spans="1:128">
      <c r="A1603" s="4" t="s">
        <v>3333</v>
      </c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>
        <v>1</v>
      </c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>
        <v>1</v>
      </c>
      <c r="CW1603" s="2"/>
      <c r="CX1603" s="2"/>
      <c r="CY1603" s="18">
        <v>1</v>
      </c>
      <c r="CZ1603" s="2"/>
      <c r="DA1603" s="2"/>
      <c r="DB1603" s="2"/>
      <c r="DC1603" s="2">
        <v>1</v>
      </c>
      <c r="DD1603" s="2"/>
      <c r="DE1603" s="2"/>
      <c r="DF1603" s="2"/>
      <c r="DG1603" s="2"/>
      <c r="DH1603" s="2"/>
      <c r="DI1603" s="2"/>
      <c r="DJ1603" s="2"/>
      <c r="DK1603" s="2"/>
      <c r="DL1603" s="2"/>
      <c r="DM1603" s="2">
        <v>1</v>
      </c>
      <c r="DN1603" s="2"/>
      <c r="DO1603" s="14"/>
      <c r="DP1603" t="str">
        <f>VLOOKUP($A1603,taxonomy!$A:$I,2,1)</f>
        <v>Eukaryota</v>
      </c>
      <c r="DQ1603" t="str">
        <f>VLOOKUP($A1603,taxonomy!$A:$I,3,1)</f>
        <v xml:space="preserve"> Metazoa</v>
      </c>
      <c r="DR1603" t="str">
        <f>VLOOKUP($A1603,taxonomy!$A:$I,4,1)</f>
        <v xml:space="preserve"> Chordata</v>
      </c>
      <c r="DS1603" t="str">
        <f>VLOOKUP($A1603,taxonomy!$A:$I,5,1)</f>
        <v xml:space="preserve"> Craniata</v>
      </c>
      <c r="DT1603" t="str">
        <f>VLOOKUP($A1603,taxonomy!$A:$I,6,1)</f>
        <v xml:space="preserve"> Vertebrata</v>
      </c>
      <c r="DU1603" t="str">
        <f>VLOOKUP($A1603,taxonomy!$A:$I,7,1)</f>
        <v xml:space="preserve"> Euteleostomi</v>
      </c>
      <c r="DV1603" t="str">
        <f>VLOOKUP($A1603,taxonomy!$A:$I,8,1)</f>
        <v>Mammalia</v>
      </c>
      <c r="DW1603" t="str">
        <f>VLOOKUP($A1603,taxonomy!$A:$I,9,1)</f>
        <v xml:space="preserve"> Eutheria</v>
      </c>
      <c r="DX1603" s="7">
        <v>126</v>
      </c>
    </row>
    <row r="1604" spans="1:128">
      <c r="A1604" s="4" t="s">
        <v>3335</v>
      </c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>
        <v>1</v>
      </c>
      <c r="CW1604" s="2"/>
      <c r="CX1604" s="2"/>
      <c r="CY1604" s="18">
        <v>1</v>
      </c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>
        <v>1</v>
      </c>
      <c r="DN1604" s="2"/>
      <c r="DO1604" s="14"/>
      <c r="DP1604" t="str">
        <f>VLOOKUP($A1604,taxonomy!$A:$I,2,1)</f>
        <v>Eukaryota</v>
      </c>
      <c r="DQ1604" t="str">
        <f>VLOOKUP($A1604,taxonomy!$A:$I,3,1)</f>
        <v xml:space="preserve"> Metazoa</v>
      </c>
      <c r="DR1604" t="str">
        <f>VLOOKUP($A1604,taxonomy!$A:$I,4,1)</f>
        <v xml:space="preserve"> Chordata</v>
      </c>
      <c r="DS1604" t="str">
        <f>VLOOKUP($A1604,taxonomy!$A:$I,5,1)</f>
        <v xml:space="preserve"> Craniata</v>
      </c>
      <c r="DT1604" t="str">
        <f>VLOOKUP($A1604,taxonomy!$A:$I,6,1)</f>
        <v xml:space="preserve"> Vertebrata</v>
      </c>
      <c r="DU1604" t="str">
        <f>VLOOKUP($A1604,taxonomy!$A:$I,7,1)</f>
        <v xml:space="preserve"> Euteleostomi</v>
      </c>
      <c r="DV1604" t="str">
        <f>VLOOKUP($A1604,taxonomy!$A:$I,8,1)</f>
        <v>Mammalia</v>
      </c>
      <c r="DW1604" t="str">
        <f>VLOOKUP($A1604,taxonomy!$A:$I,9,1)</f>
        <v xml:space="preserve"> Eutheria</v>
      </c>
      <c r="DX1604" s="7">
        <v>127</v>
      </c>
    </row>
    <row r="1605" spans="1:128">
      <c r="A1605" s="4" t="s">
        <v>3337</v>
      </c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>
        <v>1</v>
      </c>
      <c r="CY1605" s="18">
        <v>1</v>
      </c>
      <c r="CZ1605" s="2"/>
      <c r="DA1605" s="2"/>
      <c r="DB1605" s="2"/>
      <c r="DC1605" s="2"/>
      <c r="DD1605" s="2"/>
      <c r="DE1605" s="2"/>
      <c r="DF1605" s="2"/>
      <c r="DG1605" s="2"/>
      <c r="DH1605" s="2"/>
      <c r="DI1605" s="2">
        <v>1</v>
      </c>
      <c r="DJ1605" s="2"/>
      <c r="DK1605" s="2"/>
      <c r="DL1605" s="2"/>
      <c r="DM1605" s="2">
        <v>1</v>
      </c>
      <c r="DN1605" s="2"/>
      <c r="DO1605" s="14"/>
      <c r="DP1605" t="str">
        <f>VLOOKUP($A1605,taxonomy!$A:$I,2,1)</f>
        <v>Eukaryota</v>
      </c>
      <c r="DQ1605" t="str">
        <f>VLOOKUP($A1605,taxonomy!$A:$I,3,1)</f>
        <v xml:space="preserve"> Fungi</v>
      </c>
      <c r="DR1605" t="str">
        <f>VLOOKUP($A1605,taxonomy!$A:$I,4,1)</f>
        <v xml:space="preserve"> Dikarya</v>
      </c>
      <c r="DS1605" t="str">
        <f>VLOOKUP($A1605,taxonomy!$A:$I,5,1)</f>
        <v xml:space="preserve"> Ascomycota</v>
      </c>
      <c r="DT1605" t="str">
        <f>VLOOKUP($A1605,taxonomy!$A:$I,6,1)</f>
        <v xml:space="preserve"> Pezizomycotina</v>
      </c>
      <c r="DU1605" t="str">
        <f>VLOOKUP($A1605,taxonomy!$A:$I,7,1)</f>
        <v xml:space="preserve"> Orbiliomycetes</v>
      </c>
      <c r="DV1605" t="str">
        <f>VLOOKUP($A1605,taxonomy!$A:$I,8,1)</f>
        <v>Orbiliales</v>
      </c>
      <c r="DW1605" t="str">
        <f>VLOOKUP($A1605,taxonomy!$A:$I,9,1)</f>
        <v xml:space="preserve"> Orbiliaceae</v>
      </c>
      <c r="DX1605" s="7">
        <v>127</v>
      </c>
    </row>
    <row r="1606" spans="1:128" hidden="1">
      <c r="A1606" s="4" t="s">
        <v>3339</v>
      </c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19">
        <v>1</v>
      </c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19">
        <v>1</v>
      </c>
      <c r="DN1606" s="2"/>
      <c r="DO1606" s="14"/>
      <c r="DP1606" t="str">
        <f>VLOOKUP($A1606,taxonomy!$A:$I,2,1)</f>
        <v>Eukaryota</v>
      </c>
      <c r="DQ1606" t="str">
        <f>VLOOKUP($A1606,taxonomy!$A:$I,3,1)</f>
        <v xml:space="preserve"> Fungi</v>
      </c>
      <c r="DR1606" t="str">
        <f>VLOOKUP($A1606,taxonomy!$A:$I,4,1)</f>
        <v xml:space="preserve"> Dikarya</v>
      </c>
      <c r="DS1606" t="str">
        <f>VLOOKUP($A1606,taxonomy!$A:$I,5,1)</f>
        <v xml:space="preserve"> Ascomycota</v>
      </c>
      <c r="DT1606" t="str">
        <f>VLOOKUP($A1606,taxonomy!$A:$I,6,1)</f>
        <v xml:space="preserve"> Pezizomycotina</v>
      </c>
      <c r="DU1606" t="str">
        <f>VLOOKUP($A1606,taxonomy!$A:$I,7,1)</f>
        <v xml:space="preserve"> Orbiliomycetes</v>
      </c>
      <c r="DV1606" t="str">
        <f>VLOOKUP($A1606,taxonomy!$A:$I,8,1)</f>
        <v>Orbiliales</v>
      </c>
      <c r="DW1606" t="str">
        <f>VLOOKUP($A1606,taxonomy!$A:$I,9,1)</f>
        <v xml:space="preserve"> Orbiliaceae</v>
      </c>
      <c r="DX1606" s="7">
        <v>123</v>
      </c>
    </row>
    <row r="1607" spans="1:128">
      <c r="A1607" s="4" t="s">
        <v>3341</v>
      </c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17">
        <v>1</v>
      </c>
      <c r="DN1607" s="2"/>
      <c r="DO1607" s="14"/>
      <c r="DP1607" t="str">
        <f>VLOOKUP($A1607,taxonomy!$A:$I,2,1)</f>
        <v>Bacteria</v>
      </c>
      <c r="DQ1607" t="str">
        <f>VLOOKUP($A1607,taxonomy!$A:$I,3,1)</f>
        <v xml:space="preserve"> Actinobacteria</v>
      </c>
      <c r="DR1607" t="str">
        <f>VLOOKUP($A1607,taxonomy!$A:$I,4,1)</f>
        <v xml:space="preserve"> Actinobacteridae</v>
      </c>
      <c r="DS1607" t="str">
        <f>VLOOKUP($A1607,taxonomy!$A:$I,5,1)</f>
        <v xml:space="preserve"> Actinomycetales</v>
      </c>
      <c r="DT1607" t="str">
        <f>VLOOKUP($A1607,taxonomy!$A:$I,6,1)</f>
        <v>Streptomycineae</v>
      </c>
      <c r="DU1607" t="str">
        <f>VLOOKUP($A1607,taxonomy!$A:$I,7,1)</f>
        <v xml:space="preserve"> Streptomycetaceae</v>
      </c>
      <c r="DV1607" t="str">
        <f>VLOOKUP($A1607,taxonomy!$A:$I,8,1)</f>
        <v xml:space="preserve"> Streptomyces.</v>
      </c>
      <c r="DW1607">
        <f>VLOOKUP($A1607,taxonomy!$A:$I,9,1)</f>
        <v>0</v>
      </c>
      <c r="DX1607" s="7">
        <v>131</v>
      </c>
    </row>
    <row r="1608" spans="1:128">
      <c r="A1608" s="4" t="s">
        <v>3343</v>
      </c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>
        <v>1</v>
      </c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18">
        <v>1</v>
      </c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>
        <v>1</v>
      </c>
      <c r="DN1608" s="2"/>
      <c r="DO1608" s="14"/>
      <c r="DP1608" t="str">
        <f>VLOOKUP($A1608,taxonomy!$A:$I,2,1)</f>
        <v>Bacteria</v>
      </c>
      <c r="DQ1608" t="str">
        <f>VLOOKUP($A1608,taxonomy!$A:$I,3,1)</f>
        <v xml:space="preserve"> Actinobacteria</v>
      </c>
      <c r="DR1608" t="str">
        <f>VLOOKUP($A1608,taxonomy!$A:$I,4,1)</f>
        <v xml:space="preserve"> Actinobacteridae</v>
      </c>
      <c r="DS1608" t="str">
        <f>VLOOKUP($A1608,taxonomy!$A:$I,5,1)</f>
        <v xml:space="preserve"> Actinomycetales</v>
      </c>
      <c r="DT1608" t="str">
        <f>VLOOKUP($A1608,taxonomy!$A:$I,6,1)</f>
        <v>Streptomycineae</v>
      </c>
      <c r="DU1608" t="str">
        <f>VLOOKUP($A1608,taxonomy!$A:$I,7,1)</f>
        <v xml:space="preserve"> Streptomycetaceae</v>
      </c>
      <c r="DV1608" t="str">
        <f>VLOOKUP($A1608,taxonomy!$A:$I,8,1)</f>
        <v xml:space="preserve"> Streptomyces.</v>
      </c>
      <c r="DW1608">
        <f>VLOOKUP($A1608,taxonomy!$A:$I,9,1)</f>
        <v>0</v>
      </c>
      <c r="DX1608" s="7">
        <v>131</v>
      </c>
    </row>
    <row r="1609" spans="1:128">
      <c r="A1609" s="4" t="s">
        <v>3346</v>
      </c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19">
        <v>1</v>
      </c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19">
        <v>1</v>
      </c>
      <c r="DN1609" s="2"/>
      <c r="DO1609" s="14"/>
      <c r="DP1609" t="str">
        <f>VLOOKUP($A1609,taxonomy!$A:$I,2,1)</f>
        <v>Bacteria</v>
      </c>
      <c r="DQ1609" t="str">
        <f>VLOOKUP($A1609,taxonomy!$A:$I,3,1)</f>
        <v xml:space="preserve"> Actinobacteria</v>
      </c>
      <c r="DR1609" t="str">
        <f>VLOOKUP($A1609,taxonomy!$A:$I,4,1)</f>
        <v xml:space="preserve"> Actinobacteridae</v>
      </c>
      <c r="DS1609" t="str">
        <f>VLOOKUP($A1609,taxonomy!$A:$I,5,1)</f>
        <v xml:space="preserve"> Actinomycetales</v>
      </c>
      <c r="DT1609" t="str">
        <f>VLOOKUP($A1609,taxonomy!$A:$I,6,1)</f>
        <v>Streptomycineae</v>
      </c>
      <c r="DU1609" t="str">
        <f>VLOOKUP($A1609,taxonomy!$A:$I,7,1)</f>
        <v xml:space="preserve"> Streptomycetaceae</v>
      </c>
      <c r="DV1609" t="str">
        <f>VLOOKUP($A1609,taxonomy!$A:$I,8,1)</f>
        <v xml:space="preserve"> Streptomyces.</v>
      </c>
      <c r="DW1609">
        <f>VLOOKUP($A1609,taxonomy!$A:$I,9,1)</f>
        <v>0</v>
      </c>
      <c r="DX1609" s="7">
        <v>131</v>
      </c>
    </row>
    <row r="1610" spans="1:128" hidden="1">
      <c r="A1610" s="4" t="s">
        <v>3348</v>
      </c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>
        <v>1</v>
      </c>
      <c r="DB1610" s="2"/>
      <c r="DC1610" s="2"/>
      <c r="DD1610" s="2"/>
      <c r="DE1610" s="2"/>
      <c r="DF1610" s="2"/>
      <c r="DG1610" s="2"/>
      <c r="DH1610" s="2"/>
      <c r="DI1610" s="2"/>
      <c r="DJ1610" s="2">
        <v>1</v>
      </c>
      <c r="DK1610" s="2"/>
      <c r="DL1610" s="2"/>
      <c r="DM1610" s="2">
        <v>1</v>
      </c>
      <c r="DN1610" s="2"/>
      <c r="DO1610" s="14"/>
      <c r="DP1610" t="str">
        <f>VLOOKUP($A1610,taxonomy!$A:$I,2,1)</f>
        <v>Bacteria</v>
      </c>
      <c r="DQ1610" t="str">
        <f>VLOOKUP($A1610,taxonomy!$A:$I,3,1)</f>
        <v xml:space="preserve"> Actinobacteria</v>
      </c>
      <c r="DR1610" t="str">
        <f>VLOOKUP($A1610,taxonomy!$A:$I,4,1)</f>
        <v xml:space="preserve"> Actinobacteridae</v>
      </c>
      <c r="DS1610" t="str">
        <f>VLOOKUP($A1610,taxonomy!$A:$I,5,1)</f>
        <v xml:space="preserve"> Actinomycetales</v>
      </c>
      <c r="DT1610" t="str">
        <f>VLOOKUP($A1610,taxonomy!$A:$I,6,1)</f>
        <v>Streptomycineae</v>
      </c>
      <c r="DU1610" t="str">
        <f>VLOOKUP($A1610,taxonomy!$A:$I,7,1)</f>
        <v xml:space="preserve"> Streptomycetaceae</v>
      </c>
      <c r="DV1610" t="str">
        <f>VLOOKUP($A1610,taxonomy!$A:$I,8,1)</f>
        <v xml:space="preserve"> Streptomyces.</v>
      </c>
      <c r="DW1610">
        <f>VLOOKUP($A1610,taxonomy!$A:$I,9,1)</f>
        <v>0</v>
      </c>
      <c r="DX1610" s="7">
        <v>124</v>
      </c>
    </row>
    <row r="1611" spans="1:128">
      <c r="A1611" s="4" t="s">
        <v>3350</v>
      </c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19">
        <v>1</v>
      </c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19">
        <v>1</v>
      </c>
      <c r="DN1611" s="2"/>
      <c r="DO1611" s="14"/>
      <c r="DP1611" t="str">
        <f>VLOOKUP($A1611,taxonomy!$A:$I,2,1)</f>
        <v>Bacteria</v>
      </c>
      <c r="DQ1611" t="str">
        <f>VLOOKUP($A1611,taxonomy!$A:$I,3,1)</f>
        <v xml:space="preserve"> Actinobacteria</v>
      </c>
      <c r="DR1611" t="str">
        <f>VLOOKUP($A1611,taxonomy!$A:$I,4,1)</f>
        <v xml:space="preserve"> Actinobacteridae</v>
      </c>
      <c r="DS1611" t="str">
        <f>VLOOKUP($A1611,taxonomy!$A:$I,5,1)</f>
        <v xml:space="preserve"> Actinomycetales</v>
      </c>
      <c r="DT1611" t="str">
        <f>VLOOKUP($A1611,taxonomy!$A:$I,6,1)</f>
        <v>Streptomycineae</v>
      </c>
      <c r="DU1611" t="str">
        <f>VLOOKUP($A1611,taxonomy!$A:$I,7,1)</f>
        <v xml:space="preserve"> Streptomycetaceae</v>
      </c>
      <c r="DV1611" t="str">
        <f>VLOOKUP($A1611,taxonomy!$A:$I,8,1)</f>
        <v xml:space="preserve"> Streptomyces.</v>
      </c>
      <c r="DW1611">
        <f>VLOOKUP($A1611,taxonomy!$A:$I,9,1)</f>
        <v>0</v>
      </c>
      <c r="DX1611" s="7">
        <v>128</v>
      </c>
    </row>
    <row r="1612" spans="1:128" hidden="1">
      <c r="A1612" s="4" t="s">
        <v>3352</v>
      </c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17">
        <v>1</v>
      </c>
      <c r="DN1612" s="2"/>
      <c r="DO1612" s="14"/>
      <c r="DP1612" t="str">
        <f>VLOOKUP($A1612,taxonomy!$A:$I,2,1)</f>
        <v>Bacteria</v>
      </c>
      <c r="DQ1612" t="str">
        <f>VLOOKUP($A1612,taxonomy!$A:$I,3,1)</f>
        <v xml:space="preserve"> Actinobacteria</v>
      </c>
      <c r="DR1612" t="str">
        <f>VLOOKUP($A1612,taxonomy!$A:$I,4,1)</f>
        <v xml:space="preserve"> Actinobacteridae</v>
      </c>
      <c r="DS1612" t="str">
        <f>VLOOKUP($A1612,taxonomy!$A:$I,5,1)</f>
        <v xml:space="preserve"> Actinomycetales</v>
      </c>
      <c r="DT1612" t="str">
        <f>VLOOKUP($A1612,taxonomy!$A:$I,6,1)</f>
        <v>Streptomycineae</v>
      </c>
      <c r="DU1612" t="str">
        <f>VLOOKUP($A1612,taxonomy!$A:$I,7,1)</f>
        <v xml:space="preserve"> Streptomycetaceae</v>
      </c>
      <c r="DV1612" t="str">
        <f>VLOOKUP($A1612,taxonomy!$A:$I,8,1)</f>
        <v xml:space="preserve"> Streptomyces.</v>
      </c>
      <c r="DW1612">
        <f>VLOOKUP($A1612,taxonomy!$A:$I,9,1)</f>
        <v>0</v>
      </c>
      <c r="DX1612" s="7">
        <v>142</v>
      </c>
    </row>
    <row r="1613" spans="1:128">
      <c r="A1613" s="4" t="s">
        <v>3354</v>
      </c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17">
        <v>1</v>
      </c>
      <c r="DN1613" s="2"/>
      <c r="DO1613" s="14"/>
      <c r="DP1613" t="str">
        <f>VLOOKUP($A1613,taxonomy!$A:$I,2,1)</f>
        <v>Bacteria</v>
      </c>
      <c r="DQ1613" t="str">
        <f>VLOOKUP($A1613,taxonomy!$A:$I,3,1)</f>
        <v xml:space="preserve"> Actinobacteria</v>
      </c>
      <c r="DR1613" t="str">
        <f>VLOOKUP($A1613,taxonomy!$A:$I,4,1)</f>
        <v xml:space="preserve"> Actinobacteridae</v>
      </c>
      <c r="DS1613" t="str">
        <f>VLOOKUP($A1613,taxonomy!$A:$I,5,1)</f>
        <v xml:space="preserve"> Actinomycetales</v>
      </c>
      <c r="DT1613" t="str">
        <f>VLOOKUP($A1613,taxonomy!$A:$I,6,1)</f>
        <v>Streptomycineae</v>
      </c>
      <c r="DU1613" t="str">
        <f>VLOOKUP($A1613,taxonomy!$A:$I,7,1)</f>
        <v xml:space="preserve"> Streptomycetaceae</v>
      </c>
      <c r="DV1613" t="str">
        <f>VLOOKUP($A1613,taxonomy!$A:$I,8,1)</f>
        <v xml:space="preserve"> Streptomyces.</v>
      </c>
      <c r="DW1613">
        <f>VLOOKUP($A1613,taxonomy!$A:$I,9,1)</f>
        <v>0</v>
      </c>
      <c r="DX1613" s="7">
        <v>133</v>
      </c>
    </row>
    <row r="1614" spans="1:128" hidden="1">
      <c r="A1614" s="4" t="s">
        <v>3356</v>
      </c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17">
        <v>1</v>
      </c>
      <c r="DN1614" s="2"/>
      <c r="DO1614" s="14"/>
      <c r="DP1614" t="str">
        <f>VLOOKUP($A1614,taxonomy!$A:$I,2,1)</f>
        <v>Bacteria</v>
      </c>
      <c r="DQ1614" t="str">
        <f>VLOOKUP($A1614,taxonomy!$A:$I,3,1)</f>
        <v xml:space="preserve"> Actinobacteria</v>
      </c>
      <c r="DR1614" t="str">
        <f>VLOOKUP($A1614,taxonomy!$A:$I,4,1)</f>
        <v xml:space="preserve"> Actinobacteridae</v>
      </c>
      <c r="DS1614" t="str">
        <f>VLOOKUP($A1614,taxonomy!$A:$I,5,1)</f>
        <v xml:space="preserve"> Actinomycetales</v>
      </c>
      <c r="DT1614" t="str">
        <f>VLOOKUP($A1614,taxonomy!$A:$I,6,1)</f>
        <v>Streptomycineae</v>
      </c>
      <c r="DU1614" t="str">
        <f>VLOOKUP($A1614,taxonomy!$A:$I,7,1)</f>
        <v xml:space="preserve"> Streptomycetaceae</v>
      </c>
      <c r="DV1614" t="str">
        <f>VLOOKUP($A1614,taxonomy!$A:$I,8,1)</f>
        <v xml:space="preserve"> Streptomyces.</v>
      </c>
      <c r="DW1614">
        <f>VLOOKUP($A1614,taxonomy!$A:$I,9,1)</f>
        <v>0</v>
      </c>
      <c r="DX1614" s="7">
        <v>121</v>
      </c>
    </row>
    <row r="1615" spans="1:128">
      <c r="A1615" s="4" t="s">
        <v>3358</v>
      </c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17">
        <v>1</v>
      </c>
      <c r="DN1615" s="2"/>
      <c r="DO1615" s="14"/>
      <c r="DP1615" t="str">
        <f>VLOOKUP($A1615,taxonomy!$A:$I,2,1)</f>
        <v>Bacteria</v>
      </c>
      <c r="DQ1615" t="str">
        <f>VLOOKUP($A1615,taxonomy!$A:$I,3,1)</f>
        <v xml:space="preserve"> Actinobacteria</v>
      </c>
      <c r="DR1615" t="str">
        <f>VLOOKUP($A1615,taxonomy!$A:$I,4,1)</f>
        <v xml:space="preserve"> Actinobacteridae</v>
      </c>
      <c r="DS1615" t="str">
        <f>VLOOKUP($A1615,taxonomy!$A:$I,5,1)</f>
        <v xml:space="preserve"> Actinomycetales</v>
      </c>
      <c r="DT1615" t="str">
        <f>VLOOKUP($A1615,taxonomy!$A:$I,6,1)</f>
        <v>Streptomycineae</v>
      </c>
      <c r="DU1615" t="str">
        <f>VLOOKUP($A1615,taxonomy!$A:$I,7,1)</f>
        <v xml:space="preserve"> Streptomycetaceae</v>
      </c>
      <c r="DV1615" t="str">
        <f>VLOOKUP($A1615,taxonomy!$A:$I,8,1)</f>
        <v xml:space="preserve"> Streptomyces.</v>
      </c>
      <c r="DW1615">
        <f>VLOOKUP($A1615,taxonomy!$A:$I,9,1)</f>
        <v>0</v>
      </c>
      <c r="DX1615" s="7">
        <v>131</v>
      </c>
    </row>
    <row r="1616" spans="1:128" hidden="1">
      <c r="A1616" s="4" t="s">
        <v>3360</v>
      </c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19">
        <v>1</v>
      </c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19">
        <v>1</v>
      </c>
      <c r="DN1616" s="2"/>
      <c r="DO1616" s="14"/>
      <c r="DP1616" t="str">
        <f>VLOOKUP($A1616,taxonomy!$A:$I,2,1)</f>
        <v>Bacteria</v>
      </c>
      <c r="DQ1616" t="str">
        <f>VLOOKUP($A1616,taxonomy!$A:$I,3,1)</f>
        <v xml:space="preserve"> Actinobacteria</v>
      </c>
      <c r="DR1616" t="str">
        <f>VLOOKUP($A1616,taxonomy!$A:$I,4,1)</f>
        <v xml:space="preserve"> Actinobacteridae</v>
      </c>
      <c r="DS1616" t="str">
        <f>VLOOKUP($A1616,taxonomy!$A:$I,5,1)</f>
        <v xml:space="preserve"> Actinomycetales</v>
      </c>
      <c r="DT1616" t="str">
        <f>VLOOKUP($A1616,taxonomy!$A:$I,6,1)</f>
        <v>Streptomycineae</v>
      </c>
      <c r="DU1616" t="str">
        <f>VLOOKUP($A1616,taxonomy!$A:$I,7,1)</f>
        <v xml:space="preserve"> Streptomycetaceae</v>
      </c>
      <c r="DV1616" t="str">
        <f>VLOOKUP($A1616,taxonomy!$A:$I,8,1)</f>
        <v xml:space="preserve"> Streptomyces.</v>
      </c>
      <c r="DW1616">
        <f>VLOOKUP($A1616,taxonomy!$A:$I,9,1)</f>
        <v>0</v>
      </c>
      <c r="DX1616" s="7">
        <v>116</v>
      </c>
    </row>
    <row r="1617" spans="1:128">
      <c r="A1617" s="4" t="s">
        <v>3362</v>
      </c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19">
        <v>1</v>
      </c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19">
        <v>1</v>
      </c>
      <c r="DN1617" s="2"/>
      <c r="DO1617" s="14"/>
      <c r="DP1617" t="str">
        <f>VLOOKUP($A1617,taxonomy!$A:$I,2,1)</f>
        <v>Bacteria</v>
      </c>
      <c r="DQ1617" t="str">
        <f>VLOOKUP($A1617,taxonomy!$A:$I,3,1)</f>
        <v xml:space="preserve"> Actinobacteria</v>
      </c>
      <c r="DR1617" t="str">
        <f>VLOOKUP($A1617,taxonomy!$A:$I,4,1)</f>
        <v xml:space="preserve"> Actinobacteridae</v>
      </c>
      <c r="DS1617" t="str">
        <f>VLOOKUP($A1617,taxonomy!$A:$I,5,1)</f>
        <v xml:space="preserve"> Actinomycetales</v>
      </c>
      <c r="DT1617" t="str">
        <f>VLOOKUP($A1617,taxonomy!$A:$I,6,1)</f>
        <v>Streptomycineae</v>
      </c>
      <c r="DU1617" t="str">
        <f>VLOOKUP($A1617,taxonomy!$A:$I,7,1)</f>
        <v xml:space="preserve"> Streptomycetaceae</v>
      </c>
      <c r="DV1617" t="str">
        <f>VLOOKUP($A1617,taxonomy!$A:$I,8,1)</f>
        <v xml:space="preserve"> Streptomyces.</v>
      </c>
      <c r="DW1617">
        <f>VLOOKUP($A1617,taxonomy!$A:$I,9,1)</f>
        <v>0</v>
      </c>
      <c r="DX1617" s="7">
        <v>128</v>
      </c>
    </row>
    <row r="1618" spans="1:128">
      <c r="A1618" s="4" t="s">
        <v>3364</v>
      </c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19">
        <v>1</v>
      </c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19">
        <v>1</v>
      </c>
      <c r="DN1618" s="2"/>
      <c r="DO1618" s="14"/>
      <c r="DP1618" t="str">
        <f>VLOOKUP($A1618,taxonomy!$A:$I,2,1)</f>
        <v>Bacteria</v>
      </c>
      <c r="DQ1618" t="str">
        <f>VLOOKUP($A1618,taxonomy!$A:$I,3,1)</f>
        <v xml:space="preserve"> Actinobacteria</v>
      </c>
      <c r="DR1618" t="str">
        <f>VLOOKUP($A1618,taxonomy!$A:$I,4,1)</f>
        <v xml:space="preserve"> Actinobacteridae</v>
      </c>
      <c r="DS1618" t="str">
        <f>VLOOKUP($A1618,taxonomy!$A:$I,5,1)</f>
        <v xml:space="preserve"> Actinomycetales</v>
      </c>
      <c r="DT1618" t="str">
        <f>VLOOKUP($A1618,taxonomy!$A:$I,6,1)</f>
        <v>Streptomycineae</v>
      </c>
      <c r="DU1618" t="str">
        <f>VLOOKUP($A1618,taxonomy!$A:$I,7,1)</f>
        <v xml:space="preserve"> Streptomycetaceae</v>
      </c>
      <c r="DV1618" t="str">
        <f>VLOOKUP($A1618,taxonomy!$A:$I,8,1)</f>
        <v xml:space="preserve"> Streptomyces.</v>
      </c>
      <c r="DW1618">
        <f>VLOOKUP($A1618,taxonomy!$A:$I,9,1)</f>
        <v>0</v>
      </c>
      <c r="DX1618" s="7">
        <v>129</v>
      </c>
    </row>
    <row r="1619" spans="1:128">
      <c r="A1619" s="4" t="s">
        <v>3366</v>
      </c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>
        <v>1</v>
      </c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>
        <v>1</v>
      </c>
      <c r="DN1619" s="2"/>
      <c r="DO1619" s="14"/>
      <c r="DP1619" t="str">
        <f>VLOOKUP($A1619,taxonomy!$A:$I,2,1)</f>
        <v>Bacteria</v>
      </c>
      <c r="DQ1619" t="str">
        <f>VLOOKUP($A1619,taxonomy!$A:$I,3,1)</f>
        <v xml:space="preserve"> Actinobacteria</v>
      </c>
      <c r="DR1619" t="str">
        <f>VLOOKUP($A1619,taxonomy!$A:$I,4,1)</f>
        <v xml:space="preserve"> Actinobacteridae</v>
      </c>
      <c r="DS1619" t="str">
        <f>VLOOKUP($A1619,taxonomy!$A:$I,5,1)</f>
        <v xml:space="preserve"> Actinomycetales</v>
      </c>
      <c r="DT1619" t="str">
        <f>VLOOKUP($A1619,taxonomy!$A:$I,6,1)</f>
        <v>Streptomycineae</v>
      </c>
      <c r="DU1619" t="str">
        <f>VLOOKUP($A1619,taxonomy!$A:$I,7,1)</f>
        <v xml:space="preserve"> Streptomycetaceae</v>
      </c>
      <c r="DV1619" t="str">
        <f>VLOOKUP($A1619,taxonomy!$A:$I,8,1)</f>
        <v xml:space="preserve"> Streptomyces.</v>
      </c>
      <c r="DW1619">
        <f>VLOOKUP($A1619,taxonomy!$A:$I,9,1)</f>
        <v>0</v>
      </c>
      <c r="DX1619" s="7">
        <v>133</v>
      </c>
    </row>
    <row r="1620" spans="1:128">
      <c r="A1620" s="4" t="s">
        <v>3368</v>
      </c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17">
        <v>1</v>
      </c>
      <c r="DN1620" s="2"/>
      <c r="DO1620" s="14"/>
      <c r="DP1620" t="str">
        <f>VLOOKUP($A1620,taxonomy!$A:$I,2,1)</f>
        <v>Bacteria</v>
      </c>
      <c r="DQ1620" t="str">
        <f>VLOOKUP($A1620,taxonomy!$A:$I,3,1)</f>
        <v xml:space="preserve"> Actinobacteria</v>
      </c>
      <c r="DR1620" t="str">
        <f>VLOOKUP($A1620,taxonomy!$A:$I,4,1)</f>
        <v xml:space="preserve"> Actinobacteridae</v>
      </c>
      <c r="DS1620" t="str">
        <f>VLOOKUP($A1620,taxonomy!$A:$I,5,1)</f>
        <v xml:space="preserve"> Actinomycetales</v>
      </c>
      <c r="DT1620" t="str">
        <f>VLOOKUP($A1620,taxonomy!$A:$I,6,1)</f>
        <v>Streptomycineae</v>
      </c>
      <c r="DU1620" t="str">
        <f>VLOOKUP($A1620,taxonomy!$A:$I,7,1)</f>
        <v xml:space="preserve"> Streptomycetaceae</v>
      </c>
      <c r="DV1620" t="str">
        <f>VLOOKUP($A1620,taxonomy!$A:$I,8,1)</f>
        <v xml:space="preserve"> Streptomyces.</v>
      </c>
      <c r="DW1620">
        <f>VLOOKUP($A1620,taxonomy!$A:$I,9,1)</f>
        <v>0</v>
      </c>
      <c r="DX1620" s="7">
        <v>133</v>
      </c>
    </row>
    <row r="1621" spans="1:128">
      <c r="A1621" s="4" t="s">
        <v>3370</v>
      </c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17">
        <v>1</v>
      </c>
      <c r="DN1621" s="2"/>
      <c r="DO1621" s="14"/>
      <c r="DP1621" t="str">
        <f>VLOOKUP($A1621,taxonomy!$A:$I,2,1)</f>
        <v>Bacteria</v>
      </c>
      <c r="DQ1621" t="str">
        <f>VLOOKUP($A1621,taxonomy!$A:$I,3,1)</f>
        <v xml:space="preserve"> Actinobacteria</v>
      </c>
      <c r="DR1621" t="str">
        <f>VLOOKUP($A1621,taxonomy!$A:$I,4,1)</f>
        <v xml:space="preserve"> Actinobacteridae</v>
      </c>
      <c r="DS1621" t="str">
        <f>VLOOKUP($A1621,taxonomy!$A:$I,5,1)</f>
        <v xml:space="preserve"> Actinomycetales</v>
      </c>
      <c r="DT1621" t="str">
        <f>VLOOKUP($A1621,taxonomy!$A:$I,6,1)</f>
        <v>Streptomycineae</v>
      </c>
      <c r="DU1621" t="str">
        <f>VLOOKUP($A1621,taxonomy!$A:$I,7,1)</f>
        <v xml:space="preserve"> Streptomycetaceae</v>
      </c>
      <c r="DV1621" t="str">
        <f>VLOOKUP($A1621,taxonomy!$A:$I,8,1)</f>
        <v xml:space="preserve"> Streptomyces.</v>
      </c>
      <c r="DW1621">
        <f>VLOOKUP($A1621,taxonomy!$A:$I,9,1)</f>
        <v>0</v>
      </c>
      <c r="DX1621" s="7">
        <v>128</v>
      </c>
    </row>
    <row r="1622" spans="1:128" hidden="1">
      <c r="A1622" s="4" t="s">
        <v>3372</v>
      </c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19">
        <v>1</v>
      </c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19">
        <v>1</v>
      </c>
      <c r="DN1622" s="2"/>
      <c r="DO1622" s="14"/>
      <c r="DP1622" t="str">
        <f>VLOOKUP($A1622,taxonomy!$A:$I,2,1)</f>
        <v>Bacteria</v>
      </c>
      <c r="DQ1622" t="str">
        <f>VLOOKUP($A1622,taxonomy!$A:$I,3,1)</f>
        <v xml:space="preserve"> Actinobacteria</v>
      </c>
      <c r="DR1622" t="str">
        <f>VLOOKUP($A1622,taxonomy!$A:$I,4,1)</f>
        <v xml:space="preserve"> Actinobacteridae</v>
      </c>
      <c r="DS1622" t="str">
        <f>VLOOKUP($A1622,taxonomy!$A:$I,5,1)</f>
        <v xml:space="preserve"> Actinomycetales</v>
      </c>
      <c r="DT1622" t="str">
        <f>VLOOKUP($A1622,taxonomy!$A:$I,6,1)</f>
        <v>Streptomycineae</v>
      </c>
      <c r="DU1622" t="str">
        <f>VLOOKUP($A1622,taxonomy!$A:$I,7,1)</f>
        <v xml:space="preserve"> Streptomycetaceae</v>
      </c>
      <c r="DV1622" t="str">
        <f>VLOOKUP($A1622,taxonomy!$A:$I,8,1)</f>
        <v xml:space="preserve"> Streptomyces.</v>
      </c>
      <c r="DW1622">
        <f>VLOOKUP($A1622,taxonomy!$A:$I,9,1)</f>
        <v>0</v>
      </c>
      <c r="DX1622" s="7">
        <v>110</v>
      </c>
    </row>
    <row r="1623" spans="1:128">
      <c r="A1623" s="4" t="s">
        <v>3374</v>
      </c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>
        <v>1</v>
      </c>
      <c r="DB1623" s="2"/>
      <c r="DC1623" s="2"/>
      <c r="DD1623" s="2"/>
      <c r="DE1623" s="2"/>
      <c r="DF1623" s="2"/>
      <c r="DG1623" s="2"/>
      <c r="DH1623" s="2"/>
      <c r="DI1623" s="2"/>
      <c r="DJ1623" s="2">
        <v>1</v>
      </c>
      <c r="DK1623" s="2"/>
      <c r="DL1623" s="2"/>
      <c r="DM1623" s="2">
        <v>1</v>
      </c>
      <c r="DN1623" s="2"/>
      <c r="DO1623" s="14"/>
      <c r="DP1623" t="str">
        <f>VLOOKUP($A1623,taxonomy!$A:$I,2,1)</f>
        <v>Bacteria</v>
      </c>
      <c r="DQ1623" t="str">
        <f>VLOOKUP($A1623,taxonomy!$A:$I,3,1)</f>
        <v xml:space="preserve"> Actinobacteria</v>
      </c>
      <c r="DR1623" t="str">
        <f>VLOOKUP($A1623,taxonomy!$A:$I,4,1)</f>
        <v xml:space="preserve"> Actinobacteridae</v>
      </c>
      <c r="DS1623" t="str">
        <f>VLOOKUP($A1623,taxonomy!$A:$I,5,1)</f>
        <v xml:space="preserve"> Actinomycetales</v>
      </c>
      <c r="DT1623" t="str">
        <f>VLOOKUP($A1623,taxonomy!$A:$I,6,1)</f>
        <v>Streptomycineae</v>
      </c>
      <c r="DU1623" t="str">
        <f>VLOOKUP($A1623,taxonomy!$A:$I,7,1)</f>
        <v xml:space="preserve"> Streptomycetaceae</v>
      </c>
      <c r="DV1623" t="str">
        <f>VLOOKUP($A1623,taxonomy!$A:$I,8,1)</f>
        <v xml:space="preserve"> Streptomyces.</v>
      </c>
      <c r="DW1623">
        <f>VLOOKUP($A1623,taxonomy!$A:$I,9,1)</f>
        <v>0</v>
      </c>
      <c r="DX1623" s="7">
        <v>130</v>
      </c>
    </row>
    <row r="1624" spans="1:128">
      <c r="A1624" s="4" t="s">
        <v>3376</v>
      </c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17">
        <v>1</v>
      </c>
      <c r="DN1624" s="2"/>
      <c r="DO1624" s="14"/>
      <c r="DP1624" t="str">
        <f>VLOOKUP($A1624,taxonomy!$A:$I,2,1)</f>
        <v>Bacteria</v>
      </c>
      <c r="DQ1624" t="str">
        <f>VLOOKUP($A1624,taxonomy!$A:$I,3,1)</f>
        <v xml:space="preserve"> Actinobacteria</v>
      </c>
      <c r="DR1624" t="str">
        <f>VLOOKUP($A1624,taxonomy!$A:$I,4,1)</f>
        <v xml:space="preserve"> Actinobacteridae</v>
      </c>
      <c r="DS1624" t="str">
        <f>VLOOKUP($A1624,taxonomy!$A:$I,5,1)</f>
        <v xml:space="preserve"> Actinomycetales</v>
      </c>
      <c r="DT1624" t="str">
        <f>VLOOKUP($A1624,taxonomy!$A:$I,6,1)</f>
        <v>Streptomycineae</v>
      </c>
      <c r="DU1624" t="str">
        <f>VLOOKUP($A1624,taxonomy!$A:$I,7,1)</f>
        <v xml:space="preserve"> Streptomycetaceae</v>
      </c>
      <c r="DV1624" t="str">
        <f>VLOOKUP($A1624,taxonomy!$A:$I,8,1)</f>
        <v xml:space="preserve"> Streptomyces.</v>
      </c>
      <c r="DW1624">
        <f>VLOOKUP($A1624,taxonomy!$A:$I,9,1)</f>
        <v>0</v>
      </c>
      <c r="DX1624" s="7">
        <v>133</v>
      </c>
    </row>
    <row r="1625" spans="1:128" hidden="1">
      <c r="A1625" s="4" t="s">
        <v>3378</v>
      </c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19">
        <v>1</v>
      </c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19">
        <v>1</v>
      </c>
      <c r="DN1625" s="2"/>
      <c r="DO1625" s="14"/>
      <c r="DP1625" t="str">
        <f>VLOOKUP($A1625,taxonomy!$A:$I,2,1)</f>
        <v>Eukaryota</v>
      </c>
      <c r="DQ1625" t="str">
        <f>VLOOKUP($A1625,taxonomy!$A:$I,3,1)</f>
        <v xml:space="preserve"> Fungi</v>
      </c>
      <c r="DR1625" t="str">
        <f>VLOOKUP($A1625,taxonomy!$A:$I,4,1)</f>
        <v xml:space="preserve"> Dikarya</v>
      </c>
      <c r="DS1625" t="str">
        <f>VLOOKUP($A1625,taxonomy!$A:$I,5,1)</f>
        <v xml:space="preserve"> Ascomycota</v>
      </c>
      <c r="DT1625" t="str">
        <f>VLOOKUP($A1625,taxonomy!$A:$I,6,1)</f>
        <v xml:space="preserve"> Pezizomycotina</v>
      </c>
      <c r="DU1625" t="str">
        <f>VLOOKUP($A1625,taxonomy!$A:$I,7,1)</f>
        <v>Sordariomycetes</v>
      </c>
      <c r="DV1625" t="str">
        <f>VLOOKUP($A1625,taxonomy!$A:$I,8,1)</f>
        <v xml:space="preserve"> Sordariomycetidae</v>
      </c>
      <c r="DW1625" t="str">
        <f>VLOOKUP($A1625,taxonomy!$A:$I,9,1)</f>
        <v xml:space="preserve"> Sordariales</v>
      </c>
      <c r="DX1625" s="7">
        <v>142</v>
      </c>
    </row>
    <row r="1626" spans="1:128">
      <c r="A1626" s="4" t="s">
        <v>3380</v>
      </c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>
        <v>1</v>
      </c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>
        <v>1</v>
      </c>
      <c r="CY1626" s="18">
        <v>1</v>
      </c>
      <c r="CZ1626" s="2"/>
      <c r="DA1626" s="2"/>
      <c r="DB1626" s="2"/>
      <c r="DC1626" s="2"/>
      <c r="DD1626" s="2"/>
      <c r="DE1626" s="2"/>
      <c r="DF1626" s="2"/>
      <c r="DG1626" s="2"/>
      <c r="DH1626" s="2"/>
      <c r="DI1626" s="2">
        <v>1</v>
      </c>
      <c r="DJ1626" s="2"/>
      <c r="DK1626" s="2"/>
      <c r="DL1626" s="2"/>
      <c r="DM1626" s="2">
        <v>1</v>
      </c>
      <c r="DN1626" s="2"/>
      <c r="DO1626" s="14"/>
      <c r="DP1626" t="str">
        <f>VLOOKUP($A1626,taxonomy!$A:$I,2,1)</f>
        <v>Eukaryota</v>
      </c>
      <c r="DQ1626" t="str">
        <f>VLOOKUP($A1626,taxonomy!$A:$I,3,1)</f>
        <v xml:space="preserve"> Fungi</v>
      </c>
      <c r="DR1626" t="str">
        <f>VLOOKUP($A1626,taxonomy!$A:$I,4,1)</f>
        <v xml:space="preserve"> Dikarya</v>
      </c>
      <c r="DS1626" t="str">
        <f>VLOOKUP($A1626,taxonomy!$A:$I,5,1)</f>
        <v xml:space="preserve"> Ascomycota</v>
      </c>
      <c r="DT1626" t="str">
        <f>VLOOKUP($A1626,taxonomy!$A:$I,6,1)</f>
        <v xml:space="preserve"> Pezizomycotina</v>
      </c>
      <c r="DU1626" t="str">
        <f>VLOOKUP($A1626,taxonomy!$A:$I,7,1)</f>
        <v>Sordariomycetes</v>
      </c>
      <c r="DV1626" t="str">
        <f>VLOOKUP($A1626,taxonomy!$A:$I,8,1)</f>
        <v xml:space="preserve"> Sordariomycetidae</v>
      </c>
      <c r="DW1626" t="str">
        <f>VLOOKUP($A1626,taxonomy!$A:$I,9,1)</f>
        <v xml:space="preserve"> Sordariales</v>
      </c>
      <c r="DX1626" s="7">
        <v>133</v>
      </c>
    </row>
    <row r="1627" spans="1:128" hidden="1">
      <c r="A1627" s="4" t="s">
        <v>3382</v>
      </c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>
        <v>1</v>
      </c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>
        <v>1</v>
      </c>
      <c r="CY1627" s="18">
        <v>1</v>
      </c>
      <c r="CZ1627" s="2"/>
      <c r="DA1627" s="2"/>
      <c r="DB1627" s="2"/>
      <c r="DC1627" s="2"/>
      <c r="DD1627" s="2"/>
      <c r="DE1627" s="2"/>
      <c r="DF1627" s="2"/>
      <c r="DG1627" s="2"/>
      <c r="DH1627" s="2"/>
      <c r="DI1627" s="2">
        <v>1</v>
      </c>
      <c r="DJ1627" s="2"/>
      <c r="DK1627" s="2"/>
      <c r="DL1627" s="2"/>
      <c r="DM1627" s="2">
        <v>1</v>
      </c>
      <c r="DN1627" s="2"/>
      <c r="DO1627" s="14"/>
      <c r="DP1627" t="str">
        <f>VLOOKUP($A1627,taxonomy!$A:$I,2,1)</f>
        <v>Eukaryota</v>
      </c>
      <c r="DQ1627" t="str">
        <f>VLOOKUP($A1627,taxonomy!$A:$I,3,1)</f>
        <v xml:space="preserve"> Fungi</v>
      </c>
      <c r="DR1627" t="str">
        <f>VLOOKUP($A1627,taxonomy!$A:$I,4,1)</f>
        <v xml:space="preserve"> Dikarya</v>
      </c>
      <c r="DS1627" t="str">
        <f>VLOOKUP($A1627,taxonomy!$A:$I,5,1)</f>
        <v xml:space="preserve"> Ascomycota</v>
      </c>
      <c r="DT1627" t="str">
        <f>VLOOKUP($A1627,taxonomy!$A:$I,6,1)</f>
        <v xml:space="preserve"> Pezizomycotina</v>
      </c>
      <c r="DU1627" t="str">
        <f>VLOOKUP($A1627,taxonomy!$A:$I,7,1)</f>
        <v>Sordariomycetes</v>
      </c>
      <c r="DV1627" t="str">
        <f>VLOOKUP($A1627,taxonomy!$A:$I,8,1)</f>
        <v xml:space="preserve"> Sordariomycetidae</v>
      </c>
      <c r="DW1627" t="str">
        <f>VLOOKUP($A1627,taxonomy!$A:$I,9,1)</f>
        <v xml:space="preserve"> Sordariales</v>
      </c>
      <c r="DX1627" s="7">
        <v>141</v>
      </c>
    </row>
    <row r="1628" spans="1:128">
      <c r="A1628" s="4" t="s">
        <v>3384</v>
      </c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>
        <v>2</v>
      </c>
      <c r="CW1628" s="2"/>
      <c r="CX1628" s="2"/>
      <c r="CY1628" s="18">
        <v>1</v>
      </c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>
        <v>1</v>
      </c>
      <c r="DN1628" s="2"/>
      <c r="DO1628" s="14"/>
      <c r="DP1628" t="str">
        <f>VLOOKUP($A1628,taxonomy!$A:$I,2,1)</f>
        <v>Eukaryota</v>
      </c>
      <c r="DQ1628" t="str">
        <f>VLOOKUP($A1628,taxonomy!$A:$I,3,1)</f>
        <v xml:space="preserve"> Fungi</v>
      </c>
      <c r="DR1628" t="str">
        <f>VLOOKUP($A1628,taxonomy!$A:$I,4,1)</f>
        <v xml:space="preserve"> Dikarya</v>
      </c>
      <c r="DS1628" t="str">
        <f>VLOOKUP($A1628,taxonomy!$A:$I,5,1)</f>
        <v xml:space="preserve"> Ascomycota</v>
      </c>
      <c r="DT1628" t="str">
        <f>VLOOKUP($A1628,taxonomy!$A:$I,6,1)</f>
        <v xml:space="preserve"> Pezizomycotina</v>
      </c>
      <c r="DU1628" t="str">
        <f>VLOOKUP($A1628,taxonomy!$A:$I,7,1)</f>
        <v>Sordariomycetes</v>
      </c>
      <c r="DV1628" t="str">
        <f>VLOOKUP($A1628,taxonomy!$A:$I,8,1)</f>
        <v xml:space="preserve"> Sordariomycetidae</v>
      </c>
      <c r="DW1628" t="str">
        <f>VLOOKUP($A1628,taxonomy!$A:$I,9,1)</f>
        <v xml:space="preserve"> Sordariales</v>
      </c>
      <c r="DX1628" s="7">
        <v>130</v>
      </c>
    </row>
    <row r="1629" spans="1:128">
      <c r="A1629" s="4" t="s">
        <v>3386</v>
      </c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19">
        <v>1</v>
      </c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19">
        <v>1</v>
      </c>
      <c r="DN1629" s="2"/>
      <c r="DO1629" s="14"/>
      <c r="DP1629" t="str">
        <f>VLOOKUP($A1629,taxonomy!$A:$I,2,1)</f>
        <v>Eukaryota</v>
      </c>
      <c r="DQ1629" t="str">
        <f>VLOOKUP($A1629,taxonomy!$A:$I,3,1)</f>
        <v xml:space="preserve"> Fungi</v>
      </c>
      <c r="DR1629" t="str">
        <f>VLOOKUP($A1629,taxonomy!$A:$I,4,1)</f>
        <v xml:space="preserve"> Dikarya</v>
      </c>
      <c r="DS1629" t="str">
        <f>VLOOKUP($A1629,taxonomy!$A:$I,5,1)</f>
        <v xml:space="preserve"> Ascomycota</v>
      </c>
      <c r="DT1629" t="str">
        <f>VLOOKUP($A1629,taxonomy!$A:$I,6,1)</f>
        <v xml:space="preserve"> Pezizomycotina</v>
      </c>
      <c r="DU1629" t="str">
        <f>VLOOKUP($A1629,taxonomy!$A:$I,7,1)</f>
        <v>Sordariomycetes</v>
      </c>
      <c r="DV1629" t="str">
        <f>VLOOKUP($A1629,taxonomy!$A:$I,8,1)</f>
        <v xml:space="preserve"> Sordariomycetidae</v>
      </c>
      <c r="DW1629" t="str">
        <f>VLOOKUP($A1629,taxonomy!$A:$I,9,1)</f>
        <v xml:space="preserve"> Sordariales</v>
      </c>
      <c r="DX1629" s="7">
        <v>135</v>
      </c>
    </row>
    <row r="1630" spans="1:128">
      <c r="A1630" s="4" t="s">
        <v>3388</v>
      </c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17">
        <v>1</v>
      </c>
      <c r="DN1630" s="2"/>
      <c r="DO1630" s="14"/>
      <c r="DP1630" t="str">
        <f>VLOOKUP($A1630,taxonomy!$A:$I,2,1)</f>
        <v>Bacteria</v>
      </c>
      <c r="DQ1630" t="str">
        <f>VLOOKUP($A1630,taxonomy!$A:$I,3,1)</f>
        <v xml:space="preserve"> Firmicutes</v>
      </c>
      <c r="DR1630" t="str">
        <f>VLOOKUP($A1630,taxonomy!$A:$I,4,1)</f>
        <v xml:space="preserve"> Bacilli</v>
      </c>
      <c r="DS1630" t="str">
        <f>VLOOKUP($A1630,taxonomy!$A:$I,5,1)</f>
        <v xml:space="preserve"> Bacillales</v>
      </c>
      <c r="DT1630" t="str">
        <f>VLOOKUP($A1630,taxonomy!$A:$I,6,1)</f>
        <v xml:space="preserve"> Bacillaceae</v>
      </c>
      <c r="DU1630" t="str">
        <f>VLOOKUP($A1630,taxonomy!$A:$I,7,1)</f>
        <v xml:space="preserve"> Bacillus.</v>
      </c>
      <c r="DV1630">
        <f>VLOOKUP($A1630,taxonomy!$A:$I,8,1)</f>
        <v>0</v>
      </c>
      <c r="DW1630">
        <f>VLOOKUP($A1630,taxonomy!$A:$I,9,1)</f>
        <v>0</v>
      </c>
      <c r="DX1630" s="7">
        <v>134</v>
      </c>
    </row>
    <row r="1631" spans="1:128" hidden="1">
      <c r="A1631" s="4" t="s">
        <v>3390</v>
      </c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17">
        <v>1</v>
      </c>
      <c r="DN1631" s="2"/>
      <c r="DO1631" s="14"/>
      <c r="DP1631" t="str">
        <f>VLOOKUP($A1631,taxonomy!$A:$I,2,1)</f>
        <v>Bacteria</v>
      </c>
      <c r="DQ1631" t="str">
        <f>VLOOKUP($A1631,taxonomy!$A:$I,3,1)</f>
        <v xml:space="preserve"> Firmicutes</v>
      </c>
      <c r="DR1631" t="str">
        <f>VLOOKUP($A1631,taxonomy!$A:$I,4,1)</f>
        <v xml:space="preserve"> Bacilli</v>
      </c>
      <c r="DS1631" t="str">
        <f>VLOOKUP($A1631,taxonomy!$A:$I,5,1)</f>
        <v xml:space="preserve"> Bacillales</v>
      </c>
      <c r="DT1631" t="str">
        <f>VLOOKUP($A1631,taxonomy!$A:$I,6,1)</f>
        <v xml:space="preserve"> Bacillaceae</v>
      </c>
      <c r="DU1631" t="str">
        <f>VLOOKUP($A1631,taxonomy!$A:$I,7,1)</f>
        <v xml:space="preserve"> Bacillus.</v>
      </c>
      <c r="DV1631">
        <f>VLOOKUP($A1631,taxonomy!$A:$I,8,1)</f>
        <v>0</v>
      </c>
      <c r="DW1631">
        <f>VLOOKUP($A1631,taxonomy!$A:$I,9,1)</f>
        <v>0</v>
      </c>
      <c r="DX1631" s="7">
        <v>142</v>
      </c>
    </row>
    <row r="1632" spans="1:128">
      <c r="A1632" s="4" t="s">
        <v>3392</v>
      </c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17">
        <v>1</v>
      </c>
      <c r="DN1632" s="2"/>
      <c r="DO1632" s="14"/>
      <c r="DP1632" t="str">
        <f>VLOOKUP($A1632,taxonomy!$A:$I,2,1)</f>
        <v>Bacteria</v>
      </c>
      <c r="DQ1632" t="str">
        <f>VLOOKUP($A1632,taxonomy!$A:$I,3,1)</f>
        <v xml:space="preserve"> Firmicutes</v>
      </c>
      <c r="DR1632" t="str">
        <f>VLOOKUP($A1632,taxonomy!$A:$I,4,1)</f>
        <v xml:space="preserve"> Bacilli</v>
      </c>
      <c r="DS1632" t="str">
        <f>VLOOKUP($A1632,taxonomy!$A:$I,5,1)</f>
        <v xml:space="preserve"> Bacillales</v>
      </c>
      <c r="DT1632" t="str">
        <f>VLOOKUP($A1632,taxonomy!$A:$I,6,1)</f>
        <v xml:space="preserve"> Bacillaceae</v>
      </c>
      <c r="DU1632" t="str">
        <f>VLOOKUP($A1632,taxonomy!$A:$I,7,1)</f>
        <v xml:space="preserve"> Bacillus.</v>
      </c>
      <c r="DV1632">
        <f>VLOOKUP($A1632,taxonomy!$A:$I,8,1)</f>
        <v>0</v>
      </c>
      <c r="DW1632">
        <f>VLOOKUP($A1632,taxonomy!$A:$I,9,1)</f>
        <v>0</v>
      </c>
      <c r="DX1632" s="7">
        <v>127</v>
      </c>
    </row>
    <row r="1633" spans="1:128">
      <c r="A1633" s="4" t="s">
        <v>3394</v>
      </c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19">
        <v>1</v>
      </c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19">
        <v>1</v>
      </c>
      <c r="DN1633" s="2"/>
      <c r="DO1633" s="20" t="s">
        <v>6198</v>
      </c>
      <c r="DP1633" t="str">
        <f>VLOOKUP($A1633,taxonomy!$A:$I,2,1)</f>
        <v>Bacteria</v>
      </c>
      <c r="DQ1633" t="str">
        <f>VLOOKUP($A1633,taxonomy!$A:$I,3,1)</f>
        <v xml:space="preserve"> Firmicutes</v>
      </c>
      <c r="DR1633" t="str">
        <f>VLOOKUP($A1633,taxonomy!$A:$I,4,1)</f>
        <v xml:space="preserve"> Bacilli</v>
      </c>
      <c r="DS1633" t="str">
        <f>VLOOKUP($A1633,taxonomy!$A:$I,5,1)</f>
        <v xml:space="preserve"> Bacillales</v>
      </c>
      <c r="DT1633" t="str">
        <f>VLOOKUP($A1633,taxonomy!$A:$I,6,1)</f>
        <v xml:space="preserve"> Bacillaceae</v>
      </c>
      <c r="DU1633" t="str">
        <f>VLOOKUP($A1633,taxonomy!$A:$I,7,1)</f>
        <v xml:space="preserve"> Bacillus.</v>
      </c>
      <c r="DV1633">
        <f>VLOOKUP($A1633,taxonomy!$A:$I,8,1)</f>
        <v>0</v>
      </c>
      <c r="DW1633">
        <f>VLOOKUP($A1633,taxonomy!$A:$I,9,1)</f>
        <v>0</v>
      </c>
      <c r="DX1633" s="7">
        <v>128</v>
      </c>
    </row>
    <row r="1634" spans="1:128">
      <c r="A1634" s="4" t="s">
        <v>3396</v>
      </c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17">
        <v>1</v>
      </c>
      <c r="DN1634" s="2"/>
      <c r="DO1634" s="14"/>
      <c r="DP1634" t="str">
        <f>VLOOKUP($A1634,taxonomy!$A:$I,2,1)</f>
        <v>Bacteria</v>
      </c>
      <c r="DQ1634" t="str">
        <f>VLOOKUP($A1634,taxonomy!$A:$I,3,1)</f>
        <v xml:space="preserve"> Firmicutes</v>
      </c>
      <c r="DR1634" t="str">
        <f>VLOOKUP($A1634,taxonomy!$A:$I,4,1)</f>
        <v xml:space="preserve"> Bacilli</v>
      </c>
      <c r="DS1634" t="str">
        <f>VLOOKUP($A1634,taxonomy!$A:$I,5,1)</f>
        <v xml:space="preserve"> Bacillales</v>
      </c>
      <c r="DT1634" t="str">
        <f>VLOOKUP($A1634,taxonomy!$A:$I,6,1)</f>
        <v xml:space="preserve"> Bacillaceae</v>
      </c>
      <c r="DU1634" t="str">
        <f>VLOOKUP($A1634,taxonomy!$A:$I,7,1)</f>
        <v xml:space="preserve"> Bacillus.</v>
      </c>
      <c r="DV1634">
        <f>VLOOKUP($A1634,taxonomy!$A:$I,8,1)</f>
        <v>0</v>
      </c>
      <c r="DW1634">
        <f>VLOOKUP($A1634,taxonomy!$A:$I,9,1)</f>
        <v>0</v>
      </c>
      <c r="DX1634" s="7">
        <v>130</v>
      </c>
    </row>
    <row r="1635" spans="1:128" hidden="1">
      <c r="A1635" s="4" t="s">
        <v>3398</v>
      </c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17">
        <v>1</v>
      </c>
      <c r="DN1635" s="2"/>
      <c r="DO1635" s="14"/>
      <c r="DP1635" t="str">
        <f>VLOOKUP($A1635,taxonomy!$A:$I,2,1)</f>
        <v>Bacteria</v>
      </c>
      <c r="DQ1635" t="str">
        <f>VLOOKUP($A1635,taxonomy!$A:$I,3,1)</f>
        <v xml:space="preserve"> Firmicutes</v>
      </c>
      <c r="DR1635" t="str">
        <f>VLOOKUP($A1635,taxonomy!$A:$I,4,1)</f>
        <v xml:space="preserve"> Bacilli</v>
      </c>
      <c r="DS1635" t="str">
        <f>VLOOKUP($A1635,taxonomy!$A:$I,5,1)</f>
        <v xml:space="preserve"> Bacillales</v>
      </c>
      <c r="DT1635" t="str">
        <f>VLOOKUP($A1635,taxonomy!$A:$I,6,1)</f>
        <v xml:space="preserve"> Bacillaceae</v>
      </c>
      <c r="DU1635" t="str">
        <f>VLOOKUP($A1635,taxonomy!$A:$I,7,1)</f>
        <v xml:space="preserve"> Bacillus.</v>
      </c>
      <c r="DV1635">
        <f>VLOOKUP($A1635,taxonomy!$A:$I,8,1)</f>
        <v>0</v>
      </c>
      <c r="DW1635">
        <f>VLOOKUP($A1635,taxonomy!$A:$I,9,1)</f>
        <v>0</v>
      </c>
      <c r="DX1635" s="7">
        <v>142</v>
      </c>
    </row>
    <row r="1636" spans="1:128">
      <c r="A1636" s="4" t="s">
        <v>3400</v>
      </c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19">
        <v>1</v>
      </c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19">
        <v>1</v>
      </c>
      <c r="DN1636" s="2"/>
      <c r="DO1636" s="14"/>
      <c r="DP1636" t="str">
        <f>VLOOKUP($A1636,taxonomy!$A:$I,2,1)</f>
        <v>Bacteria</v>
      </c>
      <c r="DQ1636" t="str">
        <f>VLOOKUP($A1636,taxonomy!$A:$I,3,1)</f>
        <v xml:space="preserve"> Firmicutes</v>
      </c>
      <c r="DR1636" t="str">
        <f>VLOOKUP($A1636,taxonomy!$A:$I,4,1)</f>
        <v xml:space="preserve"> Bacilli</v>
      </c>
      <c r="DS1636" t="str">
        <f>VLOOKUP($A1636,taxonomy!$A:$I,5,1)</f>
        <v xml:space="preserve"> Bacillales</v>
      </c>
      <c r="DT1636" t="str">
        <f>VLOOKUP($A1636,taxonomy!$A:$I,6,1)</f>
        <v xml:space="preserve"> Bacillaceae</v>
      </c>
      <c r="DU1636" t="str">
        <f>VLOOKUP($A1636,taxonomy!$A:$I,7,1)</f>
        <v xml:space="preserve"> Bacillus.</v>
      </c>
      <c r="DV1636">
        <f>VLOOKUP($A1636,taxonomy!$A:$I,8,1)</f>
        <v>0</v>
      </c>
      <c r="DW1636">
        <f>VLOOKUP($A1636,taxonomy!$A:$I,9,1)</f>
        <v>0</v>
      </c>
      <c r="DX1636" s="7">
        <v>130</v>
      </c>
    </row>
    <row r="1637" spans="1:128">
      <c r="A1637" s="4" t="s">
        <v>3402</v>
      </c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19">
        <v>1</v>
      </c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19">
        <v>1</v>
      </c>
      <c r="DN1637" s="2"/>
      <c r="DO1637" s="14"/>
      <c r="DP1637" t="str">
        <f>VLOOKUP($A1637,taxonomy!$A:$I,2,1)</f>
        <v>Bacteria</v>
      </c>
      <c r="DQ1637" t="str">
        <f>VLOOKUP($A1637,taxonomy!$A:$I,3,1)</f>
        <v xml:space="preserve"> Firmicutes</v>
      </c>
      <c r="DR1637" t="str">
        <f>VLOOKUP($A1637,taxonomy!$A:$I,4,1)</f>
        <v xml:space="preserve"> Bacilli</v>
      </c>
      <c r="DS1637" t="str">
        <f>VLOOKUP($A1637,taxonomy!$A:$I,5,1)</f>
        <v xml:space="preserve"> Bacillales</v>
      </c>
      <c r="DT1637" t="str">
        <f>VLOOKUP($A1637,taxonomy!$A:$I,6,1)</f>
        <v xml:space="preserve"> Bacillaceae</v>
      </c>
      <c r="DU1637" t="str">
        <f>VLOOKUP($A1637,taxonomy!$A:$I,7,1)</f>
        <v xml:space="preserve"> Bacillus.</v>
      </c>
      <c r="DV1637">
        <f>VLOOKUP($A1637,taxonomy!$A:$I,8,1)</f>
        <v>0</v>
      </c>
      <c r="DW1637">
        <f>VLOOKUP($A1637,taxonomy!$A:$I,9,1)</f>
        <v>0</v>
      </c>
      <c r="DX1637" s="7">
        <v>129</v>
      </c>
    </row>
    <row r="1638" spans="1:128">
      <c r="A1638" s="4" t="s">
        <v>3404</v>
      </c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>
        <v>1</v>
      </c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>
        <v>1</v>
      </c>
      <c r="DN1638" s="2"/>
      <c r="DO1638" s="14"/>
      <c r="DP1638" t="str">
        <f>VLOOKUP($A1638,taxonomy!$A:$I,2,1)</f>
        <v>Bacteria</v>
      </c>
      <c r="DQ1638" t="str">
        <f>VLOOKUP($A1638,taxonomy!$A:$I,3,1)</f>
        <v xml:space="preserve"> Firmicutes</v>
      </c>
      <c r="DR1638" t="str">
        <f>VLOOKUP($A1638,taxonomy!$A:$I,4,1)</f>
        <v xml:space="preserve"> Bacilli</v>
      </c>
      <c r="DS1638" t="str">
        <f>VLOOKUP($A1638,taxonomy!$A:$I,5,1)</f>
        <v xml:space="preserve"> Bacillales</v>
      </c>
      <c r="DT1638" t="str">
        <f>VLOOKUP($A1638,taxonomy!$A:$I,6,1)</f>
        <v xml:space="preserve"> Bacillaceae</v>
      </c>
      <c r="DU1638" t="str">
        <f>VLOOKUP($A1638,taxonomy!$A:$I,7,1)</f>
        <v xml:space="preserve"> Bacillus.</v>
      </c>
      <c r="DV1638">
        <f>VLOOKUP($A1638,taxonomy!$A:$I,8,1)</f>
        <v>0</v>
      </c>
      <c r="DW1638">
        <f>VLOOKUP($A1638,taxonomy!$A:$I,9,1)</f>
        <v>0</v>
      </c>
      <c r="DX1638" s="7">
        <v>130</v>
      </c>
    </row>
    <row r="1639" spans="1:128" hidden="1">
      <c r="A1639" s="4" t="s">
        <v>3406</v>
      </c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17">
        <v>1</v>
      </c>
      <c r="DN1639" s="2"/>
      <c r="DO1639" s="14"/>
      <c r="DP1639" t="str">
        <f>VLOOKUP($A1639,taxonomy!$A:$I,2,1)</f>
        <v>Bacteria</v>
      </c>
      <c r="DQ1639" t="str">
        <f>VLOOKUP($A1639,taxonomy!$A:$I,3,1)</f>
        <v xml:space="preserve"> Firmicutes</v>
      </c>
      <c r="DR1639" t="str">
        <f>VLOOKUP($A1639,taxonomy!$A:$I,4,1)</f>
        <v xml:space="preserve"> Bacilli</v>
      </c>
      <c r="DS1639" t="str">
        <f>VLOOKUP($A1639,taxonomy!$A:$I,5,1)</f>
        <v xml:space="preserve"> Bacillales</v>
      </c>
      <c r="DT1639" t="str">
        <f>VLOOKUP($A1639,taxonomy!$A:$I,6,1)</f>
        <v xml:space="preserve"> Bacillaceae</v>
      </c>
      <c r="DU1639" t="str">
        <f>VLOOKUP($A1639,taxonomy!$A:$I,7,1)</f>
        <v xml:space="preserve"> Bacillus.</v>
      </c>
      <c r="DV1639">
        <f>VLOOKUP($A1639,taxonomy!$A:$I,8,1)</f>
        <v>0</v>
      </c>
      <c r="DW1639">
        <f>VLOOKUP($A1639,taxonomy!$A:$I,9,1)</f>
        <v>0</v>
      </c>
      <c r="DX1639" s="7">
        <v>121</v>
      </c>
    </row>
    <row r="1640" spans="1:128">
      <c r="A1640" s="4" t="s">
        <v>3408</v>
      </c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19">
        <v>1</v>
      </c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19">
        <v>1</v>
      </c>
      <c r="DN1640" s="2"/>
      <c r="DO1640" s="14"/>
      <c r="DP1640" t="str">
        <f>VLOOKUP($A1640,taxonomy!$A:$I,2,1)</f>
        <v>Bacteria</v>
      </c>
      <c r="DQ1640" t="str">
        <f>VLOOKUP($A1640,taxonomy!$A:$I,3,1)</f>
        <v xml:space="preserve"> Firmicutes</v>
      </c>
      <c r="DR1640" t="str">
        <f>VLOOKUP($A1640,taxonomy!$A:$I,4,1)</f>
        <v xml:space="preserve"> Bacilli</v>
      </c>
      <c r="DS1640" t="str">
        <f>VLOOKUP($A1640,taxonomy!$A:$I,5,1)</f>
        <v xml:space="preserve"> Bacillales</v>
      </c>
      <c r="DT1640" t="str">
        <f>VLOOKUP($A1640,taxonomy!$A:$I,6,1)</f>
        <v xml:space="preserve"> Bacillaceae</v>
      </c>
      <c r="DU1640" t="str">
        <f>VLOOKUP($A1640,taxonomy!$A:$I,7,1)</f>
        <v xml:space="preserve"> Bacillus.</v>
      </c>
      <c r="DV1640">
        <f>VLOOKUP($A1640,taxonomy!$A:$I,8,1)</f>
        <v>0</v>
      </c>
      <c r="DW1640">
        <f>VLOOKUP($A1640,taxonomy!$A:$I,9,1)</f>
        <v>0</v>
      </c>
      <c r="DX1640" s="7">
        <v>133</v>
      </c>
    </row>
    <row r="1641" spans="1:128">
      <c r="A1641" s="4" t="s">
        <v>3410</v>
      </c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>
        <v>1</v>
      </c>
      <c r="CY1641" s="18">
        <v>1</v>
      </c>
      <c r="CZ1641" s="2"/>
      <c r="DA1641" s="2"/>
      <c r="DB1641" s="2"/>
      <c r="DC1641" s="2"/>
      <c r="DD1641" s="2"/>
      <c r="DE1641" s="2"/>
      <c r="DF1641" s="2"/>
      <c r="DG1641" s="2"/>
      <c r="DH1641" s="2"/>
      <c r="DI1641" s="2">
        <v>1</v>
      </c>
      <c r="DJ1641" s="2"/>
      <c r="DK1641" s="2"/>
      <c r="DL1641" s="2"/>
      <c r="DM1641" s="2">
        <v>1</v>
      </c>
      <c r="DN1641" s="2"/>
      <c r="DO1641" s="14"/>
      <c r="DP1641" t="str">
        <f>VLOOKUP($A1641,taxonomy!$A:$I,2,1)</f>
        <v>Eukaryota</v>
      </c>
      <c r="DQ1641" t="str">
        <f>VLOOKUP($A1641,taxonomy!$A:$I,3,1)</f>
        <v xml:space="preserve"> Fungi</v>
      </c>
      <c r="DR1641" t="str">
        <f>VLOOKUP($A1641,taxonomy!$A:$I,4,1)</f>
        <v xml:space="preserve"> Dikarya</v>
      </c>
      <c r="DS1641" t="str">
        <f>VLOOKUP($A1641,taxonomy!$A:$I,5,1)</f>
        <v xml:space="preserve"> Ascomycota</v>
      </c>
      <c r="DT1641" t="str">
        <f>VLOOKUP($A1641,taxonomy!$A:$I,6,1)</f>
        <v xml:space="preserve"> Saccharomycotina</v>
      </c>
      <c r="DU1641" t="str">
        <f>VLOOKUP($A1641,taxonomy!$A:$I,7,1)</f>
        <v>Saccharomycetes</v>
      </c>
      <c r="DV1641" t="str">
        <f>VLOOKUP($A1641,taxonomy!$A:$I,8,1)</f>
        <v xml:space="preserve"> Saccharomycetales</v>
      </c>
      <c r="DW1641" t="str">
        <f>VLOOKUP($A1641,taxonomy!$A:$I,9,1)</f>
        <v xml:space="preserve"> Saccharomycetaceae</v>
      </c>
      <c r="DX1641" s="7">
        <v>128</v>
      </c>
    </row>
    <row r="1642" spans="1:128" hidden="1">
      <c r="A1642" s="4" t="s">
        <v>3412</v>
      </c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>
        <v>2</v>
      </c>
      <c r="CW1642" s="2"/>
      <c r="CX1642" s="2"/>
      <c r="CY1642" s="18">
        <v>1</v>
      </c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>
        <v>1</v>
      </c>
      <c r="DN1642" s="2"/>
      <c r="DO1642" s="14"/>
      <c r="DP1642" t="str">
        <f>VLOOKUP($A1642,taxonomy!$A:$I,2,1)</f>
        <v>Eukaryota</v>
      </c>
      <c r="DQ1642" t="str">
        <f>VLOOKUP($A1642,taxonomy!$A:$I,3,1)</f>
        <v xml:space="preserve"> Fungi</v>
      </c>
      <c r="DR1642" t="str">
        <f>VLOOKUP($A1642,taxonomy!$A:$I,4,1)</f>
        <v xml:space="preserve"> Dikarya</v>
      </c>
      <c r="DS1642" t="str">
        <f>VLOOKUP($A1642,taxonomy!$A:$I,5,1)</f>
        <v xml:space="preserve"> Ascomycota</v>
      </c>
      <c r="DT1642" t="str">
        <f>VLOOKUP($A1642,taxonomy!$A:$I,6,1)</f>
        <v xml:space="preserve"> Saccharomycotina</v>
      </c>
      <c r="DU1642" t="str">
        <f>VLOOKUP($A1642,taxonomy!$A:$I,7,1)</f>
        <v>Saccharomycetes</v>
      </c>
      <c r="DV1642" t="str">
        <f>VLOOKUP($A1642,taxonomy!$A:$I,8,1)</f>
        <v xml:space="preserve"> Saccharomycetales</v>
      </c>
      <c r="DW1642" t="str">
        <f>VLOOKUP($A1642,taxonomy!$A:$I,9,1)</f>
        <v xml:space="preserve"> Saccharomycetaceae</v>
      </c>
      <c r="DX1642" s="7">
        <v>110</v>
      </c>
    </row>
    <row r="1643" spans="1:128">
      <c r="A1643" s="4" t="s">
        <v>3414</v>
      </c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>
        <v>1</v>
      </c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>
        <v>1</v>
      </c>
      <c r="CY1643" s="18">
        <v>1</v>
      </c>
      <c r="CZ1643" s="2"/>
      <c r="DA1643" s="2"/>
      <c r="DB1643" s="2"/>
      <c r="DC1643" s="2"/>
      <c r="DD1643" s="2"/>
      <c r="DE1643" s="2"/>
      <c r="DF1643" s="2"/>
      <c r="DG1643" s="2"/>
      <c r="DH1643" s="2"/>
      <c r="DI1643" s="2">
        <v>1</v>
      </c>
      <c r="DJ1643" s="2"/>
      <c r="DK1643" s="2"/>
      <c r="DL1643" s="2"/>
      <c r="DM1643" s="2">
        <v>1</v>
      </c>
      <c r="DN1643" s="2"/>
      <c r="DO1643" s="14"/>
      <c r="DP1643" t="str">
        <f>VLOOKUP($A1643,taxonomy!$A:$I,2,1)</f>
        <v>Eukaryota</v>
      </c>
      <c r="DQ1643" t="str">
        <f>VLOOKUP($A1643,taxonomy!$A:$I,3,1)</f>
        <v xml:space="preserve"> Fungi</v>
      </c>
      <c r="DR1643" t="str">
        <f>VLOOKUP($A1643,taxonomy!$A:$I,4,1)</f>
        <v xml:space="preserve"> Dikarya</v>
      </c>
      <c r="DS1643" t="str">
        <f>VLOOKUP($A1643,taxonomy!$A:$I,5,1)</f>
        <v xml:space="preserve"> Ascomycota</v>
      </c>
      <c r="DT1643" t="str">
        <f>VLOOKUP($A1643,taxonomy!$A:$I,6,1)</f>
        <v xml:space="preserve"> Pezizomycotina</v>
      </c>
      <c r="DU1643" t="str">
        <f>VLOOKUP($A1643,taxonomy!$A:$I,7,1)</f>
        <v>Sordariomycetes</v>
      </c>
      <c r="DV1643" t="str">
        <f>VLOOKUP($A1643,taxonomy!$A:$I,8,1)</f>
        <v xml:space="preserve"> Hypocreomycetidae</v>
      </c>
      <c r="DW1643" t="str">
        <f>VLOOKUP($A1643,taxonomy!$A:$I,9,1)</f>
        <v xml:space="preserve"> Glomerellales</v>
      </c>
      <c r="DX1643" s="7">
        <v>133</v>
      </c>
    </row>
    <row r="1644" spans="1:128" hidden="1">
      <c r="A1644" s="4" t="s">
        <v>3416</v>
      </c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>
        <v>1</v>
      </c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>
        <v>2</v>
      </c>
      <c r="CW1644" s="2"/>
      <c r="CX1644" s="2"/>
      <c r="CY1644" s="18">
        <v>1</v>
      </c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>
        <v>1</v>
      </c>
      <c r="DN1644" s="2"/>
      <c r="DO1644" s="14"/>
      <c r="DP1644" t="str">
        <f>VLOOKUP($A1644,taxonomy!$A:$I,2,1)</f>
        <v>Eukaryota</v>
      </c>
      <c r="DQ1644" t="str">
        <f>VLOOKUP($A1644,taxonomy!$A:$I,3,1)</f>
        <v xml:space="preserve"> Fungi</v>
      </c>
      <c r="DR1644" t="str">
        <f>VLOOKUP($A1644,taxonomy!$A:$I,4,1)</f>
        <v xml:space="preserve"> Dikarya</v>
      </c>
      <c r="DS1644" t="str">
        <f>VLOOKUP($A1644,taxonomy!$A:$I,5,1)</f>
        <v xml:space="preserve"> Ascomycota</v>
      </c>
      <c r="DT1644" t="str">
        <f>VLOOKUP($A1644,taxonomy!$A:$I,6,1)</f>
        <v xml:space="preserve"> Pezizomycotina</v>
      </c>
      <c r="DU1644" t="str">
        <f>VLOOKUP($A1644,taxonomy!$A:$I,7,1)</f>
        <v>Sordariomycetes</v>
      </c>
      <c r="DV1644" t="str">
        <f>VLOOKUP($A1644,taxonomy!$A:$I,8,1)</f>
        <v xml:space="preserve"> Hypocreomycetidae</v>
      </c>
      <c r="DW1644" t="str">
        <f>VLOOKUP($A1644,taxonomy!$A:$I,9,1)</f>
        <v xml:space="preserve"> Glomerellales</v>
      </c>
      <c r="DX1644" s="7">
        <v>142</v>
      </c>
    </row>
    <row r="1645" spans="1:128">
      <c r="A1645" s="4" t="s">
        <v>3418</v>
      </c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19">
        <v>1</v>
      </c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19">
        <v>1</v>
      </c>
      <c r="DN1645" s="2"/>
      <c r="DO1645" s="14"/>
      <c r="DP1645" t="str">
        <f>VLOOKUP($A1645,taxonomy!$A:$I,2,1)</f>
        <v>Eukaryota</v>
      </c>
      <c r="DQ1645" t="str">
        <f>VLOOKUP($A1645,taxonomy!$A:$I,3,1)</f>
        <v xml:space="preserve"> Fungi</v>
      </c>
      <c r="DR1645" t="str">
        <f>VLOOKUP($A1645,taxonomy!$A:$I,4,1)</f>
        <v xml:space="preserve"> Dikarya</v>
      </c>
      <c r="DS1645" t="str">
        <f>VLOOKUP($A1645,taxonomy!$A:$I,5,1)</f>
        <v xml:space="preserve"> Ascomycota</v>
      </c>
      <c r="DT1645" t="str">
        <f>VLOOKUP($A1645,taxonomy!$A:$I,6,1)</f>
        <v xml:space="preserve"> Pezizomycotina</v>
      </c>
      <c r="DU1645" t="str">
        <f>VLOOKUP($A1645,taxonomy!$A:$I,7,1)</f>
        <v>Sordariomycetes</v>
      </c>
      <c r="DV1645" t="str">
        <f>VLOOKUP($A1645,taxonomy!$A:$I,8,1)</f>
        <v xml:space="preserve"> Hypocreomycetidae</v>
      </c>
      <c r="DW1645" t="str">
        <f>VLOOKUP($A1645,taxonomy!$A:$I,9,1)</f>
        <v xml:space="preserve"> Glomerellales</v>
      </c>
      <c r="DX1645" s="7">
        <v>133</v>
      </c>
    </row>
    <row r="1646" spans="1:128">
      <c r="A1646" s="4" t="s">
        <v>3420</v>
      </c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>
        <v>1</v>
      </c>
      <c r="CT1646" s="2"/>
      <c r="CU1646" s="2"/>
      <c r="CV1646" s="2">
        <v>2</v>
      </c>
      <c r="CW1646" s="2"/>
      <c r="CX1646" s="2"/>
      <c r="CY1646" s="18">
        <v>1</v>
      </c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>
        <v>1</v>
      </c>
      <c r="DN1646" s="2"/>
      <c r="DO1646" s="14"/>
      <c r="DP1646" t="str">
        <f>VLOOKUP($A1646,taxonomy!$A:$I,2,1)</f>
        <v>Eukaryota</v>
      </c>
      <c r="DQ1646" t="str">
        <f>VLOOKUP($A1646,taxonomy!$A:$I,3,1)</f>
        <v xml:space="preserve"> Fungi</v>
      </c>
      <c r="DR1646" t="str">
        <f>VLOOKUP($A1646,taxonomy!$A:$I,4,1)</f>
        <v xml:space="preserve"> Dikarya</v>
      </c>
      <c r="DS1646" t="str">
        <f>VLOOKUP($A1646,taxonomy!$A:$I,5,1)</f>
        <v xml:space="preserve"> Ascomycota</v>
      </c>
      <c r="DT1646" t="str">
        <f>VLOOKUP($A1646,taxonomy!$A:$I,6,1)</f>
        <v xml:space="preserve"> Pezizomycotina</v>
      </c>
      <c r="DU1646" t="str">
        <f>VLOOKUP($A1646,taxonomy!$A:$I,7,1)</f>
        <v>Sordariomycetes</v>
      </c>
      <c r="DV1646" t="str">
        <f>VLOOKUP($A1646,taxonomy!$A:$I,8,1)</f>
        <v xml:space="preserve"> Hypocreomycetidae</v>
      </c>
      <c r="DW1646" t="str">
        <f>VLOOKUP($A1646,taxonomy!$A:$I,9,1)</f>
        <v xml:space="preserve"> Glomerellales</v>
      </c>
      <c r="DX1646" s="7">
        <v>130</v>
      </c>
    </row>
    <row r="1647" spans="1:128" hidden="1">
      <c r="A1647" s="4" t="s">
        <v>3423</v>
      </c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19">
        <v>1</v>
      </c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19">
        <v>1</v>
      </c>
      <c r="DN1647" s="2"/>
      <c r="DO1647" s="14"/>
      <c r="DP1647" t="str">
        <f>VLOOKUP($A1647,taxonomy!$A:$I,2,1)</f>
        <v>Eukaryota</v>
      </c>
      <c r="DQ1647" t="str">
        <f>VLOOKUP($A1647,taxonomy!$A:$I,3,1)</f>
        <v xml:space="preserve"> Fungi</v>
      </c>
      <c r="DR1647" t="str">
        <f>VLOOKUP($A1647,taxonomy!$A:$I,4,1)</f>
        <v xml:space="preserve"> Dikarya</v>
      </c>
      <c r="DS1647" t="str">
        <f>VLOOKUP($A1647,taxonomy!$A:$I,5,1)</f>
        <v xml:space="preserve"> Ascomycota</v>
      </c>
      <c r="DT1647" t="str">
        <f>VLOOKUP($A1647,taxonomy!$A:$I,6,1)</f>
        <v xml:space="preserve"> Pezizomycotina</v>
      </c>
      <c r="DU1647" t="str">
        <f>VLOOKUP($A1647,taxonomy!$A:$I,7,1)</f>
        <v xml:space="preserve"> Leotiomycetes</v>
      </c>
      <c r="DV1647" t="str">
        <f>VLOOKUP($A1647,taxonomy!$A:$I,8,1)</f>
        <v>Helotiales</v>
      </c>
      <c r="DW1647" t="str">
        <f>VLOOKUP($A1647,taxonomy!$A:$I,9,1)</f>
        <v xml:space="preserve"> Sclerotiniaceae</v>
      </c>
      <c r="DX1647" s="7">
        <v>125</v>
      </c>
    </row>
    <row r="1648" spans="1:128" hidden="1">
      <c r="A1648" s="4" t="s">
        <v>3425</v>
      </c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>
        <v>2</v>
      </c>
      <c r="CW1648" s="2"/>
      <c r="CX1648" s="2"/>
      <c r="CY1648" s="18">
        <v>1</v>
      </c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>
        <v>1</v>
      </c>
      <c r="DN1648" s="2"/>
      <c r="DO1648" s="14"/>
      <c r="DP1648" t="str">
        <f>VLOOKUP($A1648,taxonomy!$A:$I,2,1)</f>
        <v>Eukaryota</v>
      </c>
      <c r="DQ1648" t="str">
        <f>VLOOKUP($A1648,taxonomy!$A:$I,3,1)</f>
        <v xml:space="preserve"> Fungi</v>
      </c>
      <c r="DR1648" t="str">
        <f>VLOOKUP($A1648,taxonomy!$A:$I,4,1)</f>
        <v xml:space="preserve"> Dikarya</v>
      </c>
      <c r="DS1648" t="str">
        <f>VLOOKUP($A1648,taxonomy!$A:$I,5,1)</f>
        <v xml:space="preserve"> Ascomycota</v>
      </c>
      <c r="DT1648" t="str">
        <f>VLOOKUP($A1648,taxonomy!$A:$I,6,1)</f>
        <v xml:space="preserve"> Pezizomycotina</v>
      </c>
      <c r="DU1648" t="str">
        <f>VLOOKUP($A1648,taxonomy!$A:$I,7,1)</f>
        <v xml:space="preserve"> Leotiomycetes</v>
      </c>
      <c r="DV1648" t="str">
        <f>VLOOKUP($A1648,taxonomy!$A:$I,8,1)</f>
        <v>Helotiales</v>
      </c>
      <c r="DW1648" t="str">
        <f>VLOOKUP($A1648,taxonomy!$A:$I,9,1)</f>
        <v xml:space="preserve"> Sclerotiniaceae</v>
      </c>
      <c r="DX1648" s="7">
        <v>123</v>
      </c>
    </row>
    <row r="1649" spans="1:128">
      <c r="A1649" s="4" t="s">
        <v>3427</v>
      </c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>
        <v>1</v>
      </c>
      <c r="CY1649" s="18">
        <v>1</v>
      </c>
      <c r="CZ1649" s="2"/>
      <c r="DA1649" s="2"/>
      <c r="DB1649" s="2"/>
      <c r="DC1649" s="2"/>
      <c r="DD1649" s="2"/>
      <c r="DE1649" s="2"/>
      <c r="DF1649" s="2"/>
      <c r="DG1649" s="2"/>
      <c r="DH1649" s="2"/>
      <c r="DI1649" s="2">
        <v>1</v>
      </c>
      <c r="DJ1649" s="2"/>
      <c r="DK1649" s="2"/>
      <c r="DL1649" s="2"/>
      <c r="DM1649" s="2">
        <v>1</v>
      </c>
      <c r="DN1649" s="2"/>
      <c r="DO1649" s="14"/>
      <c r="DP1649" t="str">
        <f>VLOOKUP($A1649,taxonomy!$A:$I,2,1)</f>
        <v>Eukaryota</v>
      </c>
      <c r="DQ1649" t="str">
        <f>VLOOKUP($A1649,taxonomy!$A:$I,3,1)</f>
        <v xml:space="preserve"> Fungi</v>
      </c>
      <c r="DR1649" t="str">
        <f>VLOOKUP($A1649,taxonomy!$A:$I,4,1)</f>
        <v xml:space="preserve"> Dikarya</v>
      </c>
      <c r="DS1649" t="str">
        <f>VLOOKUP($A1649,taxonomy!$A:$I,5,1)</f>
        <v xml:space="preserve"> Ascomycota</v>
      </c>
      <c r="DT1649" t="str">
        <f>VLOOKUP($A1649,taxonomy!$A:$I,6,1)</f>
        <v xml:space="preserve"> Pezizomycotina</v>
      </c>
      <c r="DU1649" t="str">
        <f>VLOOKUP($A1649,taxonomy!$A:$I,7,1)</f>
        <v xml:space="preserve"> Leotiomycetes</v>
      </c>
      <c r="DV1649" t="str">
        <f>VLOOKUP($A1649,taxonomy!$A:$I,8,1)</f>
        <v>Helotiales</v>
      </c>
      <c r="DW1649" t="str">
        <f>VLOOKUP($A1649,taxonomy!$A:$I,9,1)</f>
        <v xml:space="preserve"> Sclerotiniaceae</v>
      </c>
      <c r="DX1649" s="7">
        <v>128</v>
      </c>
    </row>
    <row r="1650" spans="1:128">
      <c r="A1650" s="4" t="s">
        <v>3429</v>
      </c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19">
        <v>1</v>
      </c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19">
        <v>1</v>
      </c>
      <c r="DN1650" s="2"/>
      <c r="DO1650" s="14"/>
      <c r="DP1650" t="str">
        <f>VLOOKUP($A1650,taxonomy!$A:$I,2,1)</f>
        <v>Bacteria</v>
      </c>
      <c r="DQ1650" t="str">
        <f>VLOOKUP($A1650,taxonomy!$A:$I,3,1)</f>
        <v xml:space="preserve"> Proteobacteria</v>
      </c>
      <c r="DR1650" t="str">
        <f>VLOOKUP($A1650,taxonomy!$A:$I,4,1)</f>
        <v xml:space="preserve"> Betaproteobacteria</v>
      </c>
      <c r="DS1650" t="str">
        <f>VLOOKUP($A1650,taxonomy!$A:$I,5,1)</f>
        <v xml:space="preserve"> Burkholderiales</v>
      </c>
      <c r="DT1650" t="str">
        <f>VLOOKUP($A1650,taxonomy!$A:$I,6,1)</f>
        <v>Burkholderiaceae</v>
      </c>
      <c r="DU1650" t="str">
        <f>VLOOKUP($A1650,taxonomy!$A:$I,7,1)</f>
        <v xml:space="preserve"> Ralstonia.</v>
      </c>
      <c r="DV1650">
        <f>VLOOKUP($A1650,taxonomy!$A:$I,8,1)</f>
        <v>0</v>
      </c>
      <c r="DW1650">
        <f>VLOOKUP($A1650,taxonomy!$A:$I,9,1)</f>
        <v>0</v>
      </c>
      <c r="DX1650" s="7">
        <v>131</v>
      </c>
    </row>
    <row r="1651" spans="1:128" hidden="1">
      <c r="A1651" s="4" t="s">
        <v>3431</v>
      </c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>
        <v>1</v>
      </c>
      <c r="CY1651" s="18">
        <v>1</v>
      </c>
      <c r="CZ1651" s="2"/>
      <c r="DA1651" s="2"/>
      <c r="DB1651" s="2"/>
      <c r="DC1651" s="2"/>
      <c r="DD1651" s="2"/>
      <c r="DE1651" s="2"/>
      <c r="DF1651" s="2"/>
      <c r="DG1651" s="2"/>
      <c r="DH1651" s="2"/>
      <c r="DI1651" s="2">
        <v>1</v>
      </c>
      <c r="DJ1651" s="2"/>
      <c r="DK1651" s="2"/>
      <c r="DL1651" s="2"/>
      <c r="DM1651" s="2">
        <v>1</v>
      </c>
      <c r="DN1651" s="2"/>
      <c r="DO1651" s="14"/>
      <c r="DP1651" t="str">
        <f>VLOOKUP($A1651,taxonomy!$A:$I,2,1)</f>
        <v>Eukaryota</v>
      </c>
      <c r="DQ1651" t="str">
        <f>VLOOKUP($A1651,taxonomy!$A:$I,3,1)</f>
        <v xml:space="preserve"> Fungi</v>
      </c>
      <c r="DR1651" t="str">
        <f>VLOOKUP($A1651,taxonomy!$A:$I,4,1)</f>
        <v xml:space="preserve"> Dikarya</v>
      </c>
      <c r="DS1651" t="str">
        <f>VLOOKUP($A1651,taxonomy!$A:$I,5,1)</f>
        <v xml:space="preserve"> Ascomycota</v>
      </c>
      <c r="DT1651" t="str">
        <f>VLOOKUP($A1651,taxonomy!$A:$I,6,1)</f>
        <v xml:space="preserve"> Saccharomycotina</v>
      </c>
      <c r="DU1651" t="str">
        <f>VLOOKUP($A1651,taxonomy!$A:$I,7,1)</f>
        <v>Saccharomycetes</v>
      </c>
      <c r="DV1651" t="str">
        <f>VLOOKUP($A1651,taxonomy!$A:$I,8,1)</f>
        <v xml:space="preserve"> Saccharomycetales</v>
      </c>
      <c r="DW1651" t="str">
        <f>VLOOKUP($A1651,taxonomy!$A:$I,9,1)</f>
        <v xml:space="preserve"> Debaryomycetaceae</v>
      </c>
      <c r="DX1651" s="7">
        <v>142</v>
      </c>
    </row>
    <row r="1652" spans="1:128">
      <c r="A1652" s="4" t="s">
        <v>3433</v>
      </c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>
        <v>2</v>
      </c>
      <c r="CW1652" s="2"/>
      <c r="CX1652" s="2"/>
      <c r="CY1652" s="18">
        <v>1</v>
      </c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>
        <v>1</v>
      </c>
      <c r="DN1652" s="2"/>
      <c r="DO1652" s="14"/>
      <c r="DP1652" t="str">
        <f>VLOOKUP($A1652,taxonomy!$A:$I,2,1)</f>
        <v>Eukaryota</v>
      </c>
      <c r="DQ1652" t="str">
        <f>VLOOKUP($A1652,taxonomy!$A:$I,3,1)</f>
        <v xml:space="preserve"> Fungi</v>
      </c>
      <c r="DR1652" t="str">
        <f>VLOOKUP($A1652,taxonomy!$A:$I,4,1)</f>
        <v xml:space="preserve"> Dikarya</v>
      </c>
      <c r="DS1652" t="str">
        <f>VLOOKUP($A1652,taxonomy!$A:$I,5,1)</f>
        <v xml:space="preserve"> Ascomycota</v>
      </c>
      <c r="DT1652" t="str">
        <f>VLOOKUP($A1652,taxonomy!$A:$I,6,1)</f>
        <v xml:space="preserve"> Saccharomycotina</v>
      </c>
      <c r="DU1652" t="str">
        <f>VLOOKUP($A1652,taxonomy!$A:$I,7,1)</f>
        <v>Saccharomycetes</v>
      </c>
      <c r="DV1652" t="str">
        <f>VLOOKUP($A1652,taxonomy!$A:$I,8,1)</f>
        <v xml:space="preserve"> Saccharomycetales</v>
      </c>
      <c r="DW1652" t="str">
        <f>VLOOKUP($A1652,taxonomy!$A:$I,9,1)</f>
        <v xml:space="preserve"> Debaryomycetaceae</v>
      </c>
      <c r="DX1652" s="7">
        <v>128</v>
      </c>
    </row>
    <row r="1653" spans="1:128" hidden="1">
      <c r="A1653" s="4" t="s">
        <v>3435</v>
      </c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>
        <v>1</v>
      </c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>
        <v>1</v>
      </c>
      <c r="CY1653" s="18">
        <v>1</v>
      </c>
      <c r="CZ1653" s="2"/>
      <c r="DA1653" s="2"/>
      <c r="DB1653" s="2"/>
      <c r="DC1653" s="2"/>
      <c r="DD1653" s="2"/>
      <c r="DE1653" s="2"/>
      <c r="DF1653" s="2"/>
      <c r="DG1653" s="2"/>
      <c r="DH1653" s="2"/>
      <c r="DI1653" s="2">
        <v>1</v>
      </c>
      <c r="DJ1653" s="2"/>
      <c r="DK1653" s="2"/>
      <c r="DL1653" s="2"/>
      <c r="DM1653" s="2">
        <v>1</v>
      </c>
      <c r="DN1653" s="2"/>
      <c r="DO1653" s="14"/>
      <c r="DP1653" t="str">
        <f>VLOOKUP($A1653,taxonomy!$A:$I,2,1)</f>
        <v>Eukaryota</v>
      </c>
      <c r="DQ1653" t="str">
        <f>VLOOKUP($A1653,taxonomy!$A:$I,3,1)</f>
        <v xml:space="preserve"> Fungi</v>
      </c>
      <c r="DR1653" t="str">
        <f>VLOOKUP($A1653,taxonomy!$A:$I,4,1)</f>
        <v xml:space="preserve"> Dikarya</v>
      </c>
      <c r="DS1653" t="str">
        <f>VLOOKUP($A1653,taxonomy!$A:$I,5,1)</f>
        <v xml:space="preserve"> Ascomycota</v>
      </c>
      <c r="DT1653" t="str">
        <f>VLOOKUP($A1653,taxonomy!$A:$I,6,1)</f>
        <v xml:space="preserve"> Saccharomycotina</v>
      </c>
      <c r="DU1653" t="str">
        <f>VLOOKUP($A1653,taxonomy!$A:$I,7,1)</f>
        <v>Saccharomycetes</v>
      </c>
      <c r="DV1653" t="str">
        <f>VLOOKUP($A1653,taxonomy!$A:$I,8,1)</f>
        <v xml:space="preserve"> Saccharomycetales</v>
      </c>
      <c r="DW1653" t="str">
        <f>VLOOKUP($A1653,taxonomy!$A:$I,9,1)</f>
        <v xml:space="preserve"> Debaryomycetaceae</v>
      </c>
      <c r="DX1653" s="7">
        <v>142</v>
      </c>
    </row>
    <row r="1654" spans="1:128">
      <c r="A1654" s="4" t="s">
        <v>3437</v>
      </c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>
        <v>1</v>
      </c>
      <c r="CW1654" s="2"/>
      <c r="CX1654" s="2"/>
      <c r="CY1654" s="18">
        <v>1</v>
      </c>
      <c r="CZ1654" s="2"/>
      <c r="DA1654" s="2"/>
      <c r="DB1654" s="2"/>
      <c r="DC1654" s="2">
        <v>1</v>
      </c>
      <c r="DD1654" s="2"/>
      <c r="DE1654" s="2"/>
      <c r="DF1654" s="2"/>
      <c r="DG1654" s="2"/>
      <c r="DH1654" s="2"/>
      <c r="DI1654" s="2"/>
      <c r="DJ1654" s="2"/>
      <c r="DK1654" s="2"/>
      <c r="DL1654" s="2"/>
      <c r="DM1654" s="2">
        <v>1</v>
      </c>
      <c r="DN1654" s="2"/>
      <c r="DO1654" s="14"/>
      <c r="DP1654" t="str">
        <f>VLOOKUP($A1654,taxonomy!$A:$I,2,1)</f>
        <v>Eukaryota</v>
      </c>
      <c r="DQ1654" t="str">
        <f>VLOOKUP($A1654,taxonomy!$A:$I,3,1)</f>
        <v xml:space="preserve"> Metazoa</v>
      </c>
      <c r="DR1654" t="str">
        <f>VLOOKUP($A1654,taxonomy!$A:$I,4,1)</f>
        <v xml:space="preserve"> Chordata</v>
      </c>
      <c r="DS1654" t="str">
        <f>VLOOKUP($A1654,taxonomy!$A:$I,5,1)</f>
        <v xml:space="preserve"> Craniata</v>
      </c>
      <c r="DT1654" t="str">
        <f>VLOOKUP($A1654,taxonomy!$A:$I,6,1)</f>
        <v xml:space="preserve"> Vertebrata</v>
      </c>
      <c r="DU1654" t="str">
        <f>VLOOKUP($A1654,taxonomy!$A:$I,7,1)</f>
        <v xml:space="preserve"> Euteleostomi</v>
      </c>
      <c r="DV1654" t="str">
        <f>VLOOKUP($A1654,taxonomy!$A:$I,8,1)</f>
        <v>Mammalia</v>
      </c>
      <c r="DW1654" t="str">
        <f>VLOOKUP($A1654,taxonomy!$A:$I,9,1)</f>
        <v xml:space="preserve"> Eutheria</v>
      </c>
      <c r="DX1654" s="7">
        <v>130</v>
      </c>
    </row>
    <row r="1655" spans="1:128">
      <c r="A1655" s="4" t="s">
        <v>3439</v>
      </c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>
        <v>1</v>
      </c>
      <c r="CY1655" s="18">
        <v>1</v>
      </c>
      <c r="CZ1655" s="2"/>
      <c r="DA1655" s="2"/>
      <c r="DB1655" s="2"/>
      <c r="DC1655" s="2"/>
      <c r="DD1655" s="2"/>
      <c r="DE1655" s="2"/>
      <c r="DF1655" s="2"/>
      <c r="DG1655" s="2"/>
      <c r="DH1655" s="2"/>
      <c r="DI1655" s="2">
        <v>1</v>
      </c>
      <c r="DJ1655" s="2"/>
      <c r="DK1655" s="2"/>
      <c r="DL1655" s="2"/>
      <c r="DM1655" s="2">
        <v>1</v>
      </c>
      <c r="DN1655" s="2"/>
      <c r="DO1655" s="14"/>
      <c r="DP1655" t="str">
        <f>VLOOKUP($A1655,taxonomy!$A:$I,2,1)</f>
        <v>Eukaryota</v>
      </c>
      <c r="DQ1655" t="str">
        <f>VLOOKUP($A1655,taxonomy!$A:$I,3,1)</f>
        <v xml:space="preserve"> Fungi</v>
      </c>
      <c r="DR1655" t="str">
        <f>VLOOKUP($A1655,taxonomy!$A:$I,4,1)</f>
        <v xml:space="preserve"> Dikarya</v>
      </c>
      <c r="DS1655" t="str">
        <f>VLOOKUP($A1655,taxonomy!$A:$I,5,1)</f>
        <v xml:space="preserve"> Ascomycota</v>
      </c>
      <c r="DT1655" t="str">
        <f>VLOOKUP($A1655,taxonomy!$A:$I,6,1)</f>
        <v xml:space="preserve"> Pezizomycotina</v>
      </c>
      <c r="DU1655" t="str">
        <f>VLOOKUP($A1655,taxonomy!$A:$I,7,1)</f>
        <v>Sordariomycetes</v>
      </c>
      <c r="DV1655" t="str">
        <f>VLOOKUP($A1655,taxonomy!$A:$I,8,1)</f>
        <v xml:space="preserve"> Hypocreomycetidae</v>
      </c>
      <c r="DW1655" t="str">
        <f>VLOOKUP($A1655,taxonomy!$A:$I,9,1)</f>
        <v xml:space="preserve"> Hypocreales</v>
      </c>
      <c r="DX1655" s="7">
        <v>128</v>
      </c>
    </row>
    <row r="1656" spans="1:128" hidden="1">
      <c r="A1656" s="4" t="s">
        <v>3441</v>
      </c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19">
        <v>1</v>
      </c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19">
        <v>1</v>
      </c>
      <c r="DN1656" s="2"/>
      <c r="DO1656" s="14"/>
      <c r="DP1656" t="str">
        <f>VLOOKUP($A1656,taxonomy!$A:$I,2,1)</f>
        <v>Eukaryota</v>
      </c>
      <c r="DQ1656" t="str">
        <f>VLOOKUP($A1656,taxonomy!$A:$I,3,1)</f>
        <v xml:space="preserve"> Fungi</v>
      </c>
      <c r="DR1656" t="str">
        <f>VLOOKUP($A1656,taxonomy!$A:$I,4,1)</f>
        <v xml:space="preserve"> Dikarya</v>
      </c>
      <c r="DS1656" t="str">
        <f>VLOOKUP($A1656,taxonomy!$A:$I,5,1)</f>
        <v xml:space="preserve"> Ascomycota</v>
      </c>
      <c r="DT1656" t="str">
        <f>VLOOKUP($A1656,taxonomy!$A:$I,6,1)</f>
        <v xml:space="preserve"> Pezizomycotina</v>
      </c>
      <c r="DU1656" t="str">
        <f>VLOOKUP($A1656,taxonomy!$A:$I,7,1)</f>
        <v>Sordariomycetes</v>
      </c>
      <c r="DV1656" t="str">
        <f>VLOOKUP($A1656,taxonomy!$A:$I,8,1)</f>
        <v xml:space="preserve"> Hypocreomycetidae</v>
      </c>
      <c r="DW1656" t="str">
        <f>VLOOKUP($A1656,taxonomy!$A:$I,9,1)</f>
        <v xml:space="preserve"> Hypocreales</v>
      </c>
      <c r="DX1656" s="7">
        <v>105</v>
      </c>
    </row>
    <row r="1657" spans="1:128">
      <c r="A1657" s="4" t="s">
        <v>3443</v>
      </c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>
        <v>2</v>
      </c>
      <c r="CW1657" s="2"/>
      <c r="CX1657" s="2"/>
      <c r="CY1657" s="18">
        <v>1</v>
      </c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>
        <v>1</v>
      </c>
      <c r="DN1657" s="2"/>
      <c r="DO1657" s="14"/>
      <c r="DP1657" t="str">
        <f>VLOOKUP($A1657,taxonomy!$A:$I,2,1)</f>
        <v>Eukaryota</v>
      </c>
      <c r="DQ1657" t="str">
        <f>VLOOKUP($A1657,taxonomy!$A:$I,3,1)</f>
        <v xml:space="preserve"> Fungi</v>
      </c>
      <c r="DR1657" t="str">
        <f>VLOOKUP($A1657,taxonomy!$A:$I,4,1)</f>
        <v xml:space="preserve"> Dikarya</v>
      </c>
      <c r="DS1657" t="str">
        <f>VLOOKUP($A1657,taxonomy!$A:$I,5,1)</f>
        <v xml:space="preserve"> Ascomycota</v>
      </c>
      <c r="DT1657" t="str">
        <f>VLOOKUP($A1657,taxonomy!$A:$I,6,1)</f>
        <v xml:space="preserve"> Pezizomycotina</v>
      </c>
      <c r="DU1657" t="str">
        <f>VLOOKUP($A1657,taxonomy!$A:$I,7,1)</f>
        <v>Sordariomycetes</v>
      </c>
      <c r="DV1657" t="str">
        <f>VLOOKUP($A1657,taxonomy!$A:$I,8,1)</f>
        <v xml:space="preserve"> Hypocreomycetidae</v>
      </c>
      <c r="DW1657" t="str">
        <f>VLOOKUP($A1657,taxonomy!$A:$I,9,1)</f>
        <v xml:space="preserve"> Hypocreales</v>
      </c>
      <c r="DX1657" s="7">
        <v>127</v>
      </c>
    </row>
    <row r="1658" spans="1:128">
      <c r="A1658" s="4" t="s">
        <v>3445</v>
      </c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17">
        <v>1</v>
      </c>
      <c r="DN1658" s="2"/>
      <c r="DO1658" s="14"/>
      <c r="DP1658" t="str">
        <f>VLOOKUP($A1658,taxonomy!$A:$I,2,1)</f>
        <v>Bacteria</v>
      </c>
      <c r="DQ1658" t="str">
        <f>VLOOKUP($A1658,taxonomy!$A:$I,3,1)</f>
        <v xml:space="preserve"> Proteobacteria</v>
      </c>
      <c r="DR1658" t="str">
        <f>VLOOKUP($A1658,taxonomy!$A:$I,4,1)</f>
        <v xml:space="preserve"> Betaproteobacteria</v>
      </c>
      <c r="DS1658" t="str">
        <f>VLOOKUP($A1658,taxonomy!$A:$I,5,1)</f>
        <v xml:space="preserve"> Burkholderiales</v>
      </c>
      <c r="DT1658" t="str">
        <f>VLOOKUP($A1658,taxonomy!$A:$I,6,1)</f>
        <v>Comamonadaceae</v>
      </c>
      <c r="DU1658" t="str">
        <f>VLOOKUP($A1658,taxonomy!$A:$I,7,1)</f>
        <v xml:space="preserve"> Variovorax.</v>
      </c>
      <c r="DV1658">
        <f>VLOOKUP($A1658,taxonomy!$A:$I,8,1)</f>
        <v>0</v>
      </c>
      <c r="DW1658">
        <f>VLOOKUP($A1658,taxonomy!$A:$I,9,1)</f>
        <v>0</v>
      </c>
      <c r="DX1658" s="7">
        <v>128</v>
      </c>
    </row>
    <row r="1659" spans="1:128">
      <c r="A1659" s="4" t="s">
        <v>3447</v>
      </c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17">
        <v>1</v>
      </c>
      <c r="DN1659" s="2"/>
      <c r="DO1659" s="14"/>
      <c r="DP1659" t="str">
        <f>VLOOKUP($A1659,taxonomy!$A:$I,2,1)</f>
        <v>Bacteria</v>
      </c>
      <c r="DQ1659" t="str">
        <f>VLOOKUP($A1659,taxonomy!$A:$I,3,1)</f>
        <v xml:space="preserve"> Proteobacteria</v>
      </c>
      <c r="DR1659" t="str">
        <f>VLOOKUP($A1659,taxonomy!$A:$I,4,1)</f>
        <v xml:space="preserve"> Gammaproteobacteria</v>
      </c>
      <c r="DS1659" t="str">
        <f>VLOOKUP($A1659,taxonomy!$A:$I,5,1)</f>
        <v xml:space="preserve"> Pseudomonadales</v>
      </c>
      <c r="DT1659" t="str">
        <f>VLOOKUP($A1659,taxonomy!$A:$I,6,1)</f>
        <v>Pseudomonadaceae</v>
      </c>
      <c r="DU1659" t="str">
        <f>VLOOKUP($A1659,taxonomy!$A:$I,7,1)</f>
        <v xml:space="preserve"> Pseudomonas.</v>
      </c>
      <c r="DV1659">
        <f>VLOOKUP($A1659,taxonomy!$A:$I,8,1)</f>
        <v>0</v>
      </c>
      <c r="DW1659">
        <f>VLOOKUP($A1659,taxonomy!$A:$I,9,1)</f>
        <v>0</v>
      </c>
      <c r="DX1659" s="7">
        <v>127</v>
      </c>
    </row>
    <row r="1660" spans="1:128" hidden="1">
      <c r="A1660" s="4" t="s">
        <v>3449</v>
      </c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>
        <v>1</v>
      </c>
      <c r="CW1660" s="2"/>
      <c r="CX1660" s="2"/>
      <c r="CY1660" s="18">
        <v>1</v>
      </c>
      <c r="CZ1660" s="2"/>
      <c r="DA1660" s="2"/>
      <c r="DB1660" s="2"/>
      <c r="DC1660" s="2">
        <v>1</v>
      </c>
      <c r="DD1660" s="2"/>
      <c r="DE1660" s="2"/>
      <c r="DF1660" s="2"/>
      <c r="DG1660" s="2"/>
      <c r="DH1660" s="2"/>
      <c r="DI1660" s="2"/>
      <c r="DJ1660" s="2"/>
      <c r="DK1660" s="2"/>
      <c r="DL1660" s="2"/>
      <c r="DM1660" s="2">
        <v>1</v>
      </c>
      <c r="DN1660" s="2"/>
      <c r="DO1660" s="14"/>
      <c r="DP1660" t="str">
        <f>VLOOKUP($A1660,taxonomy!$A:$I,2,1)</f>
        <v>Eukaryota</v>
      </c>
      <c r="DQ1660" t="str">
        <f>VLOOKUP($A1660,taxonomy!$A:$I,3,1)</f>
        <v xml:space="preserve"> Metazoa</v>
      </c>
      <c r="DR1660" t="str">
        <f>VLOOKUP($A1660,taxonomy!$A:$I,4,1)</f>
        <v xml:space="preserve"> Chordata</v>
      </c>
      <c r="DS1660" t="str">
        <f>VLOOKUP($A1660,taxonomy!$A:$I,5,1)</f>
        <v xml:space="preserve"> Craniata</v>
      </c>
      <c r="DT1660" t="str">
        <f>VLOOKUP($A1660,taxonomy!$A:$I,6,1)</f>
        <v xml:space="preserve"> Vertebrata</v>
      </c>
      <c r="DU1660" t="str">
        <f>VLOOKUP($A1660,taxonomy!$A:$I,7,1)</f>
        <v xml:space="preserve"> Euteleostomi</v>
      </c>
      <c r="DV1660" t="str">
        <f>VLOOKUP($A1660,taxonomy!$A:$I,8,1)</f>
        <v>Actinopterygii</v>
      </c>
      <c r="DW1660" t="str">
        <f>VLOOKUP($A1660,taxonomy!$A:$I,9,1)</f>
        <v xml:space="preserve"> Neopterygii</v>
      </c>
      <c r="DX1660" s="7">
        <v>124</v>
      </c>
    </row>
    <row r="1661" spans="1:128">
      <c r="A1661" s="4" t="s">
        <v>3451</v>
      </c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>
        <v>1</v>
      </c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>
        <v>1</v>
      </c>
      <c r="CW1661" s="2"/>
      <c r="CX1661" s="2"/>
      <c r="CY1661" s="18">
        <v>1</v>
      </c>
      <c r="CZ1661" s="2"/>
      <c r="DA1661" s="2"/>
      <c r="DB1661" s="2"/>
      <c r="DC1661" s="2">
        <v>1</v>
      </c>
      <c r="DD1661" s="2"/>
      <c r="DE1661" s="2"/>
      <c r="DF1661" s="2"/>
      <c r="DG1661" s="2"/>
      <c r="DH1661" s="2"/>
      <c r="DI1661" s="2"/>
      <c r="DJ1661" s="2"/>
      <c r="DK1661" s="2"/>
      <c r="DL1661" s="2"/>
      <c r="DM1661" s="2">
        <v>1</v>
      </c>
      <c r="DN1661" s="2"/>
      <c r="DO1661" s="14"/>
      <c r="DP1661" t="str">
        <f>VLOOKUP($A1661,taxonomy!$A:$I,2,1)</f>
        <v>Eukaryota</v>
      </c>
      <c r="DQ1661" t="str">
        <f>VLOOKUP($A1661,taxonomy!$A:$I,3,1)</f>
        <v xml:space="preserve"> Metazoa</v>
      </c>
      <c r="DR1661" t="str">
        <f>VLOOKUP($A1661,taxonomy!$A:$I,4,1)</f>
        <v xml:space="preserve"> Chordata</v>
      </c>
      <c r="DS1661" t="str">
        <f>VLOOKUP($A1661,taxonomy!$A:$I,5,1)</f>
        <v xml:space="preserve"> Craniata</v>
      </c>
      <c r="DT1661" t="str">
        <f>VLOOKUP($A1661,taxonomy!$A:$I,6,1)</f>
        <v xml:space="preserve"> Vertebrata</v>
      </c>
      <c r="DU1661" t="str">
        <f>VLOOKUP($A1661,taxonomy!$A:$I,7,1)</f>
        <v xml:space="preserve"> Euteleostomi</v>
      </c>
      <c r="DV1661" t="str">
        <f>VLOOKUP($A1661,taxonomy!$A:$I,8,1)</f>
        <v>Mammalia</v>
      </c>
      <c r="DW1661" t="str">
        <f>VLOOKUP($A1661,taxonomy!$A:$I,9,1)</f>
        <v xml:space="preserve"> Eutheria</v>
      </c>
      <c r="DX1661" s="7">
        <v>128</v>
      </c>
    </row>
    <row r="1662" spans="1:128" hidden="1">
      <c r="A1662" s="4" t="s">
        <v>3453</v>
      </c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>
        <v>1</v>
      </c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>
        <v>1</v>
      </c>
      <c r="DN1662" s="2"/>
      <c r="DO1662" s="14"/>
      <c r="DP1662" t="str">
        <f>VLOOKUP($A1662,taxonomy!$A:$I,2,1)</f>
        <v>Eukaryota</v>
      </c>
      <c r="DQ1662" t="str">
        <f>VLOOKUP($A1662,taxonomy!$A:$I,3,1)</f>
        <v xml:space="preserve"> Metazoa</v>
      </c>
      <c r="DR1662" t="str">
        <f>VLOOKUP($A1662,taxonomy!$A:$I,4,1)</f>
        <v xml:space="preserve"> Chordata</v>
      </c>
      <c r="DS1662" t="str">
        <f>VLOOKUP($A1662,taxonomy!$A:$I,5,1)</f>
        <v xml:space="preserve"> Craniata</v>
      </c>
      <c r="DT1662" t="str">
        <f>VLOOKUP($A1662,taxonomy!$A:$I,6,1)</f>
        <v xml:space="preserve"> Vertebrata</v>
      </c>
      <c r="DU1662" t="str">
        <f>VLOOKUP($A1662,taxonomy!$A:$I,7,1)</f>
        <v xml:space="preserve"> Euteleostomi</v>
      </c>
      <c r="DV1662" t="str">
        <f>VLOOKUP($A1662,taxonomy!$A:$I,8,1)</f>
        <v>Mammalia</v>
      </c>
      <c r="DW1662" t="str">
        <f>VLOOKUP($A1662,taxonomy!$A:$I,9,1)</f>
        <v xml:space="preserve"> Eutheria</v>
      </c>
      <c r="DX1662" s="7">
        <v>142</v>
      </c>
    </row>
    <row r="1663" spans="1:128">
      <c r="A1663" s="4" t="s">
        <v>3455</v>
      </c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>
        <v>1</v>
      </c>
      <c r="CW1663" s="2"/>
      <c r="CX1663" s="2"/>
      <c r="CY1663" s="18">
        <v>1</v>
      </c>
      <c r="CZ1663" s="2"/>
      <c r="DA1663" s="2"/>
      <c r="DB1663" s="2"/>
      <c r="DC1663" s="2">
        <v>1</v>
      </c>
      <c r="DD1663" s="2"/>
      <c r="DE1663" s="2"/>
      <c r="DF1663" s="2"/>
      <c r="DG1663" s="2"/>
      <c r="DH1663" s="2"/>
      <c r="DI1663" s="2"/>
      <c r="DJ1663" s="2"/>
      <c r="DK1663" s="2"/>
      <c r="DL1663" s="2"/>
      <c r="DM1663" s="2">
        <v>1</v>
      </c>
      <c r="DN1663" s="2"/>
      <c r="DO1663" s="14"/>
      <c r="DP1663" t="str">
        <f>VLOOKUP($A1663,taxonomy!$A:$I,2,1)</f>
        <v>Eukaryota</v>
      </c>
      <c r="DQ1663" t="str">
        <f>VLOOKUP($A1663,taxonomy!$A:$I,3,1)</f>
        <v xml:space="preserve"> Metazoa</v>
      </c>
      <c r="DR1663" t="str">
        <f>VLOOKUP($A1663,taxonomy!$A:$I,4,1)</f>
        <v xml:space="preserve"> Chordata</v>
      </c>
      <c r="DS1663" t="str">
        <f>VLOOKUP($A1663,taxonomy!$A:$I,5,1)</f>
        <v xml:space="preserve"> Craniata</v>
      </c>
      <c r="DT1663" t="str">
        <f>VLOOKUP($A1663,taxonomy!$A:$I,6,1)</f>
        <v xml:space="preserve"> Vertebrata</v>
      </c>
      <c r="DU1663" t="str">
        <f>VLOOKUP($A1663,taxonomy!$A:$I,7,1)</f>
        <v xml:space="preserve"> Euteleostomi</v>
      </c>
      <c r="DV1663" t="str">
        <f>VLOOKUP($A1663,taxonomy!$A:$I,8,1)</f>
        <v>Mammalia</v>
      </c>
      <c r="DW1663" t="str">
        <f>VLOOKUP($A1663,taxonomy!$A:$I,9,1)</f>
        <v xml:space="preserve"> Metatheria</v>
      </c>
      <c r="DX1663" s="7">
        <v>131</v>
      </c>
    </row>
    <row r="1664" spans="1:128">
      <c r="A1664" s="4" t="s">
        <v>3457</v>
      </c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19">
        <v>1</v>
      </c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19">
        <v>1</v>
      </c>
      <c r="DN1664" s="2"/>
      <c r="DO1664" s="20" t="s">
        <v>6198</v>
      </c>
      <c r="DP1664" t="str">
        <f>VLOOKUP($A1664,taxonomy!$A:$I,2,1)</f>
        <v>Bacteria</v>
      </c>
      <c r="DQ1664" t="str">
        <f>VLOOKUP($A1664,taxonomy!$A:$I,3,1)</f>
        <v xml:space="preserve"> Proteobacteria</v>
      </c>
      <c r="DR1664" t="str">
        <f>VLOOKUP($A1664,taxonomy!$A:$I,4,1)</f>
        <v xml:space="preserve"> Gammaproteobacteria</v>
      </c>
      <c r="DS1664" t="str">
        <f>VLOOKUP($A1664,taxonomy!$A:$I,5,1)</f>
        <v xml:space="preserve"> Pseudomonadales</v>
      </c>
      <c r="DT1664" t="str">
        <f>VLOOKUP($A1664,taxonomy!$A:$I,6,1)</f>
        <v>Pseudomonadaceae</v>
      </c>
      <c r="DU1664" t="str">
        <f>VLOOKUP($A1664,taxonomy!$A:$I,7,1)</f>
        <v xml:space="preserve"> Pseudomonas.</v>
      </c>
      <c r="DV1664">
        <f>VLOOKUP($A1664,taxonomy!$A:$I,8,1)</f>
        <v>0</v>
      </c>
      <c r="DW1664">
        <f>VLOOKUP($A1664,taxonomy!$A:$I,9,1)</f>
        <v>0</v>
      </c>
      <c r="DX1664" s="7">
        <v>126</v>
      </c>
    </row>
    <row r="1665" spans="1:128" hidden="1">
      <c r="A1665" s="4" t="s">
        <v>3459</v>
      </c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>
        <v>1</v>
      </c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>
        <v>1</v>
      </c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>
        <v>1</v>
      </c>
      <c r="CY1665" s="18">
        <v>1</v>
      </c>
      <c r="CZ1665" s="2"/>
      <c r="DA1665" s="2"/>
      <c r="DB1665" s="2"/>
      <c r="DC1665" s="2"/>
      <c r="DD1665" s="2"/>
      <c r="DE1665" s="2"/>
      <c r="DF1665" s="2"/>
      <c r="DG1665" s="2"/>
      <c r="DH1665" s="2"/>
      <c r="DI1665" s="2">
        <v>1</v>
      </c>
      <c r="DJ1665" s="2"/>
      <c r="DK1665" s="2"/>
      <c r="DL1665" s="2"/>
      <c r="DM1665" s="2">
        <v>1</v>
      </c>
      <c r="DN1665" s="2"/>
      <c r="DO1665" s="14"/>
      <c r="DP1665" t="str">
        <f>VLOOKUP($A1665,taxonomy!$A:$I,2,1)</f>
        <v>Eukaryota</v>
      </c>
      <c r="DQ1665" t="str">
        <f>VLOOKUP($A1665,taxonomy!$A:$I,3,1)</f>
        <v xml:space="preserve"> Fungi</v>
      </c>
      <c r="DR1665" t="str">
        <f>VLOOKUP($A1665,taxonomy!$A:$I,4,1)</f>
        <v xml:space="preserve"> Dikarya</v>
      </c>
      <c r="DS1665" t="str">
        <f>VLOOKUP($A1665,taxonomy!$A:$I,5,1)</f>
        <v xml:space="preserve"> Ascomycota</v>
      </c>
      <c r="DT1665" t="str">
        <f>VLOOKUP($A1665,taxonomy!$A:$I,6,1)</f>
        <v xml:space="preserve"> Pezizomycotina</v>
      </c>
      <c r="DU1665" t="str">
        <f>VLOOKUP($A1665,taxonomy!$A:$I,7,1)</f>
        <v xml:space="preserve"> Eurotiomycetes</v>
      </c>
      <c r="DV1665" t="str">
        <f>VLOOKUP($A1665,taxonomy!$A:$I,8,1)</f>
        <v>Eurotiomycetidae</v>
      </c>
      <c r="DW1665" t="str">
        <f>VLOOKUP($A1665,taxonomy!$A:$I,9,1)</f>
        <v xml:space="preserve"> Eurotiales</v>
      </c>
      <c r="DX1665" s="7">
        <v>121</v>
      </c>
    </row>
    <row r="1666" spans="1:128">
      <c r="A1666" s="4" t="s">
        <v>3461</v>
      </c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>
        <v>1</v>
      </c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>
        <v>1</v>
      </c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>
        <v>1</v>
      </c>
      <c r="CY1666" s="18">
        <v>1</v>
      </c>
      <c r="CZ1666" s="2"/>
      <c r="DA1666" s="2"/>
      <c r="DB1666" s="2"/>
      <c r="DC1666" s="2"/>
      <c r="DD1666" s="2"/>
      <c r="DE1666" s="2"/>
      <c r="DF1666" s="2"/>
      <c r="DG1666" s="2"/>
      <c r="DH1666" s="2"/>
      <c r="DI1666" s="2">
        <v>1</v>
      </c>
      <c r="DJ1666" s="2"/>
      <c r="DK1666" s="2"/>
      <c r="DL1666" s="2"/>
      <c r="DM1666" s="2">
        <v>1</v>
      </c>
      <c r="DN1666" s="2"/>
      <c r="DO1666" s="14"/>
      <c r="DP1666" t="str">
        <f>VLOOKUP($A1666,taxonomy!$A:$I,2,1)</f>
        <v>Eukaryota</v>
      </c>
      <c r="DQ1666" t="str">
        <f>VLOOKUP($A1666,taxonomy!$A:$I,3,1)</f>
        <v xml:space="preserve"> Fungi</v>
      </c>
      <c r="DR1666" t="str">
        <f>VLOOKUP($A1666,taxonomy!$A:$I,4,1)</f>
        <v xml:space="preserve"> Dikarya</v>
      </c>
      <c r="DS1666" t="str">
        <f>VLOOKUP($A1666,taxonomy!$A:$I,5,1)</f>
        <v xml:space="preserve"> Ascomycota</v>
      </c>
      <c r="DT1666" t="str">
        <f>VLOOKUP($A1666,taxonomy!$A:$I,6,1)</f>
        <v xml:space="preserve"> Pezizomycotina</v>
      </c>
      <c r="DU1666" t="str">
        <f>VLOOKUP($A1666,taxonomy!$A:$I,7,1)</f>
        <v xml:space="preserve"> Eurotiomycetes</v>
      </c>
      <c r="DV1666" t="str">
        <f>VLOOKUP($A1666,taxonomy!$A:$I,8,1)</f>
        <v>Eurotiomycetidae</v>
      </c>
      <c r="DW1666" t="str">
        <f>VLOOKUP($A1666,taxonomy!$A:$I,9,1)</f>
        <v xml:space="preserve"> Eurotiales</v>
      </c>
      <c r="DX1666" s="7">
        <v>129</v>
      </c>
    </row>
    <row r="1667" spans="1:128">
      <c r="A1667" s="4" t="s">
        <v>3463</v>
      </c>
      <c r="B1667" s="2"/>
      <c r="C1667" s="2">
        <v>1</v>
      </c>
      <c r="D1667" s="2"/>
      <c r="E1667" s="2">
        <v>1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>
        <v>1</v>
      </c>
      <c r="CY1667" s="18">
        <v>1</v>
      </c>
      <c r="CZ1667" s="2"/>
      <c r="DA1667" s="2"/>
      <c r="DB1667" s="2"/>
      <c r="DC1667" s="2"/>
      <c r="DD1667" s="2"/>
      <c r="DE1667" s="2"/>
      <c r="DF1667" s="2"/>
      <c r="DG1667" s="2"/>
      <c r="DH1667" s="2"/>
      <c r="DI1667" s="2">
        <v>1</v>
      </c>
      <c r="DJ1667" s="2"/>
      <c r="DK1667" s="2"/>
      <c r="DL1667" s="2"/>
      <c r="DM1667" s="2">
        <v>1</v>
      </c>
      <c r="DN1667" s="2"/>
      <c r="DO1667" s="14"/>
      <c r="DP1667" t="str">
        <f>VLOOKUP($A1667,taxonomy!$A:$I,2,1)</f>
        <v>Eukaryota</v>
      </c>
      <c r="DQ1667" t="str">
        <f>VLOOKUP($A1667,taxonomy!$A:$I,3,1)</f>
        <v xml:space="preserve"> Fungi</v>
      </c>
      <c r="DR1667" t="str">
        <f>VLOOKUP($A1667,taxonomy!$A:$I,4,1)</f>
        <v xml:space="preserve"> Dikarya</v>
      </c>
      <c r="DS1667" t="str">
        <f>VLOOKUP($A1667,taxonomy!$A:$I,5,1)</f>
        <v xml:space="preserve"> Ascomycota</v>
      </c>
      <c r="DT1667" t="str">
        <f>VLOOKUP($A1667,taxonomy!$A:$I,6,1)</f>
        <v xml:space="preserve"> Pezizomycotina</v>
      </c>
      <c r="DU1667" t="str">
        <f>VLOOKUP($A1667,taxonomy!$A:$I,7,1)</f>
        <v xml:space="preserve"> Eurotiomycetes</v>
      </c>
      <c r="DV1667" t="str">
        <f>VLOOKUP($A1667,taxonomy!$A:$I,8,1)</f>
        <v>Eurotiomycetidae</v>
      </c>
      <c r="DW1667" t="str">
        <f>VLOOKUP($A1667,taxonomy!$A:$I,9,1)</f>
        <v xml:space="preserve"> Eurotiales</v>
      </c>
      <c r="DX1667" s="7">
        <v>131</v>
      </c>
    </row>
    <row r="1668" spans="1:128">
      <c r="A1668" s="4" t="s">
        <v>3465</v>
      </c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>
        <v>1</v>
      </c>
      <c r="CY1668" s="18">
        <v>1</v>
      </c>
      <c r="CZ1668" s="2"/>
      <c r="DA1668" s="2"/>
      <c r="DB1668" s="2"/>
      <c r="DC1668" s="2"/>
      <c r="DD1668" s="2"/>
      <c r="DE1668" s="2"/>
      <c r="DF1668" s="2"/>
      <c r="DG1668" s="2"/>
      <c r="DH1668" s="2"/>
      <c r="DI1668" s="2">
        <v>1</v>
      </c>
      <c r="DJ1668" s="2"/>
      <c r="DK1668" s="2"/>
      <c r="DL1668" s="2"/>
      <c r="DM1668" s="2">
        <v>1</v>
      </c>
      <c r="DN1668" s="2"/>
      <c r="DO1668" s="14"/>
      <c r="DP1668" t="str">
        <f>VLOOKUP($A1668,taxonomy!$A:$I,2,1)</f>
        <v>Eukaryota</v>
      </c>
      <c r="DQ1668" t="str">
        <f>VLOOKUP($A1668,taxonomy!$A:$I,3,1)</f>
        <v xml:space="preserve"> Fungi</v>
      </c>
      <c r="DR1668" t="str">
        <f>VLOOKUP($A1668,taxonomy!$A:$I,4,1)</f>
        <v xml:space="preserve"> Dikarya</v>
      </c>
      <c r="DS1668" t="str">
        <f>VLOOKUP($A1668,taxonomy!$A:$I,5,1)</f>
        <v xml:space="preserve"> Ascomycota</v>
      </c>
      <c r="DT1668" t="str">
        <f>VLOOKUP($A1668,taxonomy!$A:$I,6,1)</f>
        <v xml:space="preserve"> Pezizomycotina</v>
      </c>
      <c r="DU1668" t="str">
        <f>VLOOKUP($A1668,taxonomy!$A:$I,7,1)</f>
        <v xml:space="preserve"> Eurotiomycetes</v>
      </c>
      <c r="DV1668" t="str">
        <f>VLOOKUP($A1668,taxonomy!$A:$I,8,1)</f>
        <v>Eurotiomycetidae</v>
      </c>
      <c r="DW1668" t="str">
        <f>VLOOKUP($A1668,taxonomy!$A:$I,9,1)</f>
        <v xml:space="preserve"> Eurotiales</v>
      </c>
      <c r="DX1668" s="7">
        <v>127</v>
      </c>
    </row>
    <row r="1669" spans="1:128" hidden="1">
      <c r="A1669" s="4" t="s">
        <v>3467</v>
      </c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>
        <v>1</v>
      </c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>
        <v>1</v>
      </c>
      <c r="CY1669" s="18">
        <v>1</v>
      </c>
      <c r="CZ1669" s="2"/>
      <c r="DA1669" s="2"/>
      <c r="DB1669" s="2"/>
      <c r="DC1669" s="2"/>
      <c r="DD1669" s="2"/>
      <c r="DE1669" s="2"/>
      <c r="DF1669" s="2">
        <v>1</v>
      </c>
      <c r="DG1669" s="2"/>
      <c r="DH1669" s="2"/>
      <c r="DI1669" s="2">
        <v>1</v>
      </c>
      <c r="DJ1669" s="2"/>
      <c r="DK1669" s="2"/>
      <c r="DL1669" s="2"/>
      <c r="DM1669" s="2">
        <v>1</v>
      </c>
      <c r="DN1669" s="2"/>
      <c r="DO1669" s="14"/>
      <c r="DP1669" t="str">
        <f>VLOOKUP($A1669,taxonomy!$A:$I,2,1)</f>
        <v>Eukaryota</v>
      </c>
      <c r="DQ1669" t="str">
        <f>VLOOKUP($A1669,taxonomy!$A:$I,3,1)</f>
        <v xml:space="preserve"> Fungi</v>
      </c>
      <c r="DR1669" t="str">
        <f>VLOOKUP($A1669,taxonomy!$A:$I,4,1)</f>
        <v xml:space="preserve"> Dikarya</v>
      </c>
      <c r="DS1669" t="str">
        <f>VLOOKUP($A1669,taxonomy!$A:$I,5,1)</f>
        <v xml:space="preserve"> Ascomycota</v>
      </c>
      <c r="DT1669" t="str">
        <f>VLOOKUP($A1669,taxonomy!$A:$I,6,1)</f>
        <v xml:space="preserve"> Pezizomycotina</v>
      </c>
      <c r="DU1669" t="str">
        <f>VLOOKUP($A1669,taxonomy!$A:$I,7,1)</f>
        <v xml:space="preserve"> Eurotiomycetes</v>
      </c>
      <c r="DV1669" t="str">
        <f>VLOOKUP($A1669,taxonomy!$A:$I,8,1)</f>
        <v>Eurotiomycetidae</v>
      </c>
      <c r="DW1669" t="str">
        <f>VLOOKUP($A1669,taxonomy!$A:$I,9,1)</f>
        <v xml:space="preserve"> Eurotiales</v>
      </c>
      <c r="DX1669" s="7">
        <v>123</v>
      </c>
    </row>
    <row r="1670" spans="1:128">
      <c r="A1670" s="4" t="s">
        <v>3469</v>
      </c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19">
        <v>1</v>
      </c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19">
        <v>1</v>
      </c>
      <c r="DN1670" s="2"/>
      <c r="DO1670" s="14"/>
      <c r="DP1670" t="str">
        <f>VLOOKUP($A1670,taxonomy!$A:$I,2,1)</f>
        <v>Eukaryota</v>
      </c>
      <c r="DQ1670" t="str">
        <f>VLOOKUP($A1670,taxonomy!$A:$I,3,1)</f>
        <v xml:space="preserve"> Fungi</v>
      </c>
      <c r="DR1670" t="str">
        <f>VLOOKUP($A1670,taxonomy!$A:$I,4,1)</f>
        <v xml:space="preserve"> Dikarya</v>
      </c>
      <c r="DS1670" t="str">
        <f>VLOOKUP($A1670,taxonomy!$A:$I,5,1)</f>
        <v xml:space="preserve"> Ascomycota</v>
      </c>
      <c r="DT1670" t="str">
        <f>VLOOKUP($A1670,taxonomy!$A:$I,6,1)</f>
        <v xml:space="preserve"> Pezizomycotina</v>
      </c>
      <c r="DU1670" t="str">
        <f>VLOOKUP($A1670,taxonomy!$A:$I,7,1)</f>
        <v xml:space="preserve"> Eurotiomycetes</v>
      </c>
      <c r="DV1670" t="str">
        <f>VLOOKUP($A1670,taxonomy!$A:$I,8,1)</f>
        <v>Eurotiomycetidae</v>
      </c>
      <c r="DW1670" t="str">
        <f>VLOOKUP($A1670,taxonomy!$A:$I,9,1)</f>
        <v xml:space="preserve"> Eurotiales</v>
      </c>
      <c r="DX1670" s="7">
        <v>128</v>
      </c>
    </row>
    <row r="1671" spans="1:128" hidden="1">
      <c r="A1671" s="4" t="s">
        <v>3471</v>
      </c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17">
        <v>1</v>
      </c>
      <c r="DN1671" s="2"/>
      <c r="DO1671" s="14"/>
      <c r="DP1671" t="str">
        <f>VLOOKUP($A1671,taxonomy!$A:$I,2,1)</f>
        <v>Bacteria</v>
      </c>
      <c r="DQ1671" t="str">
        <f>VLOOKUP($A1671,taxonomy!$A:$I,3,1)</f>
        <v xml:space="preserve"> Actinobacteria</v>
      </c>
      <c r="DR1671" t="str">
        <f>VLOOKUP($A1671,taxonomy!$A:$I,4,1)</f>
        <v xml:space="preserve"> Actinobacteridae</v>
      </c>
      <c r="DS1671" t="str">
        <f>VLOOKUP($A1671,taxonomy!$A:$I,5,1)</f>
        <v xml:space="preserve"> Actinomycetales</v>
      </c>
      <c r="DT1671" t="str">
        <f>VLOOKUP($A1671,taxonomy!$A:$I,6,1)</f>
        <v>Propionibacterineae</v>
      </c>
      <c r="DU1671" t="str">
        <f>VLOOKUP($A1671,taxonomy!$A:$I,7,1)</f>
        <v xml:space="preserve"> Propionibacteriaceae</v>
      </c>
      <c r="DV1671" t="str">
        <f>VLOOKUP($A1671,taxonomy!$A:$I,8,1)</f>
        <v xml:space="preserve"> Propionibacterium.</v>
      </c>
      <c r="DW1671">
        <f>VLOOKUP($A1671,taxonomy!$A:$I,9,1)</f>
        <v>0</v>
      </c>
      <c r="DX1671" s="7">
        <v>125</v>
      </c>
    </row>
    <row r="1672" spans="1:128">
      <c r="A1672" s="4" t="s">
        <v>3473</v>
      </c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19">
        <v>1</v>
      </c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19">
        <v>1</v>
      </c>
      <c r="DN1672" s="2"/>
      <c r="DO1672" s="14"/>
      <c r="DP1672" t="str">
        <f>VLOOKUP($A1672,taxonomy!$A:$I,2,1)</f>
        <v>Bacteria</v>
      </c>
      <c r="DQ1672" t="str">
        <f>VLOOKUP($A1672,taxonomy!$A:$I,3,1)</f>
        <v xml:space="preserve"> Actinobacteria</v>
      </c>
      <c r="DR1672" t="str">
        <f>VLOOKUP($A1672,taxonomy!$A:$I,4,1)</f>
        <v xml:space="preserve"> Actinobacteridae</v>
      </c>
      <c r="DS1672" t="str">
        <f>VLOOKUP($A1672,taxonomy!$A:$I,5,1)</f>
        <v xml:space="preserve"> Actinomycetales</v>
      </c>
      <c r="DT1672" t="str">
        <f>VLOOKUP($A1672,taxonomy!$A:$I,6,1)</f>
        <v>Propionibacterineae</v>
      </c>
      <c r="DU1672" t="str">
        <f>VLOOKUP($A1672,taxonomy!$A:$I,7,1)</f>
        <v xml:space="preserve"> Propionibacteriaceae</v>
      </c>
      <c r="DV1672" t="str">
        <f>VLOOKUP($A1672,taxonomy!$A:$I,8,1)</f>
        <v xml:space="preserve"> Propionibacterium.</v>
      </c>
      <c r="DW1672">
        <f>VLOOKUP($A1672,taxonomy!$A:$I,9,1)</f>
        <v>0</v>
      </c>
      <c r="DX1672" s="7">
        <v>127</v>
      </c>
    </row>
    <row r="1673" spans="1:128" hidden="1">
      <c r="A1673" s="4" t="s">
        <v>3475</v>
      </c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17">
        <v>1</v>
      </c>
      <c r="DN1673" s="2"/>
      <c r="DO1673" s="14"/>
      <c r="DP1673" t="str">
        <f>VLOOKUP($A1673,taxonomy!$A:$I,2,1)</f>
        <v>Bacteria</v>
      </c>
      <c r="DQ1673" t="str">
        <f>VLOOKUP($A1673,taxonomy!$A:$I,3,1)</f>
        <v xml:space="preserve"> Actinobacteria</v>
      </c>
      <c r="DR1673" t="str">
        <f>VLOOKUP($A1673,taxonomy!$A:$I,4,1)</f>
        <v xml:space="preserve"> Actinobacteridae</v>
      </c>
      <c r="DS1673" t="str">
        <f>VLOOKUP($A1673,taxonomy!$A:$I,5,1)</f>
        <v xml:space="preserve"> Actinomycetales</v>
      </c>
      <c r="DT1673" t="str">
        <f>VLOOKUP($A1673,taxonomy!$A:$I,6,1)</f>
        <v>Propionibacterineae</v>
      </c>
      <c r="DU1673" t="str">
        <f>VLOOKUP($A1673,taxonomy!$A:$I,7,1)</f>
        <v xml:space="preserve"> Propionibacteriaceae</v>
      </c>
      <c r="DV1673" t="str">
        <f>VLOOKUP($A1673,taxonomy!$A:$I,8,1)</f>
        <v xml:space="preserve"> Propionibacterium.</v>
      </c>
      <c r="DW1673">
        <f>VLOOKUP($A1673,taxonomy!$A:$I,9,1)</f>
        <v>0</v>
      </c>
      <c r="DX1673" s="7">
        <v>104</v>
      </c>
    </row>
    <row r="1674" spans="1:128" hidden="1">
      <c r="A1674" s="4" t="s">
        <v>3477</v>
      </c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17">
        <v>1</v>
      </c>
      <c r="DN1674" s="2"/>
      <c r="DO1674" s="14"/>
      <c r="DP1674" t="str">
        <f>VLOOKUP($A1674,taxonomy!$A:$I,2,1)</f>
        <v>Bacteria</v>
      </c>
      <c r="DQ1674" t="str">
        <f>VLOOKUP($A1674,taxonomy!$A:$I,3,1)</f>
        <v xml:space="preserve"> Actinobacteria</v>
      </c>
      <c r="DR1674" t="str">
        <f>VLOOKUP($A1674,taxonomy!$A:$I,4,1)</f>
        <v xml:space="preserve"> Actinobacteridae</v>
      </c>
      <c r="DS1674" t="str">
        <f>VLOOKUP($A1674,taxonomy!$A:$I,5,1)</f>
        <v xml:space="preserve"> Actinomycetales</v>
      </c>
      <c r="DT1674" t="str">
        <f>VLOOKUP($A1674,taxonomy!$A:$I,6,1)</f>
        <v>Corynebacterineae</v>
      </c>
      <c r="DU1674" t="str">
        <f>VLOOKUP($A1674,taxonomy!$A:$I,7,1)</f>
        <v xml:space="preserve"> Mycobacteriaceae</v>
      </c>
      <c r="DV1674" t="str">
        <f>VLOOKUP($A1674,taxonomy!$A:$I,8,1)</f>
        <v xml:space="preserve"> Mycobacterium.</v>
      </c>
      <c r="DW1674">
        <f>VLOOKUP($A1674,taxonomy!$A:$I,9,1)</f>
        <v>0</v>
      </c>
      <c r="DX1674" s="7">
        <v>123</v>
      </c>
    </row>
    <row r="1675" spans="1:128" hidden="1">
      <c r="A1675" s="4" t="s">
        <v>3479</v>
      </c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>
        <v>1</v>
      </c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>
        <v>1</v>
      </c>
      <c r="DN1675" s="2"/>
      <c r="DO1675" s="14"/>
      <c r="DP1675" t="str">
        <f>VLOOKUP($A1675,taxonomy!$A:$I,2,1)</f>
        <v>Bacteria</v>
      </c>
      <c r="DQ1675" t="str">
        <f>VLOOKUP($A1675,taxonomy!$A:$I,3,1)</f>
        <v xml:space="preserve"> Actinobacteria</v>
      </c>
      <c r="DR1675" t="str">
        <f>VLOOKUP($A1675,taxonomy!$A:$I,4,1)</f>
        <v xml:space="preserve"> Actinobacteridae</v>
      </c>
      <c r="DS1675" t="str">
        <f>VLOOKUP($A1675,taxonomy!$A:$I,5,1)</f>
        <v xml:space="preserve"> Actinomycetales</v>
      </c>
      <c r="DT1675" t="str">
        <f>VLOOKUP($A1675,taxonomy!$A:$I,6,1)</f>
        <v>Corynebacterineae</v>
      </c>
      <c r="DU1675" t="str">
        <f>VLOOKUP($A1675,taxonomy!$A:$I,7,1)</f>
        <v xml:space="preserve"> Mycobacteriaceae</v>
      </c>
      <c r="DV1675" t="str">
        <f>VLOOKUP($A1675,taxonomy!$A:$I,8,1)</f>
        <v xml:space="preserve"> Mycobacterium.</v>
      </c>
      <c r="DW1675">
        <f>VLOOKUP($A1675,taxonomy!$A:$I,9,1)</f>
        <v>0</v>
      </c>
      <c r="DX1675" s="7">
        <v>104</v>
      </c>
    </row>
    <row r="1676" spans="1:128" hidden="1">
      <c r="A1676" s="4" t="s">
        <v>3481</v>
      </c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19">
        <v>1</v>
      </c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19">
        <v>1</v>
      </c>
      <c r="DN1676" s="2"/>
      <c r="DO1676" s="14"/>
      <c r="DP1676" t="str">
        <f>VLOOKUP($A1676,taxonomy!$A:$I,2,1)</f>
        <v>Bacteria</v>
      </c>
      <c r="DQ1676" t="str">
        <f>VLOOKUP($A1676,taxonomy!$A:$I,3,1)</f>
        <v xml:space="preserve"> Actinobacteria</v>
      </c>
      <c r="DR1676" t="str">
        <f>VLOOKUP($A1676,taxonomy!$A:$I,4,1)</f>
        <v xml:space="preserve"> Actinobacteridae</v>
      </c>
      <c r="DS1676" t="str">
        <f>VLOOKUP($A1676,taxonomy!$A:$I,5,1)</f>
        <v xml:space="preserve"> Actinomycetales</v>
      </c>
      <c r="DT1676" t="str">
        <f>VLOOKUP($A1676,taxonomy!$A:$I,6,1)</f>
        <v>Corynebacterineae</v>
      </c>
      <c r="DU1676" t="str">
        <f>VLOOKUP($A1676,taxonomy!$A:$I,7,1)</f>
        <v xml:space="preserve"> Mycobacteriaceae</v>
      </c>
      <c r="DV1676" t="str">
        <f>VLOOKUP($A1676,taxonomy!$A:$I,8,1)</f>
        <v xml:space="preserve"> Mycobacterium.</v>
      </c>
      <c r="DW1676">
        <f>VLOOKUP($A1676,taxonomy!$A:$I,9,1)</f>
        <v>0</v>
      </c>
      <c r="DX1676" s="7">
        <v>113</v>
      </c>
    </row>
    <row r="1677" spans="1:128" hidden="1">
      <c r="A1677" s="4" t="s">
        <v>3483</v>
      </c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17">
        <v>1</v>
      </c>
      <c r="DN1677" s="2"/>
      <c r="DO1677" s="14"/>
      <c r="DP1677" t="str">
        <f>VLOOKUP($A1677,taxonomy!$A:$I,2,1)</f>
        <v>Bacteria</v>
      </c>
      <c r="DQ1677" t="str">
        <f>VLOOKUP($A1677,taxonomy!$A:$I,3,1)</f>
        <v xml:space="preserve"> Actinobacteria</v>
      </c>
      <c r="DR1677" t="str">
        <f>VLOOKUP($A1677,taxonomy!$A:$I,4,1)</f>
        <v xml:space="preserve"> Actinobacteridae</v>
      </c>
      <c r="DS1677" t="str">
        <f>VLOOKUP($A1677,taxonomy!$A:$I,5,1)</f>
        <v xml:space="preserve"> Actinomycetales</v>
      </c>
      <c r="DT1677" t="str">
        <f>VLOOKUP($A1677,taxonomy!$A:$I,6,1)</f>
        <v>Corynebacterineae</v>
      </c>
      <c r="DU1677" t="str">
        <f>VLOOKUP($A1677,taxonomy!$A:$I,7,1)</f>
        <v xml:space="preserve"> Mycobacteriaceae</v>
      </c>
      <c r="DV1677" t="str">
        <f>VLOOKUP($A1677,taxonomy!$A:$I,8,1)</f>
        <v xml:space="preserve"> Mycobacterium.</v>
      </c>
      <c r="DW1677">
        <f>VLOOKUP($A1677,taxonomy!$A:$I,9,1)</f>
        <v>0</v>
      </c>
      <c r="DX1677" s="7">
        <v>124</v>
      </c>
    </row>
    <row r="1678" spans="1:128" hidden="1">
      <c r="A1678" s="4" t="s">
        <v>3485</v>
      </c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19">
        <v>1</v>
      </c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19">
        <v>1</v>
      </c>
      <c r="DN1678" s="2"/>
      <c r="DO1678" s="14"/>
      <c r="DP1678" t="str">
        <f>VLOOKUP($A1678,taxonomy!$A:$I,2,1)</f>
        <v>Bacteria</v>
      </c>
      <c r="DQ1678" t="str">
        <f>VLOOKUP($A1678,taxonomy!$A:$I,3,1)</f>
        <v xml:space="preserve"> Actinobacteria</v>
      </c>
      <c r="DR1678" t="str">
        <f>VLOOKUP($A1678,taxonomy!$A:$I,4,1)</f>
        <v xml:space="preserve"> Actinobacteridae</v>
      </c>
      <c r="DS1678" t="str">
        <f>VLOOKUP($A1678,taxonomy!$A:$I,5,1)</f>
        <v xml:space="preserve"> Actinomycetales</v>
      </c>
      <c r="DT1678" t="str">
        <f>VLOOKUP($A1678,taxonomy!$A:$I,6,1)</f>
        <v>Corynebacterineae</v>
      </c>
      <c r="DU1678" t="str">
        <f>VLOOKUP($A1678,taxonomy!$A:$I,7,1)</f>
        <v xml:space="preserve"> Mycobacteriaceae</v>
      </c>
      <c r="DV1678" t="str">
        <f>VLOOKUP($A1678,taxonomy!$A:$I,8,1)</f>
        <v xml:space="preserve"> Mycobacterium.</v>
      </c>
      <c r="DW1678">
        <f>VLOOKUP($A1678,taxonomy!$A:$I,9,1)</f>
        <v>0</v>
      </c>
      <c r="DX1678" s="7">
        <v>141</v>
      </c>
    </row>
    <row r="1679" spans="1:128" hidden="1">
      <c r="A1679" s="4" t="s">
        <v>3487</v>
      </c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17">
        <v>1</v>
      </c>
      <c r="DN1679" s="2"/>
      <c r="DO1679" s="14"/>
      <c r="DP1679" t="str">
        <f>VLOOKUP($A1679,taxonomy!$A:$I,2,1)</f>
        <v>Bacteria</v>
      </c>
      <c r="DQ1679" t="str">
        <f>VLOOKUP($A1679,taxonomy!$A:$I,3,1)</f>
        <v xml:space="preserve"> Actinobacteria</v>
      </c>
      <c r="DR1679" t="str">
        <f>VLOOKUP($A1679,taxonomy!$A:$I,4,1)</f>
        <v xml:space="preserve"> Actinobacteridae</v>
      </c>
      <c r="DS1679" t="str">
        <f>VLOOKUP($A1679,taxonomy!$A:$I,5,1)</f>
        <v xml:space="preserve"> Actinomycetales</v>
      </c>
      <c r="DT1679" t="str">
        <f>VLOOKUP($A1679,taxonomy!$A:$I,6,1)</f>
        <v>Corynebacterineae</v>
      </c>
      <c r="DU1679" t="str">
        <f>VLOOKUP($A1679,taxonomy!$A:$I,7,1)</f>
        <v xml:space="preserve"> Mycobacteriaceae</v>
      </c>
      <c r="DV1679" t="str">
        <f>VLOOKUP($A1679,taxonomy!$A:$I,8,1)</f>
        <v xml:space="preserve"> Mycobacterium.</v>
      </c>
      <c r="DW1679">
        <f>VLOOKUP($A1679,taxonomy!$A:$I,9,1)</f>
        <v>0</v>
      </c>
      <c r="DX1679" s="7">
        <v>116</v>
      </c>
    </row>
    <row r="1680" spans="1:128" hidden="1">
      <c r="A1680" s="4" t="s">
        <v>3489</v>
      </c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19">
        <v>1</v>
      </c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19">
        <v>1</v>
      </c>
      <c r="DN1680" s="2"/>
      <c r="DO1680" s="14"/>
      <c r="DP1680" t="str">
        <f>VLOOKUP($A1680,taxonomy!$A:$I,2,1)</f>
        <v>Bacteria</v>
      </c>
      <c r="DQ1680" t="str">
        <f>VLOOKUP($A1680,taxonomy!$A:$I,3,1)</f>
        <v xml:space="preserve"> Actinobacteria</v>
      </c>
      <c r="DR1680" t="str">
        <f>VLOOKUP($A1680,taxonomy!$A:$I,4,1)</f>
        <v xml:space="preserve"> Actinobacteridae</v>
      </c>
      <c r="DS1680" t="str">
        <f>VLOOKUP($A1680,taxonomy!$A:$I,5,1)</f>
        <v xml:space="preserve"> Actinomycetales</v>
      </c>
      <c r="DT1680" t="str">
        <f>VLOOKUP($A1680,taxonomy!$A:$I,6,1)</f>
        <v>Corynebacterineae</v>
      </c>
      <c r="DU1680" t="str">
        <f>VLOOKUP($A1680,taxonomy!$A:$I,7,1)</f>
        <v xml:space="preserve"> Mycobacteriaceae</v>
      </c>
      <c r="DV1680" t="str">
        <f>VLOOKUP($A1680,taxonomy!$A:$I,8,1)</f>
        <v xml:space="preserve"> Mycobacterium.</v>
      </c>
      <c r="DW1680">
        <f>VLOOKUP($A1680,taxonomy!$A:$I,9,1)</f>
        <v>0</v>
      </c>
      <c r="DX1680" s="7">
        <v>159</v>
      </c>
    </row>
    <row r="1681" spans="1:128" hidden="1">
      <c r="A1681" s="4" t="s">
        <v>3491</v>
      </c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19">
        <v>1</v>
      </c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19">
        <v>1</v>
      </c>
      <c r="DN1681" s="2"/>
      <c r="DO1681" s="14"/>
      <c r="DP1681" t="str">
        <f>VLOOKUP($A1681,taxonomy!$A:$I,2,1)</f>
        <v>Bacteria</v>
      </c>
      <c r="DQ1681" t="str">
        <f>VLOOKUP($A1681,taxonomy!$A:$I,3,1)</f>
        <v xml:space="preserve"> Actinobacteria</v>
      </c>
      <c r="DR1681" t="str">
        <f>VLOOKUP($A1681,taxonomy!$A:$I,4,1)</f>
        <v xml:space="preserve"> Actinobacteridae</v>
      </c>
      <c r="DS1681" t="str">
        <f>VLOOKUP($A1681,taxonomy!$A:$I,5,1)</f>
        <v xml:space="preserve"> Actinomycetales</v>
      </c>
      <c r="DT1681" t="str">
        <f>VLOOKUP($A1681,taxonomy!$A:$I,6,1)</f>
        <v>Corynebacterineae</v>
      </c>
      <c r="DU1681" t="str">
        <f>VLOOKUP($A1681,taxonomy!$A:$I,7,1)</f>
        <v xml:space="preserve"> Mycobacteriaceae</v>
      </c>
      <c r="DV1681" t="str">
        <f>VLOOKUP($A1681,taxonomy!$A:$I,8,1)</f>
        <v xml:space="preserve"> Mycobacterium.</v>
      </c>
      <c r="DW1681">
        <f>VLOOKUP($A1681,taxonomy!$A:$I,9,1)</f>
        <v>0</v>
      </c>
      <c r="DX1681" s="7">
        <v>143</v>
      </c>
    </row>
    <row r="1682" spans="1:128">
      <c r="A1682" s="4" t="s">
        <v>3493</v>
      </c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17">
        <v>1</v>
      </c>
      <c r="DN1682" s="2"/>
      <c r="DO1682" s="14"/>
      <c r="DP1682" t="str">
        <f>VLOOKUP($A1682,taxonomy!$A:$I,2,1)</f>
        <v>Bacteria</v>
      </c>
      <c r="DQ1682" t="str">
        <f>VLOOKUP($A1682,taxonomy!$A:$I,3,1)</f>
        <v xml:space="preserve"> Actinobacteria</v>
      </c>
      <c r="DR1682" t="str">
        <f>VLOOKUP($A1682,taxonomy!$A:$I,4,1)</f>
        <v xml:space="preserve"> Actinobacteridae</v>
      </c>
      <c r="DS1682" t="str">
        <f>VLOOKUP($A1682,taxonomy!$A:$I,5,1)</f>
        <v xml:space="preserve"> Actinomycetales</v>
      </c>
      <c r="DT1682" t="str">
        <f>VLOOKUP($A1682,taxonomy!$A:$I,6,1)</f>
        <v>Corynebacterineae</v>
      </c>
      <c r="DU1682" t="str">
        <f>VLOOKUP($A1682,taxonomy!$A:$I,7,1)</f>
        <v xml:space="preserve"> Mycobacteriaceae</v>
      </c>
      <c r="DV1682" t="str">
        <f>VLOOKUP($A1682,taxonomy!$A:$I,8,1)</f>
        <v xml:space="preserve"> Mycobacterium.</v>
      </c>
      <c r="DW1682">
        <f>VLOOKUP($A1682,taxonomy!$A:$I,9,1)</f>
        <v>0</v>
      </c>
      <c r="DX1682" s="7">
        <v>132</v>
      </c>
    </row>
    <row r="1683" spans="1:128" hidden="1">
      <c r="A1683" s="4" t="s">
        <v>3495</v>
      </c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19">
        <v>1</v>
      </c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19">
        <v>1</v>
      </c>
      <c r="DN1683" s="2"/>
      <c r="DO1683" s="14"/>
      <c r="DP1683" t="str">
        <f>VLOOKUP($A1683,taxonomy!$A:$I,2,1)</f>
        <v>Bacteria</v>
      </c>
      <c r="DQ1683" t="str">
        <f>VLOOKUP($A1683,taxonomy!$A:$I,3,1)</f>
        <v xml:space="preserve"> Actinobacteria</v>
      </c>
      <c r="DR1683" t="str">
        <f>VLOOKUP($A1683,taxonomy!$A:$I,4,1)</f>
        <v xml:space="preserve"> Actinobacteridae</v>
      </c>
      <c r="DS1683" t="str">
        <f>VLOOKUP($A1683,taxonomy!$A:$I,5,1)</f>
        <v xml:space="preserve"> Actinomycetales</v>
      </c>
      <c r="DT1683" t="str">
        <f>VLOOKUP($A1683,taxonomy!$A:$I,6,1)</f>
        <v>Corynebacterineae</v>
      </c>
      <c r="DU1683" t="str">
        <f>VLOOKUP($A1683,taxonomy!$A:$I,7,1)</f>
        <v xml:space="preserve"> Mycobacteriaceae</v>
      </c>
      <c r="DV1683" t="str">
        <f>VLOOKUP($A1683,taxonomy!$A:$I,8,1)</f>
        <v xml:space="preserve"> Mycobacterium.</v>
      </c>
      <c r="DW1683">
        <f>VLOOKUP($A1683,taxonomy!$A:$I,9,1)</f>
        <v>0</v>
      </c>
      <c r="DX1683" s="7">
        <v>142</v>
      </c>
    </row>
    <row r="1684" spans="1:128">
      <c r="A1684" s="4" t="s">
        <v>3497</v>
      </c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17">
        <v>1</v>
      </c>
      <c r="DN1684" s="2"/>
      <c r="DO1684" s="14"/>
      <c r="DP1684" t="str">
        <f>VLOOKUP($A1684,taxonomy!$A:$I,2,1)</f>
        <v>Bacteria</v>
      </c>
      <c r="DQ1684" t="str">
        <f>VLOOKUP($A1684,taxonomy!$A:$I,3,1)</f>
        <v xml:space="preserve"> Actinobacteria</v>
      </c>
      <c r="DR1684" t="str">
        <f>VLOOKUP($A1684,taxonomy!$A:$I,4,1)</f>
        <v xml:space="preserve"> Actinobacteridae</v>
      </c>
      <c r="DS1684" t="str">
        <f>VLOOKUP($A1684,taxonomy!$A:$I,5,1)</f>
        <v xml:space="preserve"> Actinomycetales</v>
      </c>
      <c r="DT1684" t="str">
        <f>VLOOKUP($A1684,taxonomy!$A:$I,6,1)</f>
        <v>Corynebacterineae</v>
      </c>
      <c r="DU1684" t="str">
        <f>VLOOKUP($A1684,taxonomy!$A:$I,7,1)</f>
        <v xml:space="preserve"> Mycobacteriaceae</v>
      </c>
      <c r="DV1684" t="str">
        <f>VLOOKUP($A1684,taxonomy!$A:$I,8,1)</f>
        <v xml:space="preserve"> Mycobacterium.</v>
      </c>
      <c r="DW1684">
        <f>VLOOKUP($A1684,taxonomy!$A:$I,9,1)</f>
        <v>0</v>
      </c>
      <c r="DX1684" s="7">
        <v>130</v>
      </c>
    </row>
    <row r="1685" spans="1:128">
      <c r="A1685" s="4" t="s">
        <v>3499</v>
      </c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>
        <v>1</v>
      </c>
      <c r="DB1685" s="2"/>
      <c r="DC1685" s="2"/>
      <c r="DD1685" s="2"/>
      <c r="DE1685" s="2"/>
      <c r="DF1685" s="2"/>
      <c r="DG1685" s="2"/>
      <c r="DH1685" s="2"/>
      <c r="DI1685" s="2"/>
      <c r="DJ1685" s="2">
        <v>1</v>
      </c>
      <c r="DK1685" s="2"/>
      <c r="DL1685" s="2"/>
      <c r="DM1685" s="2">
        <v>1</v>
      </c>
      <c r="DN1685" s="2"/>
      <c r="DO1685" s="14"/>
      <c r="DP1685" t="str">
        <f>VLOOKUP($A1685,taxonomy!$A:$I,2,1)</f>
        <v>Bacteria</v>
      </c>
      <c r="DQ1685" t="str">
        <f>VLOOKUP($A1685,taxonomy!$A:$I,3,1)</f>
        <v xml:space="preserve"> Actinobacteria</v>
      </c>
      <c r="DR1685" t="str">
        <f>VLOOKUP($A1685,taxonomy!$A:$I,4,1)</f>
        <v xml:space="preserve"> Actinobacteridae</v>
      </c>
      <c r="DS1685" t="str">
        <f>VLOOKUP($A1685,taxonomy!$A:$I,5,1)</f>
        <v xml:space="preserve"> Actinomycetales</v>
      </c>
      <c r="DT1685" t="str">
        <f>VLOOKUP($A1685,taxonomy!$A:$I,6,1)</f>
        <v>Corynebacterineae</v>
      </c>
      <c r="DU1685" t="str">
        <f>VLOOKUP($A1685,taxonomy!$A:$I,7,1)</f>
        <v xml:space="preserve"> Mycobacteriaceae</v>
      </c>
      <c r="DV1685" t="str">
        <f>VLOOKUP($A1685,taxonomy!$A:$I,8,1)</f>
        <v xml:space="preserve"> Mycobacterium.</v>
      </c>
      <c r="DW1685">
        <f>VLOOKUP($A1685,taxonomy!$A:$I,9,1)</f>
        <v>0</v>
      </c>
      <c r="DX1685" s="7">
        <v>130</v>
      </c>
    </row>
    <row r="1686" spans="1:128">
      <c r="A1686" s="4" t="s">
        <v>3501</v>
      </c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19">
        <v>1</v>
      </c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19">
        <v>1</v>
      </c>
      <c r="DN1686" s="2"/>
      <c r="DO1686" s="14"/>
      <c r="DP1686" t="str">
        <f>VLOOKUP($A1686,taxonomy!$A:$I,2,1)</f>
        <v>Bacteria</v>
      </c>
      <c r="DQ1686" t="str">
        <f>VLOOKUP($A1686,taxonomy!$A:$I,3,1)</f>
        <v xml:space="preserve"> Actinobacteria</v>
      </c>
      <c r="DR1686" t="str">
        <f>VLOOKUP($A1686,taxonomy!$A:$I,4,1)</f>
        <v xml:space="preserve"> Actinobacteridae</v>
      </c>
      <c r="DS1686" t="str">
        <f>VLOOKUP($A1686,taxonomy!$A:$I,5,1)</f>
        <v xml:space="preserve"> Actinomycetales</v>
      </c>
      <c r="DT1686" t="str">
        <f>VLOOKUP($A1686,taxonomy!$A:$I,6,1)</f>
        <v>Corynebacterineae</v>
      </c>
      <c r="DU1686" t="str">
        <f>VLOOKUP($A1686,taxonomy!$A:$I,7,1)</f>
        <v xml:space="preserve"> Mycobacteriaceae</v>
      </c>
      <c r="DV1686" t="str">
        <f>VLOOKUP($A1686,taxonomy!$A:$I,8,1)</f>
        <v xml:space="preserve"> Mycobacterium.</v>
      </c>
      <c r="DW1686">
        <f>VLOOKUP($A1686,taxonomy!$A:$I,9,1)</f>
        <v>0</v>
      </c>
      <c r="DX1686" s="7">
        <v>131</v>
      </c>
    </row>
    <row r="1687" spans="1:128" hidden="1">
      <c r="A1687" s="4" t="s">
        <v>3503</v>
      </c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19">
        <v>1</v>
      </c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19">
        <v>1</v>
      </c>
      <c r="DN1687" s="2"/>
      <c r="DO1687" s="14"/>
      <c r="DP1687" t="str">
        <f>VLOOKUP($A1687,taxonomy!$A:$I,2,1)</f>
        <v>Bacteria</v>
      </c>
      <c r="DQ1687" t="str">
        <f>VLOOKUP($A1687,taxonomy!$A:$I,3,1)</f>
        <v xml:space="preserve"> Actinobacteria</v>
      </c>
      <c r="DR1687" t="str">
        <f>VLOOKUP($A1687,taxonomy!$A:$I,4,1)</f>
        <v xml:space="preserve"> Actinobacteridae</v>
      </c>
      <c r="DS1687" t="str">
        <f>VLOOKUP($A1687,taxonomy!$A:$I,5,1)</f>
        <v xml:space="preserve"> Actinomycetales</v>
      </c>
      <c r="DT1687" t="str">
        <f>VLOOKUP($A1687,taxonomy!$A:$I,6,1)</f>
        <v>Corynebacterineae</v>
      </c>
      <c r="DU1687" t="str">
        <f>VLOOKUP($A1687,taxonomy!$A:$I,7,1)</f>
        <v xml:space="preserve"> Mycobacteriaceae</v>
      </c>
      <c r="DV1687" t="str">
        <f>VLOOKUP($A1687,taxonomy!$A:$I,8,1)</f>
        <v xml:space="preserve"> Mycobacterium.</v>
      </c>
      <c r="DW1687">
        <f>VLOOKUP($A1687,taxonomy!$A:$I,9,1)</f>
        <v>0</v>
      </c>
      <c r="DX1687" s="7">
        <v>109</v>
      </c>
    </row>
    <row r="1688" spans="1:128">
      <c r="A1688" s="4" t="s">
        <v>3505</v>
      </c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17">
        <v>1</v>
      </c>
      <c r="DN1688" s="2"/>
      <c r="DO1688" s="14"/>
      <c r="DP1688" t="str">
        <f>VLOOKUP($A1688,taxonomy!$A:$I,2,1)</f>
        <v>Bacteria</v>
      </c>
      <c r="DQ1688" t="str">
        <f>VLOOKUP($A1688,taxonomy!$A:$I,3,1)</f>
        <v xml:space="preserve"> Actinobacteria</v>
      </c>
      <c r="DR1688" t="str">
        <f>VLOOKUP($A1688,taxonomy!$A:$I,4,1)</f>
        <v xml:space="preserve"> Actinobacteridae</v>
      </c>
      <c r="DS1688" t="str">
        <f>VLOOKUP($A1688,taxonomy!$A:$I,5,1)</f>
        <v xml:space="preserve"> Actinomycetales</v>
      </c>
      <c r="DT1688" t="str">
        <f>VLOOKUP($A1688,taxonomy!$A:$I,6,1)</f>
        <v>Corynebacterineae</v>
      </c>
      <c r="DU1688" t="str">
        <f>VLOOKUP($A1688,taxonomy!$A:$I,7,1)</f>
        <v xml:space="preserve"> Mycobacteriaceae</v>
      </c>
      <c r="DV1688" t="str">
        <f>VLOOKUP($A1688,taxonomy!$A:$I,8,1)</f>
        <v xml:space="preserve"> Mycobacterium.</v>
      </c>
      <c r="DW1688">
        <f>VLOOKUP($A1688,taxonomy!$A:$I,9,1)</f>
        <v>0</v>
      </c>
      <c r="DX1688" s="7">
        <v>127</v>
      </c>
    </row>
    <row r="1689" spans="1:128" hidden="1">
      <c r="A1689" s="4" t="s">
        <v>3507</v>
      </c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17">
        <v>1</v>
      </c>
      <c r="DN1689" s="2"/>
      <c r="DO1689" s="14"/>
      <c r="DP1689" t="str">
        <f>VLOOKUP($A1689,taxonomy!$A:$I,2,1)</f>
        <v>Bacteria</v>
      </c>
      <c r="DQ1689" t="str">
        <f>VLOOKUP($A1689,taxonomy!$A:$I,3,1)</f>
        <v xml:space="preserve"> Actinobacteria</v>
      </c>
      <c r="DR1689" t="str">
        <f>VLOOKUP($A1689,taxonomy!$A:$I,4,1)</f>
        <v xml:space="preserve"> Actinobacteridae</v>
      </c>
      <c r="DS1689" t="str">
        <f>VLOOKUP($A1689,taxonomy!$A:$I,5,1)</f>
        <v xml:space="preserve"> Actinomycetales</v>
      </c>
      <c r="DT1689" t="str">
        <f>VLOOKUP($A1689,taxonomy!$A:$I,6,1)</f>
        <v>Corynebacterineae</v>
      </c>
      <c r="DU1689" t="str">
        <f>VLOOKUP($A1689,taxonomy!$A:$I,7,1)</f>
        <v xml:space="preserve"> Mycobacteriaceae</v>
      </c>
      <c r="DV1689" t="str">
        <f>VLOOKUP($A1689,taxonomy!$A:$I,8,1)</f>
        <v xml:space="preserve"> Mycobacterium.</v>
      </c>
      <c r="DW1689">
        <f>VLOOKUP($A1689,taxonomy!$A:$I,9,1)</f>
        <v>0</v>
      </c>
      <c r="DX1689" s="7">
        <v>110</v>
      </c>
    </row>
    <row r="1690" spans="1:128">
      <c r="A1690" s="4" t="s">
        <v>3509</v>
      </c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19">
        <v>1</v>
      </c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19">
        <v>1</v>
      </c>
      <c r="DN1690" s="2"/>
      <c r="DO1690" s="14"/>
      <c r="DP1690" t="str">
        <f>VLOOKUP($A1690,taxonomy!$A:$I,2,1)</f>
        <v>Bacteria</v>
      </c>
      <c r="DQ1690" t="str">
        <f>VLOOKUP($A1690,taxonomy!$A:$I,3,1)</f>
        <v xml:space="preserve"> Actinobacteria</v>
      </c>
      <c r="DR1690" t="str">
        <f>VLOOKUP($A1690,taxonomy!$A:$I,4,1)</f>
        <v xml:space="preserve"> Actinobacteridae</v>
      </c>
      <c r="DS1690" t="str">
        <f>VLOOKUP($A1690,taxonomy!$A:$I,5,1)</f>
        <v xml:space="preserve"> Actinomycetales</v>
      </c>
      <c r="DT1690" t="str">
        <f>VLOOKUP($A1690,taxonomy!$A:$I,6,1)</f>
        <v>Corynebacterineae</v>
      </c>
      <c r="DU1690" t="str">
        <f>VLOOKUP($A1690,taxonomy!$A:$I,7,1)</f>
        <v xml:space="preserve"> Mycobacteriaceae</v>
      </c>
      <c r="DV1690" t="str">
        <f>VLOOKUP($A1690,taxonomy!$A:$I,8,1)</f>
        <v xml:space="preserve"> Mycobacterium.</v>
      </c>
      <c r="DW1690">
        <f>VLOOKUP($A1690,taxonomy!$A:$I,9,1)</f>
        <v>0</v>
      </c>
      <c r="DX1690" s="7">
        <v>133</v>
      </c>
    </row>
    <row r="1691" spans="1:128" hidden="1">
      <c r="A1691" s="4" t="s">
        <v>3511</v>
      </c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19">
        <v>1</v>
      </c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19">
        <v>1</v>
      </c>
      <c r="DN1691" s="2"/>
      <c r="DO1691" s="14"/>
      <c r="DP1691" t="str">
        <f>VLOOKUP($A1691,taxonomy!$A:$I,2,1)</f>
        <v>Eukaryota</v>
      </c>
      <c r="DQ1691" t="str">
        <f>VLOOKUP($A1691,taxonomy!$A:$I,3,1)</f>
        <v xml:space="preserve"> Fungi</v>
      </c>
      <c r="DR1691" t="str">
        <f>VLOOKUP($A1691,taxonomy!$A:$I,4,1)</f>
        <v xml:space="preserve"> Dikarya</v>
      </c>
      <c r="DS1691" t="str">
        <f>VLOOKUP($A1691,taxonomy!$A:$I,5,1)</f>
        <v xml:space="preserve"> Ascomycota</v>
      </c>
      <c r="DT1691" t="str">
        <f>VLOOKUP($A1691,taxonomy!$A:$I,6,1)</f>
        <v xml:space="preserve"> Pezizomycotina</v>
      </c>
      <c r="DU1691" t="str">
        <f>VLOOKUP($A1691,taxonomy!$A:$I,7,1)</f>
        <v>Sordariomycetes</v>
      </c>
      <c r="DV1691" t="str">
        <f>VLOOKUP($A1691,taxonomy!$A:$I,8,1)</f>
        <v xml:space="preserve"> Sordariomycetidae</v>
      </c>
      <c r="DW1691" t="str">
        <f>VLOOKUP($A1691,taxonomy!$A:$I,9,1)</f>
        <v xml:space="preserve"> Magnaporthales</v>
      </c>
      <c r="DX1691" s="7">
        <v>169</v>
      </c>
    </row>
    <row r="1692" spans="1:128">
      <c r="A1692" s="4" t="s">
        <v>3513</v>
      </c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>
        <v>1</v>
      </c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>
        <v>2</v>
      </c>
      <c r="CW1692" s="2"/>
      <c r="CX1692" s="2"/>
      <c r="CY1692" s="18">
        <v>1</v>
      </c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>
        <v>1</v>
      </c>
      <c r="DN1692" s="2"/>
      <c r="DO1692" s="14"/>
      <c r="DP1692" t="str">
        <f>VLOOKUP($A1692,taxonomy!$A:$I,2,1)</f>
        <v>Eukaryota</v>
      </c>
      <c r="DQ1692" t="str">
        <f>VLOOKUP($A1692,taxonomy!$A:$I,3,1)</f>
        <v xml:space="preserve"> Fungi</v>
      </c>
      <c r="DR1692" t="str">
        <f>VLOOKUP($A1692,taxonomy!$A:$I,4,1)</f>
        <v xml:space="preserve"> Dikarya</v>
      </c>
      <c r="DS1692" t="str">
        <f>VLOOKUP($A1692,taxonomy!$A:$I,5,1)</f>
        <v xml:space="preserve"> Ascomycota</v>
      </c>
      <c r="DT1692" t="str">
        <f>VLOOKUP($A1692,taxonomy!$A:$I,6,1)</f>
        <v xml:space="preserve"> Pezizomycotina</v>
      </c>
      <c r="DU1692" t="str">
        <f>VLOOKUP($A1692,taxonomy!$A:$I,7,1)</f>
        <v>Sordariomycetes</v>
      </c>
      <c r="DV1692" t="str">
        <f>VLOOKUP($A1692,taxonomy!$A:$I,8,1)</f>
        <v xml:space="preserve"> Sordariomycetidae</v>
      </c>
      <c r="DW1692" t="str">
        <f>VLOOKUP($A1692,taxonomy!$A:$I,9,1)</f>
        <v xml:space="preserve"> Magnaporthales</v>
      </c>
      <c r="DX1692" s="7">
        <v>133</v>
      </c>
    </row>
    <row r="1693" spans="1:128" hidden="1">
      <c r="A1693" s="4" t="s">
        <v>3515</v>
      </c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>
        <v>1</v>
      </c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>
        <v>1</v>
      </c>
      <c r="CY1693" s="18">
        <v>1</v>
      </c>
      <c r="CZ1693" s="2"/>
      <c r="DA1693" s="2"/>
      <c r="DB1693" s="2"/>
      <c r="DC1693" s="2"/>
      <c r="DD1693" s="2"/>
      <c r="DE1693" s="2"/>
      <c r="DF1693" s="2"/>
      <c r="DG1693" s="2"/>
      <c r="DH1693" s="2"/>
      <c r="DI1693" s="2">
        <v>1</v>
      </c>
      <c r="DJ1693" s="2"/>
      <c r="DK1693" s="2"/>
      <c r="DL1693" s="2"/>
      <c r="DM1693" s="2">
        <v>1</v>
      </c>
      <c r="DN1693" s="2"/>
      <c r="DO1693" s="14"/>
      <c r="DP1693" t="str">
        <f>VLOOKUP($A1693,taxonomy!$A:$I,2,1)</f>
        <v>Eukaryota</v>
      </c>
      <c r="DQ1693" t="str">
        <f>VLOOKUP($A1693,taxonomy!$A:$I,3,1)</f>
        <v xml:space="preserve"> Fungi</v>
      </c>
      <c r="DR1693" t="str">
        <f>VLOOKUP($A1693,taxonomy!$A:$I,4,1)</f>
        <v xml:space="preserve"> Dikarya</v>
      </c>
      <c r="DS1693" t="str">
        <f>VLOOKUP($A1693,taxonomy!$A:$I,5,1)</f>
        <v xml:space="preserve"> Ascomycota</v>
      </c>
      <c r="DT1693" t="str">
        <f>VLOOKUP($A1693,taxonomy!$A:$I,6,1)</f>
        <v xml:space="preserve"> Pezizomycotina</v>
      </c>
      <c r="DU1693" t="str">
        <f>VLOOKUP($A1693,taxonomy!$A:$I,7,1)</f>
        <v>Sordariomycetes</v>
      </c>
      <c r="DV1693" t="str">
        <f>VLOOKUP($A1693,taxonomy!$A:$I,8,1)</f>
        <v xml:space="preserve"> Sordariomycetidae</v>
      </c>
      <c r="DW1693" t="str">
        <f>VLOOKUP($A1693,taxonomy!$A:$I,9,1)</f>
        <v xml:space="preserve"> Magnaporthales</v>
      </c>
      <c r="DX1693" s="7">
        <v>115</v>
      </c>
    </row>
    <row r="1694" spans="1:128">
      <c r="A1694" s="4" t="s">
        <v>3517</v>
      </c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17">
        <v>1</v>
      </c>
      <c r="DN1694" s="2"/>
      <c r="DO1694" s="20" t="s">
        <v>6198</v>
      </c>
      <c r="DP1694" t="str">
        <f>VLOOKUP($A1694,taxonomy!$A:$I,2,1)</f>
        <v>Eukaryota</v>
      </c>
      <c r="DQ1694" t="str">
        <f>VLOOKUP($A1694,taxonomy!$A:$I,3,1)</f>
        <v xml:space="preserve"> Fungi</v>
      </c>
      <c r="DR1694" t="str">
        <f>VLOOKUP($A1694,taxonomy!$A:$I,4,1)</f>
        <v xml:space="preserve"> Dikarya</v>
      </c>
      <c r="DS1694" t="str">
        <f>VLOOKUP($A1694,taxonomy!$A:$I,5,1)</f>
        <v xml:space="preserve"> Ascomycota</v>
      </c>
      <c r="DT1694" t="str">
        <f>VLOOKUP($A1694,taxonomy!$A:$I,6,1)</f>
        <v xml:space="preserve"> Pezizomycotina</v>
      </c>
      <c r="DU1694" t="str">
        <f>VLOOKUP($A1694,taxonomy!$A:$I,7,1)</f>
        <v>Sordariomycetes</v>
      </c>
      <c r="DV1694" t="str">
        <f>VLOOKUP($A1694,taxonomy!$A:$I,8,1)</f>
        <v xml:space="preserve"> Sordariomycetidae</v>
      </c>
      <c r="DW1694" t="str">
        <f>VLOOKUP($A1694,taxonomy!$A:$I,9,1)</f>
        <v xml:space="preserve"> Magnaporthales</v>
      </c>
      <c r="DX1694" s="7">
        <v>133</v>
      </c>
    </row>
    <row r="1695" spans="1:128">
      <c r="A1695" s="4" t="s">
        <v>3519</v>
      </c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>
        <v>1</v>
      </c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17">
        <v>1</v>
      </c>
      <c r="DN1695" s="2"/>
      <c r="DO1695" s="14"/>
      <c r="DP1695" t="str">
        <f>VLOOKUP($A1695,taxonomy!$A:$I,2,1)</f>
        <v>Bacteria</v>
      </c>
      <c r="DQ1695" t="str">
        <f>VLOOKUP($A1695,taxonomy!$A:$I,3,1)</f>
        <v xml:space="preserve"> Proteobacteria</v>
      </c>
      <c r="DR1695" t="str">
        <f>VLOOKUP($A1695,taxonomy!$A:$I,4,1)</f>
        <v xml:space="preserve"> Betaproteobacteria</v>
      </c>
      <c r="DS1695" t="str">
        <f>VLOOKUP($A1695,taxonomy!$A:$I,5,1)</f>
        <v xml:space="preserve"> Burkholderiales</v>
      </c>
      <c r="DT1695" t="str">
        <f>VLOOKUP($A1695,taxonomy!$A:$I,6,1)</f>
        <v>Alcaligenaceae</v>
      </c>
      <c r="DU1695" t="str">
        <f>VLOOKUP($A1695,taxonomy!$A:$I,7,1)</f>
        <v xml:space="preserve"> Taylorella.</v>
      </c>
      <c r="DV1695">
        <f>VLOOKUP($A1695,taxonomy!$A:$I,8,1)</f>
        <v>0</v>
      </c>
      <c r="DW1695">
        <f>VLOOKUP($A1695,taxonomy!$A:$I,9,1)</f>
        <v>0</v>
      </c>
      <c r="DX1695" s="7">
        <v>129</v>
      </c>
    </row>
    <row r="1696" spans="1:128">
      <c r="A1696" s="4" t="s">
        <v>3521</v>
      </c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>
        <v>2</v>
      </c>
      <c r="CW1696" s="2"/>
      <c r="CX1696" s="2"/>
      <c r="CY1696" s="18">
        <v>1</v>
      </c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>
        <v>1</v>
      </c>
      <c r="DN1696" s="2"/>
      <c r="DO1696" s="14"/>
      <c r="DP1696" t="str">
        <f>VLOOKUP($A1696,taxonomy!$A:$I,2,1)</f>
        <v>Eukaryota</v>
      </c>
      <c r="DQ1696" t="str">
        <f>VLOOKUP($A1696,taxonomy!$A:$I,3,1)</f>
        <v xml:space="preserve"> Fungi</v>
      </c>
      <c r="DR1696" t="str">
        <f>VLOOKUP($A1696,taxonomy!$A:$I,4,1)</f>
        <v xml:space="preserve"> Dikarya</v>
      </c>
      <c r="DS1696" t="str">
        <f>VLOOKUP($A1696,taxonomy!$A:$I,5,1)</f>
        <v xml:space="preserve"> Basidiomycota</v>
      </c>
      <c r="DT1696" t="str">
        <f>VLOOKUP($A1696,taxonomy!$A:$I,6,1)</f>
        <v xml:space="preserve"> Agaricomycotina</v>
      </c>
      <c r="DU1696" t="str">
        <f>VLOOKUP($A1696,taxonomy!$A:$I,7,1)</f>
        <v>Agaricomycetes</v>
      </c>
      <c r="DV1696" t="str">
        <f>VLOOKUP($A1696,taxonomy!$A:$I,8,1)</f>
        <v xml:space="preserve"> Sebacinales</v>
      </c>
      <c r="DW1696" t="str">
        <f>VLOOKUP($A1696,taxonomy!$A:$I,9,1)</f>
        <v xml:space="preserve"> Sebacinales group B</v>
      </c>
      <c r="DX1696" s="7">
        <v>128</v>
      </c>
    </row>
    <row r="1697" spans="1:128" hidden="1">
      <c r="A1697" s="4" t="s">
        <v>3523</v>
      </c>
      <c r="B1697" s="2"/>
      <c r="C1697" s="2"/>
      <c r="D1697" s="2"/>
      <c r="E1697" s="2"/>
      <c r="F1697" s="2"/>
      <c r="G1697" s="2"/>
      <c r="H1697" s="2"/>
      <c r="I1697" s="2"/>
      <c r="J1697" s="2">
        <v>1</v>
      </c>
      <c r="K1697" s="2"/>
      <c r="L1697" s="2"/>
      <c r="M1697" s="2"/>
      <c r="N1697" s="2"/>
      <c r="O1697" s="2"/>
      <c r="P1697" s="2"/>
      <c r="Q1697" s="2"/>
      <c r="R1697" s="2"/>
      <c r="S1697" s="2"/>
      <c r="T1697" s="2">
        <v>1</v>
      </c>
      <c r="U1697" s="2">
        <v>1</v>
      </c>
      <c r="V1697" s="2"/>
      <c r="W1697" s="2"/>
      <c r="X1697" s="2"/>
      <c r="Y1697" s="2">
        <v>1</v>
      </c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>
        <v>1</v>
      </c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>
        <v>1</v>
      </c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>
        <v>1</v>
      </c>
      <c r="CX1697" s="2">
        <v>1</v>
      </c>
      <c r="CY1697" s="18">
        <v>1</v>
      </c>
      <c r="CZ1697" s="2">
        <v>1</v>
      </c>
      <c r="DA1697" s="2"/>
      <c r="DB1697" s="2"/>
      <c r="DC1697" s="2"/>
      <c r="DD1697" s="2"/>
      <c r="DE1697" s="2">
        <v>1</v>
      </c>
      <c r="DF1697" s="2"/>
      <c r="DG1697" s="2"/>
      <c r="DH1697" s="2"/>
      <c r="DI1697" s="2">
        <v>1</v>
      </c>
      <c r="DJ1697" s="2"/>
      <c r="DK1697" s="2"/>
      <c r="DL1697" s="2"/>
      <c r="DM1697" s="2">
        <v>1</v>
      </c>
      <c r="DN1697" s="2">
        <v>1</v>
      </c>
      <c r="DO1697" s="14"/>
      <c r="DP1697" t="str">
        <f>VLOOKUP($A1697,taxonomy!$A:$I,2,1)</f>
        <v>Eukaryota</v>
      </c>
      <c r="DQ1697" t="str">
        <f>VLOOKUP($A1697,taxonomy!$A:$I,3,1)</f>
        <v xml:space="preserve"> Fungi</v>
      </c>
      <c r="DR1697" t="str">
        <f>VLOOKUP($A1697,taxonomy!$A:$I,4,1)</f>
        <v xml:space="preserve"> Dikarya</v>
      </c>
      <c r="DS1697" t="str">
        <f>VLOOKUP($A1697,taxonomy!$A:$I,5,1)</f>
        <v xml:space="preserve"> Basidiomycota</v>
      </c>
      <c r="DT1697" t="str">
        <f>VLOOKUP($A1697,taxonomy!$A:$I,6,1)</f>
        <v xml:space="preserve"> Agaricomycotina</v>
      </c>
      <c r="DU1697" t="str">
        <f>VLOOKUP($A1697,taxonomy!$A:$I,7,1)</f>
        <v>Agaricomycetes</v>
      </c>
      <c r="DV1697" t="str">
        <f>VLOOKUP($A1697,taxonomy!$A:$I,8,1)</f>
        <v xml:space="preserve"> Sebacinales</v>
      </c>
      <c r="DW1697" t="str">
        <f>VLOOKUP($A1697,taxonomy!$A:$I,9,1)</f>
        <v xml:space="preserve"> Sebacinales group B</v>
      </c>
      <c r="DX1697" s="7">
        <v>142</v>
      </c>
    </row>
    <row r="1698" spans="1:128">
      <c r="A1698" s="4" t="s">
        <v>3525</v>
      </c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19">
        <v>1</v>
      </c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19">
        <v>1</v>
      </c>
      <c r="DN1698" s="2"/>
      <c r="DO1698" s="14"/>
      <c r="DP1698" t="str">
        <f>VLOOKUP($A1698,taxonomy!$A:$I,2,1)</f>
        <v>Eukaryota</v>
      </c>
      <c r="DQ1698" t="str">
        <f>VLOOKUP($A1698,taxonomy!$A:$I,3,1)</f>
        <v xml:space="preserve"> Fungi</v>
      </c>
      <c r="DR1698" t="str">
        <f>VLOOKUP($A1698,taxonomy!$A:$I,4,1)</f>
        <v xml:space="preserve"> Dikarya</v>
      </c>
      <c r="DS1698" t="str">
        <f>VLOOKUP($A1698,taxonomy!$A:$I,5,1)</f>
        <v xml:space="preserve"> Basidiomycota</v>
      </c>
      <c r="DT1698" t="str">
        <f>VLOOKUP($A1698,taxonomy!$A:$I,6,1)</f>
        <v xml:space="preserve"> Agaricomycotina</v>
      </c>
      <c r="DU1698" t="str">
        <f>VLOOKUP($A1698,taxonomy!$A:$I,7,1)</f>
        <v>Agaricomycetes</v>
      </c>
      <c r="DV1698" t="str">
        <f>VLOOKUP($A1698,taxonomy!$A:$I,8,1)</f>
        <v xml:space="preserve"> Sebacinales</v>
      </c>
      <c r="DW1698" t="str">
        <f>VLOOKUP($A1698,taxonomy!$A:$I,9,1)</f>
        <v xml:space="preserve"> Sebacinales group B</v>
      </c>
      <c r="DX1698" s="7">
        <v>129</v>
      </c>
    </row>
    <row r="1699" spans="1:128">
      <c r="A1699" s="4" t="s">
        <v>3527</v>
      </c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19">
        <v>1</v>
      </c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19">
        <v>1</v>
      </c>
      <c r="DN1699" s="2"/>
      <c r="DO1699" s="14"/>
      <c r="DP1699" t="str">
        <f>VLOOKUP($A1699,taxonomy!$A:$I,2,1)</f>
        <v>Eukaryota</v>
      </c>
      <c r="DQ1699" t="str">
        <f>VLOOKUP($A1699,taxonomy!$A:$I,3,1)</f>
        <v xml:space="preserve"> Fungi</v>
      </c>
      <c r="DR1699" t="str">
        <f>VLOOKUP($A1699,taxonomy!$A:$I,4,1)</f>
        <v xml:space="preserve"> Dikarya</v>
      </c>
      <c r="DS1699" t="str">
        <f>VLOOKUP($A1699,taxonomy!$A:$I,5,1)</f>
        <v xml:space="preserve"> Ascomycota</v>
      </c>
      <c r="DT1699" t="str">
        <f>VLOOKUP($A1699,taxonomy!$A:$I,6,1)</f>
        <v xml:space="preserve"> Pezizomycotina</v>
      </c>
      <c r="DU1699" t="str">
        <f>VLOOKUP($A1699,taxonomy!$A:$I,7,1)</f>
        <v>Sordariomycetes</v>
      </c>
      <c r="DV1699" t="str">
        <f>VLOOKUP($A1699,taxonomy!$A:$I,8,1)</f>
        <v xml:space="preserve"> Sordariomycetidae</v>
      </c>
      <c r="DW1699" t="str">
        <f>VLOOKUP($A1699,taxonomy!$A:$I,9,1)</f>
        <v xml:space="preserve"> Sordariales</v>
      </c>
      <c r="DX1699" s="7">
        <v>128</v>
      </c>
    </row>
    <row r="1700" spans="1:128">
      <c r="A1700" s="4" t="s">
        <v>3529</v>
      </c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>
        <v>1</v>
      </c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>
        <v>1</v>
      </c>
      <c r="CY1700" s="18">
        <v>1</v>
      </c>
      <c r="CZ1700" s="2"/>
      <c r="DA1700" s="2"/>
      <c r="DB1700" s="2"/>
      <c r="DC1700" s="2"/>
      <c r="DD1700" s="2"/>
      <c r="DE1700" s="2"/>
      <c r="DF1700" s="2"/>
      <c r="DG1700" s="2"/>
      <c r="DH1700" s="2"/>
      <c r="DI1700" s="2">
        <v>1</v>
      </c>
      <c r="DJ1700" s="2"/>
      <c r="DK1700" s="2"/>
      <c r="DL1700" s="2"/>
      <c r="DM1700" s="2">
        <v>1</v>
      </c>
      <c r="DN1700" s="2"/>
      <c r="DO1700" s="14"/>
      <c r="DP1700" t="str">
        <f>VLOOKUP($A1700,taxonomy!$A:$I,2,1)</f>
        <v>Eukaryota</v>
      </c>
      <c r="DQ1700" t="str">
        <f>VLOOKUP($A1700,taxonomy!$A:$I,3,1)</f>
        <v xml:space="preserve"> Fungi</v>
      </c>
      <c r="DR1700" t="str">
        <f>VLOOKUP($A1700,taxonomy!$A:$I,4,1)</f>
        <v xml:space="preserve"> Dikarya</v>
      </c>
      <c r="DS1700" t="str">
        <f>VLOOKUP($A1700,taxonomy!$A:$I,5,1)</f>
        <v xml:space="preserve"> Ascomycota</v>
      </c>
      <c r="DT1700" t="str">
        <f>VLOOKUP($A1700,taxonomy!$A:$I,6,1)</f>
        <v xml:space="preserve"> Pezizomycotina</v>
      </c>
      <c r="DU1700" t="str">
        <f>VLOOKUP($A1700,taxonomy!$A:$I,7,1)</f>
        <v>Sordariomycetes</v>
      </c>
      <c r="DV1700" t="str">
        <f>VLOOKUP($A1700,taxonomy!$A:$I,8,1)</f>
        <v xml:space="preserve"> Sordariomycetidae</v>
      </c>
      <c r="DW1700" t="str">
        <f>VLOOKUP($A1700,taxonomy!$A:$I,9,1)</f>
        <v xml:space="preserve"> Sordariales</v>
      </c>
      <c r="DX1700" s="7">
        <v>132</v>
      </c>
    </row>
    <row r="1701" spans="1:128" hidden="1">
      <c r="A1701" s="4" t="s">
        <v>3531</v>
      </c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19">
        <v>1</v>
      </c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19">
        <v>1</v>
      </c>
      <c r="DN1701" s="2"/>
      <c r="DO1701" s="14"/>
      <c r="DP1701" t="str">
        <f>VLOOKUP($A1701,taxonomy!$A:$I,2,1)</f>
        <v>Eukaryota</v>
      </c>
      <c r="DQ1701" t="str">
        <f>VLOOKUP($A1701,taxonomy!$A:$I,3,1)</f>
        <v xml:space="preserve"> Stramenopiles</v>
      </c>
      <c r="DR1701" t="str">
        <f>VLOOKUP($A1701,taxonomy!$A:$I,4,1)</f>
        <v xml:space="preserve"> Oomycetes</v>
      </c>
      <c r="DS1701" t="str">
        <f>VLOOKUP($A1701,taxonomy!$A:$I,5,1)</f>
        <v xml:space="preserve"> Peronosporales</v>
      </c>
      <c r="DT1701" t="str">
        <f>VLOOKUP($A1701,taxonomy!$A:$I,6,1)</f>
        <v xml:space="preserve"> Phytophthora.</v>
      </c>
      <c r="DU1701">
        <f>VLOOKUP($A1701,taxonomy!$A:$I,7,1)</f>
        <v>0</v>
      </c>
      <c r="DV1701">
        <f>VLOOKUP($A1701,taxonomy!$A:$I,8,1)</f>
        <v>0</v>
      </c>
      <c r="DW1701">
        <f>VLOOKUP($A1701,taxonomy!$A:$I,9,1)</f>
        <v>0</v>
      </c>
      <c r="DX1701" s="7">
        <v>98</v>
      </c>
    </row>
    <row r="1702" spans="1:128">
      <c r="A1702" s="4" t="s">
        <v>3533</v>
      </c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17">
        <v>1</v>
      </c>
      <c r="DN1702" s="2"/>
      <c r="DO1702" s="14"/>
      <c r="DP1702" t="str">
        <f>VLOOKUP($A1702,taxonomy!$A:$I,2,1)</f>
        <v>Bacteria</v>
      </c>
      <c r="DQ1702" t="str">
        <f>VLOOKUP($A1702,taxonomy!$A:$I,3,1)</f>
        <v xml:space="preserve"> Proteobacteria</v>
      </c>
      <c r="DR1702" t="str">
        <f>VLOOKUP($A1702,taxonomy!$A:$I,4,1)</f>
        <v xml:space="preserve"> Gammaproteobacteria</v>
      </c>
      <c r="DS1702" t="str">
        <f>VLOOKUP($A1702,taxonomy!$A:$I,5,1)</f>
        <v xml:space="preserve"> Aeromonadales</v>
      </c>
      <c r="DT1702" t="str">
        <f>VLOOKUP($A1702,taxonomy!$A:$I,6,1)</f>
        <v>Aeromonadaceae</v>
      </c>
      <c r="DU1702" t="str">
        <f>VLOOKUP($A1702,taxonomy!$A:$I,7,1)</f>
        <v xml:space="preserve"> Oceanimonas.</v>
      </c>
      <c r="DV1702">
        <f>VLOOKUP($A1702,taxonomy!$A:$I,8,1)</f>
        <v>0</v>
      </c>
      <c r="DW1702">
        <f>VLOOKUP($A1702,taxonomy!$A:$I,9,1)</f>
        <v>0</v>
      </c>
      <c r="DX1702" s="7">
        <v>129</v>
      </c>
    </row>
    <row r="1703" spans="1:128" hidden="1">
      <c r="A1703" s="4" t="s">
        <v>3535</v>
      </c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>
        <v>1</v>
      </c>
      <c r="CW1703" s="2"/>
      <c r="CX1703" s="2"/>
      <c r="CY1703" s="18">
        <v>1</v>
      </c>
      <c r="CZ1703" s="2"/>
      <c r="DA1703" s="2"/>
      <c r="DB1703" s="2"/>
      <c r="DC1703" s="2">
        <v>1</v>
      </c>
      <c r="DD1703" s="2"/>
      <c r="DE1703" s="2"/>
      <c r="DF1703" s="2"/>
      <c r="DG1703" s="2"/>
      <c r="DH1703" s="2"/>
      <c r="DI1703" s="2"/>
      <c r="DJ1703" s="2"/>
      <c r="DK1703" s="2"/>
      <c r="DL1703" s="2"/>
      <c r="DM1703" s="2">
        <v>1</v>
      </c>
      <c r="DN1703" s="2"/>
      <c r="DO1703" s="14"/>
      <c r="DP1703" t="str">
        <f>VLOOKUP($A1703,taxonomy!$A:$I,2,1)</f>
        <v>Eukaryota</v>
      </c>
      <c r="DQ1703" t="str">
        <f>VLOOKUP($A1703,taxonomy!$A:$I,3,1)</f>
        <v xml:space="preserve"> Metazoa</v>
      </c>
      <c r="DR1703" t="str">
        <f>VLOOKUP($A1703,taxonomy!$A:$I,4,1)</f>
        <v xml:space="preserve"> Chordata</v>
      </c>
      <c r="DS1703" t="str">
        <f>VLOOKUP($A1703,taxonomy!$A:$I,5,1)</f>
        <v xml:space="preserve"> Craniata</v>
      </c>
      <c r="DT1703" t="str">
        <f>VLOOKUP($A1703,taxonomy!$A:$I,6,1)</f>
        <v xml:space="preserve"> Vertebrata</v>
      </c>
      <c r="DU1703" t="str">
        <f>VLOOKUP($A1703,taxonomy!$A:$I,7,1)</f>
        <v xml:space="preserve"> Euteleostomi</v>
      </c>
      <c r="DV1703" t="str">
        <f>VLOOKUP($A1703,taxonomy!$A:$I,8,1)</f>
        <v>Amphibia</v>
      </c>
      <c r="DW1703" t="str">
        <f>VLOOKUP($A1703,taxonomy!$A:$I,9,1)</f>
        <v xml:space="preserve"> Batrachia</v>
      </c>
      <c r="DX1703" s="7">
        <v>125</v>
      </c>
    </row>
    <row r="1704" spans="1:128" hidden="1">
      <c r="A1704" s="4" t="s">
        <v>3537</v>
      </c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>
        <v>1</v>
      </c>
      <c r="CW1704" s="2"/>
      <c r="CX1704" s="2"/>
      <c r="CY1704" s="18">
        <v>1</v>
      </c>
      <c r="CZ1704" s="2"/>
      <c r="DA1704" s="2"/>
      <c r="DB1704" s="2"/>
      <c r="DC1704" s="2">
        <v>1</v>
      </c>
      <c r="DD1704" s="2"/>
      <c r="DE1704" s="2"/>
      <c r="DF1704" s="2"/>
      <c r="DG1704" s="2"/>
      <c r="DH1704" s="2"/>
      <c r="DI1704" s="2"/>
      <c r="DJ1704" s="2"/>
      <c r="DK1704" s="2"/>
      <c r="DL1704" s="2"/>
      <c r="DM1704" s="2">
        <v>1</v>
      </c>
      <c r="DN1704" s="2"/>
      <c r="DO1704" s="14"/>
      <c r="DP1704" t="str">
        <f>VLOOKUP($A1704,taxonomy!$A:$I,2,1)</f>
        <v>Eukaryota</v>
      </c>
      <c r="DQ1704" t="str">
        <f>VLOOKUP($A1704,taxonomy!$A:$I,3,1)</f>
        <v xml:space="preserve"> Metazoa</v>
      </c>
      <c r="DR1704" t="str">
        <f>VLOOKUP($A1704,taxonomy!$A:$I,4,1)</f>
        <v xml:space="preserve"> Chordata</v>
      </c>
      <c r="DS1704" t="str">
        <f>VLOOKUP($A1704,taxonomy!$A:$I,5,1)</f>
        <v xml:space="preserve"> Craniata</v>
      </c>
      <c r="DT1704" t="str">
        <f>VLOOKUP($A1704,taxonomy!$A:$I,6,1)</f>
        <v xml:space="preserve"> Vertebrata</v>
      </c>
      <c r="DU1704" t="str">
        <f>VLOOKUP($A1704,taxonomy!$A:$I,7,1)</f>
        <v xml:space="preserve"> Euteleostomi</v>
      </c>
      <c r="DV1704" t="str">
        <f>VLOOKUP($A1704,taxonomy!$A:$I,8,1)</f>
        <v>Mammalia</v>
      </c>
      <c r="DW1704" t="str">
        <f>VLOOKUP($A1704,taxonomy!$A:$I,9,1)</f>
        <v xml:space="preserve"> Eutheria</v>
      </c>
      <c r="DX1704" s="7">
        <v>141</v>
      </c>
    </row>
    <row r="1705" spans="1:128" hidden="1">
      <c r="A1705" s="4" t="s">
        <v>3539</v>
      </c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17">
        <v>1</v>
      </c>
      <c r="DN1705" s="2"/>
      <c r="DO1705" s="14"/>
      <c r="DP1705" t="str">
        <f>VLOOKUP($A1705,taxonomy!$A:$I,2,1)</f>
        <v>Bacteria</v>
      </c>
      <c r="DQ1705" t="str">
        <f>VLOOKUP($A1705,taxonomy!$A:$I,3,1)</f>
        <v xml:space="preserve"> Actinobacteria</v>
      </c>
      <c r="DR1705" t="str">
        <f>VLOOKUP($A1705,taxonomy!$A:$I,4,1)</f>
        <v xml:space="preserve"> Actinobacteridae</v>
      </c>
      <c r="DS1705" t="str">
        <f>VLOOKUP($A1705,taxonomy!$A:$I,5,1)</f>
        <v xml:space="preserve"> Actinomycetales</v>
      </c>
      <c r="DT1705" t="str">
        <f>VLOOKUP($A1705,taxonomy!$A:$I,6,1)</f>
        <v>Micrococcineae</v>
      </c>
      <c r="DU1705" t="str">
        <f>VLOOKUP($A1705,taxonomy!$A:$I,7,1)</f>
        <v xml:space="preserve"> Micrococcaceae</v>
      </c>
      <c r="DV1705" t="str">
        <f>VLOOKUP($A1705,taxonomy!$A:$I,8,1)</f>
        <v xml:space="preserve"> Rothia.</v>
      </c>
      <c r="DW1705">
        <f>VLOOKUP($A1705,taxonomy!$A:$I,9,1)</f>
        <v>0</v>
      </c>
      <c r="DX1705" s="7">
        <v>142</v>
      </c>
    </row>
    <row r="1706" spans="1:128">
      <c r="A1706" s="4" t="s">
        <v>3541</v>
      </c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17">
        <v>1</v>
      </c>
      <c r="DN1706" s="2"/>
      <c r="DO1706" s="14"/>
      <c r="DP1706" t="str">
        <f>VLOOKUP($A1706,taxonomy!$A:$I,2,1)</f>
        <v>Bacteria</v>
      </c>
      <c r="DQ1706" t="str">
        <f>VLOOKUP($A1706,taxonomy!$A:$I,3,1)</f>
        <v xml:space="preserve"> Actinobacteria</v>
      </c>
      <c r="DR1706" t="str">
        <f>VLOOKUP($A1706,taxonomy!$A:$I,4,1)</f>
        <v xml:space="preserve"> Actinobacteridae</v>
      </c>
      <c r="DS1706" t="str">
        <f>VLOOKUP($A1706,taxonomy!$A:$I,5,1)</f>
        <v xml:space="preserve"> Actinomycetales</v>
      </c>
      <c r="DT1706" t="str">
        <f>VLOOKUP($A1706,taxonomy!$A:$I,6,1)</f>
        <v>Micrococcineae</v>
      </c>
      <c r="DU1706" t="str">
        <f>VLOOKUP($A1706,taxonomy!$A:$I,7,1)</f>
        <v xml:space="preserve"> Micrococcaceae</v>
      </c>
      <c r="DV1706" t="str">
        <f>VLOOKUP($A1706,taxonomy!$A:$I,8,1)</f>
        <v xml:space="preserve"> Rothia.</v>
      </c>
      <c r="DW1706">
        <f>VLOOKUP($A1706,taxonomy!$A:$I,9,1)</f>
        <v>0</v>
      </c>
      <c r="DX1706" s="7">
        <v>127</v>
      </c>
    </row>
    <row r="1707" spans="1:128">
      <c r="A1707" s="4" t="s">
        <v>3543</v>
      </c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17">
        <v>1</v>
      </c>
      <c r="DN1707" s="2"/>
      <c r="DO1707" s="14"/>
      <c r="DP1707" t="str">
        <f>VLOOKUP($A1707,taxonomy!$A:$I,2,1)</f>
        <v>Bacteria</v>
      </c>
      <c r="DQ1707" t="str">
        <f>VLOOKUP($A1707,taxonomy!$A:$I,3,1)</f>
        <v xml:space="preserve"> Actinobacteria</v>
      </c>
      <c r="DR1707" t="str">
        <f>VLOOKUP($A1707,taxonomy!$A:$I,4,1)</f>
        <v xml:space="preserve"> Actinobacteridae</v>
      </c>
      <c r="DS1707" t="str">
        <f>VLOOKUP($A1707,taxonomy!$A:$I,5,1)</f>
        <v xml:space="preserve"> Actinomycetales</v>
      </c>
      <c r="DT1707" t="str">
        <f>VLOOKUP($A1707,taxonomy!$A:$I,6,1)</f>
        <v>Micrococcineae</v>
      </c>
      <c r="DU1707" t="str">
        <f>VLOOKUP($A1707,taxonomy!$A:$I,7,1)</f>
        <v xml:space="preserve"> Micrococcaceae</v>
      </c>
      <c r="DV1707" t="str">
        <f>VLOOKUP($A1707,taxonomy!$A:$I,8,1)</f>
        <v xml:space="preserve"> Rothia.</v>
      </c>
      <c r="DW1707">
        <f>VLOOKUP($A1707,taxonomy!$A:$I,9,1)</f>
        <v>0</v>
      </c>
      <c r="DX1707" s="7">
        <v>134</v>
      </c>
    </row>
    <row r="1708" spans="1:128" hidden="1">
      <c r="A1708" s="4" t="s">
        <v>3545</v>
      </c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19">
        <v>1</v>
      </c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19">
        <v>1</v>
      </c>
      <c r="DN1708" s="2"/>
      <c r="DO1708" s="14"/>
      <c r="DP1708" t="str">
        <f>VLOOKUP($A1708,taxonomy!$A:$I,2,1)</f>
        <v>Bacteria</v>
      </c>
      <c r="DQ1708" t="str">
        <f>VLOOKUP($A1708,taxonomy!$A:$I,3,1)</f>
        <v xml:space="preserve"> Actinobacteria</v>
      </c>
      <c r="DR1708" t="str">
        <f>VLOOKUP($A1708,taxonomy!$A:$I,4,1)</f>
        <v xml:space="preserve"> Actinobacteridae</v>
      </c>
      <c r="DS1708" t="str">
        <f>VLOOKUP($A1708,taxonomy!$A:$I,5,1)</f>
        <v xml:space="preserve"> Actinomycetales</v>
      </c>
      <c r="DT1708" t="str">
        <f>VLOOKUP($A1708,taxonomy!$A:$I,6,1)</f>
        <v>Micrococcineae</v>
      </c>
      <c r="DU1708" t="str">
        <f>VLOOKUP($A1708,taxonomy!$A:$I,7,1)</f>
        <v xml:space="preserve"> Micrococcaceae</v>
      </c>
      <c r="DV1708" t="str">
        <f>VLOOKUP($A1708,taxonomy!$A:$I,8,1)</f>
        <v xml:space="preserve"> Rothia.</v>
      </c>
      <c r="DW1708">
        <f>VLOOKUP($A1708,taxonomy!$A:$I,9,1)</f>
        <v>0</v>
      </c>
      <c r="DX1708" s="7">
        <v>88</v>
      </c>
    </row>
    <row r="1709" spans="1:128" hidden="1">
      <c r="A1709" s="4" t="s">
        <v>3547</v>
      </c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19">
        <v>1</v>
      </c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19">
        <v>1</v>
      </c>
      <c r="DN1709" s="2"/>
      <c r="DO1709" s="14"/>
      <c r="DP1709" t="str">
        <f>VLOOKUP($A1709,taxonomy!$A:$I,2,1)</f>
        <v>Bacteria</v>
      </c>
      <c r="DQ1709" t="str">
        <f>VLOOKUP($A1709,taxonomy!$A:$I,3,1)</f>
        <v xml:space="preserve"> Firmicutes</v>
      </c>
      <c r="DR1709" t="str">
        <f>VLOOKUP($A1709,taxonomy!$A:$I,4,1)</f>
        <v xml:space="preserve"> Clostridia</v>
      </c>
      <c r="DS1709" t="str">
        <f>VLOOKUP($A1709,taxonomy!$A:$I,5,1)</f>
        <v xml:space="preserve"> Clostridiales</v>
      </c>
      <c r="DT1709" t="str">
        <f>VLOOKUP($A1709,taxonomy!$A:$I,6,1)</f>
        <v xml:space="preserve"> Lachnospiraceae.</v>
      </c>
      <c r="DU1709">
        <f>VLOOKUP($A1709,taxonomy!$A:$I,7,1)</f>
        <v>0</v>
      </c>
      <c r="DV1709">
        <f>VLOOKUP($A1709,taxonomy!$A:$I,8,1)</f>
        <v>0</v>
      </c>
      <c r="DW1709">
        <f>VLOOKUP($A1709,taxonomy!$A:$I,9,1)</f>
        <v>0</v>
      </c>
      <c r="DX1709" s="7">
        <v>73</v>
      </c>
    </row>
    <row r="1710" spans="1:128">
      <c r="A1710" s="4" t="s">
        <v>3549</v>
      </c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>
        <v>1</v>
      </c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>
        <v>1</v>
      </c>
      <c r="DN1710" s="2"/>
      <c r="DO1710" s="14"/>
      <c r="DP1710" t="str">
        <f>VLOOKUP($A1710,taxonomy!$A:$I,2,1)</f>
        <v>Eukaryota</v>
      </c>
      <c r="DQ1710" t="str">
        <f>VLOOKUP($A1710,taxonomy!$A:$I,3,1)</f>
        <v xml:space="preserve"> Metazoa</v>
      </c>
      <c r="DR1710" t="str">
        <f>VLOOKUP($A1710,taxonomy!$A:$I,4,1)</f>
        <v xml:space="preserve"> Ecdysozoa</v>
      </c>
      <c r="DS1710" t="str">
        <f>VLOOKUP($A1710,taxonomy!$A:$I,5,1)</f>
        <v xml:space="preserve"> Arthropoda</v>
      </c>
      <c r="DT1710" t="str">
        <f>VLOOKUP($A1710,taxonomy!$A:$I,6,1)</f>
        <v xml:space="preserve"> Hexapoda</v>
      </c>
      <c r="DU1710" t="str">
        <f>VLOOKUP($A1710,taxonomy!$A:$I,7,1)</f>
        <v xml:space="preserve"> Insecta</v>
      </c>
      <c r="DV1710" t="str">
        <f>VLOOKUP($A1710,taxonomy!$A:$I,8,1)</f>
        <v>Pterygota</v>
      </c>
      <c r="DW1710" t="str">
        <f>VLOOKUP($A1710,taxonomy!$A:$I,9,1)</f>
        <v xml:space="preserve"> Neoptera</v>
      </c>
      <c r="DX1710" s="7">
        <v>131</v>
      </c>
    </row>
    <row r="1711" spans="1:128">
      <c r="A1711" s="4" t="s">
        <v>3551</v>
      </c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19">
        <v>1</v>
      </c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19">
        <v>1</v>
      </c>
      <c r="DN1711" s="2"/>
      <c r="DO1711" s="14"/>
      <c r="DP1711" t="str">
        <f>VLOOKUP($A1711,taxonomy!$A:$I,2,1)</f>
        <v>Eukaryota</v>
      </c>
      <c r="DQ1711" t="str">
        <f>VLOOKUP($A1711,taxonomy!$A:$I,3,1)</f>
        <v xml:space="preserve"> Metazoa</v>
      </c>
      <c r="DR1711" t="str">
        <f>VLOOKUP($A1711,taxonomy!$A:$I,4,1)</f>
        <v xml:space="preserve"> Ecdysozoa</v>
      </c>
      <c r="DS1711" t="str">
        <f>VLOOKUP($A1711,taxonomy!$A:$I,5,1)</f>
        <v xml:space="preserve"> Arthropoda</v>
      </c>
      <c r="DT1711" t="str">
        <f>VLOOKUP($A1711,taxonomy!$A:$I,6,1)</f>
        <v xml:space="preserve"> Hexapoda</v>
      </c>
      <c r="DU1711" t="str">
        <f>VLOOKUP($A1711,taxonomy!$A:$I,7,1)</f>
        <v xml:space="preserve"> Insecta</v>
      </c>
      <c r="DV1711" t="str">
        <f>VLOOKUP($A1711,taxonomy!$A:$I,8,1)</f>
        <v>Pterygota</v>
      </c>
      <c r="DW1711" t="str">
        <f>VLOOKUP($A1711,taxonomy!$A:$I,9,1)</f>
        <v xml:space="preserve"> Neoptera</v>
      </c>
      <c r="DX1711" s="7">
        <v>133</v>
      </c>
    </row>
    <row r="1712" spans="1:128" hidden="1">
      <c r="A1712" s="4" t="s">
        <v>3553</v>
      </c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17">
        <v>1</v>
      </c>
      <c r="DN1712" s="2"/>
      <c r="DO1712" s="14"/>
      <c r="DP1712" t="str">
        <f>VLOOKUP($A1712,taxonomy!$A:$I,2,1)</f>
        <v>Bacteria</v>
      </c>
      <c r="DQ1712" t="str">
        <f>VLOOKUP($A1712,taxonomy!$A:$I,3,1)</f>
        <v xml:space="preserve"> Proteobacteria</v>
      </c>
      <c r="DR1712" t="str">
        <f>VLOOKUP($A1712,taxonomy!$A:$I,4,1)</f>
        <v xml:space="preserve"> Alphaproteobacteria</v>
      </c>
      <c r="DS1712" t="str">
        <f>VLOOKUP($A1712,taxonomy!$A:$I,5,1)</f>
        <v xml:space="preserve"> Sphingomonadales</v>
      </c>
      <c r="DT1712" t="str">
        <f>VLOOKUP($A1712,taxonomy!$A:$I,6,1)</f>
        <v>Sphingomonadaceae</v>
      </c>
      <c r="DU1712" t="str">
        <f>VLOOKUP($A1712,taxonomy!$A:$I,7,1)</f>
        <v xml:space="preserve"> Novosphingobium.</v>
      </c>
      <c r="DV1712">
        <f>VLOOKUP($A1712,taxonomy!$A:$I,8,1)</f>
        <v>0</v>
      </c>
      <c r="DW1712">
        <f>VLOOKUP($A1712,taxonomy!$A:$I,9,1)</f>
        <v>0</v>
      </c>
      <c r="DX1712" s="7">
        <v>124</v>
      </c>
    </row>
    <row r="1713" spans="1:128">
      <c r="A1713" s="4" t="s">
        <v>3555</v>
      </c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17">
        <v>1</v>
      </c>
      <c r="DN1713" s="2"/>
      <c r="DO1713" s="14"/>
      <c r="DP1713" t="str">
        <f>VLOOKUP($A1713,taxonomy!$A:$I,2,1)</f>
        <v>Bacteria</v>
      </c>
      <c r="DQ1713" t="str">
        <f>VLOOKUP($A1713,taxonomy!$A:$I,3,1)</f>
        <v xml:space="preserve"> Proteobacteria</v>
      </c>
      <c r="DR1713" t="str">
        <f>VLOOKUP($A1713,taxonomy!$A:$I,4,1)</f>
        <v xml:space="preserve"> Alphaproteobacteria</v>
      </c>
      <c r="DS1713" t="str">
        <f>VLOOKUP($A1713,taxonomy!$A:$I,5,1)</f>
        <v xml:space="preserve"> Sphingomonadales</v>
      </c>
      <c r="DT1713" t="str">
        <f>VLOOKUP($A1713,taxonomy!$A:$I,6,1)</f>
        <v>Sphingomonadaceae</v>
      </c>
      <c r="DU1713" t="str">
        <f>VLOOKUP($A1713,taxonomy!$A:$I,7,1)</f>
        <v xml:space="preserve"> Novosphingobium.</v>
      </c>
      <c r="DV1713">
        <f>VLOOKUP($A1713,taxonomy!$A:$I,8,1)</f>
        <v>0</v>
      </c>
      <c r="DW1713">
        <f>VLOOKUP($A1713,taxonomy!$A:$I,9,1)</f>
        <v>0</v>
      </c>
      <c r="DX1713" s="7">
        <v>129</v>
      </c>
    </row>
    <row r="1714" spans="1:128">
      <c r="A1714" s="4" t="s">
        <v>3557</v>
      </c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17">
        <v>1</v>
      </c>
      <c r="DN1714" s="2"/>
      <c r="DO1714" s="14"/>
      <c r="DP1714" t="str">
        <f>VLOOKUP($A1714,taxonomy!$A:$I,2,1)</f>
        <v>Bacteria</v>
      </c>
      <c r="DQ1714" t="str">
        <f>VLOOKUP($A1714,taxonomy!$A:$I,3,1)</f>
        <v xml:space="preserve"> Proteobacteria</v>
      </c>
      <c r="DR1714" t="str">
        <f>VLOOKUP($A1714,taxonomy!$A:$I,4,1)</f>
        <v xml:space="preserve"> Alphaproteobacteria</v>
      </c>
      <c r="DS1714" t="str">
        <f>VLOOKUP($A1714,taxonomy!$A:$I,5,1)</f>
        <v xml:space="preserve"> Sphingomonadales</v>
      </c>
      <c r="DT1714" t="str">
        <f>VLOOKUP($A1714,taxonomy!$A:$I,6,1)</f>
        <v>Sphingomonadaceae</v>
      </c>
      <c r="DU1714" t="str">
        <f>VLOOKUP($A1714,taxonomy!$A:$I,7,1)</f>
        <v xml:space="preserve"> Novosphingobium.</v>
      </c>
      <c r="DV1714">
        <f>VLOOKUP($A1714,taxonomy!$A:$I,8,1)</f>
        <v>0</v>
      </c>
      <c r="DW1714">
        <f>VLOOKUP($A1714,taxonomy!$A:$I,9,1)</f>
        <v>0</v>
      </c>
      <c r="DX1714" s="7">
        <v>128</v>
      </c>
    </row>
    <row r="1715" spans="1:128">
      <c r="A1715" s="4" t="s">
        <v>3559</v>
      </c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19">
        <v>1</v>
      </c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19">
        <v>1</v>
      </c>
      <c r="DN1715" s="2"/>
      <c r="DO1715" s="14"/>
      <c r="DP1715" t="str">
        <f>VLOOKUP($A1715,taxonomy!$A:$I,2,1)</f>
        <v>Bacteria</v>
      </c>
      <c r="DQ1715" t="str">
        <f>VLOOKUP($A1715,taxonomy!$A:$I,3,1)</f>
        <v xml:space="preserve"> Proteobacteria</v>
      </c>
      <c r="DR1715" t="str">
        <f>VLOOKUP($A1715,taxonomy!$A:$I,4,1)</f>
        <v xml:space="preserve"> Alphaproteobacteria</v>
      </c>
      <c r="DS1715" t="str">
        <f>VLOOKUP($A1715,taxonomy!$A:$I,5,1)</f>
        <v xml:space="preserve"> Sphingomonadales</v>
      </c>
      <c r="DT1715" t="str">
        <f>VLOOKUP($A1715,taxonomy!$A:$I,6,1)</f>
        <v>Sphingomonadaceae</v>
      </c>
      <c r="DU1715" t="str">
        <f>VLOOKUP($A1715,taxonomy!$A:$I,7,1)</f>
        <v xml:space="preserve"> Novosphingobium.</v>
      </c>
      <c r="DV1715">
        <f>VLOOKUP($A1715,taxonomy!$A:$I,8,1)</f>
        <v>0</v>
      </c>
      <c r="DW1715">
        <f>VLOOKUP($A1715,taxonomy!$A:$I,9,1)</f>
        <v>0</v>
      </c>
      <c r="DX1715" s="7">
        <v>134</v>
      </c>
    </row>
    <row r="1716" spans="1:128" hidden="1">
      <c r="A1716" s="4" t="s">
        <v>3561</v>
      </c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17">
        <v>1</v>
      </c>
      <c r="DN1716" s="2"/>
      <c r="DO1716" s="14"/>
      <c r="DP1716" t="str">
        <f>VLOOKUP($A1716,taxonomy!$A:$I,2,1)</f>
        <v>Bacteria</v>
      </c>
      <c r="DQ1716" t="str">
        <f>VLOOKUP($A1716,taxonomy!$A:$I,3,1)</f>
        <v xml:space="preserve"> Proteobacteria</v>
      </c>
      <c r="DR1716" t="str">
        <f>VLOOKUP($A1716,taxonomy!$A:$I,4,1)</f>
        <v xml:space="preserve"> Alphaproteobacteria</v>
      </c>
      <c r="DS1716" t="str">
        <f>VLOOKUP($A1716,taxonomy!$A:$I,5,1)</f>
        <v xml:space="preserve"> Sphingomonadales</v>
      </c>
      <c r="DT1716" t="str">
        <f>VLOOKUP($A1716,taxonomy!$A:$I,6,1)</f>
        <v>Sphingomonadaceae</v>
      </c>
      <c r="DU1716" t="str">
        <f>VLOOKUP($A1716,taxonomy!$A:$I,7,1)</f>
        <v xml:space="preserve"> Novosphingobium.</v>
      </c>
      <c r="DV1716">
        <f>VLOOKUP($A1716,taxonomy!$A:$I,8,1)</f>
        <v>0</v>
      </c>
      <c r="DW1716">
        <f>VLOOKUP($A1716,taxonomy!$A:$I,9,1)</f>
        <v>0</v>
      </c>
      <c r="DX1716" s="7">
        <v>122</v>
      </c>
    </row>
    <row r="1717" spans="1:128" hidden="1">
      <c r="A1717" s="4" t="s">
        <v>3563</v>
      </c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19">
        <v>1</v>
      </c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19">
        <v>1</v>
      </c>
      <c r="DN1717" s="2"/>
      <c r="DO1717" s="14"/>
      <c r="DP1717" t="str">
        <f>VLOOKUP($A1717,taxonomy!$A:$I,2,1)</f>
        <v>Bacteria</v>
      </c>
      <c r="DQ1717" t="str">
        <f>VLOOKUP($A1717,taxonomy!$A:$I,3,1)</f>
        <v xml:space="preserve"> Proteobacteria</v>
      </c>
      <c r="DR1717" t="str">
        <f>VLOOKUP($A1717,taxonomy!$A:$I,4,1)</f>
        <v xml:space="preserve"> Alphaproteobacteria</v>
      </c>
      <c r="DS1717" t="str">
        <f>VLOOKUP($A1717,taxonomy!$A:$I,5,1)</f>
        <v xml:space="preserve"> Sphingomonadales</v>
      </c>
      <c r="DT1717" t="str">
        <f>VLOOKUP($A1717,taxonomy!$A:$I,6,1)</f>
        <v>Sphingomonadaceae</v>
      </c>
      <c r="DU1717" t="str">
        <f>VLOOKUP($A1717,taxonomy!$A:$I,7,1)</f>
        <v xml:space="preserve"> Novosphingobium.</v>
      </c>
      <c r="DV1717">
        <f>VLOOKUP($A1717,taxonomy!$A:$I,8,1)</f>
        <v>0</v>
      </c>
      <c r="DW1717">
        <f>VLOOKUP($A1717,taxonomy!$A:$I,9,1)</f>
        <v>0</v>
      </c>
      <c r="DX1717" s="7">
        <v>112</v>
      </c>
    </row>
    <row r="1718" spans="1:128" hidden="1">
      <c r="A1718" s="4" t="s">
        <v>3565</v>
      </c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19">
        <v>1</v>
      </c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19">
        <v>1</v>
      </c>
      <c r="DN1718" s="2"/>
      <c r="DO1718" s="14"/>
      <c r="DP1718" t="str">
        <f>VLOOKUP($A1718,taxonomy!$A:$I,2,1)</f>
        <v>Bacteria</v>
      </c>
      <c r="DQ1718" t="str">
        <f>VLOOKUP($A1718,taxonomy!$A:$I,3,1)</f>
        <v xml:space="preserve"> Proteobacteria</v>
      </c>
      <c r="DR1718" t="str">
        <f>VLOOKUP($A1718,taxonomy!$A:$I,4,1)</f>
        <v xml:space="preserve"> Alphaproteobacteria</v>
      </c>
      <c r="DS1718" t="str">
        <f>VLOOKUP($A1718,taxonomy!$A:$I,5,1)</f>
        <v xml:space="preserve"> Sphingomonadales</v>
      </c>
      <c r="DT1718" t="str">
        <f>VLOOKUP($A1718,taxonomy!$A:$I,6,1)</f>
        <v>Sphingomonadaceae</v>
      </c>
      <c r="DU1718" t="str">
        <f>VLOOKUP($A1718,taxonomy!$A:$I,7,1)</f>
        <v xml:space="preserve"> Novosphingobium.</v>
      </c>
      <c r="DV1718">
        <f>VLOOKUP($A1718,taxonomy!$A:$I,8,1)</f>
        <v>0</v>
      </c>
      <c r="DW1718">
        <f>VLOOKUP($A1718,taxonomy!$A:$I,9,1)</f>
        <v>0</v>
      </c>
      <c r="DX1718" s="7">
        <v>143</v>
      </c>
    </row>
    <row r="1719" spans="1:128">
      <c r="A1719" s="4" t="s">
        <v>3567</v>
      </c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19">
        <v>1</v>
      </c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19">
        <v>1</v>
      </c>
      <c r="DN1719" s="2"/>
      <c r="DO1719" s="14"/>
      <c r="DP1719" t="str">
        <f>VLOOKUP($A1719,taxonomy!$A:$I,2,1)</f>
        <v>Bacteria</v>
      </c>
      <c r="DQ1719" t="str">
        <f>VLOOKUP($A1719,taxonomy!$A:$I,3,1)</f>
        <v xml:space="preserve"> Proteobacteria</v>
      </c>
      <c r="DR1719" t="str">
        <f>VLOOKUP($A1719,taxonomy!$A:$I,4,1)</f>
        <v xml:space="preserve"> Alphaproteobacteria</v>
      </c>
      <c r="DS1719" t="str">
        <f>VLOOKUP($A1719,taxonomy!$A:$I,5,1)</f>
        <v xml:space="preserve"> Sphingomonadales</v>
      </c>
      <c r="DT1719" t="str">
        <f>VLOOKUP($A1719,taxonomy!$A:$I,6,1)</f>
        <v>Sphingomonadaceae</v>
      </c>
      <c r="DU1719" t="str">
        <f>VLOOKUP($A1719,taxonomy!$A:$I,7,1)</f>
        <v xml:space="preserve"> Novosphingobium.</v>
      </c>
      <c r="DV1719">
        <f>VLOOKUP($A1719,taxonomy!$A:$I,8,1)</f>
        <v>0</v>
      </c>
      <c r="DW1719">
        <f>VLOOKUP($A1719,taxonomy!$A:$I,9,1)</f>
        <v>0</v>
      </c>
      <c r="DX1719" s="7">
        <v>133</v>
      </c>
    </row>
    <row r="1720" spans="1:128" hidden="1">
      <c r="A1720" s="4" t="s">
        <v>3569</v>
      </c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19">
        <v>1</v>
      </c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19">
        <v>1</v>
      </c>
      <c r="DN1720" s="2"/>
      <c r="DO1720" s="14"/>
      <c r="DP1720" t="str">
        <f>VLOOKUP($A1720,taxonomy!$A:$I,2,1)</f>
        <v>Bacteria</v>
      </c>
      <c r="DQ1720" t="str">
        <f>VLOOKUP($A1720,taxonomy!$A:$I,3,1)</f>
        <v xml:space="preserve"> Proteobacteria</v>
      </c>
      <c r="DR1720" t="str">
        <f>VLOOKUP($A1720,taxonomy!$A:$I,4,1)</f>
        <v xml:space="preserve"> Alphaproteobacteria</v>
      </c>
      <c r="DS1720" t="str">
        <f>VLOOKUP($A1720,taxonomy!$A:$I,5,1)</f>
        <v xml:space="preserve"> Sphingomonadales</v>
      </c>
      <c r="DT1720" t="str">
        <f>VLOOKUP($A1720,taxonomy!$A:$I,6,1)</f>
        <v>Sphingomonadaceae</v>
      </c>
      <c r="DU1720" t="str">
        <f>VLOOKUP($A1720,taxonomy!$A:$I,7,1)</f>
        <v xml:space="preserve"> Novosphingobium.</v>
      </c>
      <c r="DV1720">
        <f>VLOOKUP($A1720,taxonomy!$A:$I,8,1)</f>
        <v>0</v>
      </c>
      <c r="DW1720">
        <f>VLOOKUP($A1720,taxonomy!$A:$I,9,1)</f>
        <v>0</v>
      </c>
      <c r="DX1720" s="7">
        <v>140</v>
      </c>
    </row>
    <row r="1721" spans="1:128" hidden="1">
      <c r="A1721" s="4" t="s">
        <v>3571</v>
      </c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17">
        <v>1</v>
      </c>
      <c r="DN1721" s="2"/>
      <c r="DO1721" s="14"/>
      <c r="DP1721" t="str">
        <f>VLOOKUP($A1721,taxonomy!$A:$I,2,1)</f>
        <v>Bacteria</v>
      </c>
      <c r="DQ1721" t="str">
        <f>VLOOKUP($A1721,taxonomy!$A:$I,3,1)</f>
        <v xml:space="preserve"> Proteobacteria</v>
      </c>
      <c r="DR1721" t="str">
        <f>VLOOKUP($A1721,taxonomy!$A:$I,4,1)</f>
        <v xml:space="preserve"> Alphaproteobacteria</v>
      </c>
      <c r="DS1721" t="str">
        <f>VLOOKUP($A1721,taxonomy!$A:$I,5,1)</f>
        <v xml:space="preserve"> Sphingomonadales</v>
      </c>
      <c r="DT1721" t="str">
        <f>VLOOKUP($A1721,taxonomy!$A:$I,6,1)</f>
        <v>Sphingomonadaceae</v>
      </c>
      <c r="DU1721" t="str">
        <f>VLOOKUP($A1721,taxonomy!$A:$I,7,1)</f>
        <v xml:space="preserve"> Novosphingobium.</v>
      </c>
      <c r="DV1721">
        <f>VLOOKUP($A1721,taxonomy!$A:$I,8,1)</f>
        <v>0</v>
      </c>
      <c r="DW1721">
        <f>VLOOKUP($A1721,taxonomy!$A:$I,9,1)</f>
        <v>0</v>
      </c>
      <c r="DX1721" s="7">
        <v>101</v>
      </c>
    </row>
    <row r="1722" spans="1:128" hidden="1">
      <c r="A1722" s="4" t="s">
        <v>3573</v>
      </c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17">
        <v>1</v>
      </c>
      <c r="DN1722" s="2"/>
      <c r="DO1722" s="14"/>
      <c r="DP1722" t="str">
        <f>VLOOKUP($A1722,taxonomy!$A:$I,2,1)</f>
        <v>Bacteria</v>
      </c>
      <c r="DQ1722" t="str">
        <f>VLOOKUP($A1722,taxonomy!$A:$I,3,1)</f>
        <v xml:space="preserve"> Proteobacteria</v>
      </c>
      <c r="DR1722" t="str">
        <f>VLOOKUP($A1722,taxonomy!$A:$I,4,1)</f>
        <v xml:space="preserve"> Alphaproteobacteria</v>
      </c>
      <c r="DS1722" t="str">
        <f>VLOOKUP($A1722,taxonomy!$A:$I,5,1)</f>
        <v xml:space="preserve"> Sphingomonadales</v>
      </c>
      <c r="DT1722" t="str">
        <f>VLOOKUP($A1722,taxonomy!$A:$I,6,1)</f>
        <v>Sphingomonadaceae</v>
      </c>
      <c r="DU1722" t="str">
        <f>VLOOKUP($A1722,taxonomy!$A:$I,7,1)</f>
        <v xml:space="preserve"> Novosphingobium.</v>
      </c>
      <c r="DV1722">
        <f>VLOOKUP($A1722,taxonomy!$A:$I,8,1)</f>
        <v>0</v>
      </c>
      <c r="DW1722">
        <f>VLOOKUP($A1722,taxonomy!$A:$I,9,1)</f>
        <v>0</v>
      </c>
      <c r="DX1722" s="7">
        <v>139</v>
      </c>
    </row>
    <row r="1723" spans="1:128">
      <c r="A1723" s="4" t="s">
        <v>3575</v>
      </c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17">
        <v>1</v>
      </c>
      <c r="DN1723" s="2"/>
      <c r="DO1723" s="14"/>
      <c r="DP1723" t="str">
        <f>VLOOKUP($A1723,taxonomy!$A:$I,2,1)</f>
        <v>Bacteria</v>
      </c>
      <c r="DQ1723" t="str">
        <f>VLOOKUP($A1723,taxonomy!$A:$I,3,1)</f>
        <v xml:space="preserve"> Proteobacteria</v>
      </c>
      <c r="DR1723" t="str">
        <f>VLOOKUP($A1723,taxonomy!$A:$I,4,1)</f>
        <v xml:space="preserve"> Alphaproteobacteria</v>
      </c>
      <c r="DS1723" t="str">
        <f>VLOOKUP($A1723,taxonomy!$A:$I,5,1)</f>
        <v xml:space="preserve"> Sphingomonadales</v>
      </c>
      <c r="DT1723" t="str">
        <f>VLOOKUP($A1723,taxonomy!$A:$I,6,1)</f>
        <v>Sphingomonadaceae</v>
      </c>
      <c r="DU1723" t="str">
        <f>VLOOKUP($A1723,taxonomy!$A:$I,7,1)</f>
        <v xml:space="preserve"> Novosphingobium.</v>
      </c>
      <c r="DV1723">
        <f>VLOOKUP($A1723,taxonomy!$A:$I,8,1)</f>
        <v>0</v>
      </c>
      <c r="DW1723">
        <f>VLOOKUP($A1723,taxonomy!$A:$I,9,1)</f>
        <v>0</v>
      </c>
      <c r="DX1723" s="7">
        <v>127</v>
      </c>
    </row>
    <row r="1724" spans="1:128" hidden="1">
      <c r="A1724" s="4" t="s">
        <v>3577</v>
      </c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19">
        <v>1</v>
      </c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19">
        <v>1</v>
      </c>
      <c r="DN1724" s="2"/>
      <c r="DO1724" s="14"/>
      <c r="DP1724" t="str">
        <f>VLOOKUP($A1724,taxonomy!$A:$I,2,1)</f>
        <v>Bacteria</v>
      </c>
      <c r="DQ1724" t="str">
        <f>VLOOKUP($A1724,taxonomy!$A:$I,3,1)</f>
        <v xml:space="preserve"> Proteobacteria</v>
      </c>
      <c r="DR1724" t="str">
        <f>VLOOKUP($A1724,taxonomy!$A:$I,4,1)</f>
        <v xml:space="preserve"> Alphaproteobacteria</v>
      </c>
      <c r="DS1724" t="str">
        <f>VLOOKUP($A1724,taxonomy!$A:$I,5,1)</f>
        <v xml:space="preserve"> Sphingomonadales</v>
      </c>
      <c r="DT1724" t="str">
        <f>VLOOKUP($A1724,taxonomy!$A:$I,6,1)</f>
        <v>Sphingomonadaceae</v>
      </c>
      <c r="DU1724" t="str">
        <f>VLOOKUP($A1724,taxonomy!$A:$I,7,1)</f>
        <v xml:space="preserve"> Novosphingobium.</v>
      </c>
      <c r="DV1724">
        <f>VLOOKUP($A1724,taxonomy!$A:$I,8,1)</f>
        <v>0</v>
      </c>
      <c r="DW1724">
        <f>VLOOKUP($A1724,taxonomy!$A:$I,9,1)</f>
        <v>0</v>
      </c>
      <c r="DX1724" s="7">
        <v>120</v>
      </c>
    </row>
    <row r="1725" spans="1:128">
      <c r="A1725" s="4" t="s">
        <v>3579</v>
      </c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17">
        <v>1</v>
      </c>
      <c r="DN1725" s="2"/>
      <c r="DO1725" s="14"/>
      <c r="DP1725" t="str">
        <f>VLOOKUP($A1725,taxonomy!$A:$I,2,1)</f>
        <v>Bacteria</v>
      </c>
      <c r="DQ1725" t="str">
        <f>VLOOKUP($A1725,taxonomy!$A:$I,3,1)</f>
        <v xml:space="preserve"> Proteobacteria</v>
      </c>
      <c r="DR1725" t="str">
        <f>VLOOKUP($A1725,taxonomy!$A:$I,4,1)</f>
        <v xml:space="preserve"> Alphaproteobacteria</v>
      </c>
      <c r="DS1725" t="str">
        <f>VLOOKUP($A1725,taxonomy!$A:$I,5,1)</f>
        <v xml:space="preserve"> Sphingomonadales</v>
      </c>
      <c r="DT1725" t="str">
        <f>VLOOKUP($A1725,taxonomy!$A:$I,6,1)</f>
        <v>Sphingomonadaceae</v>
      </c>
      <c r="DU1725" t="str">
        <f>VLOOKUP($A1725,taxonomy!$A:$I,7,1)</f>
        <v xml:space="preserve"> Novosphingobium.</v>
      </c>
      <c r="DV1725">
        <f>VLOOKUP($A1725,taxonomy!$A:$I,8,1)</f>
        <v>0</v>
      </c>
      <c r="DW1725">
        <f>VLOOKUP($A1725,taxonomy!$A:$I,9,1)</f>
        <v>0</v>
      </c>
      <c r="DX1725" s="7">
        <v>131</v>
      </c>
    </row>
    <row r="1726" spans="1:128">
      <c r="A1726" s="4" t="s">
        <v>3581</v>
      </c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19">
        <v>1</v>
      </c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19">
        <v>1</v>
      </c>
      <c r="DN1726" s="2"/>
      <c r="DO1726" s="14"/>
      <c r="DP1726" t="str">
        <f>VLOOKUP($A1726,taxonomy!$A:$I,2,1)</f>
        <v>Bacteria</v>
      </c>
      <c r="DQ1726" t="str">
        <f>VLOOKUP($A1726,taxonomy!$A:$I,3,1)</f>
        <v xml:space="preserve"> Proteobacteria</v>
      </c>
      <c r="DR1726" t="str">
        <f>VLOOKUP($A1726,taxonomy!$A:$I,4,1)</f>
        <v xml:space="preserve"> Alphaproteobacteria</v>
      </c>
      <c r="DS1726" t="str">
        <f>VLOOKUP($A1726,taxonomy!$A:$I,5,1)</f>
        <v xml:space="preserve"> Sphingomonadales</v>
      </c>
      <c r="DT1726" t="str">
        <f>VLOOKUP($A1726,taxonomy!$A:$I,6,1)</f>
        <v>Sphingomonadaceae</v>
      </c>
      <c r="DU1726" t="str">
        <f>VLOOKUP($A1726,taxonomy!$A:$I,7,1)</f>
        <v xml:space="preserve"> Novosphingobium.</v>
      </c>
      <c r="DV1726">
        <f>VLOOKUP($A1726,taxonomy!$A:$I,8,1)</f>
        <v>0</v>
      </c>
      <c r="DW1726">
        <f>VLOOKUP($A1726,taxonomy!$A:$I,9,1)</f>
        <v>0</v>
      </c>
      <c r="DX1726" s="7">
        <v>129</v>
      </c>
    </row>
    <row r="1727" spans="1:128" hidden="1">
      <c r="A1727" s="4" t="s">
        <v>3583</v>
      </c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17">
        <v>1</v>
      </c>
      <c r="DN1727" s="2"/>
      <c r="DO1727" s="14"/>
      <c r="DP1727" t="str">
        <f>VLOOKUP($A1727,taxonomy!$A:$I,2,1)</f>
        <v>Bacteria</v>
      </c>
      <c r="DQ1727" t="str">
        <f>VLOOKUP($A1727,taxonomy!$A:$I,3,1)</f>
        <v xml:space="preserve"> Proteobacteria</v>
      </c>
      <c r="DR1727" t="str">
        <f>VLOOKUP($A1727,taxonomy!$A:$I,4,1)</f>
        <v xml:space="preserve"> Alphaproteobacteria</v>
      </c>
      <c r="DS1727" t="str">
        <f>VLOOKUP($A1727,taxonomy!$A:$I,5,1)</f>
        <v xml:space="preserve"> Sphingomonadales</v>
      </c>
      <c r="DT1727" t="str">
        <f>VLOOKUP($A1727,taxonomy!$A:$I,6,1)</f>
        <v>Sphingomonadaceae</v>
      </c>
      <c r="DU1727" t="str">
        <f>VLOOKUP($A1727,taxonomy!$A:$I,7,1)</f>
        <v xml:space="preserve"> Novosphingobium.</v>
      </c>
      <c r="DV1727">
        <f>VLOOKUP($A1727,taxonomy!$A:$I,8,1)</f>
        <v>0</v>
      </c>
      <c r="DW1727">
        <f>VLOOKUP($A1727,taxonomy!$A:$I,9,1)</f>
        <v>0</v>
      </c>
      <c r="DX1727" s="7">
        <v>115</v>
      </c>
    </row>
    <row r="1728" spans="1:128">
      <c r="A1728" s="4" t="s">
        <v>3585</v>
      </c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17">
        <v>1</v>
      </c>
      <c r="DN1728" s="2"/>
      <c r="DO1728" s="14"/>
      <c r="DP1728" t="str">
        <f>VLOOKUP($A1728,taxonomy!$A:$I,2,1)</f>
        <v>Bacteria</v>
      </c>
      <c r="DQ1728" t="str">
        <f>VLOOKUP($A1728,taxonomy!$A:$I,3,1)</f>
        <v xml:space="preserve"> Proteobacteria</v>
      </c>
      <c r="DR1728" t="str">
        <f>VLOOKUP($A1728,taxonomy!$A:$I,4,1)</f>
        <v xml:space="preserve"> Alphaproteobacteria</v>
      </c>
      <c r="DS1728" t="str">
        <f>VLOOKUP($A1728,taxonomy!$A:$I,5,1)</f>
        <v xml:space="preserve"> Sphingomonadales</v>
      </c>
      <c r="DT1728" t="str">
        <f>VLOOKUP($A1728,taxonomy!$A:$I,6,1)</f>
        <v>Sphingomonadaceae</v>
      </c>
      <c r="DU1728" t="str">
        <f>VLOOKUP($A1728,taxonomy!$A:$I,7,1)</f>
        <v xml:space="preserve"> Novosphingobium.</v>
      </c>
      <c r="DV1728">
        <f>VLOOKUP($A1728,taxonomy!$A:$I,8,1)</f>
        <v>0</v>
      </c>
      <c r="DW1728">
        <f>VLOOKUP($A1728,taxonomy!$A:$I,9,1)</f>
        <v>0</v>
      </c>
      <c r="DX1728" s="7">
        <v>129</v>
      </c>
    </row>
    <row r="1729" spans="1:128" hidden="1">
      <c r="A1729" s="4" t="s">
        <v>3587</v>
      </c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17">
        <v>1</v>
      </c>
      <c r="DN1729" s="2"/>
      <c r="DO1729" s="14"/>
      <c r="DP1729" t="str">
        <f>VLOOKUP($A1729,taxonomy!$A:$I,2,1)</f>
        <v>Bacteria</v>
      </c>
      <c r="DQ1729" t="str">
        <f>VLOOKUP($A1729,taxonomy!$A:$I,3,1)</f>
        <v xml:space="preserve"> Proteobacteria</v>
      </c>
      <c r="DR1729" t="str">
        <f>VLOOKUP($A1729,taxonomy!$A:$I,4,1)</f>
        <v xml:space="preserve"> Alphaproteobacteria</v>
      </c>
      <c r="DS1729" t="str">
        <f>VLOOKUP($A1729,taxonomy!$A:$I,5,1)</f>
        <v xml:space="preserve"> Sphingomonadales</v>
      </c>
      <c r="DT1729" t="str">
        <f>VLOOKUP($A1729,taxonomy!$A:$I,6,1)</f>
        <v>Sphingomonadaceae</v>
      </c>
      <c r="DU1729" t="str">
        <f>VLOOKUP($A1729,taxonomy!$A:$I,7,1)</f>
        <v xml:space="preserve"> Novosphingobium.</v>
      </c>
      <c r="DV1729">
        <f>VLOOKUP($A1729,taxonomy!$A:$I,8,1)</f>
        <v>0</v>
      </c>
      <c r="DW1729">
        <f>VLOOKUP($A1729,taxonomy!$A:$I,9,1)</f>
        <v>0</v>
      </c>
      <c r="DX1729" s="7">
        <v>150</v>
      </c>
    </row>
    <row r="1730" spans="1:128" hidden="1">
      <c r="A1730" s="4" t="s">
        <v>3589</v>
      </c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17">
        <v>1</v>
      </c>
      <c r="DN1730" s="2"/>
      <c r="DO1730" s="14"/>
      <c r="DP1730" t="str">
        <f>VLOOKUP($A1730,taxonomy!$A:$I,2,1)</f>
        <v>Bacteria</v>
      </c>
      <c r="DQ1730" t="str">
        <f>VLOOKUP($A1730,taxonomy!$A:$I,3,1)</f>
        <v xml:space="preserve"> Proteobacteria</v>
      </c>
      <c r="DR1730" t="str">
        <f>VLOOKUP($A1730,taxonomy!$A:$I,4,1)</f>
        <v xml:space="preserve"> Alphaproteobacteria</v>
      </c>
      <c r="DS1730" t="str">
        <f>VLOOKUP($A1730,taxonomy!$A:$I,5,1)</f>
        <v xml:space="preserve"> Sphingomonadales</v>
      </c>
      <c r="DT1730" t="str">
        <f>VLOOKUP($A1730,taxonomy!$A:$I,6,1)</f>
        <v>Sphingomonadaceae</v>
      </c>
      <c r="DU1730" t="str">
        <f>VLOOKUP($A1730,taxonomy!$A:$I,7,1)</f>
        <v xml:space="preserve"> Novosphingobium.</v>
      </c>
      <c r="DV1730">
        <f>VLOOKUP($A1730,taxonomy!$A:$I,8,1)</f>
        <v>0</v>
      </c>
      <c r="DW1730">
        <f>VLOOKUP($A1730,taxonomy!$A:$I,9,1)</f>
        <v>0</v>
      </c>
      <c r="DX1730" s="7">
        <v>125</v>
      </c>
    </row>
    <row r="1731" spans="1:128" hidden="1">
      <c r="A1731" s="4" t="s">
        <v>3591</v>
      </c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17">
        <v>1</v>
      </c>
      <c r="DN1731" s="2"/>
      <c r="DO1731" s="14"/>
      <c r="DP1731" t="str">
        <f>VLOOKUP($A1731,taxonomy!$A:$I,2,1)</f>
        <v>Bacteria</v>
      </c>
      <c r="DQ1731" t="str">
        <f>VLOOKUP($A1731,taxonomy!$A:$I,3,1)</f>
        <v xml:space="preserve"> Proteobacteria</v>
      </c>
      <c r="DR1731" t="str">
        <f>VLOOKUP($A1731,taxonomy!$A:$I,4,1)</f>
        <v xml:space="preserve"> Alphaproteobacteria</v>
      </c>
      <c r="DS1731" t="str">
        <f>VLOOKUP($A1731,taxonomy!$A:$I,5,1)</f>
        <v xml:space="preserve"> Sphingomonadales</v>
      </c>
      <c r="DT1731" t="str">
        <f>VLOOKUP($A1731,taxonomy!$A:$I,6,1)</f>
        <v>Sphingomonadaceae</v>
      </c>
      <c r="DU1731" t="str">
        <f>VLOOKUP($A1731,taxonomy!$A:$I,7,1)</f>
        <v xml:space="preserve"> Novosphingobium.</v>
      </c>
      <c r="DV1731">
        <f>VLOOKUP($A1731,taxonomy!$A:$I,8,1)</f>
        <v>0</v>
      </c>
      <c r="DW1731">
        <f>VLOOKUP($A1731,taxonomy!$A:$I,9,1)</f>
        <v>0</v>
      </c>
      <c r="DX1731" s="7">
        <v>144</v>
      </c>
    </row>
    <row r="1732" spans="1:128">
      <c r="A1732" s="4" t="s">
        <v>3593</v>
      </c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17">
        <v>1</v>
      </c>
      <c r="DN1732" s="2"/>
      <c r="DO1732" s="14"/>
      <c r="DP1732" t="str">
        <f>VLOOKUP($A1732,taxonomy!$A:$I,2,1)</f>
        <v>Bacteria</v>
      </c>
      <c r="DQ1732" t="str">
        <f>VLOOKUP($A1732,taxonomy!$A:$I,3,1)</f>
        <v xml:space="preserve"> Proteobacteria</v>
      </c>
      <c r="DR1732" t="str">
        <f>VLOOKUP($A1732,taxonomy!$A:$I,4,1)</f>
        <v xml:space="preserve"> Alphaproteobacteria</v>
      </c>
      <c r="DS1732" t="str">
        <f>VLOOKUP($A1732,taxonomy!$A:$I,5,1)</f>
        <v xml:space="preserve"> Sphingomonadales</v>
      </c>
      <c r="DT1732" t="str">
        <f>VLOOKUP($A1732,taxonomy!$A:$I,6,1)</f>
        <v>Sphingomonadaceae</v>
      </c>
      <c r="DU1732" t="str">
        <f>VLOOKUP($A1732,taxonomy!$A:$I,7,1)</f>
        <v xml:space="preserve"> Novosphingobium.</v>
      </c>
      <c r="DV1732">
        <f>VLOOKUP($A1732,taxonomy!$A:$I,8,1)</f>
        <v>0</v>
      </c>
      <c r="DW1732">
        <f>VLOOKUP($A1732,taxonomy!$A:$I,9,1)</f>
        <v>0</v>
      </c>
      <c r="DX1732" s="7">
        <v>133</v>
      </c>
    </row>
    <row r="1733" spans="1:128">
      <c r="A1733" s="4" t="s">
        <v>3595</v>
      </c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17">
        <v>1</v>
      </c>
      <c r="DN1733" s="2"/>
      <c r="DO1733" s="14"/>
      <c r="DP1733" t="str">
        <f>VLOOKUP($A1733,taxonomy!$A:$I,2,1)</f>
        <v>Bacteria</v>
      </c>
      <c r="DQ1733" t="str">
        <f>VLOOKUP($A1733,taxonomy!$A:$I,3,1)</f>
        <v xml:space="preserve"> Proteobacteria</v>
      </c>
      <c r="DR1733" t="str">
        <f>VLOOKUP($A1733,taxonomy!$A:$I,4,1)</f>
        <v xml:space="preserve"> Alphaproteobacteria</v>
      </c>
      <c r="DS1733" t="str">
        <f>VLOOKUP($A1733,taxonomy!$A:$I,5,1)</f>
        <v xml:space="preserve"> Sphingomonadales</v>
      </c>
      <c r="DT1733" t="str">
        <f>VLOOKUP($A1733,taxonomy!$A:$I,6,1)</f>
        <v>Sphingomonadaceae</v>
      </c>
      <c r="DU1733" t="str">
        <f>VLOOKUP($A1733,taxonomy!$A:$I,7,1)</f>
        <v xml:space="preserve"> Novosphingobium.</v>
      </c>
      <c r="DV1733">
        <f>VLOOKUP($A1733,taxonomy!$A:$I,8,1)</f>
        <v>0</v>
      </c>
      <c r="DW1733">
        <f>VLOOKUP($A1733,taxonomy!$A:$I,9,1)</f>
        <v>0</v>
      </c>
      <c r="DX1733" s="7">
        <v>129</v>
      </c>
    </row>
    <row r="1734" spans="1:128">
      <c r="A1734" s="4" t="s">
        <v>3597</v>
      </c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19">
        <v>1</v>
      </c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19">
        <v>1</v>
      </c>
      <c r="DN1734" s="2"/>
      <c r="DO1734" s="14"/>
      <c r="DP1734" t="str">
        <f>VLOOKUP($A1734,taxonomy!$A:$I,2,1)</f>
        <v>Bacteria</v>
      </c>
      <c r="DQ1734" t="str">
        <f>VLOOKUP($A1734,taxonomy!$A:$I,3,1)</f>
        <v xml:space="preserve"> Proteobacteria</v>
      </c>
      <c r="DR1734" t="str">
        <f>VLOOKUP($A1734,taxonomy!$A:$I,4,1)</f>
        <v xml:space="preserve"> Alphaproteobacteria</v>
      </c>
      <c r="DS1734" t="str">
        <f>VLOOKUP($A1734,taxonomy!$A:$I,5,1)</f>
        <v xml:space="preserve"> Sphingomonadales</v>
      </c>
      <c r="DT1734" t="str">
        <f>VLOOKUP($A1734,taxonomy!$A:$I,6,1)</f>
        <v>Sphingomonadaceae</v>
      </c>
      <c r="DU1734" t="str">
        <f>VLOOKUP($A1734,taxonomy!$A:$I,7,1)</f>
        <v xml:space="preserve"> Novosphingobium.</v>
      </c>
      <c r="DV1734">
        <f>VLOOKUP($A1734,taxonomy!$A:$I,8,1)</f>
        <v>0</v>
      </c>
      <c r="DW1734">
        <f>VLOOKUP($A1734,taxonomy!$A:$I,9,1)</f>
        <v>0</v>
      </c>
      <c r="DX1734" s="7">
        <v>136</v>
      </c>
    </row>
    <row r="1735" spans="1:128" hidden="1">
      <c r="A1735" s="4" t="s">
        <v>3599</v>
      </c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19">
        <v>1</v>
      </c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19">
        <v>1</v>
      </c>
      <c r="DN1735" s="2"/>
      <c r="DO1735" s="14"/>
      <c r="DP1735" t="str">
        <f>VLOOKUP($A1735,taxonomy!$A:$I,2,1)</f>
        <v>Bacteria</v>
      </c>
      <c r="DQ1735" t="str">
        <f>VLOOKUP($A1735,taxonomy!$A:$I,3,1)</f>
        <v xml:space="preserve"> Proteobacteria</v>
      </c>
      <c r="DR1735" t="str">
        <f>VLOOKUP($A1735,taxonomy!$A:$I,4,1)</f>
        <v xml:space="preserve"> Alphaproteobacteria</v>
      </c>
      <c r="DS1735" t="str">
        <f>VLOOKUP($A1735,taxonomy!$A:$I,5,1)</f>
        <v xml:space="preserve"> Sphingomonadales</v>
      </c>
      <c r="DT1735" t="str">
        <f>VLOOKUP($A1735,taxonomy!$A:$I,6,1)</f>
        <v>Sphingomonadaceae</v>
      </c>
      <c r="DU1735" t="str">
        <f>VLOOKUP($A1735,taxonomy!$A:$I,7,1)</f>
        <v xml:space="preserve"> Novosphingobium.</v>
      </c>
      <c r="DV1735">
        <f>VLOOKUP($A1735,taxonomy!$A:$I,8,1)</f>
        <v>0</v>
      </c>
      <c r="DW1735">
        <f>VLOOKUP($A1735,taxonomy!$A:$I,9,1)</f>
        <v>0</v>
      </c>
      <c r="DX1735" s="7">
        <v>137</v>
      </c>
    </row>
    <row r="1736" spans="1:128">
      <c r="A1736" s="4" t="s">
        <v>3601</v>
      </c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19">
        <v>1</v>
      </c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19">
        <v>1</v>
      </c>
      <c r="DN1736" s="2"/>
      <c r="DO1736" s="14"/>
      <c r="DP1736" t="str">
        <f>VLOOKUP($A1736,taxonomy!$A:$I,2,1)</f>
        <v>Bacteria</v>
      </c>
      <c r="DQ1736" t="str">
        <f>VLOOKUP($A1736,taxonomy!$A:$I,3,1)</f>
        <v xml:space="preserve"> Proteobacteria</v>
      </c>
      <c r="DR1736" t="str">
        <f>VLOOKUP($A1736,taxonomy!$A:$I,4,1)</f>
        <v xml:space="preserve"> Alphaproteobacteria</v>
      </c>
      <c r="DS1736" t="str">
        <f>VLOOKUP($A1736,taxonomy!$A:$I,5,1)</f>
        <v xml:space="preserve"> Sphingomonadales</v>
      </c>
      <c r="DT1736" t="str">
        <f>VLOOKUP($A1736,taxonomy!$A:$I,6,1)</f>
        <v>Sphingomonadaceae</v>
      </c>
      <c r="DU1736" t="str">
        <f>VLOOKUP($A1736,taxonomy!$A:$I,7,1)</f>
        <v xml:space="preserve"> Novosphingobium.</v>
      </c>
      <c r="DV1736">
        <f>VLOOKUP($A1736,taxonomy!$A:$I,8,1)</f>
        <v>0</v>
      </c>
      <c r="DW1736">
        <f>VLOOKUP($A1736,taxonomy!$A:$I,9,1)</f>
        <v>0</v>
      </c>
      <c r="DX1736" s="7">
        <v>132</v>
      </c>
    </row>
    <row r="1737" spans="1:128">
      <c r="A1737" s="4" t="s">
        <v>3603</v>
      </c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>
        <v>1</v>
      </c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>
        <v>1</v>
      </c>
      <c r="DN1737" s="2"/>
      <c r="DO1737" s="14"/>
      <c r="DP1737" t="str">
        <f>VLOOKUP($A1737,taxonomy!$A:$I,2,1)</f>
        <v>Bacteria</v>
      </c>
      <c r="DQ1737" t="str">
        <f>VLOOKUP($A1737,taxonomy!$A:$I,3,1)</f>
        <v xml:space="preserve"> Proteobacteria</v>
      </c>
      <c r="DR1737" t="str">
        <f>VLOOKUP($A1737,taxonomy!$A:$I,4,1)</f>
        <v xml:space="preserve"> Alphaproteobacteria</v>
      </c>
      <c r="DS1737" t="str">
        <f>VLOOKUP($A1737,taxonomy!$A:$I,5,1)</f>
        <v xml:space="preserve"> Sphingomonadales</v>
      </c>
      <c r="DT1737" t="str">
        <f>VLOOKUP($A1737,taxonomy!$A:$I,6,1)</f>
        <v>Sphingomonadaceae</v>
      </c>
      <c r="DU1737" t="str">
        <f>VLOOKUP($A1737,taxonomy!$A:$I,7,1)</f>
        <v xml:space="preserve"> Novosphingobium.</v>
      </c>
      <c r="DV1737">
        <f>VLOOKUP($A1737,taxonomy!$A:$I,8,1)</f>
        <v>0</v>
      </c>
      <c r="DW1737">
        <f>VLOOKUP($A1737,taxonomy!$A:$I,9,1)</f>
        <v>0</v>
      </c>
      <c r="DX1737" s="7">
        <v>132</v>
      </c>
    </row>
    <row r="1738" spans="1:128">
      <c r="A1738" s="4" t="s">
        <v>3605</v>
      </c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19">
        <v>1</v>
      </c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19">
        <v>1</v>
      </c>
      <c r="DN1738" s="2"/>
      <c r="DO1738" s="14"/>
      <c r="DP1738" t="str">
        <f>VLOOKUP($A1738,taxonomy!$A:$I,2,1)</f>
        <v>Bacteria</v>
      </c>
      <c r="DQ1738" t="str">
        <f>VLOOKUP($A1738,taxonomy!$A:$I,3,1)</f>
        <v xml:space="preserve"> Proteobacteria</v>
      </c>
      <c r="DR1738" t="str">
        <f>VLOOKUP($A1738,taxonomy!$A:$I,4,1)</f>
        <v xml:space="preserve"> Alphaproteobacteria</v>
      </c>
      <c r="DS1738" t="str">
        <f>VLOOKUP($A1738,taxonomy!$A:$I,5,1)</f>
        <v xml:space="preserve"> Sphingomonadales</v>
      </c>
      <c r="DT1738" t="str">
        <f>VLOOKUP($A1738,taxonomy!$A:$I,6,1)</f>
        <v>Sphingomonadaceae</v>
      </c>
      <c r="DU1738" t="str">
        <f>VLOOKUP($A1738,taxonomy!$A:$I,7,1)</f>
        <v xml:space="preserve"> Novosphingobium.</v>
      </c>
      <c r="DV1738">
        <f>VLOOKUP($A1738,taxonomy!$A:$I,8,1)</f>
        <v>0</v>
      </c>
      <c r="DW1738">
        <f>VLOOKUP($A1738,taxonomy!$A:$I,9,1)</f>
        <v>0</v>
      </c>
      <c r="DX1738" s="7">
        <v>133</v>
      </c>
    </row>
    <row r="1739" spans="1:128" hidden="1">
      <c r="A1739" s="4" t="s">
        <v>3607</v>
      </c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19">
        <v>1</v>
      </c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19">
        <v>1</v>
      </c>
      <c r="DN1739" s="2"/>
      <c r="DO1739" s="14"/>
      <c r="DP1739" t="str">
        <f>VLOOKUP($A1739,taxonomy!$A:$I,2,1)</f>
        <v>Bacteria</v>
      </c>
      <c r="DQ1739" t="str">
        <f>VLOOKUP($A1739,taxonomy!$A:$I,3,1)</f>
        <v xml:space="preserve"> Proteobacteria</v>
      </c>
      <c r="DR1739" t="str">
        <f>VLOOKUP($A1739,taxonomy!$A:$I,4,1)</f>
        <v xml:space="preserve"> Gammaproteobacteria</v>
      </c>
      <c r="DS1739" t="str">
        <f>VLOOKUP($A1739,taxonomy!$A:$I,5,1)</f>
        <v xml:space="preserve"> Alteromonadales</v>
      </c>
      <c r="DT1739" t="str">
        <f>VLOOKUP($A1739,taxonomy!$A:$I,6,1)</f>
        <v>Alteromonadaceae</v>
      </c>
      <c r="DU1739" t="str">
        <f>VLOOKUP($A1739,taxonomy!$A:$I,7,1)</f>
        <v xml:space="preserve"> Marinobacter.</v>
      </c>
      <c r="DV1739">
        <f>VLOOKUP($A1739,taxonomy!$A:$I,8,1)</f>
        <v>0</v>
      </c>
      <c r="DW1739">
        <f>VLOOKUP($A1739,taxonomy!$A:$I,9,1)</f>
        <v>0</v>
      </c>
      <c r="DX1739" s="7">
        <v>122</v>
      </c>
    </row>
    <row r="1740" spans="1:128" hidden="1">
      <c r="A1740" s="4" t="s">
        <v>3609</v>
      </c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19">
        <v>1</v>
      </c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19">
        <v>1</v>
      </c>
      <c r="DN1740" s="2"/>
      <c r="DO1740" s="14"/>
      <c r="DP1740" t="str">
        <f>VLOOKUP($A1740,taxonomy!$A:$I,2,1)</f>
        <v>Bacteria</v>
      </c>
      <c r="DQ1740" t="str">
        <f>VLOOKUP($A1740,taxonomy!$A:$I,3,1)</f>
        <v xml:space="preserve"> Actinobacteria</v>
      </c>
      <c r="DR1740" t="str">
        <f>VLOOKUP($A1740,taxonomy!$A:$I,4,1)</f>
        <v xml:space="preserve"> Actinobacteridae</v>
      </c>
      <c r="DS1740" t="str">
        <f>VLOOKUP($A1740,taxonomy!$A:$I,5,1)</f>
        <v xml:space="preserve"> Actinomycetales</v>
      </c>
      <c r="DT1740" t="str">
        <f>VLOOKUP($A1740,taxonomy!$A:$I,6,1)</f>
        <v>Corynebacterineae</v>
      </c>
      <c r="DU1740" t="str">
        <f>VLOOKUP($A1740,taxonomy!$A:$I,7,1)</f>
        <v xml:space="preserve"> Mycobacteriaceae</v>
      </c>
      <c r="DV1740" t="str">
        <f>VLOOKUP($A1740,taxonomy!$A:$I,8,1)</f>
        <v xml:space="preserve"> Mycobacterium.</v>
      </c>
      <c r="DW1740">
        <f>VLOOKUP($A1740,taxonomy!$A:$I,9,1)</f>
        <v>0</v>
      </c>
      <c r="DX1740" s="7">
        <v>120</v>
      </c>
    </row>
    <row r="1741" spans="1:128" hidden="1">
      <c r="A1741" s="4" t="s">
        <v>3611</v>
      </c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17">
        <v>1</v>
      </c>
      <c r="DN1741" s="2"/>
      <c r="DO1741" s="14"/>
      <c r="DP1741" t="str">
        <f>VLOOKUP($A1741,taxonomy!$A:$I,2,1)</f>
        <v>Bacteria</v>
      </c>
      <c r="DQ1741" t="str">
        <f>VLOOKUP($A1741,taxonomy!$A:$I,3,1)</f>
        <v xml:space="preserve"> Actinobacteria</v>
      </c>
      <c r="DR1741" t="str">
        <f>VLOOKUP($A1741,taxonomy!$A:$I,4,1)</f>
        <v xml:space="preserve"> Actinobacteridae</v>
      </c>
      <c r="DS1741" t="str">
        <f>VLOOKUP($A1741,taxonomy!$A:$I,5,1)</f>
        <v xml:space="preserve"> Actinomycetales</v>
      </c>
      <c r="DT1741" t="str">
        <f>VLOOKUP($A1741,taxonomy!$A:$I,6,1)</f>
        <v>Corynebacterineae</v>
      </c>
      <c r="DU1741" t="str">
        <f>VLOOKUP($A1741,taxonomy!$A:$I,7,1)</f>
        <v xml:space="preserve"> Mycobacteriaceae</v>
      </c>
      <c r="DV1741" t="str">
        <f>VLOOKUP($A1741,taxonomy!$A:$I,8,1)</f>
        <v xml:space="preserve"> Mycobacterium.</v>
      </c>
      <c r="DW1741">
        <f>VLOOKUP($A1741,taxonomy!$A:$I,9,1)</f>
        <v>0</v>
      </c>
      <c r="DX1741" s="7">
        <v>113</v>
      </c>
    </row>
    <row r="1742" spans="1:128">
      <c r="A1742" s="4" t="s">
        <v>3613</v>
      </c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17">
        <v>1</v>
      </c>
      <c r="DN1742" s="2"/>
      <c r="DO1742" s="14"/>
      <c r="DP1742" t="str">
        <f>VLOOKUP($A1742,taxonomy!$A:$I,2,1)</f>
        <v>Bacteria</v>
      </c>
      <c r="DQ1742" t="str">
        <f>VLOOKUP($A1742,taxonomy!$A:$I,3,1)</f>
        <v xml:space="preserve"> Actinobacteria</v>
      </c>
      <c r="DR1742" t="str">
        <f>VLOOKUP($A1742,taxonomy!$A:$I,4,1)</f>
        <v xml:space="preserve"> Actinobacteridae</v>
      </c>
      <c r="DS1742" t="str">
        <f>VLOOKUP($A1742,taxonomy!$A:$I,5,1)</f>
        <v xml:space="preserve"> Actinomycetales</v>
      </c>
      <c r="DT1742" t="str">
        <f>VLOOKUP($A1742,taxonomy!$A:$I,6,1)</f>
        <v>Corynebacterineae</v>
      </c>
      <c r="DU1742" t="str">
        <f>VLOOKUP($A1742,taxonomy!$A:$I,7,1)</f>
        <v xml:space="preserve"> Mycobacteriaceae</v>
      </c>
      <c r="DV1742" t="str">
        <f>VLOOKUP($A1742,taxonomy!$A:$I,8,1)</f>
        <v xml:space="preserve"> Mycobacterium.</v>
      </c>
      <c r="DW1742">
        <f>VLOOKUP($A1742,taxonomy!$A:$I,9,1)</f>
        <v>0</v>
      </c>
      <c r="DX1742" s="7">
        <v>131</v>
      </c>
    </row>
    <row r="1743" spans="1:128" hidden="1">
      <c r="A1743" s="4" t="s">
        <v>3615</v>
      </c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19">
        <v>1</v>
      </c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19">
        <v>1</v>
      </c>
      <c r="DN1743" s="2"/>
      <c r="DO1743" s="14"/>
      <c r="DP1743" t="str">
        <f>VLOOKUP($A1743,taxonomy!$A:$I,2,1)</f>
        <v>Bacteria</v>
      </c>
      <c r="DQ1743" t="str">
        <f>VLOOKUP($A1743,taxonomy!$A:$I,3,1)</f>
        <v xml:space="preserve"> Actinobacteria</v>
      </c>
      <c r="DR1743" t="str">
        <f>VLOOKUP($A1743,taxonomy!$A:$I,4,1)</f>
        <v xml:space="preserve"> Actinobacteridae</v>
      </c>
      <c r="DS1743" t="str">
        <f>VLOOKUP($A1743,taxonomy!$A:$I,5,1)</f>
        <v xml:space="preserve"> Actinomycetales</v>
      </c>
      <c r="DT1743" t="str">
        <f>VLOOKUP($A1743,taxonomy!$A:$I,6,1)</f>
        <v>Corynebacterineae</v>
      </c>
      <c r="DU1743" t="str">
        <f>VLOOKUP($A1743,taxonomy!$A:$I,7,1)</f>
        <v xml:space="preserve"> Mycobacteriaceae</v>
      </c>
      <c r="DV1743" t="str">
        <f>VLOOKUP($A1743,taxonomy!$A:$I,8,1)</f>
        <v xml:space="preserve"> Mycobacterium.</v>
      </c>
      <c r="DW1743">
        <f>VLOOKUP($A1743,taxonomy!$A:$I,9,1)</f>
        <v>0</v>
      </c>
      <c r="DX1743" s="7">
        <v>141</v>
      </c>
    </row>
    <row r="1744" spans="1:128">
      <c r="A1744" s="4" t="s">
        <v>3617</v>
      </c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>
        <v>1</v>
      </c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>
        <v>1</v>
      </c>
      <c r="DN1744" s="2"/>
      <c r="DO1744" s="14"/>
      <c r="DP1744" t="str">
        <f>VLOOKUP($A1744,taxonomy!$A:$I,2,1)</f>
        <v>Bacteria</v>
      </c>
      <c r="DQ1744" t="str">
        <f>VLOOKUP($A1744,taxonomy!$A:$I,3,1)</f>
        <v xml:space="preserve"> Actinobacteria</v>
      </c>
      <c r="DR1744" t="str">
        <f>VLOOKUP($A1744,taxonomy!$A:$I,4,1)</f>
        <v xml:space="preserve"> Actinobacteridae</v>
      </c>
      <c r="DS1744" t="str">
        <f>VLOOKUP($A1744,taxonomy!$A:$I,5,1)</f>
        <v xml:space="preserve"> Actinomycetales</v>
      </c>
      <c r="DT1744" t="str">
        <f>VLOOKUP($A1744,taxonomy!$A:$I,6,1)</f>
        <v>Corynebacterineae</v>
      </c>
      <c r="DU1744" t="str">
        <f>VLOOKUP($A1744,taxonomy!$A:$I,7,1)</f>
        <v xml:space="preserve"> Mycobacteriaceae</v>
      </c>
      <c r="DV1744" t="str">
        <f>VLOOKUP($A1744,taxonomy!$A:$I,8,1)</f>
        <v xml:space="preserve"> Mycobacterium.</v>
      </c>
      <c r="DW1744">
        <f>VLOOKUP($A1744,taxonomy!$A:$I,9,1)</f>
        <v>0</v>
      </c>
      <c r="DX1744" s="7">
        <v>131</v>
      </c>
    </row>
    <row r="1745" spans="1:128" hidden="1">
      <c r="A1745" s="4" t="s">
        <v>3619</v>
      </c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17">
        <v>1</v>
      </c>
      <c r="DN1745" s="2"/>
      <c r="DO1745" s="14"/>
      <c r="DP1745" t="str">
        <f>VLOOKUP($A1745,taxonomy!$A:$I,2,1)</f>
        <v>Bacteria</v>
      </c>
      <c r="DQ1745" t="str">
        <f>VLOOKUP($A1745,taxonomy!$A:$I,3,1)</f>
        <v xml:space="preserve"> Actinobacteria</v>
      </c>
      <c r="DR1745" t="str">
        <f>VLOOKUP($A1745,taxonomy!$A:$I,4,1)</f>
        <v xml:space="preserve"> Actinobacteridae</v>
      </c>
      <c r="DS1745" t="str">
        <f>VLOOKUP($A1745,taxonomy!$A:$I,5,1)</f>
        <v xml:space="preserve"> Actinomycetales</v>
      </c>
      <c r="DT1745" t="str">
        <f>VLOOKUP($A1745,taxonomy!$A:$I,6,1)</f>
        <v>Corynebacterineae</v>
      </c>
      <c r="DU1745" t="str">
        <f>VLOOKUP($A1745,taxonomy!$A:$I,7,1)</f>
        <v xml:space="preserve"> Mycobacteriaceae</v>
      </c>
      <c r="DV1745" t="str">
        <f>VLOOKUP($A1745,taxonomy!$A:$I,8,1)</f>
        <v xml:space="preserve"> Mycobacterium.</v>
      </c>
      <c r="DW1745">
        <f>VLOOKUP($A1745,taxonomy!$A:$I,9,1)</f>
        <v>0</v>
      </c>
      <c r="DX1745" s="7">
        <v>103</v>
      </c>
    </row>
    <row r="1746" spans="1:128" hidden="1">
      <c r="A1746" s="4" t="s">
        <v>3621</v>
      </c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19">
        <v>1</v>
      </c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19">
        <v>1</v>
      </c>
      <c r="DN1746" s="2"/>
      <c r="DO1746" s="14"/>
      <c r="DP1746" t="str">
        <f>VLOOKUP($A1746,taxonomy!$A:$I,2,1)</f>
        <v>Bacteria</v>
      </c>
      <c r="DQ1746" t="str">
        <f>VLOOKUP($A1746,taxonomy!$A:$I,3,1)</f>
        <v xml:space="preserve"> Actinobacteria</v>
      </c>
      <c r="DR1746" t="str">
        <f>VLOOKUP($A1746,taxonomy!$A:$I,4,1)</f>
        <v xml:space="preserve"> Actinobacteridae</v>
      </c>
      <c r="DS1746" t="str">
        <f>VLOOKUP($A1746,taxonomy!$A:$I,5,1)</f>
        <v xml:space="preserve"> Actinomycetales</v>
      </c>
      <c r="DT1746" t="str">
        <f>VLOOKUP($A1746,taxonomy!$A:$I,6,1)</f>
        <v>Corynebacterineae</v>
      </c>
      <c r="DU1746" t="str">
        <f>VLOOKUP($A1746,taxonomy!$A:$I,7,1)</f>
        <v xml:space="preserve"> Mycobacteriaceae</v>
      </c>
      <c r="DV1746" t="str">
        <f>VLOOKUP($A1746,taxonomy!$A:$I,8,1)</f>
        <v xml:space="preserve"> Mycobacterium.</v>
      </c>
      <c r="DW1746">
        <f>VLOOKUP($A1746,taxonomy!$A:$I,9,1)</f>
        <v>0</v>
      </c>
      <c r="DX1746" s="7">
        <v>113</v>
      </c>
    </row>
    <row r="1747" spans="1:128">
      <c r="A1747" s="4" t="s">
        <v>3623</v>
      </c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17">
        <v>1</v>
      </c>
      <c r="DN1747" s="2"/>
      <c r="DO1747" s="14"/>
      <c r="DP1747" t="str">
        <f>VLOOKUP($A1747,taxonomy!$A:$I,2,1)</f>
        <v>Bacteria</v>
      </c>
      <c r="DQ1747" t="str">
        <f>VLOOKUP($A1747,taxonomy!$A:$I,3,1)</f>
        <v xml:space="preserve"> Actinobacteria</v>
      </c>
      <c r="DR1747" t="str">
        <f>VLOOKUP($A1747,taxonomy!$A:$I,4,1)</f>
        <v xml:space="preserve"> Actinobacteridae</v>
      </c>
      <c r="DS1747" t="str">
        <f>VLOOKUP($A1747,taxonomy!$A:$I,5,1)</f>
        <v xml:space="preserve"> Actinomycetales</v>
      </c>
      <c r="DT1747" t="str">
        <f>VLOOKUP($A1747,taxonomy!$A:$I,6,1)</f>
        <v>Corynebacterineae</v>
      </c>
      <c r="DU1747" t="str">
        <f>VLOOKUP($A1747,taxonomy!$A:$I,7,1)</f>
        <v xml:space="preserve"> Mycobacteriaceae</v>
      </c>
      <c r="DV1747" t="str">
        <f>VLOOKUP($A1747,taxonomy!$A:$I,8,1)</f>
        <v xml:space="preserve"> Mycobacterium.</v>
      </c>
      <c r="DW1747">
        <f>VLOOKUP($A1747,taxonomy!$A:$I,9,1)</f>
        <v>0</v>
      </c>
      <c r="DX1747" s="7">
        <v>127</v>
      </c>
    </row>
    <row r="1748" spans="1:128" hidden="1">
      <c r="A1748" s="4" t="s">
        <v>3625</v>
      </c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17">
        <v>1</v>
      </c>
      <c r="DN1748" s="2"/>
      <c r="DO1748" s="14"/>
      <c r="DP1748" t="str">
        <f>VLOOKUP($A1748,taxonomy!$A:$I,2,1)</f>
        <v>Bacteria</v>
      </c>
      <c r="DQ1748" t="str">
        <f>VLOOKUP($A1748,taxonomy!$A:$I,3,1)</f>
        <v xml:space="preserve"> Actinobacteria</v>
      </c>
      <c r="DR1748" t="str">
        <f>VLOOKUP($A1748,taxonomy!$A:$I,4,1)</f>
        <v xml:space="preserve"> Actinobacteridae</v>
      </c>
      <c r="DS1748" t="str">
        <f>VLOOKUP($A1748,taxonomy!$A:$I,5,1)</f>
        <v xml:space="preserve"> Actinomycetales</v>
      </c>
      <c r="DT1748" t="str">
        <f>VLOOKUP($A1748,taxonomy!$A:$I,6,1)</f>
        <v>Corynebacterineae</v>
      </c>
      <c r="DU1748" t="str">
        <f>VLOOKUP($A1748,taxonomy!$A:$I,7,1)</f>
        <v xml:space="preserve"> Mycobacteriaceae</v>
      </c>
      <c r="DV1748" t="str">
        <f>VLOOKUP($A1748,taxonomy!$A:$I,8,1)</f>
        <v xml:space="preserve"> Mycobacterium.</v>
      </c>
      <c r="DW1748">
        <f>VLOOKUP($A1748,taxonomy!$A:$I,9,1)</f>
        <v>0</v>
      </c>
      <c r="DX1748" s="7">
        <v>145</v>
      </c>
    </row>
    <row r="1749" spans="1:128">
      <c r="A1749" s="4" t="s">
        <v>3627</v>
      </c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17">
        <v>1</v>
      </c>
      <c r="DN1749" s="2"/>
      <c r="DO1749" s="14"/>
      <c r="DP1749" t="str">
        <f>VLOOKUP($A1749,taxonomy!$A:$I,2,1)</f>
        <v>Bacteria</v>
      </c>
      <c r="DQ1749" t="str">
        <f>VLOOKUP($A1749,taxonomy!$A:$I,3,1)</f>
        <v xml:space="preserve"> Actinobacteria</v>
      </c>
      <c r="DR1749" t="str">
        <f>VLOOKUP($A1749,taxonomy!$A:$I,4,1)</f>
        <v xml:space="preserve"> Actinobacteridae</v>
      </c>
      <c r="DS1749" t="str">
        <f>VLOOKUP($A1749,taxonomy!$A:$I,5,1)</f>
        <v xml:space="preserve"> Actinomycetales</v>
      </c>
      <c r="DT1749" t="str">
        <f>VLOOKUP($A1749,taxonomy!$A:$I,6,1)</f>
        <v>Corynebacterineae</v>
      </c>
      <c r="DU1749" t="str">
        <f>VLOOKUP($A1749,taxonomy!$A:$I,7,1)</f>
        <v xml:space="preserve"> Mycobacteriaceae</v>
      </c>
      <c r="DV1749" t="str">
        <f>VLOOKUP($A1749,taxonomy!$A:$I,8,1)</f>
        <v xml:space="preserve"> Mycobacterium.</v>
      </c>
      <c r="DW1749">
        <f>VLOOKUP($A1749,taxonomy!$A:$I,9,1)</f>
        <v>0</v>
      </c>
      <c r="DX1749" s="7">
        <v>133</v>
      </c>
    </row>
    <row r="1750" spans="1:128" hidden="1">
      <c r="A1750" s="4" t="s">
        <v>3629</v>
      </c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19">
        <v>1</v>
      </c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19">
        <v>1</v>
      </c>
      <c r="DN1750" s="2"/>
      <c r="DO1750" s="14"/>
      <c r="DP1750" t="str">
        <f>VLOOKUP($A1750,taxonomy!$A:$I,2,1)</f>
        <v>Bacteria</v>
      </c>
      <c r="DQ1750" t="str">
        <f>VLOOKUP($A1750,taxonomy!$A:$I,3,1)</f>
        <v xml:space="preserve"> Proteobacteria</v>
      </c>
      <c r="DR1750" t="str">
        <f>VLOOKUP($A1750,taxonomy!$A:$I,4,1)</f>
        <v xml:space="preserve"> Alphaproteobacteria</v>
      </c>
      <c r="DS1750" t="str">
        <f>VLOOKUP($A1750,taxonomy!$A:$I,5,1)</f>
        <v xml:space="preserve"> Rhizobiales</v>
      </c>
      <c r="DT1750" t="str">
        <f>VLOOKUP($A1750,taxonomy!$A:$I,6,1)</f>
        <v>Bradyrhizobiaceae</v>
      </c>
      <c r="DU1750" t="str">
        <f>VLOOKUP($A1750,taxonomy!$A:$I,7,1)</f>
        <v xml:space="preserve"> Bradyrhizobium.</v>
      </c>
      <c r="DV1750">
        <f>VLOOKUP($A1750,taxonomy!$A:$I,8,1)</f>
        <v>0</v>
      </c>
      <c r="DW1750">
        <f>VLOOKUP($A1750,taxonomy!$A:$I,9,1)</f>
        <v>0</v>
      </c>
      <c r="DX1750" s="7">
        <v>147</v>
      </c>
    </row>
    <row r="1751" spans="1:128">
      <c r="A1751" s="4" t="s">
        <v>3631</v>
      </c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17">
        <v>1</v>
      </c>
      <c r="DN1751" s="2"/>
      <c r="DO1751" s="14"/>
      <c r="DP1751" t="str">
        <f>VLOOKUP($A1751,taxonomy!$A:$I,2,1)</f>
        <v>Bacteria</v>
      </c>
      <c r="DQ1751" t="str">
        <f>VLOOKUP($A1751,taxonomy!$A:$I,3,1)</f>
        <v xml:space="preserve"> Proteobacteria</v>
      </c>
      <c r="DR1751" t="str">
        <f>VLOOKUP($A1751,taxonomy!$A:$I,4,1)</f>
        <v xml:space="preserve"> Alphaproteobacteria</v>
      </c>
      <c r="DS1751" t="str">
        <f>VLOOKUP($A1751,taxonomy!$A:$I,5,1)</f>
        <v xml:space="preserve"> Rhizobiales</v>
      </c>
      <c r="DT1751" t="str">
        <f>VLOOKUP($A1751,taxonomy!$A:$I,6,1)</f>
        <v>Bradyrhizobiaceae</v>
      </c>
      <c r="DU1751" t="str">
        <f>VLOOKUP($A1751,taxonomy!$A:$I,7,1)</f>
        <v xml:space="preserve"> Bradyrhizobium.</v>
      </c>
      <c r="DV1751">
        <f>VLOOKUP($A1751,taxonomy!$A:$I,8,1)</f>
        <v>0</v>
      </c>
      <c r="DW1751">
        <f>VLOOKUP($A1751,taxonomy!$A:$I,9,1)</f>
        <v>0</v>
      </c>
      <c r="DX1751" s="7">
        <v>133</v>
      </c>
    </row>
    <row r="1752" spans="1:128">
      <c r="A1752" s="4" t="s">
        <v>3633</v>
      </c>
      <c r="B1752" s="2"/>
      <c r="C1752" s="2"/>
      <c r="D1752" s="2"/>
      <c r="E1752" s="2"/>
      <c r="F1752" s="2"/>
      <c r="G1752" s="2"/>
      <c r="H1752" s="2"/>
      <c r="I1752" s="2"/>
      <c r="J1752" s="2">
        <v>1</v>
      </c>
      <c r="K1752" s="2"/>
      <c r="L1752" s="2"/>
      <c r="M1752" s="2"/>
      <c r="N1752" s="2"/>
      <c r="O1752" s="2"/>
      <c r="P1752" s="2"/>
      <c r="Q1752" s="2"/>
      <c r="R1752" s="2"/>
      <c r="S1752" s="2"/>
      <c r="T1752" s="2">
        <v>1</v>
      </c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>
        <v>1</v>
      </c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>
        <v>1</v>
      </c>
      <c r="CX1752" s="2">
        <v>1</v>
      </c>
      <c r="CY1752" s="18">
        <v>1</v>
      </c>
      <c r="CZ1752" s="2">
        <v>1</v>
      </c>
      <c r="DA1752" s="2"/>
      <c r="DB1752" s="2"/>
      <c r="DC1752" s="2"/>
      <c r="DD1752" s="2"/>
      <c r="DE1752" s="2">
        <v>1</v>
      </c>
      <c r="DF1752" s="2"/>
      <c r="DG1752" s="2"/>
      <c r="DH1752" s="2"/>
      <c r="DI1752" s="2"/>
      <c r="DJ1752" s="2"/>
      <c r="DK1752" s="2"/>
      <c r="DL1752" s="2"/>
      <c r="DM1752" s="2">
        <v>1</v>
      </c>
      <c r="DN1752" s="2">
        <v>1</v>
      </c>
      <c r="DO1752" s="14"/>
      <c r="DP1752" t="str">
        <f>VLOOKUP($A1752,taxonomy!$A:$I,2,1)</f>
        <v>Eukaryota</v>
      </c>
      <c r="DQ1752" t="str">
        <f>VLOOKUP($A1752,taxonomy!$A:$I,3,1)</f>
        <v xml:space="preserve"> Fungi</v>
      </c>
      <c r="DR1752" t="str">
        <f>VLOOKUP($A1752,taxonomy!$A:$I,4,1)</f>
        <v xml:space="preserve"> Dikarya</v>
      </c>
      <c r="DS1752" t="str">
        <f>VLOOKUP($A1752,taxonomy!$A:$I,5,1)</f>
        <v xml:space="preserve"> Basidiomycota</v>
      </c>
      <c r="DT1752" t="str">
        <f>VLOOKUP($A1752,taxonomy!$A:$I,6,1)</f>
        <v xml:space="preserve"> Pucciniomycotina</v>
      </c>
      <c r="DU1752" t="str">
        <f>VLOOKUP($A1752,taxonomy!$A:$I,7,1)</f>
        <v>Mixiomycetes</v>
      </c>
      <c r="DV1752" t="str">
        <f>VLOOKUP($A1752,taxonomy!$A:$I,8,1)</f>
        <v xml:space="preserve"> Mixiales</v>
      </c>
      <c r="DW1752" t="str">
        <f>VLOOKUP($A1752,taxonomy!$A:$I,9,1)</f>
        <v xml:space="preserve"> Mixiaceae</v>
      </c>
      <c r="DX1752" s="7">
        <v>131</v>
      </c>
    </row>
    <row r="1753" spans="1:128">
      <c r="A1753" s="4" t="s">
        <v>3635</v>
      </c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>
        <v>2</v>
      </c>
      <c r="CW1753" s="2"/>
      <c r="CX1753" s="2"/>
      <c r="CY1753" s="18">
        <v>1</v>
      </c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>
        <v>1</v>
      </c>
      <c r="DN1753" s="2"/>
      <c r="DO1753" s="14"/>
      <c r="DP1753" t="str">
        <f>VLOOKUP($A1753,taxonomy!$A:$I,2,1)</f>
        <v>Eukaryota</v>
      </c>
      <c r="DQ1753" t="str">
        <f>VLOOKUP($A1753,taxonomy!$A:$I,3,1)</f>
        <v xml:space="preserve"> Fungi</v>
      </c>
      <c r="DR1753" t="str">
        <f>VLOOKUP($A1753,taxonomy!$A:$I,4,1)</f>
        <v xml:space="preserve"> Dikarya</v>
      </c>
      <c r="DS1753" t="str">
        <f>VLOOKUP($A1753,taxonomy!$A:$I,5,1)</f>
        <v xml:space="preserve"> Basidiomycota</v>
      </c>
      <c r="DT1753" t="str">
        <f>VLOOKUP($A1753,taxonomy!$A:$I,6,1)</f>
        <v xml:space="preserve"> Pucciniomycotina</v>
      </c>
      <c r="DU1753" t="str">
        <f>VLOOKUP($A1753,taxonomy!$A:$I,7,1)</f>
        <v>Mixiomycetes</v>
      </c>
      <c r="DV1753" t="str">
        <f>VLOOKUP($A1753,taxonomy!$A:$I,8,1)</f>
        <v xml:space="preserve"> Mixiales</v>
      </c>
      <c r="DW1753" t="str">
        <f>VLOOKUP($A1753,taxonomy!$A:$I,9,1)</f>
        <v xml:space="preserve"> Mixiaceae</v>
      </c>
      <c r="DX1753" s="7">
        <v>133</v>
      </c>
    </row>
    <row r="1754" spans="1:128">
      <c r="A1754" s="4" t="s">
        <v>3637</v>
      </c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17">
        <v>1</v>
      </c>
      <c r="DN1754" s="2"/>
      <c r="DO1754" s="14"/>
      <c r="DP1754" t="str">
        <f>VLOOKUP($A1754,taxonomy!$A:$I,2,1)</f>
        <v>Bacteria</v>
      </c>
      <c r="DQ1754" t="str">
        <f>VLOOKUP($A1754,taxonomy!$A:$I,3,1)</f>
        <v xml:space="preserve"> Actinobacteria</v>
      </c>
      <c r="DR1754" t="str">
        <f>VLOOKUP($A1754,taxonomy!$A:$I,4,1)</f>
        <v xml:space="preserve"> Actinobacteridae</v>
      </c>
      <c r="DS1754" t="str">
        <f>VLOOKUP($A1754,taxonomy!$A:$I,5,1)</f>
        <v xml:space="preserve"> Actinomycetales</v>
      </c>
      <c r="DT1754" t="str">
        <f>VLOOKUP($A1754,taxonomy!$A:$I,6,1)</f>
        <v>Corynebacterineae</v>
      </c>
      <c r="DU1754" t="str">
        <f>VLOOKUP($A1754,taxonomy!$A:$I,7,1)</f>
        <v xml:space="preserve"> Gordoniaceae</v>
      </c>
      <c r="DV1754" t="str">
        <f>VLOOKUP($A1754,taxonomy!$A:$I,8,1)</f>
        <v xml:space="preserve"> Gordonia.</v>
      </c>
      <c r="DW1754">
        <f>VLOOKUP($A1754,taxonomy!$A:$I,9,1)</f>
        <v>0</v>
      </c>
      <c r="DX1754" s="7">
        <v>130</v>
      </c>
    </row>
    <row r="1755" spans="1:128" hidden="1">
      <c r="A1755" s="4" t="s">
        <v>3639</v>
      </c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19">
        <v>1</v>
      </c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19">
        <v>1</v>
      </c>
      <c r="DN1755" s="2"/>
      <c r="DO1755" s="14"/>
      <c r="DP1755" t="str">
        <f>VLOOKUP($A1755,taxonomy!$A:$I,2,1)</f>
        <v>Bacteria</v>
      </c>
      <c r="DQ1755" t="str">
        <f>VLOOKUP($A1755,taxonomy!$A:$I,3,1)</f>
        <v xml:space="preserve"> Actinobacteria</v>
      </c>
      <c r="DR1755" t="str">
        <f>VLOOKUP($A1755,taxonomy!$A:$I,4,1)</f>
        <v xml:space="preserve"> Actinobacteridae</v>
      </c>
      <c r="DS1755" t="str">
        <f>VLOOKUP($A1755,taxonomy!$A:$I,5,1)</f>
        <v xml:space="preserve"> Actinomycetales</v>
      </c>
      <c r="DT1755" t="str">
        <f>VLOOKUP($A1755,taxonomy!$A:$I,6,1)</f>
        <v>Corynebacterineae</v>
      </c>
      <c r="DU1755" t="str">
        <f>VLOOKUP($A1755,taxonomy!$A:$I,7,1)</f>
        <v xml:space="preserve"> Gordoniaceae</v>
      </c>
      <c r="DV1755" t="str">
        <f>VLOOKUP($A1755,taxonomy!$A:$I,8,1)</f>
        <v xml:space="preserve"> Gordonia.</v>
      </c>
      <c r="DW1755">
        <f>VLOOKUP($A1755,taxonomy!$A:$I,9,1)</f>
        <v>0</v>
      </c>
      <c r="DX1755" s="7">
        <v>157</v>
      </c>
    </row>
    <row r="1756" spans="1:128">
      <c r="A1756" s="4" t="s">
        <v>3641</v>
      </c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19">
        <v>1</v>
      </c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19">
        <v>1</v>
      </c>
      <c r="DN1756" s="2"/>
      <c r="DO1756" s="14"/>
      <c r="DP1756" t="str">
        <f>VLOOKUP($A1756,taxonomy!$A:$I,2,1)</f>
        <v>Bacteria</v>
      </c>
      <c r="DQ1756" t="str">
        <f>VLOOKUP($A1756,taxonomy!$A:$I,3,1)</f>
        <v xml:space="preserve"> Actinobacteria</v>
      </c>
      <c r="DR1756" t="str">
        <f>VLOOKUP($A1756,taxonomy!$A:$I,4,1)</f>
        <v xml:space="preserve"> Actinobacteridae</v>
      </c>
      <c r="DS1756" t="str">
        <f>VLOOKUP($A1756,taxonomy!$A:$I,5,1)</f>
        <v xml:space="preserve"> Actinomycetales</v>
      </c>
      <c r="DT1756" t="str">
        <f>VLOOKUP($A1756,taxonomy!$A:$I,6,1)</f>
        <v>Corynebacterineae</v>
      </c>
      <c r="DU1756" t="str">
        <f>VLOOKUP($A1756,taxonomy!$A:$I,7,1)</f>
        <v xml:space="preserve"> Gordoniaceae</v>
      </c>
      <c r="DV1756" t="str">
        <f>VLOOKUP($A1756,taxonomy!$A:$I,8,1)</f>
        <v xml:space="preserve"> Gordonia.</v>
      </c>
      <c r="DW1756">
        <f>VLOOKUP($A1756,taxonomy!$A:$I,9,1)</f>
        <v>0</v>
      </c>
      <c r="DX1756" s="7">
        <v>132</v>
      </c>
    </row>
    <row r="1757" spans="1:128">
      <c r="A1757" s="4" t="s">
        <v>3643</v>
      </c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19">
        <v>1</v>
      </c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19">
        <v>1</v>
      </c>
      <c r="DN1757" s="2"/>
      <c r="DO1757" s="14"/>
      <c r="DP1757" t="str">
        <f>VLOOKUP($A1757,taxonomy!$A:$I,2,1)</f>
        <v>Bacteria</v>
      </c>
      <c r="DQ1757" t="str">
        <f>VLOOKUP($A1757,taxonomy!$A:$I,3,1)</f>
        <v xml:space="preserve"> Actinobacteria</v>
      </c>
      <c r="DR1757" t="str">
        <f>VLOOKUP($A1757,taxonomy!$A:$I,4,1)</f>
        <v xml:space="preserve"> Actinobacteridae</v>
      </c>
      <c r="DS1757" t="str">
        <f>VLOOKUP($A1757,taxonomy!$A:$I,5,1)</f>
        <v xml:space="preserve"> Actinomycetales</v>
      </c>
      <c r="DT1757" t="str">
        <f>VLOOKUP($A1757,taxonomy!$A:$I,6,1)</f>
        <v>Corynebacterineae</v>
      </c>
      <c r="DU1757" t="str">
        <f>VLOOKUP($A1757,taxonomy!$A:$I,7,1)</f>
        <v xml:space="preserve"> Gordoniaceae</v>
      </c>
      <c r="DV1757" t="str">
        <f>VLOOKUP($A1757,taxonomy!$A:$I,8,1)</f>
        <v xml:space="preserve"> Gordonia.</v>
      </c>
      <c r="DW1757">
        <f>VLOOKUP($A1757,taxonomy!$A:$I,9,1)</f>
        <v>0</v>
      </c>
      <c r="DX1757" s="7">
        <v>133</v>
      </c>
    </row>
    <row r="1758" spans="1:128">
      <c r="A1758" s="4" t="s">
        <v>3645</v>
      </c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>
        <v>1</v>
      </c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>
        <v>1</v>
      </c>
      <c r="DN1758" s="2"/>
      <c r="DO1758" s="14"/>
      <c r="DP1758" t="str">
        <f>VLOOKUP($A1758,taxonomy!$A:$I,2,1)</f>
        <v>Bacteria</v>
      </c>
      <c r="DQ1758" t="str">
        <f>VLOOKUP($A1758,taxonomy!$A:$I,3,1)</f>
        <v xml:space="preserve"> Actinobacteria</v>
      </c>
      <c r="DR1758" t="str">
        <f>VLOOKUP($A1758,taxonomy!$A:$I,4,1)</f>
        <v xml:space="preserve"> Actinobacteridae</v>
      </c>
      <c r="DS1758" t="str">
        <f>VLOOKUP($A1758,taxonomy!$A:$I,5,1)</f>
        <v xml:space="preserve"> Actinomycetales</v>
      </c>
      <c r="DT1758" t="str">
        <f>VLOOKUP($A1758,taxonomy!$A:$I,6,1)</f>
        <v>Corynebacterineae</v>
      </c>
      <c r="DU1758" t="str">
        <f>VLOOKUP($A1758,taxonomy!$A:$I,7,1)</f>
        <v xml:space="preserve"> Gordoniaceae</v>
      </c>
      <c r="DV1758" t="str">
        <f>VLOOKUP($A1758,taxonomy!$A:$I,8,1)</f>
        <v xml:space="preserve"> Gordonia.</v>
      </c>
      <c r="DW1758">
        <f>VLOOKUP($A1758,taxonomy!$A:$I,9,1)</f>
        <v>0</v>
      </c>
      <c r="DX1758" s="7">
        <v>130</v>
      </c>
    </row>
    <row r="1759" spans="1:128">
      <c r="A1759" s="4" t="s">
        <v>3647</v>
      </c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19">
        <v>1</v>
      </c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19">
        <v>1</v>
      </c>
      <c r="DN1759" s="2"/>
      <c r="DO1759" s="14"/>
      <c r="DP1759" t="str">
        <f>VLOOKUP($A1759,taxonomy!$A:$I,2,1)</f>
        <v>Bacteria</v>
      </c>
      <c r="DQ1759" t="str">
        <f>VLOOKUP($A1759,taxonomy!$A:$I,3,1)</f>
        <v xml:space="preserve"> Actinobacteria</v>
      </c>
      <c r="DR1759" t="str">
        <f>VLOOKUP($A1759,taxonomy!$A:$I,4,1)</f>
        <v xml:space="preserve"> Actinobacteridae</v>
      </c>
      <c r="DS1759" t="str">
        <f>VLOOKUP($A1759,taxonomy!$A:$I,5,1)</f>
        <v xml:space="preserve"> Actinomycetales</v>
      </c>
      <c r="DT1759" t="str">
        <f>VLOOKUP($A1759,taxonomy!$A:$I,6,1)</f>
        <v>Corynebacterineae</v>
      </c>
      <c r="DU1759" t="str">
        <f>VLOOKUP($A1759,taxonomy!$A:$I,7,1)</f>
        <v xml:space="preserve"> Gordoniaceae</v>
      </c>
      <c r="DV1759" t="str">
        <f>VLOOKUP($A1759,taxonomy!$A:$I,8,1)</f>
        <v xml:space="preserve"> Gordonia.</v>
      </c>
      <c r="DW1759">
        <f>VLOOKUP($A1759,taxonomy!$A:$I,9,1)</f>
        <v>0</v>
      </c>
      <c r="DX1759" s="7">
        <v>129</v>
      </c>
    </row>
    <row r="1760" spans="1:128">
      <c r="A1760" s="4" t="s">
        <v>3649</v>
      </c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19">
        <v>1</v>
      </c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19">
        <v>1</v>
      </c>
      <c r="DN1760" s="2"/>
      <c r="DO1760" s="14"/>
      <c r="DP1760" t="str">
        <f>VLOOKUP($A1760,taxonomy!$A:$I,2,1)</f>
        <v>Bacteria</v>
      </c>
      <c r="DQ1760" t="str">
        <f>VLOOKUP($A1760,taxonomy!$A:$I,3,1)</f>
        <v xml:space="preserve"> Actinobacteria</v>
      </c>
      <c r="DR1760" t="str">
        <f>VLOOKUP($A1760,taxonomy!$A:$I,4,1)</f>
        <v xml:space="preserve"> Actinobacteridae</v>
      </c>
      <c r="DS1760" t="str">
        <f>VLOOKUP($A1760,taxonomy!$A:$I,5,1)</f>
        <v xml:space="preserve"> Actinomycetales</v>
      </c>
      <c r="DT1760" t="str">
        <f>VLOOKUP($A1760,taxonomy!$A:$I,6,1)</f>
        <v>Corynebacterineae</v>
      </c>
      <c r="DU1760" t="str">
        <f>VLOOKUP($A1760,taxonomy!$A:$I,7,1)</f>
        <v xml:space="preserve"> Gordoniaceae</v>
      </c>
      <c r="DV1760" t="str">
        <f>VLOOKUP($A1760,taxonomy!$A:$I,8,1)</f>
        <v xml:space="preserve"> Gordonia.</v>
      </c>
      <c r="DW1760">
        <f>VLOOKUP($A1760,taxonomy!$A:$I,9,1)</f>
        <v>0</v>
      </c>
      <c r="DX1760" s="7">
        <v>133</v>
      </c>
    </row>
    <row r="1761" spans="1:128" hidden="1">
      <c r="A1761" s="4" t="s">
        <v>3651</v>
      </c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19">
        <v>1</v>
      </c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19">
        <v>1</v>
      </c>
      <c r="DN1761" s="2"/>
      <c r="DO1761" s="14"/>
      <c r="DP1761" t="str">
        <f>VLOOKUP($A1761,taxonomy!$A:$I,2,1)</f>
        <v>Bacteria</v>
      </c>
      <c r="DQ1761" t="str">
        <f>VLOOKUP($A1761,taxonomy!$A:$I,3,1)</f>
        <v xml:space="preserve"> Actinobacteria</v>
      </c>
      <c r="DR1761" t="str">
        <f>VLOOKUP($A1761,taxonomy!$A:$I,4,1)</f>
        <v xml:space="preserve"> Actinobacteridae</v>
      </c>
      <c r="DS1761" t="str">
        <f>VLOOKUP($A1761,taxonomy!$A:$I,5,1)</f>
        <v xml:space="preserve"> Actinomycetales</v>
      </c>
      <c r="DT1761" t="str">
        <f>VLOOKUP($A1761,taxonomy!$A:$I,6,1)</f>
        <v>Corynebacterineae</v>
      </c>
      <c r="DU1761" t="str">
        <f>VLOOKUP($A1761,taxonomy!$A:$I,7,1)</f>
        <v xml:space="preserve"> Gordoniaceae</v>
      </c>
      <c r="DV1761" t="str">
        <f>VLOOKUP($A1761,taxonomy!$A:$I,8,1)</f>
        <v xml:space="preserve"> Gordonia.</v>
      </c>
      <c r="DW1761">
        <f>VLOOKUP($A1761,taxonomy!$A:$I,9,1)</f>
        <v>0</v>
      </c>
      <c r="DX1761" s="7">
        <v>113</v>
      </c>
    </row>
    <row r="1762" spans="1:128">
      <c r="A1762" s="4" t="s">
        <v>3653</v>
      </c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19">
        <v>1</v>
      </c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19">
        <v>1</v>
      </c>
      <c r="DN1762" s="2"/>
      <c r="DO1762" s="14"/>
      <c r="DP1762" t="str">
        <f>VLOOKUP($A1762,taxonomy!$A:$I,2,1)</f>
        <v>Bacteria</v>
      </c>
      <c r="DQ1762" t="str">
        <f>VLOOKUP($A1762,taxonomy!$A:$I,3,1)</f>
        <v xml:space="preserve"> Actinobacteria</v>
      </c>
      <c r="DR1762" t="str">
        <f>VLOOKUP($A1762,taxonomy!$A:$I,4,1)</f>
        <v xml:space="preserve"> Actinobacteridae</v>
      </c>
      <c r="DS1762" t="str">
        <f>VLOOKUP($A1762,taxonomy!$A:$I,5,1)</f>
        <v xml:space="preserve"> Actinomycetales</v>
      </c>
      <c r="DT1762" t="str">
        <f>VLOOKUP($A1762,taxonomy!$A:$I,6,1)</f>
        <v>Corynebacterineae</v>
      </c>
      <c r="DU1762" t="str">
        <f>VLOOKUP($A1762,taxonomy!$A:$I,7,1)</f>
        <v xml:space="preserve"> Gordoniaceae</v>
      </c>
      <c r="DV1762" t="str">
        <f>VLOOKUP($A1762,taxonomy!$A:$I,8,1)</f>
        <v xml:space="preserve"> Gordonia.</v>
      </c>
      <c r="DW1762">
        <f>VLOOKUP($A1762,taxonomy!$A:$I,9,1)</f>
        <v>0</v>
      </c>
      <c r="DX1762" s="7">
        <v>133</v>
      </c>
    </row>
    <row r="1763" spans="1:128">
      <c r="A1763" s="4" t="s">
        <v>3655</v>
      </c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17">
        <v>1</v>
      </c>
      <c r="DN1763" s="2"/>
      <c r="DO1763" s="14"/>
      <c r="DP1763" t="str">
        <f>VLOOKUP($A1763,taxonomy!$A:$I,2,1)</f>
        <v>Bacteria</v>
      </c>
      <c r="DQ1763" t="str">
        <f>VLOOKUP($A1763,taxonomy!$A:$I,3,1)</f>
        <v xml:space="preserve"> Actinobacteria</v>
      </c>
      <c r="DR1763" t="str">
        <f>VLOOKUP($A1763,taxonomy!$A:$I,4,1)</f>
        <v xml:space="preserve"> Actinobacteridae</v>
      </c>
      <c r="DS1763" t="str">
        <f>VLOOKUP($A1763,taxonomy!$A:$I,5,1)</f>
        <v xml:space="preserve"> Actinomycetales</v>
      </c>
      <c r="DT1763" t="str">
        <f>VLOOKUP($A1763,taxonomy!$A:$I,6,1)</f>
        <v>Corynebacterineae</v>
      </c>
      <c r="DU1763" t="str">
        <f>VLOOKUP($A1763,taxonomy!$A:$I,7,1)</f>
        <v xml:space="preserve"> Gordoniaceae</v>
      </c>
      <c r="DV1763" t="str">
        <f>VLOOKUP($A1763,taxonomy!$A:$I,8,1)</f>
        <v xml:space="preserve"> Gordonia.</v>
      </c>
      <c r="DW1763">
        <f>VLOOKUP($A1763,taxonomy!$A:$I,9,1)</f>
        <v>0</v>
      </c>
      <c r="DX1763" s="7">
        <v>136</v>
      </c>
    </row>
    <row r="1764" spans="1:128" hidden="1">
      <c r="A1764" s="4" t="s">
        <v>3657</v>
      </c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19">
        <v>1</v>
      </c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19">
        <v>1</v>
      </c>
      <c r="DN1764" s="2"/>
      <c r="DO1764" s="14"/>
      <c r="DP1764" t="str">
        <f>VLOOKUP($A1764,taxonomy!$A:$I,2,1)</f>
        <v>Bacteria</v>
      </c>
      <c r="DQ1764" t="str">
        <f>VLOOKUP($A1764,taxonomy!$A:$I,3,1)</f>
        <v xml:space="preserve"> Actinobacteria</v>
      </c>
      <c r="DR1764" t="str">
        <f>VLOOKUP($A1764,taxonomy!$A:$I,4,1)</f>
        <v xml:space="preserve"> Actinobacteridae</v>
      </c>
      <c r="DS1764" t="str">
        <f>VLOOKUP($A1764,taxonomy!$A:$I,5,1)</f>
        <v xml:space="preserve"> Actinomycetales</v>
      </c>
      <c r="DT1764" t="str">
        <f>VLOOKUP($A1764,taxonomy!$A:$I,6,1)</f>
        <v>Corynebacterineae</v>
      </c>
      <c r="DU1764" t="str">
        <f>VLOOKUP($A1764,taxonomy!$A:$I,7,1)</f>
        <v xml:space="preserve"> Gordoniaceae</v>
      </c>
      <c r="DV1764" t="str">
        <f>VLOOKUP($A1764,taxonomy!$A:$I,8,1)</f>
        <v xml:space="preserve"> Gordonia.</v>
      </c>
      <c r="DW1764">
        <f>VLOOKUP($A1764,taxonomy!$A:$I,9,1)</f>
        <v>0</v>
      </c>
      <c r="DX1764" s="7">
        <v>145</v>
      </c>
    </row>
    <row r="1765" spans="1:128" hidden="1">
      <c r="A1765" s="4" t="s">
        <v>3659</v>
      </c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18">
        <v>1</v>
      </c>
      <c r="CZ1765" s="2"/>
      <c r="DA1765" s="2">
        <v>1</v>
      </c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>
        <v>1</v>
      </c>
      <c r="DN1765" s="2"/>
      <c r="DO1765" s="14"/>
      <c r="DP1765" t="str">
        <f>VLOOKUP($A1765,taxonomy!$A:$I,2,1)</f>
        <v>Bacteria</v>
      </c>
      <c r="DQ1765" t="str">
        <f>VLOOKUP($A1765,taxonomy!$A:$I,3,1)</f>
        <v xml:space="preserve"> Actinobacteria</v>
      </c>
      <c r="DR1765" t="str">
        <f>VLOOKUP($A1765,taxonomy!$A:$I,4,1)</f>
        <v xml:space="preserve"> Actinobacteridae</v>
      </c>
      <c r="DS1765" t="str">
        <f>VLOOKUP($A1765,taxonomy!$A:$I,5,1)</f>
        <v xml:space="preserve"> Actinomycetales</v>
      </c>
      <c r="DT1765" t="str">
        <f>VLOOKUP($A1765,taxonomy!$A:$I,6,1)</f>
        <v>Corynebacterineae</v>
      </c>
      <c r="DU1765" t="str">
        <f>VLOOKUP($A1765,taxonomy!$A:$I,7,1)</f>
        <v xml:space="preserve"> Gordoniaceae</v>
      </c>
      <c r="DV1765" t="str">
        <f>VLOOKUP($A1765,taxonomy!$A:$I,8,1)</f>
        <v xml:space="preserve"> Gordonia.</v>
      </c>
      <c r="DW1765">
        <f>VLOOKUP($A1765,taxonomy!$A:$I,9,1)</f>
        <v>0</v>
      </c>
      <c r="DX1765" s="7">
        <v>110</v>
      </c>
    </row>
    <row r="1766" spans="1:128" hidden="1">
      <c r="A1766" s="4" t="s">
        <v>3661</v>
      </c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19">
        <v>1</v>
      </c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19">
        <v>1</v>
      </c>
      <c r="DN1766" s="2"/>
      <c r="DO1766" s="14"/>
      <c r="DP1766" t="str">
        <f>VLOOKUP($A1766,taxonomy!$A:$I,2,1)</f>
        <v>Bacteria</v>
      </c>
      <c r="DQ1766" t="str">
        <f>VLOOKUP($A1766,taxonomy!$A:$I,3,1)</f>
        <v xml:space="preserve"> Actinobacteria</v>
      </c>
      <c r="DR1766" t="str">
        <f>VLOOKUP($A1766,taxonomy!$A:$I,4,1)</f>
        <v xml:space="preserve"> Actinobacteridae</v>
      </c>
      <c r="DS1766" t="str">
        <f>VLOOKUP($A1766,taxonomy!$A:$I,5,1)</f>
        <v xml:space="preserve"> Actinomycetales</v>
      </c>
      <c r="DT1766" t="str">
        <f>VLOOKUP($A1766,taxonomy!$A:$I,6,1)</f>
        <v>Corynebacterineae</v>
      </c>
      <c r="DU1766" t="str">
        <f>VLOOKUP($A1766,taxonomy!$A:$I,7,1)</f>
        <v xml:space="preserve"> Gordoniaceae</v>
      </c>
      <c r="DV1766" t="str">
        <f>VLOOKUP($A1766,taxonomy!$A:$I,8,1)</f>
        <v xml:space="preserve"> Gordonia.</v>
      </c>
      <c r="DW1766">
        <f>VLOOKUP($A1766,taxonomy!$A:$I,9,1)</f>
        <v>0</v>
      </c>
      <c r="DX1766" s="7">
        <v>110</v>
      </c>
    </row>
    <row r="1767" spans="1:128">
      <c r="A1767" s="4" t="s">
        <v>3663</v>
      </c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17">
        <v>1</v>
      </c>
      <c r="DN1767" s="2"/>
      <c r="DO1767" s="14"/>
      <c r="DP1767" t="str">
        <f>VLOOKUP($A1767,taxonomy!$A:$I,2,1)</f>
        <v>Bacteria</v>
      </c>
      <c r="DQ1767" t="str">
        <f>VLOOKUP($A1767,taxonomy!$A:$I,3,1)</f>
        <v xml:space="preserve"> Proteobacteria</v>
      </c>
      <c r="DR1767" t="str">
        <f>VLOOKUP($A1767,taxonomy!$A:$I,4,1)</f>
        <v xml:space="preserve"> Betaproteobacteria</v>
      </c>
      <c r="DS1767" t="str">
        <f>VLOOKUP($A1767,taxonomy!$A:$I,5,1)</f>
        <v xml:space="preserve"> Burkholderiales</v>
      </c>
      <c r="DT1767" t="str">
        <f>VLOOKUP($A1767,taxonomy!$A:$I,6,1)</f>
        <v>Burkholderiaceae</v>
      </c>
      <c r="DU1767" t="str">
        <f>VLOOKUP($A1767,taxonomy!$A:$I,7,1)</f>
        <v xml:space="preserve"> Burkholderia</v>
      </c>
      <c r="DV1767" t="str">
        <f>VLOOKUP($A1767,taxonomy!$A:$I,8,1)</f>
        <v xml:space="preserve"> Burkholderia cepacia complex.</v>
      </c>
      <c r="DW1767">
        <f>VLOOKUP($A1767,taxonomy!$A:$I,9,1)</f>
        <v>0</v>
      </c>
      <c r="DX1767" s="7">
        <v>133</v>
      </c>
    </row>
    <row r="1768" spans="1:128" hidden="1">
      <c r="A1768" s="4" t="s">
        <v>3665</v>
      </c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>
        <v>1</v>
      </c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>
        <v>1</v>
      </c>
      <c r="CW1768" s="2"/>
      <c r="CX1768" s="2"/>
      <c r="CY1768" s="18">
        <v>1</v>
      </c>
      <c r="CZ1768" s="2"/>
      <c r="DA1768" s="2"/>
      <c r="DB1768" s="2"/>
      <c r="DC1768" s="2">
        <v>1</v>
      </c>
      <c r="DD1768" s="2"/>
      <c r="DE1768" s="2"/>
      <c r="DF1768" s="2"/>
      <c r="DG1768" s="2"/>
      <c r="DH1768" s="2"/>
      <c r="DI1768" s="2"/>
      <c r="DJ1768" s="2"/>
      <c r="DK1768" s="2"/>
      <c r="DL1768" s="2"/>
      <c r="DM1768" s="2">
        <v>1</v>
      </c>
      <c r="DN1768" s="2"/>
      <c r="DO1768" s="14"/>
      <c r="DP1768" t="str">
        <f>VLOOKUP($A1768,taxonomy!$A:$I,2,1)</f>
        <v>Eukaryota</v>
      </c>
      <c r="DQ1768" t="str">
        <f>VLOOKUP($A1768,taxonomy!$A:$I,3,1)</f>
        <v xml:space="preserve"> Metazoa</v>
      </c>
      <c r="DR1768" t="str">
        <f>VLOOKUP($A1768,taxonomy!$A:$I,4,1)</f>
        <v xml:space="preserve"> Chordata</v>
      </c>
      <c r="DS1768" t="str">
        <f>VLOOKUP($A1768,taxonomy!$A:$I,5,1)</f>
        <v xml:space="preserve"> Craniata</v>
      </c>
      <c r="DT1768" t="str">
        <f>VLOOKUP($A1768,taxonomy!$A:$I,6,1)</f>
        <v xml:space="preserve"> Vertebrata</v>
      </c>
      <c r="DU1768" t="str">
        <f>VLOOKUP($A1768,taxonomy!$A:$I,7,1)</f>
        <v xml:space="preserve"> Euteleostomi</v>
      </c>
      <c r="DV1768" t="str">
        <f>VLOOKUP($A1768,taxonomy!$A:$I,8,1)</f>
        <v>Mammalia</v>
      </c>
      <c r="DW1768" t="str">
        <f>VLOOKUP($A1768,taxonomy!$A:$I,9,1)</f>
        <v xml:space="preserve"> Eutheria</v>
      </c>
      <c r="DX1768" s="7">
        <v>121</v>
      </c>
    </row>
    <row r="1769" spans="1:128" hidden="1">
      <c r="A1769" s="4" t="s">
        <v>3667</v>
      </c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17">
        <v>1</v>
      </c>
      <c r="DN1769" s="2"/>
      <c r="DO1769" s="14"/>
      <c r="DP1769" t="str">
        <f>VLOOKUP($A1769,taxonomy!$A:$I,2,1)</f>
        <v>Eukaryota</v>
      </c>
      <c r="DQ1769" t="str">
        <f>VLOOKUP($A1769,taxonomy!$A:$I,3,1)</f>
        <v xml:space="preserve"> Metazoa</v>
      </c>
      <c r="DR1769" t="str">
        <f>VLOOKUP($A1769,taxonomy!$A:$I,4,1)</f>
        <v xml:space="preserve"> Chordata</v>
      </c>
      <c r="DS1769" t="str">
        <f>VLOOKUP($A1769,taxonomy!$A:$I,5,1)</f>
        <v xml:space="preserve"> Craniata</v>
      </c>
      <c r="DT1769" t="str">
        <f>VLOOKUP($A1769,taxonomy!$A:$I,6,1)</f>
        <v xml:space="preserve"> Vertebrata</v>
      </c>
      <c r="DU1769" t="str">
        <f>VLOOKUP($A1769,taxonomy!$A:$I,7,1)</f>
        <v xml:space="preserve"> Euteleostomi</v>
      </c>
      <c r="DV1769" t="str">
        <f>VLOOKUP($A1769,taxonomy!$A:$I,8,1)</f>
        <v>Mammalia</v>
      </c>
      <c r="DW1769" t="str">
        <f>VLOOKUP($A1769,taxonomy!$A:$I,9,1)</f>
        <v xml:space="preserve"> Eutheria</v>
      </c>
      <c r="DX1769" s="7">
        <v>110</v>
      </c>
    </row>
    <row r="1770" spans="1:128">
      <c r="A1770" s="4" t="s">
        <v>3669</v>
      </c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19">
        <v>1</v>
      </c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19">
        <v>1</v>
      </c>
      <c r="DN1770" s="2"/>
      <c r="DO1770" s="20" t="s">
        <v>6198</v>
      </c>
      <c r="DP1770" t="str">
        <f>VLOOKUP($A1770,taxonomy!$A:$I,2,1)</f>
        <v>Eukaryota</v>
      </c>
      <c r="DQ1770" t="str">
        <f>VLOOKUP($A1770,taxonomy!$A:$I,3,1)</f>
        <v xml:space="preserve"> Metazoa</v>
      </c>
      <c r="DR1770" t="str">
        <f>VLOOKUP($A1770,taxonomy!$A:$I,4,1)</f>
        <v xml:space="preserve"> Chordata</v>
      </c>
      <c r="DS1770" t="str">
        <f>VLOOKUP($A1770,taxonomy!$A:$I,5,1)</f>
        <v xml:space="preserve"> Craniata</v>
      </c>
      <c r="DT1770" t="str">
        <f>VLOOKUP($A1770,taxonomy!$A:$I,6,1)</f>
        <v xml:space="preserve"> Vertebrata</v>
      </c>
      <c r="DU1770" t="str">
        <f>VLOOKUP($A1770,taxonomy!$A:$I,7,1)</f>
        <v xml:space="preserve"> Euteleostomi</v>
      </c>
      <c r="DV1770" t="str">
        <f>VLOOKUP($A1770,taxonomy!$A:$I,8,1)</f>
        <v>Mammalia</v>
      </c>
      <c r="DW1770" t="str">
        <f>VLOOKUP($A1770,taxonomy!$A:$I,9,1)</f>
        <v xml:space="preserve"> Eutheria</v>
      </c>
      <c r="DX1770" s="7">
        <v>132</v>
      </c>
    </row>
    <row r="1771" spans="1:128" hidden="1">
      <c r="A1771" s="4" t="s">
        <v>3671</v>
      </c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17">
        <v>1</v>
      </c>
      <c r="DN1771" s="2"/>
      <c r="DO1771" s="14"/>
      <c r="DP1771" t="str">
        <f>VLOOKUP($A1771,taxonomy!$A:$I,2,1)</f>
        <v>Eukaryota</v>
      </c>
      <c r="DQ1771" t="str">
        <f>VLOOKUP($A1771,taxonomy!$A:$I,3,1)</f>
        <v xml:space="preserve"> Metazoa</v>
      </c>
      <c r="DR1771" t="str">
        <f>VLOOKUP($A1771,taxonomy!$A:$I,4,1)</f>
        <v xml:space="preserve"> Chordata</v>
      </c>
      <c r="DS1771" t="str">
        <f>VLOOKUP($A1771,taxonomy!$A:$I,5,1)</f>
        <v xml:space="preserve"> Craniata</v>
      </c>
      <c r="DT1771" t="str">
        <f>VLOOKUP($A1771,taxonomy!$A:$I,6,1)</f>
        <v xml:space="preserve"> Vertebrata</v>
      </c>
      <c r="DU1771" t="str">
        <f>VLOOKUP($A1771,taxonomy!$A:$I,7,1)</f>
        <v xml:space="preserve"> Euteleostomi</v>
      </c>
      <c r="DV1771" t="str">
        <f>VLOOKUP($A1771,taxonomy!$A:$I,8,1)</f>
        <v>Mammalia</v>
      </c>
      <c r="DW1771" t="str">
        <f>VLOOKUP($A1771,taxonomy!$A:$I,9,1)</f>
        <v xml:space="preserve"> Eutheria</v>
      </c>
      <c r="DX1771" s="7">
        <v>144</v>
      </c>
    </row>
    <row r="1772" spans="1:128">
      <c r="A1772" s="4" t="s">
        <v>3673</v>
      </c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17">
        <v>1</v>
      </c>
      <c r="DN1772" s="2"/>
      <c r="DO1772" s="14"/>
      <c r="DP1772" t="str">
        <f>VLOOKUP($A1772,taxonomy!$A:$I,2,1)</f>
        <v>Eukaryota</v>
      </c>
      <c r="DQ1772" t="str">
        <f>VLOOKUP($A1772,taxonomy!$A:$I,3,1)</f>
        <v xml:space="preserve"> Metazoa</v>
      </c>
      <c r="DR1772" t="str">
        <f>VLOOKUP($A1772,taxonomy!$A:$I,4,1)</f>
        <v xml:space="preserve"> Chordata</v>
      </c>
      <c r="DS1772" t="str">
        <f>VLOOKUP($A1772,taxonomy!$A:$I,5,1)</f>
        <v xml:space="preserve"> Craniata</v>
      </c>
      <c r="DT1772" t="str">
        <f>VLOOKUP($A1772,taxonomy!$A:$I,6,1)</f>
        <v xml:space="preserve"> Vertebrata</v>
      </c>
      <c r="DU1772" t="str">
        <f>VLOOKUP($A1772,taxonomy!$A:$I,7,1)</f>
        <v xml:space="preserve"> Euteleostomi</v>
      </c>
      <c r="DV1772" t="str">
        <f>VLOOKUP($A1772,taxonomy!$A:$I,8,1)</f>
        <v>Mammalia</v>
      </c>
      <c r="DW1772" t="str">
        <f>VLOOKUP($A1772,taxonomy!$A:$I,9,1)</f>
        <v xml:space="preserve"> Eutheria</v>
      </c>
      <c r="DX1772" s="7">
        <v>136</v>
      </c>
    </row>
    <row r="1773" spans="1:128">
      <c r="A1773" s="4" t="s">
        <v>3675</v>
      </c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17">
        <v>1</v>
      </c>
      <c r="DN1773" s="2"/>
      <c r="DO1773" s="14"/>
      <c r="DP1773" t="str">
        <f>VLOOKUP($A1773,taxonomy!$A:$I,2,1)</f>
        <v>Eukaryota</v>
      </c>
      <c r="DQ1773" t="str">
        <f>VLOOKUP($A1773,taxonomy!$A:$I,3,1)</f>
        <v xml:space="preserve"> Metazoa</v>
      </c>
      <c r="DR1773" t="str">
        <f>VLOOKUP($A1773,taxonomy!$A:$I,4,1)</f>
        <v xml:space="preserve"> Chordata</v>
      </c>
      <c r="DS1773" t="str">
        <f>VLOOKUP($A1773,taxonomy!$A:$I,5,1)</f>
        <v xml:space="preserve"> Craniata</v>
      </c>
      <c r="DT1773" t="str">
        <f>VLOOKUP($A1773,taxonomy!$A:$I,6,1)</f>
        <v xml:space="preserve"> Vertebrata</v>
      </c>
      <c r="DU1773" t="str">
        <f>VLOOKUP($A1773,taxonomy!$A:$I,7,1)</f>
        <v xml:space="preserve"> Euteleostomi</v>
      </c>
      <c r="DV1773" t="str">
        <f>VLOOKUP($A1773,taxonomy!$A:$I,8,1)</f>
        <v>Mammalia</v>
      </c>
      <c r="DW1773" t="str">
        <f>VLOOKUP($A1773,taxonomy!$A:$I,9,1)</f>
        <v xml:space="preserve"> Eutheria</v>
      </c>
      <c r="DX1773" s="7">
        <v>129</v>
      </c>
    </row>
    <row r="1774" spans="1:128">
      <c r="A1774" s="4" t="s">
        <v>3677</v>
      </c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19">
        <v>1</v>
      </c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19">
        <v>1</v>
      </c>
      <c r="DN1774" s="2"/>
      <c r="DO1774" s="14"/>
      <c r="DP1774" t="str">
        <f>VLOOKUP($A1774,taxonomy!$A:$I,2,1)</f>
        <v>Bacteria</v>
      </c>
      <c r="DQ1774" t="str">
        <f>VLOOKUP($A1774,taxonomy!$A:$I,3,1)</f>
        <v xml:space="preserve"> Actinobacteria</v>
      </c>
      <c r="DR1774" t="str">
        <f>VLOOKUP($A1774,taxonomy!$A:$I,4,1)</f>
        <v xml:space="preserve"> Actinobacteridae</v>
      </c>
      <c r="DS1774" t="str">
        <f>VLOOKUP($A1774,taxonomy!$A:$I,5,1)</f>
        <v xml:space="preserve"> Actinomycetales</v>
      </c>
      <c r="DT1774" t="str">
        <f>VLOOKUP($A1774,taxonomy!$A:$I,6,1)</f>
        <v>Corynebacterineae</v>
      </c>
      <c r="DU1774" t="str">
        <f>VLOOKUP($A1774,taxonomy!$A:$I,7,1)</f>
        <v xml:space="preserve"> Mycobacteriaceae</v>
      </c>
      <c r="DV1774" t="str">
        <f>VLOOKUP($A1774,taxonomy!$A:$I,8,1)</f>
        <v xml:space="preserve"> Mycobacterium</v>
      </c>
      <c r="DW1774" t="str">
        <f>VLOOKUP($A1774,taxonomy!$A:$I,9,1)</f>
        <v>Mycobacterium tuberculosis complex.</v>
      </c>
      <c r="DX1774" s="7">
        <v>131</v>
      </c>
    </row>
    <row r="1775" spans="1:128">
      <c r="A1775" s="4" t="s">
        <v>3679</v>
      </c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19">
        <v>1</v>
      </c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19">
        <v>1</v>
      </c>
      <c r="DN1775" s="2"/>
      <c r="DO1775" s="14"/>
      <c r="DP1775" t="str">
        <f>VLOOKUP($A1775,taxonomy!$A:$I,2,1)</f>
        <v>Bacteria</v>
      </c>
      <c r="DQ1775" t="str">
        <f>VLOOKUP($A1775,taxonomy!$A:$I,3,1)</f>
        <v xml:space="preserve"> Actinobacteria</v>
      </c>
      <c r="DR1775" t="str">
        <f>VLOOKUP($A1775,taxonomy!$A:$I,4,1)</f>
        <v xml:space="preserve"> Actinobacteridae</v>
      </c>
      <c r="DS1775" t="str">
        <f>VLOOKUP($A1775,taxonomy!$A:$I,5,1)</f>
        <v xml:space="preserve"> Actinomycetales</v>
      </c>
      <c r="DT1775" t="str">
        <f>VLOOKUP($A1775,taxonomy!$A:$I,6,1)</f>
        <v>Corynebacterineae</v>
      </c>
      <c r="DU1775" t="str">
        <f>VLOOKUP($A1775,taxonomy!$A:$I,7,1)</f>
        <v xml:space="preserve"> Mycobacteriaceae</v>
      </c>
      <c r="DV1775" t="str">
        <f>VLOOKUP($A1775,taxonomy!$A:$I,8,1)</f>
        <v xml:space="preserve"> Mycobacterium</v>
      </c>
      <c r="DW1775" t="str">
        <f>VLOOKUP($A1775,taxonomy!$A:$I,9,1)</f>
        <v>Mycobacterium tuberculosis complex.</v>
      </c>
      <c r="DX1775" s="7">
        <v>131</v>
      </c>
    </row>
    <row r="1776" spans="1:128" hidden="1">
      <c r="A1776" s="4" t="s">
        <v>3681</v>
      </c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>
        <v>1</v>
      </c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>
        <v>1</v>
      </c>
      <c r="DN1776" s="2"/>
      <c r="DO1776" s="14"/>
      <c r="DP1776" t="str">
        <f>VLOOKUP($A1776,taxonomy!$A:$I,2,1)</f>
        <v>Bacteria</v>
      </c>
      <c r="DQ1776" t="str">
        <f>VLOOKUP($A1776,taxonomy!$A:$I,3,1)</f>
        <v xml:space="preserve"> Actinobacteria</v>
      </c>
      <c r="DR1776" t="str">
        <f>VLOOKUP($A1776,taxonomy!$A:$I,4,1)</f>
        <v xml:space="preserve"> Actinobacteridae</v>
      </c>
      <c r="DS1776" t="str">
        <f>VLOOKUP($A1776,taxonomy!$A:$I,5,1)</f>
        <v xml:space="preserve"> Actinomycetales</v>
      </c>
      <c r="DT1776" t="str">
        <f>VLOOKUP($A1776,taxonomy!$A:$I,6,1)</f>
        <v>Corynebacterineae</v>
      </c>
      <c r="DU1776" t="str">
        <f>VLOOKUP($A1776,taxonomy!$A:$I,7,1)</f>
        <v xml:space="preserve"> Mycobacteriaceae</v>
      </c>
      <c r="DV1776" t="str">
        <f>VLOOKUP($A1776,taxonomy!$A:$I,8,1)</f>
        <v xml:space="preserve"> Mycobacterium</v>
      </c>
      <c r="DW1776" t="str">
        <f>VLOOKUP($A1776,taxonomy!$A:$I,9,1)</f>
        <v>Mycobacterium tuberculosis complex.</v>
      </c>
      <c r="DX1776" s="7">
        <v>110</v>
      </c>
    </row>
    <row r="1777" spans="1:128">
      <c r="A1777" s="4" t="s">
        <v>3683</v>
      </c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17">
        <v>1</v>
      </c>
      <c r="DN1777" s="2"/>
      <c r="DO1777" s="14"/>
      <c r="DP1777" t="str">
        <f>VLOOKUP($A1777,taxonomy!$A:$I,2,1)</f>
        <v>Bacteria</v>
      </c>
      <c r="DQ1777" t="str">
        <f>VLOOKUP($A1777,taxonomy!$A:$I,3,1)</f>
        <v xml:space="preserve"> Actinobacteria</v>
      </c>
      <c r="DR1777" t="str">
        <f>VLOOKUP($A1777,taxonomy!$A:$I,4,1)</f>
        <v xml:space="preserve"> Actinobacteridae</v>
      </c>
      <c r="DS1777" t="str">
        <f>VLOOKUP($A1777,taxonomy!$A:$I,5,1)</f>
        <v xml:space="preserve"> Actinomycetales</v>
      </c>
      <c r="DT1777" t="str">
        <f>VLOOKUP($A1777,taxonomy!$A:$I,6,1)</f>
        <v>Corynebacterineae</v>
      </c>
      <c r="DU1777" t="str">
        <f>VLOOKUP($A1777,taxonomy!$A:$I,7,1)</f>
        <v xml:space="preserve"> Mycobacteriaceae</v>
      </c>
      <c r="DV1777" t="str">
        <f>VLOOKUP($A1777,taxonomy!$A:$I,8,1)</f>
        <v xml:space="preserve"> Mycobacterium</v>
      </c>
      <c r="DW1777" t="str">
        <f>VLOOKUP($A1777,taxonomy!$A:$I,9,1)</f>
        <v>Mycobacterium tuberculosis complex.</v>
      </c>
      <c r="DX1777" s="7">
        <v>133</v>
      </c>
    </row>
    <row r="1778" spans="1:128">
      <c r="A1778" s="4" t="s">
        <v>3685</v>
      </c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17">
        <v>1</v>
      </c>
      <c r="DN1778" s="2"/>
      <c r="DO1778" s="14"/>
      <c r="DP1778" t="str">
        <f>VLOOKUP($A1778,taxonomy!$A:$I,2,1)</f>
        <v>Bacteria</v>
      </c>
      <c r="DQ1778" t="str">
        <f>VLOOKUP($A1778,taxonomy!$A:$I,3,1)</f>
        <v xml:space="preserve"> Firmicutes</v>
      </c>
      <c r="DR1778" t="str">
        <f>VLOOKUP($A1778,taxonomy!$A:$I,4,1)</f>
        <v xml:space="preserve"> Clostridia</v>
      </c>
      <c r="DS1778" t="str">
        <f>VLOOKUP($A1778,taxonomy!$A:$I,5,1)</f>
        <v xml:space="preserve"> Clostridiales</v>
      </c>
      <c r="DT1778" t="str">
        <f>VLOOKUP($A1778,taxonomy!$A:$I,6,1)</f>
        <v xml:space="preserve"> Peptococcaceae</v>
      </c>
      <c r="DU1778" t="str">
        <f>VLOOKUP($A1778,taxonomy!$A:$I,7,1)</f>
        <v>Desulfosporosinus.</v>
      </c>
      <c r="DV1778">
        <f>VLOOKUP($A1778,taxonomy!$A:$I,8,1)</f>
        <v>0</v>
      </c>
      <c r="DW1778">
        <f>VLOOKUP($A1778,taxonomy!$A:$I,9,1)</f>
        <v>0</v>
      </c>
      <c r="DX1778" s="7">
        <v>133</v>
      </c>
    </row>
    <row r="1779" spans="1:128">
      <c r="A1779" s="4" t="s">
        <v>3687</v>
      </c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>
        <v>1</v>
      </c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>
        <v>1</v>
      </c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>
        <v>1</v>
      </c>
      <c r="CY1779" s="18">
        <v>1</v>
      </c>
      <c r="CZ1779" s="2"/>
      <c r="DA1779" s="2"/>
      <c r="DB1779" s="2"/>
      <c r="DC1779" s="2"/>
      <c r="DD1779" s="2"/>
      <c r="DE1779" s="2"/>
      <c r="DF1779" s="2">
        <v>1</v>
      </c>
      <c r="DG1779" s="2"/>
      <c r="DH1779" s="2"/>
      <c r="DI1779" s="2">
        <v>1</v>
      </c>
      <c r="DJ1779" s="2"/>
      <c r="DK1779" s="2"/>
      <c r="DL1779" s="2"/>
      <c r="DM1779" s="2">
        <v>1</v>
      </c>
      <c r="DN1779" s="2"/>
      <c r="DO1779" s="14"/>
      <c r="DP1779" t="str">
        <f>VLOOKUP($A1779,taxonomy!$A:$I,2,1)</f>
        <v>Eukaryota</v>
      </c>
      <c r="DQ1779" t="str">
        <f>VLOOKUP($A1779,taxonomy!$A:$I,3,1)</f>
        <v xml:space="preserve"> Fungi</v>
      </c>
      <c r="DR1779" t="str">
        <f>VLOOKUP($A1779,taxonomy!$A:$I,4,1)</f>
        <v xml:space="preserve"> Dikarya</v>
      </c>
      <c r="DS1779" t="str">
        <f>VLOOKUP($A1779,taxonomy!$A:$I,5,1)</f>
        <v xml:space="preserve"> Ascomycota</v>
      </c>
      <c r="DT1779" t="str">
        <f>VLOOKUP($A1779,taxonomy!$A:$I,6,1)</f>
        <v xml:space="preserve"> Pezizomycotina</v>
      </c>
      <c r="DU1779" t="str">
        <f>VLOOKUP($A1779,taxonomy!$A:$I,7,1)</f>
        <v xml:space="preserve"> Eurotiomycetes</v>
      </c>
      <c r="DV1779" t="str">
        <f>VLOOKUP($A1779,taxonomy!$A:$I,8,1)</f>
        <v>Eurotiomycetidae</v>
      </c>
      <c r="DW1779" t="str">
        <f>VLOOKUP($A1779,taxonomy!$A:$I,9,1)</f>
        <v xml:space="preserve"> Eurotiales</v>
      </c>
      <c r="DX1779" s="7">
        <v>128</v>
      </c>
    </row>
    <row r="1780" spans="1:128">
      <c r="A1780" s="4" t="s">
        <v>3689</v>
      </c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>
        <v>1</v>
      </c>
      <c r="BP1780" s="2"/>
      <c r="BQ1780" s="2"/>
      <c r="BR1780" s="2"/>
      <c r="BS1780" s="2">
        <v>1</v>
      </c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>
        <v>1</v>
      </c>
      <c r="CY1780" s="18">
        <v>1</v>
      </c>
      <c r="CZ1780" s="2"/>
      <c r="DA1780" s="2"/>
      <c r="DB1780" s="2"/>
      <c r="DC1780" s="2"/>
      <c r="DD1780" s="2"/>
      <c r="DE1780" s="2"/>
      <c r="DF1780" s="2"/>
      <c r="DG1780" s="2"/>
      <c r="DH1780" s="2"/>
      <c r="DI1780" s="2">
        <v>1</v>
      </c>
      <c r="DJ1780" s="2"/>
      <c r="DK1780" s="2"/>
      <c r="DL1780" s="2"/>
      <c r="DM1780" s="2">
        <v>1</v>
      </c>
      <c r="DN1780" s="2"/>
      <c r="DO1780" s="14"/>
      <c r="DP1780" t="str">
        <f>VLOOKUP($A1780,taxonomy!$A:$I,2,1)</f>
        <v>Eukaryota</v>
      </c>
      <c r="DQ1780" t="str">
        <f>VLOOKUP($A1780,taxonomy!$A:$I,3,1)</f>
        <v xml:space="preserve"> Fungi</v>
      </c>
      <c r="DR1780" t="str">
        <f>VLOOKUP($A1780,taxonomy!$A:$I,4,1)</f>
        <v xml:space="preserve"> Dikarya</v>
      </c>
      <c r="DS1780" t="str">
        <f>VLOOKUP($A1780,taxonomy!$A:$I,5,1)</f>
        <v xml:space="preserve"> Ascomycota</v>
      </c>
      <c r="DT1780" t="str">
        <f>VLOOKUP($A1780,taxonomy!$A:$I,6,1)</f>
        <v xml:space="preserve"> Pezizomycotina</v>
      </c>
      <c r="DU1780" t="str">
        <f>VLOOKUP($A1780,taxonomy!$A:$I,7,1)</f>
        <v xml:space="preserve"> Eurotiomycetes</v>
      </c>
      <c r="DV1780" t="str">
        <f>VLOOKUP($A1780,taxonomy!$A:$I,8,1)</f>
        <v>Eurotiomycetidae</v>
      </c>
      <c r="DW1780" t="str">
        <f>VLOOKUP($A1780,taxonomy!$A:$I,9,1)</f>
        <v xml:space="preserve"> Eurotiales</v>
      </c>
      <c r="DX1780" s="7">
        <v>130</v>
      </c>
    </row>
    <row r="1781" spans="1:128">
      <c r="A1781" s="4" t="s">
        <v>3691</v>
      </c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>
        <v>1</v>
      </c>
      <c r="CY1781" s="18">
        <v>1</v>
      </c>
      <c r="CZ1781" s="2"/>
      <c r="DA1781" s="2"/>
      <c r="DB1781" s="2"/>
      <c r="DC1781" s="2"/>
      <c r="DD1781" s="2"/>
      <c r="DE1781" s="2"/>
      <c r="DF1781" s="2"/>
      <c r="DG1781" s="2"/>
      <c r="DH1781" s="2"/>
      <c r="DI1781" s="2">
        <v>1</v>
      </c>
      <c r="DJ1781" s="2"/>
      <c r="DK1781" s="2"/>
      <c r="DL1781" s="2"/>
      <c r="DM1781" s="2">
        <v>1</v>
      </c>
      <c r="DN1781" s="2"/>
      <c r="DO1781" s="14"/>
      <c r="DP1781" t="str">
        <f>VLOOKUP($A1781,taxonomy!$A:$I,2,1)</f>
        <v>Eukaryota</v>
      </c>
      <c r="DQ1781" t="str">
        <f>VLOOKUP($A1781,taxonomy!$A:$I,3,1)</f>
        <v xml:space="preserve"> Fungi</v>
      </c>
      <c r="DR1781" t="str">
        <f>VLOOKUP($A1781,taxonomy!$A:$I,4,1)</f>
        <v xml:space="preserve"> Dikarya</v>
      </c>
      <c r="DS1781" t="str">
        <f>VLOOKUP($A1781,taxonomy!$A:$I,5,1)</f>
        <v xml:space="preserve"> Ascomycota</v>
      </c>
      <c r="DT1781" t="str">
        <f>VLOOKUP($A1781,taxonomy!$A:$I,6,1)</f>
        <v xml:space="preserve"> Pezizomycotina</v>
      </c>
      <c r="DU1781" t="str">
        <f>VLOOKUP($A1781,taxonomy!$A:$I,7,1)</f>
        <v xml:space="preserve"> Eurotiomycetes</v>
      </c>
      <c r="DV1781" t="str">
        <f>VLOOKUP($A1781,taxonomy!$A:$I,8,1)</f>
        <v>Eurotiomycetidae</v>
      </c>
      <c r="DW1781" t="str">
        <f>VLOOKUP($A1781,taxonomy!$A:$I,9,1)</f>
        <v xml:space="preserve"> Eurotiales</v>
      </c>
      <c r="DX1781" s="7">
        <v>133</v>
      </c>
    </row>
    <row r="1782" spans="1:128" hidden="1">
      <c r="A1782" s="4" t="s">
        <v>3693</v>
      </c>
      <c r="B1782" s="2"/>
      <c r="C1782" s="2">
        <v>1</v>
      </c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>
        <v>1</v>
      </c>
      <c r="CY1782" s="18">
        <v>1</v>
      </c>
      <c r="CZ1782" s="2"/>
      <c r="DA1782" s="2"/>
      <c r="DB1782" s="2"/>
      <c r="DC1782" s="2"/>
      <c r="DD1782" s="2"/>
      <c r="DE1782" s="2"/>
      <c r="DF1782" s="2">
        <v>1</v>
      </c>
      <c r="DG1782" s="2"/>
      <c r="DH1782" s="2"/>
      <c r="DI1782" s="2">
        <v>1</v>
      </c>
      <c r="DJ1782" s="2"/>
      <c r="DK1782" s="2"/>
      <c r="DL1782" s="2"/>
      <c r="DM1782" s="2">
        <v>1</v>
      </c>
      <c r="DN1782" s="2"/>
      <c r="DO1782" s="14"/>
      <c r="DP1782" t="str">
        <f>VLOOKUP($A1782,taxonomy!$A:$I,2,1)</f>
        <v>Eukaryota</v>
      </c>
      <c r="DQ1782" t="str">
        <f>VLOOKUP($A1782,taxonomy!$A:$I,3,1)</f>
        <v xml:space="preserve"> Fungi</v>
      </c>
      <c r="DR1782" t="str">
        <f>VLOOKUP($A1782,taxonomy!$A:$I,4,1)</f>
        <v xml:space="preserve"> Dikarya</v>
      </c>
      <c r="DS1782" t="str">
        <f>VLOOKUP($A1782,taxonomy!$A:$I,5,1)</f>
        <v xml:space="preserve"> Ascomycota</v>
      </c>
      <c r="DT1782" t="str">
        <f>VLOOKUP($A1782,taxonomy!$A:$I,6,1)</f>
        <v xml:space="preserve"> Pezizomycotina</v>
      </c>
      <c r="DU1782" t="str">
        <f>VLOOKUP($A1782,taxonomy!$A:$I,7,1)</f>
        <v xml:space="preserve"> Eurotiomycetes</v>
      </c>
      <c r="DV1782" t="str">
        <f>VLOOKUP($A1782,taxonomy!$A:$I,8,1)</f>
        <v>Eurotiomycetidae</v>
      </c>
      <c r="DW1782" t="str">
        <f>VLOOKUP($A1782,taxonomy!$A:$I,9,1)</f>
        <v xml:space="preserve"> Eurotiales</v>
      </c>
      <c r="DX1782" s="7">
        <v>142</v>
      </c>
    </row>
    <row r="1783" spans="1:128" hidden="1">
      <c r="A1783" s="4" t="s">
        <v>3695</v>
      </c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>
        <v>1</v>
      </c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>
        <v>1</v>
      </c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>
        <v>1</v>
      </c>
      <c r="CY1783" s="18">
        <v>1</v>
      </c>
      <c r="CZ1783" s="2"/>
      <c r="DA1783" s="2"/>
      <c r="DB1783" s="2"/>
      <c r="DC1783" s="2"/>
      <c r="DD1783" s="2"/>
      <c r="DE1783" s="2"/>
      <c r="DF1783" s="2"/>
      <c r="DG1783" s="2"/>
      <c r="DH1783" s="2"/>
      <c r="DI1783" s="2">
        <v>1</v>
      </c>
      <c r="DJ1783" s="2"/>
      <c r="DK1783" s="2"/>
      <c r="DL1783" s="2"/>
      <c r="DM1783" s="2">
        <v>1</v>
      </c>
      <c r="DN1783" s="2"/>
      <c r="DO1783" s="14"/>
      <c r="DP1783" t="str">
        <f>VLOOKUP($A1783,taxonomy!$A:$I,2,1)</f>
        <v>Eukaryota</v>
      </c>
      <c r="DQ1783" t="str">
        <f>VLOOKUP($A1783,taxonomy!$A:$I,3,1)</f>
        <v xml:space="preserve"> Fungi</v>
      </c>
      <c r="DR1783" t="str">
        <f>VLOOKUP($A1783,taxonomy!$A:$I,4,1)</f>
        <v xml:space="preserve"> Dikarya</v>
      </c>
      <c r="DS1783" t="str">
        <f>VLOOKUP($A1783,taxonomy!$A:$I,5,1)</f>
        <v xml:space="preserve"> Ascomycota</v>
      </c>
      <c r="DT1783" t="str">
        <f>VLOOKUP($A1783,taxonomy!$A:$I,6,1)</f>
        <v xml:space="preserve"> Pezizomycotina</v>
      </c>
      <c r="DU1783" t="str">
        <f>VLOOKUP($A1783,taxonomy!$A:$I,7,1)</f>
        <v xml:space="preserve"> Eurotiomycetes</v>
      </c>
      <c r="DV1783" t="str">
        <f>VLOOKUP($A1783,taxonomy!$A:$I,8,1)</f>
        <v>Eurotiomycetidae</v>
      </c>
      <c r="DW1783" t="str">
        <f>VLOOKUP($A1783,taxonomy!$A:$I,9,1)</f>
        <v xml:space="preserve"> Eurotiales</v>
      </c>
      <c r="DX1783" s="7">
        <v>124</v>
      </c>
    </row>
    <row r="1784" spans="1:128" hidden="1">
      <c r="A1784" s="4" t="s">
        <v>3697</v>
      </c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17">
        <v>1</v>
      </c>
      <c r="DN1784" s="2"/>
      <c r="DO1784" s="14"/>
      <c r="DP1784" t="str">
        <f>VLOOKUP($A1784,taxonomy!$A:$I,2,1)</f>
        <v>Bacteria</v>
      </c>
      <c r="DQ1784" t="str">
        <f>VLOOKUP($A1784,taxonomy!$A:$I,3,1)</f>
        <v xml:space="preserve"> Proteobacteria</v>
      </c>
      <c r="DR1784" t="str">
        <f>VLOOKUP($A1784,taxonomy!$A:$I,4,1)</f>
        <v xml:space="preserve"> Alphaproteobacteria</v>
      </c>
      <c r="DS1784" t="str">
        <f>VLOOKUP($A1784,taxonomy!$A:$I,5,1)</f>
        <v xml:space="preserve"> Rhodospirillales</v>
      </c>
      <c r="DT1784" t="str">
        <f>VLOOKUP($A1784,taxonomy!$A:$I,6,1)</f>
        <v>Rhodospirillaceae</v>
      </c>
      <c r="DU1784" t="str">
        <f>VLOOKUP($A1784,taxonomy!$A:$I,7,1)</f>
        <v xml:space="preserve"> Azospirillum.</v>
      </c>
      <c r="DV1784">
        <f>VLOOKUP($A1784,taxonomy!$A:$I,8,1)</f>
        <v>0</v>
      </c>
      <c r="DW1784">
        <f>VLOOKUP($A1784,taxonomy!$A:$I,9,1)</f>
        <v>0</v>
      </c>
      <c r="DX1784" s="7">
        <v>115</v>
      </c>
    </row>
    <row r="1785" spans="1:128" hidden="1">
      <c r="A1785" s="4" t="s">
        <v>3699</v>
      </c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17">
        <v>1</v>
      </c>
      <c r="DN1785" s="2"/>
      <c r="DO1785" s="14"/>
      <c r="DP1785" t="str">
        <f>VLOOKUP($A1785,taxonomy!$A:$I,2,1)</f>
        <v>Bacteria</v>
      </c>
      <c r="DQ1785" t="str">
        <f>VLOOKUP($A1785,taxonomy!$A:$I,3,1)</f>
        <v xml:space="preserve"> Proteobacteria</v>
      </c>
      <c r="DR1785" t="str">
        <f>VLOOKUP($A1785,taxonomy!$A:$I,4,1)</f>
        <v xml:space="preserve"> Alphaproteobacteria</v>
      </c>
      <c r="DS1785" t="str">
        <f>VLOOKUP($A1785,taxonomy!$A:$I,5,1)</f>
        <v xml:space="preserve"> Rhodospirillales</v>
      </c>
      <c r="DT1785" t="str">
        <f>VLOOKUP($A1785,taxonomy!$A:$I,6,1)</f>
        <v>Rhodospirillaceae</v>
      </c>
      <c r="DU1785" t="str">
        <f>VLOOKUP($A1785,taxonomy!$A:$I,7,1)</f>
        <v xml:space="preserve"> Azospirillum.</v>
      </c>
      <c r="DV1785">
        <f>VLOOKUP($A1785,taxonomy!$A:$I,8,1)</f>
        <v>0</v>
      </c>
      <c r="DW1785">
        <f>VLOOKUP($A1785,taxonomy!$A:$I,9,1)</f>
        <v>0</v>
      </c>
      <c r="DX1785" s="7">
        <v>110</v>
      </c>
    </row>
    <row r="1786" spans="1:128">
      <c r="A1786" s="4" t="s">
        <v>3701</v>
      </c>
      <c r="B1786" s="2"/>
      <c r="C1786" s="2"/>
      <c r="D1786" s="2"/>
      <c r="E1786" s="2"/>
      <c r="F1786" s="2"/>
      <c r="G1786" s="2">
        <v>1</v>
      </c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>
        <v>1</v>
      </c>
      <c r="CY1786" s="18">
        <v>1</v>
      </c>
      <c r="CZ1786" s="2"/>
      <c r="DA1786" s="2"/>
      <c r="DB1786" s="2"/>
      <c r="DC1786" s="2"/>
      <c r="DD1786" s="2"/>
      <c r="DE1786" s="2"/>
      <c r="DF1786" s="2"/>
      <c r="DG1786" s="2"/>
      <c r="DH1786" s="2"/>
      <c r="DI1786" s="2">
        <v>1</v>
      </c>
      <c r="DJ1786" s="2"/>
      <c r="DK1786" s="2"/>
      <c r="DL1786" s="2"/>
      <c r="DM1786" s="2">
        <v>1</v>
      </c>
      <c r="DN1786" s="2"/>
      <c r="DO1786" s="14"/>
      <c r="DP1786" t="str">
        <f>VLOOKUP($A1786,taxonomy!$A:$I,2,1)</f>
        <v>Eukaryota</v>
      </c>
      <c r="DQ1786" t="str">
        <f>VLOOKUP($A1786,taxonomy!$A:$I,3,1)</f>
        <v xml:space="preserve"> Fungi</v>
      </c>
      <c r="DR1786" t="str">
        <f>VLOOKUP($A1786,taxonomy!$A:$I,4,1)</f>
        <v xml:space="preserve"> Dikarya</v>
      </c>
      <c r="DS1786" t="str">
        <f>VLOOKUP($A1786,taxonomy!$A:$I,5,1)</f>
        <v xml:space="preserve"> Ascomycota</v>
      </c>
      <c r="DT1786" t="str">
        <f>VLOOKUP($A1786,taxonomy!$A:$I,6,1)</f>
        <v xml:space="preserve"> Saccharomycotina</v>
      </c>
      <c r="DU1786" t="str">
        <f>VLOOKUP($A1786,taxonomy!$A:$I,7,1)</f>
        <v>Saccharomycetes</v>
      </c>
      <c r="DV1786" t="str">
        <f>VLOOKUP($A1786,taxonomy!$A:$I,8,1)</f>
        <v xml:space="preserve"> Saccharomycetales</v>
      </c>
      <c r="DW1786" t="str">
        <f>VLOOKUP($A1786,taxonomy!$A:$I,9,1)</f>
        <v xml:space="preserve"> Debaryomycetaceae</v>
      </c>
      <c r="DX1786" s="7">
        <v>126</v>
      </c>
    </row>
    <row r="1787" spans="1:128">
      <c r="A1787" s="4" t="s">
        <v>3704</v>
      </c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>
        <v>1</v>
      </c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>
        <v>1</v>
      </c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>
        <v>1</v>
      </c>
      <c r="CY1787" s="18">
        <v>1</v>
      </c>
      <c r="CZ1787" s="2"/>
      <c r="DA1787" s="2"/>
      <c r="DB1787" s="2"/>
      <c r="DC1787" s="2"/>
      <c r="DD1787" s="2"/>
      <c r="DE1787" s="2"/>
      <c r="DF1787" s="2"/>
      <c r="DG1787" s="2"/>
      <c r="DH1787" s="2"/>
      <c r="DI1787" s="2">
        <v>1</v>
      </c>
      <c r="DJ1787" s="2"/>
      <c r="DK1787" s="2"/>
      <c r="DL1787" s="2"/>
      <c r="DM1787" s="2">
        <v>1</v>
      </c>
      <c r="DN1787" s="2"/>
      <c r="DO1787" s="14"/>
      <c r="DP1787" t="str">
        <f>VLOOKUP($A1787,taxonomy!$A:$I,2,1)</f>
        <v>Eukaryota</v>
      </c>
      <c r="DQ1787" t="str">
        <f>VLOOKUP($A1787,taxonomy!$A:$I,3,1)</f>
        <v xml:space="preserve"> Fungi</v>
      </c>
      <c r="DR1787" t="str">
        <f>VLOOKUP($A1787,taxonomy!$A:$I,4,1)</f>
        <v xml:space="preserve"> Dikarya</v>
      </c>
      <c r="DS1787" t="str">
        <f>VLOOKUP($A1787,taxonomy!$A:$I,5,1)</f>
        <v xml:space="preserve"> Ascomycota</v>
      </c>
      <c r="DT1787" t="str">
        <f>VLOOKUP($A1787,taxonomy!$A:$I,6,1)</f>
        <v xml:space="preserve"> Saccharomycotina</v>
      </c>
      <c r="DU1787" t="str">
        <f>VLOOKUP($A1787,taxonomy!$A:$I,7,1)</f>
        <v>Saccharomycetes</v>
      </c>
      <c r="DV1787" t="str">
        <f>VLOOKUP($A1787,taxonomy!$A:$I,8,1)</f>
        <v xml:space="preserve"> Saccharomycetales</v>
      </c>
      <c r="DW1787" t="str">
        <f>VLOOKUP($A1787,taxonomy!$A:$I,9,1)</f>
        <v xml:space="preserve"> Saccharomycetaceae</v>
      </c>
      <c r="DX1787" s="7">
        <v>126</v>
      </c>
    </row>
    <row r="1788" spans="1:128" hidden="1">
      <c r="A1788" s="4" t="s">
        <v>3706</v>
      </c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>
        <v>2</v>
      </c>
      <c r="CW1788" s="2"/>
      <c r="CX1788" s="2"/>
      <c r="CY1788" s="18">
        <v>1</v>
      </c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>
        <v>1</v>
      </c>
      <c r="DN1788" s="2"/>
      <c r="DO1788" s="14"/>
      <c r="DP1788" t="str">
        <f>VLOOKUP($A1788,taxonomy!$A:$I,2,1)</f>
        <v>Eukaryota</v>
      </c>
      <c r="DQ1788" t="str">
        <f>VLOOKUP($A1788,taxonomy!$A:$I,3,1)</f>
        <v xml:space="preserve"> Fungi</v>
      </c>
      <c r="DR1788" t="str">
        <f>VLOOKUP($A1788,taxonomy!$A:$I,4,1)</f>
        <v xml:space="preserve"> Dikarya</v>
      </c>
      <c r="DS1788" t="str">
        <f>VLOOKUP($A1788,taxonomy!$A:$I,5,1)</f>
        <v xml:space="preserve"> Ascomycota</v>
      </c>
      <c r="DT1788" t="str">
        <f>VLOOKUP($A1788,taxonomy!$A:$I,6,1)</f>
        <v xml:space="preserve"> Saccharomycotina</v>
      </c>
      <c r="DU1788" t="str">
        <f>VLOOKUP($A1788,taxonomy!$A:$I,7,1)</f>
        <v>Saccharomycetes</v>
      </c>
      <c r="DV1788" t="str">
        <f>VLOOKUP($A1788,taxonomy!$A:$I,8,1)</f>
        <v xml:space="preserve"> Saccharomycetales</v>
      </c>
      <c r="DW1788" t="str">
        <f>VLOOKUP($A1788,taxonomy!$A:$I,9,1)</f>
        <v xml:space="preserve"> Saccharomycetaceae</v>
      </c>
      <c r="DX1788" s="7">
        <v>124</v>
      </c>
    </row>
    <row r="1789" spans="1:128">
      <c r="A1789" s="4" t="s">
        <v>3708</v>
      </c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>
        <v>1</v>
      </c>
      <c r="CY1789" s="18">
        <v>1</v>
      </c>
      <c r="CZ1789" s="2"/>
      <c r="DA1789" s="2"/>
      <c r="DB1789" s="2"/>
      <c r="DC1789" s="2"/>
      <c r="DD1789" s="2"/>
      <c r="DE1789" s="2"/>
      <c r="DF1789" s="2"/>
      <c r="DG1789" s="2"/>
      <c r="DH1789" s="2"/>
      <c r="DI1789" s="2">
        <v>1</v>
      </c>
      <c r="DJ1789" s="2"/>
      <c r="DK1789" s="2"/>
      <c r="DL1789" s="2"/>
      <c r="DM1789" s="2">
        <v>1</v>
      </c>
      <c r="DN1789" s="2"/>
      <c r="DO1789" s="14"/>
      <c r="DP1789" t="str">
        <f>VLOOKUP($A1789,taxonomy!$A:$I,2,1)</f>
        <v>Eukaryota</v>
      </c>
      <c r="DQ1789" t="str">
        <f>VLOOKUP($A1789,taxonomy!$A:$I,3,1)</f>
        <v xml:space="preserve"> Fungi</v>
      </c>
      <c r="DR1789" t="str">
        <f>VLOOKUP($A1789,taxonomy!$A:$I,4,1)</f>
        <v xml:space="preserve"> Dikarya</v>
      </c>
      <c r="DS1789" t="str">
        <f>VLOOKUP($A1789,taxonomy!$A:$I,5,1)</f>
        <v xml:space="preserve"> Ascomycota</v>
      </c>
      <c r="DT1789" t="str">
        <f>VLOOKUP($A1789,taxonomy!$A:$I,6,1)</f>
        <v xml:space="preserve"> Saccharomycotina</v>
      </c>
      <c r="DU1789" t="str">
        <f>VLOOKUP($A1789,taxonomy!$A:$I,7,1)</f>
        <v>Saccharomycetes</v>
      </c>
      <c r="DV1789" t="str">
        <f>VLOOKUP($A1789,taxonomy!$A:$I,8,1)</f>
        <v xml:space="preserve"> Saccharomycetales</v>
      </c>
      <c r="DW1789" t="str">
        <f>VLOOKUP($A1789,taxonomy!$A:$I,9,1)</f>
        <v xml:space="preserve"> Saccharomycetaceae</v>
      </c>
      <c r="DX1789" s="7">
        <v>127</v>
      </c>
    </row>
    <row r="1790" spans="1:128" hidden="1">
      <c r="A1790" s="4" t="s">
        <v>3710</v>
      </c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>
        <v>2</v>
      </c>
      <c r="CW1790" s="2"/>
      <c r="CX1790" s="2"/>
      <c r="CY1790" s="18">
        <v>1</v>
      </c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>
        <v>1</v>
      </c>
      <c r="DN1790" s="2"/>
      <c r="DO1790" s="14"/>
      <c r="DP1790" t="str">
        <f>VLOOKUP($A1790,taxonomy!$A:$I,2,1)</f>
        <v>Eukaryota</v>
      </c>
      <c r="DQ1790" t="str">
        <f>VLOOKUP($A1790,taxonomy!$A:$I,3,1)</f>
        <v xml:space="preserve"> Fungi</v>
      </c>
      <c r="DR1790" t="str">
        <f>VLOOKUP($A1790,taxonomy!$A:$I,4,1)</f>
        <v xml:space="preserve"> Dikarya</v>
      </c>
      <c r="DS1790" t="str">
        <f>VLOOKUP($A1790,taxonomy!$A:$I,5,1)</f>
        <v xml:space="preserve"> Ascomycota</v>
      </c>
      <c r="DT1790" t="str">
        <f>VLOOKUP($A1790,taxonomy!$A:$I,6,1)</f>
        <v xml:space="preserve"> Saccharomycotina</v>
      </c>
      <c r="DU1790" t="str">
        <f>VLOOKUP($A1790,taxonomy!$A:$I,7,1)</f>
        <v>Saccharomycetes</v>
      </c>
      <c r="DV1790" t="str">
        <f>VLOOKUP($A1790,taxonomy!$A:$I,8,1)</f>
        <v xml:space="preserve"> Saccharomycetales</v>
      </c>
      <c r="DW1790" t="str">
        <f>VLOOKUP($A1790,taxonomy!$A:$I,9,1)</f>
        <v xml:space="preserve"> Saccharomycetaceae</v>
      </c>
      <c r="DX1790" s="7">
        <v>111</v>
      </c>
    </row>
    <row r="1791" spans="1:128" hidden="1">
      <c r="A1791" s="4" t="s">
        <v>3712</v>
      </c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19">
        <v>1</v>
      </c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19">
        <v>1</v>
      </c>
      <c r="DN1791" s="2"/>
      <c r="DO1791" s="14"/>
      <c r="DP1791" t="str">
        <f>VLOOKUP($A1791,taxonomy!$A:$I,2,1)</f>
        <v>Bacteria</v>
      </c>
      <c r="DQ1791" t="str">
        <f>VLOOKUP($A1791,taxonomy!$A:$I,3,1)</f>
        <v xml:space="preserve"> Proteobacteria</v>
      </c>
      <c r="DR1791" t="str">
        <f>VLOOKUP($A1791,taxonomy!$A:$I,4,1)</f>
        <v xml:space="preserve"> Betaproteobacteria</v>
      </c>
      <c r="DS1791" t="str">
        <f>VLOOKUP($A1791,taxonomy!$A:$I,5,1)</f>
        <v xml:space="preserve"> Burkholderiales</v>
      </c>
      <c r="DT1791" t="str">
        <f>VLOOKUP($A1791,taxonomy!$A:$I,6,1)</f>
        <v>Burkholderiaceae</v>
      </c>
      <c r="DU1791" t="str">
        <f>VLOOKUP($A1791,taxonomy!$A:$I,7,1)</f>
        <v xml:space="preserve"> Burkholderia.</v>
      </c>
      <c r="DV1791">
        <f>VLOOKUP($A1791,taxonomy!$A:$I,8,1)</f>
        <v>0</v>
      </c>
      <c r="DW1791">
        <f>VLOOKUP($A1791,taxonomy!$A:$I,9,1)</f>
        <v>0</v>
      </c>
      <c r="DX1791" s="7">
        <v>115</v>
      </c>
    </row>
    <row r="1792" spans="1:128">
      <c r="A1792" s="4" t="s">
        <v>3714</v>
      </c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17">
        <v>1</v>
      </c>
      <c r="DN1792" s="2"/>
      <c r="DO1792" s="14"/>
      <c r="DP1792" t="str">
        <f>VLOOKUP($A1792,taxonomy!$A:$I,2,1)</f>
        <v>Bacteria</v>
      </c>
      <c r="DQ1792" t="str">
        <f>VLOOKUP($A1792,taxonomy!$A:$I,3,1)</f>
        <v xml:space="preserve"> Proteobacteria</v>
      </c>
      <c r="DR1792" t="str">
        <f>VLOOKUP($A1792,taxonomy!$A:$I,4,1)</f>
        <v xml:space="preserve"> Betaproteobacteria</v>
      </c>
      <c r="DS1792" t="str">
        <f>VLOOKUP($A1792,taxonomy!$A:$I,5,1)</f>
        <v xml:space="preserve"> Burkholderiales</v>
      </c>
      <c r="DT1792" t="str">
        <f>VLOOKUP($A1792,taxonomy!$A:$I,6,1)</f>
        <v>Burkholderiaceae</v>
      </c>
      <c r="DU1792" t="str">
        <f>VLOOKUP($A1792,taxonomy!$A:$I,7,1)</f>
        <v xml:space="preserve"> Burkholderia.</v>
      </c>
      <c r="DV1792">
        <f>VLOOKUP($A1792,taxonomy!$A:$I,8,1)</f>
        <v>0</v>
      </c>
      <c r="DW1792">
        <f>VLOOKUP($A1792,taxonomy!$A:$I,9,1)</f>
        <v>0</v>
      </c>
      <c r="DX1792" s="7">
        <v>126</v>
      </c>
    </row>
    <row r="1793" spans="1:128">
      <c r="A1793" s="4" t="s">
        <v>3716</v>
      </c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19">
        <v>1</v>
      </c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19">
        <v>1</v>
      </c>
      <c r="DN1793" s="2"/>
      <c r="DO1793" s="14"/>
      <c r="DP1793" t="str">
        <f>VLOOKUP($A1793,taxonomy!$A:$I,2,1)</f>
        <v>Bacteria</v>
      </c>
      <c r="DQ1793" t="str">
        <f>VLOOKUP($A1793,taxonomy!$A:$I,3,1)</f>
        <v xml:space="preserve"> Proteobacteria</v>
      </c>
      <c r="DR1793" t="str">
        <f>VLOOKUP($A1793,taxonomy!$A:$I,4,1)</f>
        <v xml:space="preserve"> Betaproteobacteria</v>
      </c>
      <c r="DS1793" t="str">
        <f>VLOOKUP($A1793,taxonomy!$A:$I,5,1)</f>
        <v xml:space="preserve"> Burkholderiales</v>
      </c>
      <c r="DT1793" t="str">
        <f>VLOOKUP($A1793,taxonomy!$A:$I,6,1)</f>
        <v>Burkholderiaceae</v>
      </c>
      <c r="DU1793" t="str">
        <f>VLOOKUP($A1793,taxonomy!$A:$I,7,1)</f>
        <v xml:space="preserve"> Burkholderia.</v>
      </c>
      <c r="DV1793">
        <f>VLOOKUP($A1793,taxonomy!$A:$I,8,1)</f>
        <v>0</v>
      </c>
      <c r="DW1793">
        <f>VLOOKUP($A1793,taxonomy!$A:$I,9,1)</f>
        <v>0</v>
      </c>
      <c r="DX1793" s="7">
        <v>126</v>
      </c>
    </row>
    <row r="1794" spans="1:128" hidden="1">
      <c r="A1794" s="4" t="s">
        <v>3718</v>
      </c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17">
        <v>1</v>
      </c>
      <c r="DN1794" s="2"/>
      <c r="DO1794" s="14"/>
      <c r="DP1794" t="str">
        <f>VLOOKUP($A1794,taxonomy!$A:$I,2,1)</f>
        <v>Bacteria</v>
      </c>
      <c r="DQ1794" t="str">
        <f>VLOOKUP($A1794,taxonomy!$A:$I,3,1)</f>
        <v xml:space="preserve"> Proteobacteria</v>
      </c>
      <c r="DR1794" t="str">
        <f>VLOOKUP($A1794,taxonomy!$A:$I,4,1)</f>
        <v xml:space="preserve"> Betaproteobacteria</v>
      </c>
      <c r="DS1794" t="str">
        <f>VLOOKUP($A1794,taxonomy!$A:$I,5,1)</f>
        <v xml:space="preserve"> Burkholderiales</v>
      </c>
      <c r="DT1794" t="str">
        <f>VLOOKUP($A1794,taxonomy!$A:$I,6,1)</f>
        <v>Burkholderiaceae</v>
      </c>
      <c r="DU1794" t="str">
        <f>VLOOKUP($A1794,taxonomy!$A:$I,7,1)</f>
        <v xml:space="preserve"> Burkholderia.</v>
      </c>
      <c r="DV1794">
        <f>VLOOKUP($A1794,taxonomy!$A:$I,8,1)</f>
        <v>0</v>
      </c>
      <c r="DW1794">
        <f>VLOOKUP($A1794,taxonomy!$A:$I,9,1)</f>
        <v>0</v>
      </c>
      <c r="DX1794" s="7">
        <v>104</v>
      </c>
    </row>
    <row r="1795" spans="1:128">
      <c r="A1795" s="4" t="s">
        <v>3720</v>
      </c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17">
        <v>1</v>
      </c>
      <c r="DN1795" s="2"/>
      <c r="DO1795" s="14"/>
      <c r="DP1795" t="str">
        <f>VLOOKUP($A1795,taxonomy!$A:$I,2,1)</f>
        <v>Bacteria</v>
      </c>
      <c r="DQ1795" t="str">
        <f>VLOOKUP($A1795,taxonomy!$A:$I,3,1)</f>
        <v xml:space="preserve"> Proteobacteria</v>
      </c>
      <c r="DR1795" t="str">
        <f>VLOOKUP($A1795,taxonomy!$A:$I,4,1)</f>
        <v xml:space="preserve"> Betaproteobacteria</v>
      </c>
      <c r="DS1795" t="str">
        <f>VLOOKUP($A1795,taxonomy!$A:$I,5,1)</f>
        <v xml:space="preserve"> Burkholderiales</v>
      </c>
      <c r="DT1795" t="str">
        <f>VLOOKUP($A1795,taxonomy!$A:$I,6,1)</f>
        <v>Burkholderiaceae</v>
      </c>
      <c r="DU1795" t="str">
        <f>VLOOKUP($A1795,taxonomy!$A:$I,7,1)</f>
        <v xml:space="preserve"> Burkholderia.</v>
      </c>
      <c r="DV1795">
        <f>VLOOKUP($A1795,taxonomy!$A:$I,8,1)</f>
        <v>0</v>
      </c>
      <c r="DW1795">
        <f>VLOOKUP($A1795,taxonomy!$A:$I,9,1)</f>
        <v>0</v>
      </c>
      <c r="DX1795" s="7">
        <v>126</v>
      </c>
    </row>
    <row r="1796" spans="1:128" hidden="1">
      <c r="A1796" s="4" t="s">
        <v>3722</v>
      </c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17">
        <v>1</v>
      </c>
      <c r="DN1796" s="2"/>
      <c r="DO1796" s="14"/>
      <c r="DP1796" t="str">
        <f>VLOOKUP($A1796,taxonomy!$A:$I,2,1)</f>
        <v>Bacteria</v>
      </c>
      <c r="DQ1796" t="str">
        <f>VLOOKUP($A1796,taxonomy!$A:$I,3,1)</f>
        <v xml:space="preserve"> Firmicutes</v>
      </c>
      <c r="DR1796" t="str">
        <f>VLOOKUP($A1796,taxonomy!$A:$I,4,1)</f>
        <v xml:space="preserve"> Bacilli</v>
      </c>
      <c r="DS1796" t="str">
        <f>VLOOKUP($A1796,taxonomy!$A:$I,5,1)</f>
        <v xml:space="preserve"> Bacillales</v>
      </c>
      <c r="DT1796" t="str">
        <f>VLOOKUP($A1796,taxonomy!$A:$I,6,1)</f>
        <v xml:space="preserve"> Bacillaceae</v>
      </c>
      <c r="DU1796" t="str">
        <f>VLOOKUP($A1796,taxonomy!$A:$I,7,1)</f>
        <v xml:space="preserve"> Geobacillus</v>
      </c>
      <c r="DV1796" t="str">
        <f>VLOOKUP($A1796,taxonomy!$A:$I,8,1)</f>
        <v>Geobacillus thermoleovorans group.</v>
      </c>
      <c r="DW1796">
        <f>VLOOKUP($A1796,taxonomy!$A:$I,9,1)</f>
        <v>0</v>
      </c>
      <c r="DX1796" s="7">
        <v>109</v>
      </c>
    </row>
    <row r="1797" spans="1:128" hidden="1">
      <c r="A1797" s="4" t="s">
        <v>3724</v>
      </c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17">
        <v>1</v>
      </c>
      <c r="DN1797" s="2"/>
      <c r="DO1797" s="14"/>
      <c r="DP1797" t="str">
        <f>VLOOKUP($A1797,taxonomy!$A:$I,2,1)</f>
        <v>Bacteria</v>
      </c>
      <c r="DQ1797" t="str">
        <f>VLOOKUP($A1797,taxonomy!$A:$I,3,1)</f>
        <v xml:space="preserve"> Firmicutes</v>
      </c>
      <c r="DR1797" t="str">
        <f>VLOOKUP($A1797,taxonomy!$A:$I,4,1)</f>
        <v xml:space="preserve"> Bacilli</v>
      </c>
      <c r="DS1797" t="str">
        <f>VLOOKUP($A1797,taxonomy!$A:$I,5,1)</f>
        <v xml:space="preserve"> Bacillales</v>
      </c>
      <c r="DT1797" t="str">
        <f>VLOOKUP($A1797,taxonomy!$A:$I,6,1)</f>
        <v xml:space="preserve"> Bacillaceae</v>
      </c>
      <c r="DU1797" t="str">
        <f>VLOOKUP($A1797,taxonomy!$A:$I,7,1)</f>
        <v xml:space="preserve"> Geobacillus</v>
      </c>
      <c r="DV1797" t="str">
        <f>VLOOKUP($A1797,taxonomy!$A:$I,8,1)</f>
        <v>Geobacillus thermoleovorans group.</v>
      </c>
      <c r="DW1797">
        <f>VLOOKUP($A1797,taxonomy!$A:$I,9,1)</f>
        <v>0</v>
      </c>
      <c r="DX1797" s="7">
        <v>101</v>
      </c>
    </row>
    <row r="1798" spans="1:128" hidden="1">
      <c r="A1798" s="4" t="s">
        <v>3726</v>
      </c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17">
        <v>1</v>
      </c>
      <c r="DN1798" s="2"/>
      <c r="DO1798" s="14"/>
      <c r="DP1798" t="str">
        <f>VLOOKUP($A1798,taxonomy!$A:$I,2,1)</f>
        <v>Bacteria</v>
      </c>
      <c r="DQ1798" t="str">
        <f>VLOOKUP($A1798,taxonomy!$A:$I,3,1)</f>
        <v xml:space="preserve"> Actinobacteria</v>
      </c>
      <c r="DR1798" t="str">
        <f>VLOOKUP($A1798,taxonomy!$A:$I,4,1)</f>
        <v xml:space="preserve"> Actinobacteridae</v>
      </c>
      <c r="DS1798" t="str">
        <f>VLOOKUP($A1798,taxonomy!$A:$I,5,1)</f>
        <v xml:space="preserve"> Actinomycetales</v>
      </c>
      <c r="DT1798" t="str">
        <f>VLOOKUP($A1798,taxonomy!$A:$I,6,1)</f>
        <v>Corynebacterineae</v>
      </c>
      <c r="DU1798" t="str">
        <f>VLOOKUP($A1798,taxonomy!$A:$I,7,1)</f>
        <v xml:space="preserve"> Mycobacteriaceae</v>
      </c>
      <c r="DV1798" t="str">
        <f>VLOOKUP($A1798,taxonomy!$A:$I,8,1)</f>
        <v xml:space="preserve"> Mycobacterium.</v>
      </c>
      <c r="DW1798">
        <f>VLOOKUP($A1798,taxonomy!$A:$I,9,1)</f>
        <v>0</v>
      </c>
      <c r="DX1798" s="7">
        <v>85</v>
      </c>
    </row>
    <row r="1799" spans="1:128" hidden="1">
      <c r="A1799" s="4" t="s">
        <v>3728</v>
      </c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17">
        <v>1</v>
      </c>
      <c r="DN1799" s="2"/>
      <c r="DO1799" s="14"/>
      <c r="DP1799" t="str">
        <f>VLOOKUP($A1799,taxonomy!$A:$I,2,1)</f>
        <v>Bacteria</v>
      </c>
      <c r="DQ1799" t="str">
        <f>VLOOKUP($A1799,taxonomy!$A:$I,3,1)</f>
        <v xml:space="preserve"> Actinobacteria</v>
      </c>
      <c r="DR1799" t="str">
        <f>VLOOKUP($A1799,taxonomy!$A:$I,4,1)</f>
        <v xml:space="preserve"> Actinobacteridae</v>
      </c>
      <c r="DS1799" t="str">
        <f>VLOOKUP($A1799,taxonomy!$A:$I,5,1)</f>
        <v xml:space="preserve"> Actinomycetales</v>
      </c>
      <c r="DT1799" t="str">
        <f>VLOOKUP($A1799,taxonomy!$A:$I,6,1)</f>
        <v>Corynebacterineae</v>
      </c>
      <c r="DU1799" t="str">
        <f>VLOOKUP($A1799,taxonomy!$A:$I,7,1)</f>
        <v xml:space="preserve"> Mycobacteriaceae</v>
      </c>
      <c r="DV1799" t="str">
        <f>VLOOKUP($A1799,taxonomy!$A:$I,8,1)</f>
        <v xml:space="preserve"> Mycobacterium.</v>
      </c>
      <c r="DW1799">
        <f>VLOOKUP($A1799,taxonomy!$A:$I,9,1)</f>
        <v>0</v>
      </c>
      <c r="DX1799" s="7">
        <v>100</v>
      </c>
    </row>
    <row r="1800" spans="1:128" hidden="1">
      <c r="A1800" s="4" t="s">
        <v>3730</v>
      </c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19">
        <v>1</v>
      </c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19">
        <v>1</v>
      </c>
      <c r="DN1800" s="2"/>
      <c r="DO1800" s="14"/>
      <c r="DP1800" t="str">
        <f>VLOOKUP($A1800,taxonomy!$A:$I,2,1)</f>
        <v>Bacteria</v>
      </c>
      <c r="DQ1800" t="str">
        <f>VLOOKUP($A1800,taxonomy!$A:$I,3,1)</f>
        <v xml:space="preserve"> Actinobacteria</v>
      </c>
      <c r="DR1800" t="str">
        <f>VLOOKUP($A1800,taxonomy!$A:$I,4,1)</f>
        <v xml:space="preserve"> Actinobacteridae</v>
      </c>
      <c r="DS1800" t="str">
        <f>VLOOKUP($A1800,taxonomy!$A:$I,5,1)</f>
        <v xml:space="preserve"> Actinomycetales</v>
      </c>
      <c r="DT1800" t="str">
        <f>VLOOKUP($A1800,taxonomy!$A:$I,6,1)</f>
        <v>Corynebacterineae</v>
      </c>
      <c r="DU1800" t="str">
        <f>VLOOKUP($A1800,taxonomy!$A:$I,7,1)</f>
        <v xml:space="preserve"> Mycobacteriaceae</v>
      </c>
      <c r="DV1800" t="str">
        <f>VLOOKUP($A1800,taxonomy!$A:$I,8,1)</f>
        <v xml:space="preserve"> Mycobacterium.</v>
      </c>
      <c r="DW1800">
        <f>VLOOKUP($A1800,taxonomy!$A:$I,9,1)</f>
        <v>0</v>
      </c>
      <c r="DX1800" s="7">
        <v>88</v>
      </c>
    </row>
    <row r="1801" spans="1:128">
      <c r="A1801" s="4" t="s">
        <v>3732</v>
      </c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19">
        <v>1</v>
      </c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19">
        <v>1</v>
      </c>
      <c r="DN1801" s="2"/>
      <c r="DO1801" s="14"/>
      <c r="DP1801" t="str">
        <f>VLOOKUP($A1801,taxonomy!$A:$I,2,1)</f>
        <v>Bacteria</v>
      </c>
      <c r="DQ1801" t="str">
        <f>VLOOKUP($A1801,taxonomy!$A:$I,3,1)</f>
        <v xml:space="preserve"> Actinobacteria</v>
      </c>
      <c r="DR1801" t="str">
        <f>VLOOKUP($A1801,taxonomy!$A:$I,4,1)</f>
        <v xml:space="preserve"> Actinobacteridae</v>
      </c>
      <c r="DS1801" t="str">
        <f>VLOOKUP($A1801,taxonomy!$A:$I,5,1)</f>
        <v xml:space="preserve"> Actinomycetales</v>
      </c>
      <c r="DT1801" t="str">
        <f>VLOOKUP($A1801,taxonomy!$A:$I,6,1)</f>
        <v>Corynebacterineae</v>
      </c>
      <c r="DU1801" t="str">
        <f>VLOOKUP($A1801,taxonomy!$A:$I,7,1)</f>
        <v xml:space="preserve"> Mycobacteriaceae</v>
      </c>
      <c r="DV1801" t="str">
        <f>VLOOKUP($A1801,taxonomy!$A:$I,8,1)</f>
        <v xml:space="preserve"> Mycobacterium.</v>
      </c>
      <c r="DW1801">
        <f>VLOOKUP($A1801,taxonomy!$A:$I,9,1)</f>
        <v>0</v>
      </c>
      <c r="DX1801" s="7">
        <v>133</v>
      </c>
    </row>
    <row r="1802" spans="1:128">
      <c r="A1802" s="4" t="s">
        <v>3734</v>
      </c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19">
        <v>1</v>
      </c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19">
        <v>1</v>
      </c>
      <c r="DN1802" s="2"/>
      <c r="DO1802" s="14"/>
      <c r="DP1802" t="str">
        <f>VLOOKUP($A1802,taxonomy!$A:$I,2,1)</f>
        <v>Bacteria</v>
      </c>
      <c r="DQ1802" t="str">
        <f>VLOOKUP($A1802,taxonomy!$A:$I,3,1)</f>
        <v xml:space="preserve"> Actinobacteria</v>
      </c>
      <c r="DR1802" t="str">
        <f>VLOOKUP($A1802,taxonomy!$A:$I,4,1)</f>
        <v xml:space="preserve"> Actinobacteridae</v>
      </c>
      <c r="DS1802" t="str">
        <f>VLOOKUP($A1802,taxonomy!$A:$I,5,1)</f>
        <v xml:space="preserve"> Actinomycetales</v>
      </c>
      <c r="DT1802" t="str">
        <f>VLOOKUP($A1802,taxonomy!$A:$I,6,1)</f>
        <v>Corynebacterineae</v>
      </c>
      <c r="DU1802" t="str">
        <f>VLOOKUP($A1802,taxonomy!$A:$I,7,1)</f>
        <v xml:space="preserve"> Mycobacteriaceae</v>
      </c>
      <c r="DV1802" t="str">
        <f>VLOOKUP($A1802,taxonomy!$A:$I,8,1)</f>
        <v xml:space="preserve"> Mycobacterium.</v>
      </c>
      <c r="DW1802">
        <f>VLOOKUP($A1802,taxonomy!$A:$I,9,1)</f>
        <v>0</v>
      </c>
      <c r="DX1802" s="7">
        <v>130</v>
      </c>
    </row>
    <row r="1803" spans="1:128">
      <c r="A1803" s="4" t="s">
        <v>3736</v>
      </c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19">
        <v>1</v>
      </c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19">
        <v>1</v>
      </c>
      <c r="DN1803" s="2"/>
      <c r="DO1803" s="14"/>
      <c r="DP1803" t="str">
        <f>VLOOKUP($A1803,taxonomy!$A:$I,2,1)</f>
        <v>Bacteria</v>
      </c>
      <c r="DQ1803" t="str">
        <f>VLOOKUP($A1803,taxonomy!$A:$I,3,1)</f>
        <v xml:space="preserve"> Actinobacteria</v>
      </c>
      <c r="DR1803" t="str">
        <f>VLOOKUP($A1803,taxonomy!$A:$I,4,1)</f>
        <v xml:space="preserve"> Actinobacteridae</v>
      </c>
      <c r="DS1803" t="str">
        <f>VLOOKUP($A1803,taxonomy!$A:$I,5,1)</f>
        <v xml:space="preserve"> Actinomycetales</v>
      </c>
      <c r="DT1803" t="str">
        <f>VLOOKUP($A1803,taxonomy!$A:$I,6,1)</f>
        <v>Corynebacterineae</v>
      </c>
      <c r="DU1803" t="str">
        <f>VLOOKUP($A1803,taxonomy!$A:$I,7,1)</f>
        <v xml:space="preserve"> Mycobacteriaceae</v>
      </c>
      <c r="DV1803" t="str">
        <f>VLOOKUP($A1803,taxonomy!$A:$I,8,1)</f>
        <v xml:space="preserve"> Mycobacterium.</v>
      </c>
      <c r="DW1803">
        <f>VLOOKUP($A1803,taxonomy!$A:$I,9,1)</f>
        <v>0</v>
      </c>
      <c r="DX1803" s="7">
        <v>132</v>
      </c>
    </row>
    <row r="1804" spans="1:128" hidden="1">
      <c r="A1804" s="4" t="s">
        <v>3738</v>
      </c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17">
        <v>1</v>
      </c>
      <c r="DN1804" s="2"/>
      <c r="DO1804" s="14"/>
      <c r="DP1804" t="str">
        <f>VLOOKUP($A1804,taxonomy!$A:$I,2,1)</f>
        <v>Bacteria</v>
      </c>
      <c r="DQ1804" t="str">
        <f>VLOOKUP($A1804,taxonomy!$A:$I,3,1)</f>
        <v xml:space="preserve"> Actinobacteria</v>
      </c>
      <c r="DR1804" t="str">
        <f>VLOOKUP($A1804,taxonomy!$A:$I,4,1)</f>
        <v xml:space="preserve"> Actinobacteridae</v>
      </c>
      <c r="DS1804" t="str">
        <f>VLOOKUP($A1804,taxonomy!$A:$I,5,1)</f>
        <v xml:space="preserve"> Actinomycetales</v>
      </c>
      <c r="DT1804" t="str">
        <f>VLOOKUP($A1804,taxonomy!$A:$I,6,1)</f>
        <v>Corynebacterineae</v>
      </c>
      <c r="DU1804" t="str">
        <f>VLOOKUP($A1804,taxonomy!$A:$I,7,1)</f>
        <v xml:space="preserve"> Mycobacteriaceae</v>
      </c>
      <c r="DV1804" t="str">
        <f>VLOOKUP($A1804,taxonomy!$A:$I,8,1)</f>
        <v xml:space="preserve"> Mycobacterium.</v>
      </c>
      <c r="DW1804">
        <f>VLOOKUP($A1804,taxonomy!$A:$I,9,1)</f>
        <v>0</v>
      </c>
      <c r="DX1804" s="7">
        <v>137</v>
      </c>
    </row>
    <row r="1805" spans="1:128" hidden="1">
      <c r="A1805" s="4" t="s">
        <v>3740</v>
      </c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19">
        <v>1</v>
      </c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19">
        <v>1</v>
      </c>
      <c r="DN1805" s="2"/>
      <c r="DO1805" s="14"/>
      <c r="DP1805" t="str">
        <f>VLOOKUP($A1805,taxonomy!$A:$I,2,1)</f>
        <v>Bacteria</v>
      </c>
      <c r="DQ1805" t="str">
        <f>VLOOKUP($A1805,taxonomy!$A:$I,3,1)</f>
        <v xml:space="preserve"> Actinobacteria</v>
      </c>
      <c r="DR1805" t="str">
        <f>VLOOKUP($A1805,taxonomy!$A:$I,4,1)</f>
        <v xml:space="preserve"> Actinobacteridae</v>
      </c>
      <c r="DS1805" t="str">
        <f>VLOOKUP($A1805,taxonomy!$A:$I,5,1)</f>
        <v xml:space="preserve"> Actinomycetales</v>
      </c>
      <c r="DT1805" t="str">
        <f>VLOOKUP($A1805,taxonomy!$A:$I,6,1)</f>
        <v>Corynebacterineae</v>
      </c>
      <c r="DU1805" t="str">
        <f>VLOOKUP($A1805,taxonomy!$A:$I,7,1)</f>
        <v xml:space="preserve"> Mycobacteriaceae</v>
      </c>
      <c r="DV1805" t="str">
        <f>VLOOKUP($A1805,taxonomy!$A:$I,8,1)</f>
        <v xml:space="preserve"> Mycobacterium.</v>
      </c>
      <c r="DW1805">
        <f>VLOOKUP($A1805,taxonomy!$A:$I,9,1)</f>
        <v>0</v>
      </c>
      <c r="DX1805" s="7">
        <v>145</v>
      </c>
    </row>
    <row r="1806" spans="1:128">
      <c r="A1806" s="4" t="s">
        <v>3742</v>
      </c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17">
        <v>1</v>
      </c>
      <c r="DN1806" s="2"/>
      <c r="DO1806" s="14"/>
      <c r="DP1806" t="str">
        <f>VLOOKUP($A1806,taxonomy!$A:$I,2,1)</f>
        <v>Bacteria</v>
      </c>
      <c r="DQ1806" t="str">
        <f>VLOOKUP($A1806,taxonomy!$A:$I,3,1)</f>
        <v xml:space="preserve"> Actinobacteria</v>
      </c>
      <c r="DR1806" t="str">
        <f>VLOOKUP($A1806,taxonomy!$A:$I,4,1)</f>
        <v xml:space="preserve"> Actinobacteridae</v>
      </c>
      <c r="DS1806" t="str">
        <f>VLOOKUP($A1806,taxonomy!$A:$I,5,1)</f>
        <v xml:space="preserve"> Actinomycetales</v>
      </c>
      <c r="DT1806" t="str">
        <f>VLOOKUP($A1806,taxonomy!$A:$I,6,1)</f>
        <v>Corynebacterineae</v>
      </c>
      <c r="DU1806" t="str">
        <f>VLOOKUP($A1806,taxonomy!$A:$I,7,1)</f>
        <v xml:space="preserve"> Mycobacteriaceae</v>
      </c>
      <c r="DV1806" t="str">
        <f>VLOOKUP($A1806,taxonomy!$A:$I,8,1)</f>
        <v xml:space="preserve"> Mycobacterium.</v>
      </c>
      <c r="DW1806">
        <f>VLOOKUP($A1806,taxonomy!$A:$I,9,1)</f>
        <v>0</v>
      </c>
      <c r="DX1806" s="7">
        <v>126</v>
      </c>
    </row>
    <row r="1807" spans="1:128" hidden="1">
      <c r="A1807" s="4" t="s">
        <v>3744</v>
      </c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17">
        <v>1</v>
      </c>
      <c r="DN1807" s="2"/>
      <c r="DO1807" s="14"/>
      <c r="DP1807" t="str">
        <f>VLOOKUP($A1807,taxonomy!$A:$I,2,1)</f>
        <v>Bacteria</v>
      </c>
      <c r="DQ1807" t="str">
        <f>VLOOKUP($A1807,taxonomy!$A:$I,3,1)</f>
        <v xml:space="preserve"> Actinobacteria</v>
      </c>
      <c r="DR1807" t="str">
        <f>VLOOKUP($A1807,taxonomy!$A:$I,4,1)</f>
        <v xml:space="preserve"> Actinobacteridae</v>
      </c>
      <c r="DS1807" t="str">
        <f>VLOOKUP($A1807,taxonomy!$A:$I,5,1)</f>
        <v xml:space="preserve"> Actinomycetales</v>
      </c>
      <c r="DT1807" t="str">
        <f>VLOOKUP($A1807,taxonomy!$A:$I,6,1)</f>
        <v>Corynebacterineae</v>
      </c>
      <c r="DU1807" t="str">
        <f>VLOOKUP($A1807,taxonomy!$A:$I,7,1)</f>
        <v xml:space="preserve"> Mycobacteriaceae</v>
      </c>
      <c r="DV1807" t="str">
        <f>VLOOKUP($A1807,taxonomy!$A:$I,8,1)</f>
        <v xml:space="preserve"> Mycobacterium.</v>
      </c>
      <c r="DW1807">
        <f>VLOOKUP($A1807,taxonomy!$A:$I,9,1)</f>
        <v>0</v>
      </c>
      <c r="DX1807" s="7">
        <v>114</v>
      </c>
    </row>
    <row r="1808" spans="1:128">
      <c r="A1808" s="4" t="s">
        <v>3746</v>
      </c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17">
        <v>1</v>
      </c>
      <c r="DN1808" s="2"/>
      <c r="DO1808" s="14"/>
      <c r="DP1808" t="str">
        <f>VLOOKUP($A1808,taxonomy!$A:$I,2,1)</f>
        <v>Bacteria</v>
      </c>
      <c r="DQ1808" t="str">
        <f>VLOOKUP($A1808,taxonomy!$A:$I,3,1)</f>
        <v xml:space="preserve"> Actinobacteria</v>
      </c>
      <c r="DR1808" t="str">
        <f>VLOOKUP($A1808,taxonomy!$A:$I,4,1)</f>
        <v xml:space="preserve"> Actinobacteridae</v>
      </c>
      <c r="DS1808" t="str">
        <f>VLOOKUP($A1808,taxonomy!$A:$I,5,1)</f>
        <v xml:space="preserve"> Actinomycetales</v>
      </c>
      <c r="DT1808" t="str">
        <f>VLOOKUP($A1808,taxonomy!$A:$I,6,1)</f>
        <v>Corynebacterineae</v>
      </c>
      <c r="DU1808" t="str">
        <f>VLOOKUP($A1808,taxonomy!$A:$I,7,1)</f>
        <v xml:space="preserve"> Mycobacteriaceae</v>
      </c>
      <c r="DV1808" t="str">
        <f>VLOOKUP($A1808,taxonomy!$A:$I,8,1)</f>
        <v xml:space="preserve"> Mycobacterium.</v>
      </c>
      <c r="DW1808">
        <f>VLOOKUP($A1808,taxonomy!$A:$I,9,1)</f>
        <v>0</v>
      </c>
      <c r="DX1808" s="7">
        <v>131</v>
      </c>
    </row>
    <row r="1809" spans="1:128">
      <c r="A1809" s="4" t="s">
        <v>3748</v>
      </c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17">
        <v>1</v>
      </c>
      <c r="DN1809" s="2"/>
      <c r="DO1809" s="14"/>
      <c r="DP1809" t="str">
        <f>VLOOKUP($A1809,taxonomy!$A:$I,2,1)</f>
        <v>Bacteria</v>
      </c>
      <c r="DQ1809" t="str">
        <f>VLOOKUP($A1809,taxonomy!$A:$I,3,1)</f>
        <v xml:space="preserve"> Actinobacteria</v>
      </c>
      <c r="DR1809" t="str">
        <f>VLOOKUP($A1809,taxonomy!$A:$I,4,1)</f>
        <v xml:space="preserve"> Actinobacteridae</v>
      </c>
      <c r="DS1809" t="str">
        <f>VLOOKUP($A1809,taxonomy!$A:$I,5,1)</f>
        <v xml:space="preserve"> Actinomycetales</v>
      </c>
      <c r="DT1809" t="str">
        <f>VLOOKUP($A1809,taxonomy!$A:$I,6,1)</f>
        <v>Corynebacterineae</v>
      </c>
      <c r="DU1809" t="str">
        <f>VLOOKUP($A1809,taxonomy!$A:$I,7,1)</f>
        <v xml:space="preserve"> Mycobacteriaceae</v>
      </c>
      <c r="DV1809" t="str">
        <f>VLOOKUP($A1809,taxonomy!$A:$I,8,1)</f>
        <v xml:space="preserve"> Mycobacterium.</v>
      </c>
      <c r="DW1809">
        <f>VLOOKUP($A1809,taxonomy!$A:$I,9,1)</f>
        <v>0</v>
      </c>
      <c r="DX1809" s="7">
        <v>130</v>
      </c>
    </row>
    <row r="1810" spans="1:128" hidden="1">
      <c r="A1810" s="4" t="s">
        <v>3750</v>
      </c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>
        <v>1</v>
      </c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>
        <v>1</v>
      </c>
      <c r="DN1810" s="2"/>
      <c r="DO1810" s="14"/>
      <c r="DP1810" t="str">
        <f>VLOOKUP($A1810,taxonomy!$A:$I,2,1)</f>
        <v>Bacteria</v>
      </c>
      <c r="DQ1810" t="str">
        <f>VLOOKUP($A1810,taxonomy!$A:$I,3,1)</f>
        <v xml:space="preserve"> Actinobacteria</v>
      </c>
      <c r="DR1810" t="str">
        <f>VLOOKUP($A1810,taxonomy!$A:$I,4,1)</f>
        <v xml:space="preserve"> Actinobacteridae</v>
      </c>
      <c r="DS1810" t="str">
        <f>VLOOKUP($A1810,taxonomy!$A:$I,5,1)</f>
        <v xml:space="preserve"> Actinomycetales</v>
      </c>
      <c r="DT1810" t="str">
        <f>VLOOKUP($A1810,taxonomy!$A:$I,6,1)</f>
        <v>Corynebacterineae</v>
      </c>
      <c r="DU1810" t="str">
        <f>VLOOKUP($A1810,taxonomy!$A:$I,7,1)</f>
        <v xml:space="preserve"> Mycobacteriaceae</v>
      </c>
      <c r="DV1810" t="str">
        <f>VLOOKUP($A1810,taxonomy!$A:$I,8,1)</f>
        <v xml:space="preserve"> Mycobacterium.</v>
      </c>
      <c r="DW1810">
        <f>VLOOKUP($A1810,taxonomy!$A:$I,9,1)</f>
        <v>0</v>
      </c>
      <c r="DX1810" s="7">
        <v>151</v>
      </c>
    </row>
    <row r="1811" spans="1:128" hidden="1">
      <c r="A1811" s="4" t="s">
        <v>3752</v>
      </c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19">
        <v>1</v>
      </c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19">
        <v>1</v>
      </c>
      <c r="DN1811" s="2"/>
      <c r="DO1811" s="14"/>
      <c r="DP1811" t="str">
        <f>VLOOKUP($A1811,taxonomy!$A:$I,2,1)</f>
        <v>Bacteria</v>
      </c>
      <c r="DQ1811" t="str">
        <f>VLOOKUP($A1811,taxonomy!$A:$I,3,1)</f>
        <v xml:space="preserve"> Actinobacteria</v>
      </c>
      <c r="DR1811" t="str">
        <f>VLOOKUP($A1811,taxonomy!$A:$I,4,1)</f>
        <v xml:space="preserve"> Actinobacteridae</v>
      </c>
      <c r="DS1811" t="str">
        <f>VLOOKUP($A1811,taxonomy!$A:$I,5,1)</f>
        <v xml:space="preserve"> Actinomycetales</v>
      </c>
      <c r="DT1811" t="str">
        <f>VLOOKUP($A1811,taxonomy!$A:$I,6,1)</f>
        <v>Corynebacterineae</v>
      </c>
      <c r="DU1811" t="str">
        <f>VLOOKUP($A1811,taxonomy!$A:$I,7,1)</f>
        <v xml:space="preserve"> Mycobacteriaceae</v>
      </c>
      <c r="DV1811" t="str">
        <f>VLOOKUP($A1811,taxonomy!$A:$I,8,1)</f>
        <v xml:space="preserve"> Mycobacterium.</v>
      </c>
      <c r="DW1811">
        <f>VLOOKUP($A1811,taxonomy!$A:$I,9,1)</f>
        <v>0</v>
      </c>
      <c r="DX1811" s="7">
        <v>122</v>
      </c>
    </row>
    <row r="1812" spans="1:128">
      <c r="A1812" s="4" t="s">
        <v>3754</v>
      </c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17">
        <v>1</v>
      </c>
      <c r="DN1812" s="2"/>
      <c r="DO1812" s="14"/>
      <c r="DP1812" t="str">
        <f>VLOOKUP($A1812,taxonomy!$A:$I,2,1)</f>
        <v>Bacteria</v>
      </c>
      <c r="DQ1812" t="str">
        <f>VLOOKUP($A1812,taxonomy!$A:$I,3,1)</f>
        <v xml:space="preserve"> Actinobacteria</v>
      </c>
      <c r="DR1812" t="str">
        <f>VLOOKUP($A1812,taxonomy!$A:$I,4,1)</f>
        <v xml:space="preserve"> Actinobacteridae</v>
      </c>
      <c r="DS1812" t="str">
        <f>VLOOKUP($A1812,taxonomy!$A:$I,5,1)</f>
        <v xml:space="preserve"> Actinomycetales</v>
      </c>
      <c r="DT1812" t="str">
        <f>VLOOKUP($A1812,taxonomy!$A:$I,6,1)</f>
        <v>Corynebacterineae</v>
      </c>
      <c r="DU1812" t="str">
        <f>VLOOKUP($A1812,taxonomy!$A:$I,7,1)</f>
        <v xml:space="preserve"> Mycobacteriaceae</v>
      </c>
      <c r="DV1812" t="str">
        <f>VLOOKUP($A1812,taxonomy!$A:$I,8,1)</f>
        <v xml:space="preserve"> Mycobacterium.</v>
      </c>
      <c r="DW1812">
        <f>VLOOKUP($A1812,taxonomy!$A:$I,9,1)</f>
        <v>0</v>
      </c>
      <c r="DX1812" s="7">
        <v>130</v>
      </c>
    </row>
    <row r="1813" spans="1:128">
      <c r="A1813" s="4" t="s">
        <v>3756</v>
      </c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17">
        <v>1</v>
      </c>
      <c r="DN1813" s="2"/>
      <c r="DO1813" s="14"/>
      <c r="DP1813" t="str">
        <f>VLOOKUP($A1813,taxonomy!$A:$I,2,1)</f>
        <v>Bacteria</v>
      </c>
      <c r="DQ1813" t="str">
        <f>VLOOKUP($A1813,taxonomy!$A:$I,3,1)</f>
        <v xml:space="preserve"> Actinobacteria</v>
      </c>
      <c r="DR1813" t="str">
        <f>VLOOKUP($A1813,taxonomy!$A:$I,4,1)</f>
        <v xml:space="preserve"> Actinobacteridae</v>
      </c>
      <c r="DS1813" t="str">
        <f>VLOOKUP($A1813,taxonomy!$A:$I,5,1)</f>
        <v xml:space="preserve"> Actinomycetales</v>
      </c>
      <c r="DT1813" t="str">
        <f>VLOOKUP($A1813,taxonomy!$A:$I,6,1)</f>
        <v>Corynebacterineae</v>
      </c>
      <c r="DU1813" t="str">
        <f>VLOOKUP($A1813,taxonomy!$A:$I,7,1)</f>
        <v xml:space="preserve"> Mycobacteriaceae</v>
      </c>
      <c r="DV1813" t="str">
        <f>VLOOKUP($A1813,taxonomy!$A:$I,8,1)</f>
        <v xml:space="preserve"> Mycobacterium.</v>
      </c>
      <c r="DW1813">
        <f>VLOOKUP($A1813,taxonomy!$A:$I,9,1)</f>
        <v>0</v>
      </c>
      <c r="DX1813" s="7">
        <v>133</v>
      </c>
    </row>
    <row r="1814" spans="1:128" hidden="1">
      <c r="A1814" s="4" t="s">
        <v>3758</v>
      </c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17">
        <v>1</v>
      </c>
      <c r="DN1814" s="2"/>
      <c r="DO1814" s="14"/>
      <c r="DP1814" t="str">
        <f>VLOOKUP($A1814,taxonomy!$A:$I,2,1)</f>
        <v>Bacteria</v>
      </c>
      <c r="DQ1814" t="str">
        <f>VLOOKUP($A1814,taxonomy!$A:$I,3,1)</f>
        <v xml:space="preserve"> Actinobacteria</v>
      </c>
      <c r="DR1814" t="str">
        <f>VLOOKUP($A1814,taxonomy!$A:$I,4,1)</f>
        <v xml:space="preserve"> Actinobacteridae</v>
      </c>
      <c r="DS1814" t="str">
        <f>VLOOKUP($A1814,taxonomy!$A:$I,5,1)</f>
        <v xml:space="preserve"> Actinomycetales</v>
      </c>
      <c r="DT1814" t="str">
        <f>VLOOKUP($A1814,taxonomy!$A:$I,6,1)</f>
        <v>Corynebacterineae</v>
      </c>
      <c r="DU1814" t="str">
        <f>VLOOKUP($A1814,taxonomy!$A:$I,7,1)</f>
        <v xml:space="preserve"> Mycobacteriaceae</v>
      </c>
      <c r="DV1814" t="str">
        <f>VLOOKUP($A1814,taxonomy!$A:$I,8,1)</f>
        <v xml:space="preserve"> Mycobacterium.</v>
      </c>
      <c r="DW1814">
        <f>VLOOKUP($A1814,taxonomy!$A:$I,9,1)</f>
        <v>0</v>
      </c>
      <c r="DX1814" s="7">
        <v>145</v>
      </c>
    </row>
    <row r="1815" spans="1:128" hidden="1">
      <c r="A1815" s="4" t="s">
        <v>3760</v>
      </c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17">
        <v>1</v>
      </c>
      <c r="DN1815" s="2"/>
      <c r="DO1815" s="14"/>
      <c r="DP1815" t="str">
        <f>VLOOKUP($A1815,taxonomy!$A:$I,2,1)</f>
        <v>Bacteria</v>
      </c>
      <c r="DQ1815" t="str">
        <f>VLOOKUP($A1815,taxonomy!$A:$I,3,1)</f>
        <v xml:space="preserve"> Actinobacteria</v>
      </c>
      <c r="DR1815" t="str">
        <f>VLOOKUP($A1815,taxonomy!$A:$I,4,1)</f>
        <v xml:space="preserve"> Actinobacteridae</v>
      </c>
      <c r="DS1815" t="str">
        <f>VLOOKUP($A1815,taxonomy!$A:$I,5,1)</f>
        <v xml:space="preserve"> Actinomycetales</v>
      </c>
      <c r="DT1815" t="str">
        <f>VLOOKUP($A1815,taxonomy!$A:$I,6,1)</f>
        <v>Corynebacterineae</v>
      </c>
      <c r="DU1815" t="str">
        <f>VLOOKUP($A1815,taxonomy!$A:$I,7,1)</f>
        <v xml:space="preserve"> Mycobacteriaceae</v>
      </c>
      <c r="DV1815" t="str">
        <f>VLOOKUP($A1815,taxonomy!$A:$I,8,1)</f>
        <v xml:space="preserve"> Mycobacterium.</v>
      </c>
      <c r="DW1815">
        <f>VLOOKUP($A1815,taxonomy!$A:$I,9,1)</f>
        <v>0</v>
      </c>
      <c r="DX1815" s="7">
        <v>146</v>
      </c>
    </row>
    <row r="1816" spans="1:128" hidden="1">
      <c r="A1816" s="4" t="s">
        <v>3762</v>
      </c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19">
        <v>1</v>
      </c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19">
        <v>1</v>
      </c>
      <c r="DN1816" s="2"/>
      <c r="DO1816" s="14"/>
      <c r="DP1816" t="str">
        <f>VLOOKUP($A1816,taxonomy!$A:$I,2,1)</f>
        <v>Bacteria</v>
      </c>
      <c r="DQ1816" t="str">
        <f>VLOOKUP($A1816,taxonomy!$A:$I,3,1)</f>
        <v xml:space="preserve"> Actinobacteria</v>
      </c>
      <c r="DR1816" t="str">
        <f>VLOOKUP($A1816,taxonomy!$A:$I,4,1)</f>
        <v xml:space="preserve"> Actinobacteridae</v>
      </c>
      <c r="DS1816" t="str">
        <f>VLOOKUP($A1816,taxonomy!$A:$I,5,1)</f>
        <v xml:space="preserve"> Actinomycetales</v>
      </c>
      <c r="DT1816" t="str">
        <f>VLOOKUP($A1816,taxonomy!$A:$I,6,1)</f>
        <v>Micromonosporineae</v>
      </c>
      <c r="DU1816" t="str">
        <f>VLOOKUP($A1816,taxonomy!$A:$I,7,1)</f>
        <v xml:space="preserve"> Micromonosporaceae</v>
      </c>
      <c r="DV1816" t="str">
        <f>VLOOKUP($A1816,taxonomy!$A:$I,8,1)</f>
        <v xml:space="preserve"> Actinoplanes.</v>
      </c>
      <c r="DW1816">
        <f>VLOOKUP($A1816,taxonomy!$A:$I,9,1)</f>
        <v>0</v>
      </c>
      <c r="DX1816" s="7">
        <v>147</v>
      </c>
    </row>
    <row r="1817" spans="1:128">
      <c r="A1817" s="4" t="s">
        <v>3764</v>
      </c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17">
        <v>1</v>
      </c>
      <c r="DN1817" s="2"/>
      <c r="DO1817" s="14"/>
      <c r="DP1817" t="str">
        <f>VLOOKUP($A1817,taxonomy!$A:$I,2,1)</f>
        <v>Bacteria</v>
      </c>
      <c r="DQ1817" t="str">
        <f>VLOOKUP($A1817,taxonomy!$A:$I,3,1)</f>
        <v xml:space="preserve"> Actinobacteria</v>
      </c>
      <c r="DR1817" t="str">
        <f>VLOOKUP($A1817,taxonomy!$A:$I,4,1)</f>
        <v xml:space="preserve"> Actinobacteridae</v>
      </c>
      <c r="DS1817" t="str">
        <f>VLOOKUP($A1817,taxonomy!$A:$I,5,1)</f>
        <v xml:space="preserve"> Actinomycetales</v>
      </c>
      <c r="DT1817" t="str">
        <f>VLOOKUP($A1817,taxonomy!$A:$I,6,1)</f>
        <v>Micromonosporineae</v>
      </c>
      <c r="DU1817" t="str">
        <f>VLOOKUP($A1817,taxonomy!$A:$I,7,1)</f>
        <v xml:space="preserve"> Micromonosporaceae</v>
      </c>
      <c r="DV1817" t="str">
        <f>VLOOKUP($A1817,taxonomy!$A:$I,8,1)</f>
        <v xml:space="preserve"> Actinoplanes.</v>
      </c>
      <c r="DW1817">
        <f>VLOOKUP($A1817,taxonomy!$A:$I,9,1)</f>
        <v>0</v>
      </c>
      <c r="DX1817" s="7">
        <v>133</v>
      </c>
    </row>
    <row r="1818" spans="1:128" hidden="1">
      <c r="A1818" s="4" t="s">
        <v>3766</v>
      </c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17">
        <v>1</v>
      </c>
      <c r="DN1818" s="2"/>
      <c r="DO1818" s="14"/>
      <c r="DP1818" t="str">
        <f>VLOOKUP($A1818,taxonomy!$A:$I,2,1)</f>
        <v>Bacteria</v>
      </c>
      <c r="DQ1818" t="str">
        <f>VLOOKUP($A1818,taxonomy!$A:$I,3,1)</f>
        <v xml:space="preserve"> Actinobacteria</v>
      </c>
      <c r="DR1818" t="str">
        <f>VLOOKUP($A1818,taxonomy!$A:$I,4,1)</f>
        <v xml:space="preserve"> Actinobacteridae</v>
      </c>
      <c r="DS1818" t="str">
        <f>VLOOKUP($A1818,taxonomy!$A:$I,5,1)</f>
        <v xml:space="preserve"> Actinomycetales</v>
      </c>
      <c r="DT1818" t="str">
        <f>VLOOKUP($A1818,taxonomy!$A:$I,6,1)</f>
        <v>Micromonosporineae</v>
      </c>
      <c r="DU1818" t="str">
        <f>VLOOKUP($A1818,taxonomy!$A:$I,7,1)</f>
        <v xml:space="preserve"> Micromonosporaceae</v>
      </c>
      <c r="DV1818" t="str">
        <f>VLOOKUP($A1818,taxonomy!$A:$I,8,1)</f>
        <v xml:space="preserve"> Actinoplanes.</v>
      </c>
      <c r="DW1818">
        <f>VLOOKUP($A1818,taxonomy!$A:$I,9,1)</f>
        <v>0</v>
      </c>
      <c r="DX1818" s="7">
        <v>157</v>
      </c>
    </row>
    <row r="1819" spans="1:128">
      <c r="A1819" s="4" t="s">
        <v>3768</v>
      </c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17">
        <v>1</v>
      </c>
      <c r="DN1819" s="2"/>
      <c r="DO1819" s="14"/>
      <c r="DP1819" t="str">
        <f>VLOOKUP($A1819,taxonomy!$A:$I,2,1)</f>
        <v>Bacteria</v>
      </c>
      <c r="DQ1819" t="str">
        <f>VLOOKUP($A1819,taxonomy!$A:$I,3,1)</f>
        <v xml:space="preserve"> Actinobacteria</v>
      </c>
      <c r="DR1819" t="str">
        <f>VLOOKUP($A1819,taxonomy!$A:$I,4,1)</f>
        <v xml:space="preserve"> Actinobacteridae</v>
      </c>
      <c r="DS1819" t="str">
        <f>VLOOKUP($A1819,taxonomy!$A:$I,5,1)</f>
        <v xml:space="preserve"> Actinomycetales</v>
      </c>
      <c r="DT1819" t="str">
        <f>VLOOKUP($A1819,taxonomy!$A:$I,6,1)</f>
        <v>Micromonosporineae</v>
      </c>
      <c r="DU1819" t="str">
        <f>VLOOKUP($A1819,taxonomy!$A:$I,7,1)</f>
        <v xml:space="preserve"> Micromonosporaceae</v>
      </c>
      <c r="DV1819" t="str">
        <f>VLOOKUP($A1819,taxonomy!$A:$I,8,1)</f>
        <v xml:space="preserve"> Actinoplanes.</v>
      </c>
      <c r="DW1819">
        <f>VLOOKUP($A1819,taxonomy!$A:$I,9,1)</f>
        <v>0</v>
      </c>
      <c r="DX1819" s="7">
        <v>133</v>
      </c>
    </row>
    <row r="1820" spans="1:128" hidden="1">
      <c r="A1820" s="4" t="s">
        <v>3770</v>
      </c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17">
        <v>1</v>
      </c>
      <c r="DN1820" s="2"/>
      <c r="DO1820" s="14"/>
      <c r="DP1820" t="str">
        <f>VLOOKUP($A1820,taxonomy!$A:$I,2,1)</f>
        <v>Bacteria</v>
      </c>
      <c r="DQ1820" t="str">
        <f>VLOOKUP($A1820,taxonomy!$A:$I,3,1)</f>
        <v xml:space="preserve"> Firmicutes</v>
      </c>
      <c r="DR1820" t="str">
        <f>VLOOKUP($A1820,taxonomy!$A:$I,4,1)</f>
        <v xml:space="preserve"> Clostridia</v>
      </c>
      <c r="DS1820" t="str">
        <f>VLOOKUP($A1820,taxonomy!$A:$I,5,1)</f>
        <v xml:space="preserve"> Clostridiales</v>
      </c>
      <c r="DT1820" t="str">
        <f>VLOOKUP($A1820,taxonomy!$A:$I,6,1)</f>
        <v>Clostridiales Family XVII. Incertae Sedis</v>
      </c>
      <c r="DU1820" t="str">
        <f>VLOOKUP($A1820,taxonomy!$A:$I,7,1)</f>
        <v xml:space="preserve"> Sulfobacillus.</v>
      </c>
      <c r="DV1820">
        <f>VLOOKUP($A1820,taxonomy!$A:$I,8,1)</f>
        <v>0</v>
      </c>
      <c r="DW1820">
        <f>VLOOKUP($A1820,taxonomy!$A:$I,9,1)</f>
        <v>0</v>
      </c>
      <c r="DX1820" s="7">
        <v>137</v>
      </c>
    </row>
    <row r="1821" spans="1:128">
      <c r="A1821" s="4" t="s">
        <v>3772</v>
      </c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17">
        <v>1</v>
      </c>
      <c r="DN1821" s="2"/>
      <c r="DO1821" s="21" t="s">
        <v>6198</v>
      </c>
      <c r="DP1821" t="str">
        <f>VLOOKUP($A1821,taxonomy!$A:$I,2,1)</f>
        <v>Bacteria</v>
      </c>
      <c r="DQ1821" t="str">
        <f>VLOOKUP($A1821,taxonomy!$A:$I,3,1)</f>
        <v xml:space="preserve"> Firmicutes</v>
      </c>
      <c r="DR1821" t="str">
        <f>VLOOKUP($A1821,taxonomy!$A:$I,4,1)</f>
        <v xml:space="preserve"> Clostridia</v>
      </c>
      <c r="DS1821" t="str">
        <f>VLOOKUP($A1821,taxonomy!$A:$I,5,1)</f>
        <v xml:space="preserve"> Clostridiales</v>
      </c>
      <c r="DT1821" t="str">
        <f>VLOOKUP($A1821,taxonomy!$A:$I,6,1)</f>
        <v>Clostridiales Family XVII. Incertae Sedis</v>
      </c>
      <c r="DU1821" t="str">
        <f>VLOOKUP($A1821,taxonomy!$A:$I,7,1)</f>
        <v xml:space="preserve"> Sulfobacillus.</v>
      </c>
      <c r="DV1821">
        <f>VLOOKUP($A1821,taxonomy!$A:$I,8,1)</f>
        <v>0</v>
      </c>
      <c r="DW1821">
        <f>VLOOKUP($A1821,taxonomy!$A:$I,9,1)</f>
        <v>0</v>
      </c>
      <c r="DX1821" s="7">
        <v>136</v>
      </c>
    </row>
    <row r="1822" spans="1:128" hidden="1">
      <c r="A1822" s="4" t="s">
        <v>3774</v>
      </c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17">
        <v>1</v>
      </c>
      <c r="DN1822" s="2"/>
      <c r="DO1822" s="14"/>
      <c r="DP1822" t="str">
        <f>VLOOKUP($A1822,taxonomy!$A:$I,2,1)</f>
        <v>Bacteria</v>
      </c>
      <c r="DQ1822" t="str">
        <f>VLOOKUP($A1822,taxonomy!$A:$I,3,1)</f>
        <v xml:space="preserve"> Firmicutes</v>
      </c>
      <c r="DR1822" t="str">
        <f>VLOOKUP($A1822,taxonomy!$A:$I,4,1)</f>
        <v xml:space="preserve"> Clostridia</v>
      </c>
      <c r="DS1822" t="str">
        <f>VLOOKUP($A1822,taxonomy!$A:$I,5,1)</f>
        <v xml:space="preserve"> Clostridiales</v>
      </c>
      <c r="DT1822" t="str">
        <f>VLOOKUP($A1822,taxonomy!$A:$I,6,1)</f>
        <v>Clostridiales Family XVII. Incertae Sedis</v>
      </c>
      <c r="DU1822" t="str">
        <f>VLOOKUP($A1822,taxonomy!$A:$I,7,1)</f>
        <v xml:space="preserve"> Sulfobacillus.</v>
      </c>
      <c r="DV1822">
        <f>VLOOKUP($A1822,taxonomy!$A:$I,8,1)</f>
        <v>0</v>
      </c>
      <c r="DW1822">
        <f>VLOOKUP($A1822,taxonomy!$A:$I,9,1)</f>
        <v>0</v>
      </c>
      <c r="DX1822" s="7">
        <v>104</v>
      </c>
    </row>
    <row r="1823" spans="1:128">
      <c r="A1823" s="4" t="s">
        <v>3776</v>
      </c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17">
        <v>1</v>
      </c>
      <c r="DN1823" s="2"/>
      <c r="DO1823" s="14"/>
      <c r="DP1823" t="str">
        <f>VLOOKUP($A1823,taxonomy!$A:$I,2,1)</f>
        <v>Bacteria</v>
      </c>
      <c r="DQ1823" t="str">
        <f>VLOOKUP($A1823,taxonomy!$A:$I,3,1)</f>
        <v xml:space="preserve"> Firmicutes</v>
      </c>
      <c r="DR1823" t="str">
        <f>VLOOKUP($A1823,taxonomy!$A:$I,4,1)</f>
        <v xml:space="preserve"> Clostridia</v>
      </c>
      <c r="DS1823" t="str">
        <f>VLOOKUP($A1823,taxonomy!$A:$I,5,1)</f>
        <v xml:space="preserve"> Clostridiales</v>
      </c>
      <c r="DT1823" t="str">
        <f>VLOOKUP($A1823,taxonomy!$A:$I,6,1)</f>
        <v>Clostridiales Family XVII. Incertae Sedis</v>
      </c>
      <c r="DU1823" t="str">
        <f>VLOOKUP($A1823,taxonomy!$A:$I,7,1)</f>
        <v xml:space="preserve"> Sulfobacillus.</v>
      </c>
      <c r="DV1823">
        <f>VLOOKUP($A1823,taxonomy!$A:$I,8,1)</f>
        <v>0</v>
      </c>
      <c r="DW1823">
        <f>VLOOKUP($A1823,taxonomy!$A:$I,9,1)</f>
        <v>0</v>
      </c>
      <c r="DX1823" s="7">
        <v>133</v>
      </c>
    </row>
    <row r="1824" spans="1:128">
      <c r="A1824" s="4" t="s">
        <v>3778</v>
      </c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17">
        <v>1</v>
      </c>
      <c r="DN1824" s="2"/>
      <c r="DO1824" s="14"/>
      <c r="DP1824" t="str">
        <f>VLOOKUP($A1824,taxonomy!$A:$I,2,1)</f>
        <v>Bacteria</v>
      </c>
      <c r="DQ1824" t="str">
        <f>VLOOKUP($A1824,taxonomy!$A:$I,3,1)</f>
        <v xml:space="preserve"> Firmicutes</v>
      </c>
      <c r="DR1824" t="str">
        <f>VLOOKUP($A1824,taxonomy!$A:$I,4,1)</f>
        <v xml:space="preserve"> Clostridia</v>
      </c>
      <c r="DS1824" t="str">
        <f>VLOOKUP($A1824,taxonomy!$A:$I,5,1)</f>
        <v xml:space="preserve"> Clostridiales</v>
      </c>
      <c r="DT1824" t="str">
        <f>VLOOKUP($A1824,taxonomy!$A:$I,6,1)</f>
        <v>Clostridiales Family XVII. Incertae Sedis</v>
      </c>
      <c r="DU1824" t="str">
        <f>VLOOKUP($A1824,taxonomy!$A:$I,7,1)</f>
        <v xml:space="preserve"> Sulfobacillus.</v>
      </c>
      <c r="DV1824">
        <f>VLOOKUP($A1824,taxonomy!$A:$I,8,1)</f>
        <v>0</v>
      </c>
      <c r="DW1824">
        <f>VLOOKUP($A1824,taxonomy!$A:$I,9,1)</f>
        <v>0</v>
      </c>
      <c r="DX1824" s="7">
        <v>132</v>
      </c>
    </row>
    <row r="1825" spans="1:128">
      <c r="A1825" s="4" t="s">
        <v>3780</v>
      </c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>
        <v>1</v>
      </c>
      <c r="CY1825" s="18">
        <v>1</v>
      </c>
      <c r="CZ1825" s="2"/>
      <c r="DA1825" s="2"/>
      <c r="DB1825" s="2"/>
      <c r="DC1825" s="2"/>
      <c r="DD1825" s="2"/>
      <c r="DE1825" s="2"/>
      <c r="DF1825" s="2"/>
      <c r="DG1825" s="2"/>
      <c r="DH1825" s="2"/>
      <c r="DI1825" s="2">
        <v>1</v>
      </c>
      <c r="DJ1825" s="2"/>
      <c r="DK1825" s="2"/>
      <c r="DL1825" s="2"/>
      <c r="DM1825" s="2">
        <v>1</v>
      </c>
      <c r="DN1825" s="2"/>
      <c r="DO1825" s="14"/>
      <c r="DP1825" t="str">
        <f>VLOOKUP($A1825,taxonomy!$A:$I,2,1)</f>
        <v>Eukaryota</v>
      </c>
      <c r="DQ1825" t="str">
        <f>VLOOKUP($A1825,taxonomy!$A:$I,3,1)</f>
        <v xml:space="preserve"> Fungi</v>
      </c>
      <c r="DR1825" t="str">
        <f>VLOOKUP($A1825,taxonomy!$A:$I,4,1)</f>
        <v xml:space="preserve"> Dikarya</v>
      </c>
      <c r="DS1825" t="str">
        <f>VLOOKUP($A1825,taxonomy!$A:$I,5,1)</f>
        <v xml:space="preserve"> Ascomycota</v>
      </c>
      <c r="DT1825" t="str">
        <f>VLOOKUP($A1825,taxonomy!$A:$I,6,1)</f>
        <v xml:space="preserve"> Saccharomycotina</v>
      </c>
      <c r="DU1825" t="str">
        <f>VLOOKUP($A1825,taxonomy!$A:$I,7,1)</f>
        <v>Saccharomycetes</v>
      </c>
      <c r="DV1825" t="str">
        <f>VLOOKUP($A1825,taxonomy!$A:$I,8,1)</f>
        <v xml:space="preserve"> Saccharomycetales</v>
      </c>
      <c r="DW1825" t="str">
        <f>VLOOKUP($A1825,taxonomy!$A:$I,9,1)</f>
        <v xml:space="preserve"> Debaryomycetaceae</v>
      </c>
      <c r="DX1825" s="7">
        <v>132</v>
      </c>
    </row>
    <row r="1826" spans="1:128">
      <c r="A1826" s="4" t="s">
        <v>3782</v>
      </c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>
        <v>2</v>
      </c>
      <c r="CW1826" s="2"/>
      <c r="CX1826" s="2"/>
      <c r="CY1826" s="18">
        <v>1</v>
      </c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>
        <v>1</v>
      </c>
      <c r="DN1826" s="2"/>
      <c r="DO1826" s="14"/>
      <c r="DP1826" t="str">
        <f>VLOOKUP($A1826,taxonomy!$A:$I,2,1)</f>
        <v>Eukaryota</v>
      </c>
      <c r="DQ1826" t="str">
        <f>VLOOKUP($A1826,taxonomy!$A:$I,3,1)</f>
        <v xml:space="preserve"> Fungi</v>
      </c>
      <c r="DR1826" t="str">
        <f>VLOOKUP($A1826,taxonomy!$A:$I,4,1)</f>
        <v xml:space="preserve"> Dikarya</v>
      </c>
      <c r="DS1826" t="str">
        <f>VLOOKUP($A1826,taxonomy!$A:$I,5,1)</f>
        <v xml:space="preserve"> Ascomycota</v>
      </c>
      <c r="DT1826" t="str">
        <f>VLOOKUP($A1826,taxonomy!$A:$I,6,1)</f>
        <v xml:space="preserve"> Saccharomycotina</v>
      </c>
      <c r="DU1826" t="str">
        <f>VLOOKUP($A1826,taxonomy!$A:$I,7,1)</f>
        <v>Saccharomycetes</v>
      </c>
      <c r="DV1826" t="str">
        <f>VLOOKUP($A1826,taxonomy!$A:$I,8,1)</f>
        <v xml:space="preserve"> Saccharomycetales</v>
      </c>
      <c r="DW1826" t="str">
        <f>VLOOKUP($A1826,taxonomy!$A:$I,9,1)</f>
        <v xml:space="preserve"> Saccharomycetaceae</v>
      </c>
      <c r="DX1826" s="7">
        <v>130</v>
      </c>
    </row>
    <row r="1827" spans="1:128">
      <c r="A1827" s="4" t="s">
        <v>3784</v>
      </c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>
        <v>1</v>
      </c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>
        <v>1</v>
      </c>
      <c r="CY1827" s="18">
        <v>1</v>
      </c>
      <c r="CZ1827" s="2"/>
      <c r="DA1827" s="2"/>
      <c r="DB1827" s="2"/>
      <c r="DC1827" s="2"/>
      <c r="DD1827" s="2"/>
      <c r="DE1827" s="2"/>
      <c r="DF1827" s="2"/>
      <c r="DG1827" s="2"/>
      <c r="DH1827" s="2"/>
      <c r="DI1827" s="2">
        <v>1</v>
      </c>
      <c r="DJ1827" s="2"/>
      <c r="DK1827" s="2"/>
      <c r="DL1827" s="2"/>
      <c r="DM1827" s="2">
        <v>1</v>
      </c>
      <c r="DN1827" s="2"/>
      <c r="DO1827" s="14"/>
      <c r="DP1827" t="str">
        <f>VLOOKUP($A1827,taxonomy!$A:$I,2,1)</f>
        <v>Eukaryota</v>
      </c>
      <c r="DQ1827" t="str">
        <f>VLOOKUP($A1827,taxonomy!$A:$I,3,1)</f>
        <v xml:space="preserve"> Fungi</v>
      </c>
      <c r="DR1827" t="str">
        <f>VLOOKUP($A1827,taxonomy!$A:$I,4,1)</f>
        <v xml:space="preserve"> Dikarya</v>
      </c>
      <c r="DS1827" t="str">
        <f>VLOOKUP($A1827,taxonomy!$A:$I,5,1)</f>
        <v xml:space="preserve"> Ascomycota</v>
      </c>
      <c r="DT1827" t="str">
        <f>VLOOKUP($A1827,taxonomy!$A:$I,6,1)</f>
        <v xml:space="preserve"> Saccharomycotina</v>
      </c>
      <c r="DU1827" t="str">
        <f>VLOOKUP($A1827,taxonomy!$A:$I,7,1)</f>
        <v>Saccharomycetes</v>
      </c>
      <c r="DV1827" t="str">
        <f>VLOOKUP($A1827,taxonomy!$A:$I,8,1)</f>
        <v xml:space="preserve"> Saccharomycetales</v>
      </c>
      <c r="DW1827" t="str">
        <f>VLOOKUP($A1827,taxonomy!$A:$I,9,1)</f>
        <v xml:space="preserve"> Saccharomycetaceae</v>
      </c>
      <c r="DX1827" s="7">
        <v>129</v>
      </c>
    </row>
    <row r="1828" spans="1:128" hidden="1">
      <c r="A1828" s="4" t="s">
        <v>3786</v>
      </c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17">
        <v>1</v>
      </c>
      <c r="DN1828" s="2"/>
      <c r="DO1828" s="14"/>
      <c r="DP1828" t="str">
        <f>VLOOKUP($A1828,taxonomy!$A:$I,2,1)</f>
        <v>Bacteria</v>
      </c>
      <c r="DQ1828" t="str">
        <f>VLOOKUP($A1828,taxonomy!$A:$I,3,1)</f>
        <v xml:space="preserve"> Proteobacteria</v>
      </c>
      <c r="DR1828" t="str">
        <f>VLOOKUP($A1828,taxonomy!$A:$I,4,1)</f>
        <v xml:space="preserve"> Alphaproteobacteria</v>
      </c>
      <c r="DS1828" t="str">
        <f>VLOOKUP($A1828,taxonomy!$A:$I,5,1)</f>
        <v xml:space="preserve"> Rhizobiales</v>
      </c>
      <c r="DT1828" t="str">
        <f>VLOOKUP($A1828,taxonomy!$A:$I,6,1)</f>
        <v>Rhizobiaceae</v>
      </c>
      <c r="DU1828" t="str">
        <f>VLOOKUP($A1828,taxonomy!$A:$I,7,1)</f>
        <v xml:space="preserve"> Sinorhizobium/Ensifer group</v>
      </c>
      <c r="DV1828" t="str">
        <f>VLOOKUP($A1828,taxonomy!$A:$I,8,1)</f>
        <v xml:space="preserve"> Sinorhizobium.</v>
      </c>
      <c r="DW1828">
        <f>VLOOKUP($A1828,taxonomy!$A:$I,9,1)</f>
        <v>0</v>
      </c>
      <c r="DX1828" s="7">
        <v>124</v>
      </c>
    </row>
    <row r="1829" spans="1:128" hidden="1">
      <c r="A1829" s="4" t="s">
        <v>3788</v>
      </c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17">
        <v>1</v>
      </c>
      <c r="DN1829" s="2"/>
      <c r="DO1829" s="14"/>
      <c r="DP1829" t="str">
        <f>VLOOKUP($A1829,taxonomy!$A:$I,2,1)</f>
        <v>Bacteria</v>
      </c>
      <c r="DQ1829" t="str">
        <f>VLOOKUP($A1829,taxonomy!$A:$I,3,1)</f>
        <v xml:space="preserve"> Proteobacteria</v>
      </c>
      <c r="DR1829" t="str">
        <f>VLOOKUP($A1829,taxonomy!$A:$I,4,1)</f>
        <v xml:space="preserve"> Betaproteobacteria</v>
      </c>
      <c r="DS1829" t="str">
        <f>VLOOKUP($A1829,taxonomy!$A:$I,5,1)</f>
        <v xml:space="preserve"> Burkholderiales</v>
      </c>
      <c r="DT1829" t="str">
        <f>VLOOKUP($A1829,taxonomy!$A:$I,6,1)</f>
        <v>Comamonadaceae</v>
      </c>
      <c r="DU1829" t="str">
        <f>VLOOKUP($A1829,taxonomy!$A:$I,7,1)</f>
        <v xml:space="preserve"> Delftia.</v>
      </c>
      <c r="DV1829">
        <f>VLOOKUP($A1829,taxonomy!$A:$I,8,1)</f>
        <v>0</v>
      </c>
      <c r="DW1829">
        <f>VLOOKUP($A1829,taxonomy!$A:$I,9,1)</f>
        <v>0</v>
      </c>
      <c r="DX1829" s="7">
        <v>124</v>
      </c>
    </row>
    <row r="1830" spans="1:128" hidden="1">
      <c r="A1830" s="4" t="s">
        <v>3790</v>
      </c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>
        <v>1</v>
      </c>
      <c r="CW1830" s="2"/>
      <c r="CX1830" s="2"/>
      <c r="CY1830" s="18">
        <v>1</v>
      </c>
      <c r="CZ1830" s="2"/>
      <c r="DA1830" s="2"/>
      <c r="DB1830" s="2"/>
      <c r="DC1830" s="2">
        <v>1</v>
      </c>
      <c r="DD1830" s="2"/>
      <c r="DE1830" s="2"/>
      <c r="DF1830" s="2"/>
      <c r="DG1830" s="2"/>
      <c r="DH1830" s="2"/>
      <c r="DI1830" s="2"/>
      <c r="DJ1830" s="2"/>
      <c r="DK1830" s="2"/>
      <c r="DL1830" s="2"/>
      <c r="DM1830" s="2">
        <v>1</v>
      </c>
      <c r="DN1830" s="2"/>
      <c r="DO1830" s="14"/>
      <c r="DP1830" t="str">
        <f>VLOOKUP($A1830,taxonomy!$A:$I,2,1)</f>
        <v>Eukaryota</v>
      </c>
      <c r="DQ1830" t="str">
        <f>VLOOKUP($A1830,taxonomy!$A:$I,3,1)</f>
        <v xml:space="preserve"> Metazoa</v>
      </c>
      <c r="DR1830" t="str">
        <f>VLOOKUP($A1830,taxonomy!$A:$I,4,1)</f>
        <v xml:space="preserve"> Chordata</v>
      </c>
      <c r="DS1830" t="str">
        <f>VLOOKUP($A1830,taxonomy!$A:$I,5,1)</f>
        <v xml:space="preserve"> Craniata</v>
      </c>
      <c r="DT1830" t="str">
        <f>VLOOKUP($A1830,taxonomy!$A:$I,6,1)</f>
        <v xml:space="preserve"> Vertebrata</v>
      </c>
      <c r="DU1830" t="str">
        <f>VLOOKUP($A1830,taxonomy!$A:$I,7,1)</f>
        <v xml:space="preserve"> Euteleostomi</v>
      </c>
      <c r="DV1830" t="str">
        <f>VLOOKUP($A1830,taxonomy!$A:$I,8,1)</f>
        <v>Mammalia</v>
      </c>
      <c r="DW1830" t="str">
        <f>VLOOKUP($A1830,taxonomy!$A:$I,9,1)</f>
        <v xml:space="preserve"> Eutheria</v>
      </c>
      <c r="DX1830" s="7">
        <v>124</v>
      </c>
    </row>
    <row r="1831" spans="1:128">
      <c r="A1831" s="4" t="s">
        <v>3792</v>
      </c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>
        <v>1</v>
      </c>
      <c r="CY1831" s="18">
        <v>1</v>
      </c>
      <c r="CZ1831" s="2"/>
      <c r="DA1831" s="2"/>
      <c r="DB1831" s="2"/>
      <c r="DC1831" s="2"/>
      <c r="DD1831" s="2"/>
      <c r="DE1831" s="2"/>
      <c r="DF1831" s="2"/>
      <c r="DG1831" s="2"/>
      <c r="DH1831" s="2"/>
      <c r="DI1831" s="2">
        <v>1</v>
      </c>
      <c r="DJ1831" s="2"/>
      <c r="DK1831" s="2"/>
      <c r="DL1831" s="2"/>
      <c r="DM1831" s="2">
        <v>1</v>
      </c>
      <c r="DN1831" s="2"/>
      <c r="DO1831" s="14"/>
      <c r="DP1831" t="str">
        <f>VLOOKUP($A1831,taxonomy!$A:$I,2,1)</f>
        <v>Eukaryota</v>
      </c>
      <c r="DQ1831" t="str">
        <f>VLOOKUP($A1831,taxonomy!$A:$I,3,1)</f>
        <v xml:space="preserve"> Fungi</v>
      </c>
      <c r="DR1831" t="str">
        <f>VLOOKUP($A1831,taxonomy!$A:$I,4,1)</f>
        <v xml:space="preserve"> Dikarya</v>
      </c>
      <c r="DS1831" t="str">
        <f>VLOOKUP($A1831,taxonomy!$A:$I,5,1)</f>
        <v xml:space="preserve"> Ascomycota</v>
      </c>
      <c r="DT1831" t="str">
        <f>VLOOKUP($A1831,taxonomy!$A:$I,6,1)</f>
        <v xml:space="preserve"> Pezizomycotina</v>
      </c>
      <c r="DU1831" t="str">
        <f>VLOOKUP($A1831,taxonomy!$A:$I,7,1)</f>
        <v>Sordariomycetes</v>
      </c>
      <c r="DV1831" t="str">
        <f>VLOOKUP($A1831,taxonomy!$A:$I,8,1)</f>
        <v xml:space="preserve"> Hypocreomycetidae</v>
      </c>
      <c r="DW1831" t="str">
        <f>VLOOKUP($A1831,taxonomy!$A:$I,9,1)</f>
        <v xml:space="preserve"> Hypocreales</v>
      </c>
      <c r="DX1831" s="7">
        <v>127</v>
      </c>
    </row>
    <row r="1832" spans="1:128" hidden="1">
      <c r="A1832" s="4" t="s">
        <v>3794</v>
      </c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19">
        <v>1</v>
      </c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19">
        <v>1</v>
      </c>
      <c r="DN1832" s="2"/>
      <c r="DO1832" s="14"/>
      <c r="DP1832" t="str">
        <f>VLOOKUP($A1832,taxonomy!$A:$I,2,1)</f>
        <v>Eukaryota</v>
      </c>
      <c r="DQ1832" t="str">
        <f>VLOOKUP($A1832,taxonomy!$A:$I,3,1)</f>
        <v xml:space="preserve"> Fungi</v>
      </c>
      <c r="DR1832" t="str">
        <f>VLOOKUP($A1832,taxonomy!$A:$I,4,1)</f>
        <v xml:space="preserve"> Dikarya</v>
      </c>
      <c r="DS1832" t="str">
        <f>VLOOKUP($A1832,taxonomy!$A:$I,5,1)</f>
        <v xml:space="preserve"> Ascomycota</v>
      </c>
      <c r="DT1832" t="str">
        <f>VLOOKUP($A1832,taxonomy!$A:$I,6,1)</f>
        <v xml:space="preserve"> Pezizomycotina</v>
      </c>
      <c r="DU1832" t="str">
        <f>VLOOKUP($A1832,taxonomy!$A:$I,7,1)</f>
        <v>Sordariomycetes</v>
      </c>
      <c r="DV1832" t="str">
        <f>VLOOKUP($A1832,taxonomy!$A:$I,8,1)</f>
        <v xml:space="preserve"> Hypocreomycetidae</v>
      </c>
      <c r="DW1832" t="str">
        <f>VLOOKUP($A1832,taxonomy!$A:$I,9,1)</f>
        <v xml:space="preserve"> Hypocreales</v>
      </c>
      <c r="DX1832" s="7">
        <v>125</v>
      </c>
    </row>
    <row r="1833" spans="1:128">
      <c r="A1833" s="4" t="s">
        <v>3796</v>
      </c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>
        <v>1</v>
      </c>
      <c r="CY1833" s="18">
        <v>1</v>
      </c>
      <c r="CZ1833" s="2"/>
      <c r="DA1833" s="2"/>
      <c r="DB1833" s="2"/>
      <c r="DC1833" s="2"/>
      <c r="DD1833" s="2"/>
      <c r="DE1833" s="2"/>
      <c r="DF1833" s="2"/>
      <c r="DG1833" s="2"/>
      <c r="DH1833" s="2"/>
      <c r="DI1833" s="2">
        <v>1</v>
      </c>
      <c r="DJ1833" s="2"/>
      <c r="DK1833" s="2"/>
      <c r="DL1833" s="2"/>
      <c r="DM1833" s="2">
        <v>1</v>
      </c>
      <c r="DN1833" s="2"/>
      <c r="DO1833" s="14"/>
      <c r="DP1833" t="str">
        <f>VLOOKUP($A1833,taxonomy!$A:$I,2,1)</f>
        <v>Eukaryota</v>
      </c>
      <c r="DQ1833" t="str">
        <f>VLOOKUP($A1833,taxonomy!$A:$I,3,1)</f>
        <v xml:space="preserve"> Fungi</v>
      </c>
      <c r="DR1833" t="str">
        <f>VLOOKUP($A1833,taxonomy!$A:$I,4,1)</f>
        <v xml:space="preserve"> Dikarya</v>
      </c>
      <c r="DS1833" t="str">
        <f>VLOOKUP($A1833,taxonomy!$A:$I,5,1)</f>
        <v xml:space="preserve"> Ascomycota</v>
      </c>
      <c r="DT1833" t="str">
        <f>VLOOKUP($A1833,taxonomy!$A:$I,6,1)</f>
        <v xml:space="preserve"> Pezizomycotina</v>
      </c>
      <c r="DU1833" t="str">
        <f>VLOOKUP($A1833,taxonomy!$A:$I,7,1)</f>
        <v>Sordariomycetes</v>
      </c>
      <c r="DV1833" t="str">
        <f>VLOOKUP($A1833,taxonomy!$A:$I,8,1)</f>
        <v xml:space="preserve"> Hypocreomycetidae</v>
      </c>
      <c r="DW1833" t="str">
        <f>VLOOKUP($A1833,taxonomy!$A:$I,9,1)</f>
        <v xml:space="preserve"> Hypocreales</v>
      </c>
      <c r="DX1833" s="7">
        <v>127</v>
      </c>
    </row>
    <row r="1834" spans="1:128">
      <c r="A1834" s="4" t="s">
        <v>3798</v>
      </c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19">
        <v>1</v>
      </c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19">
        <v>1</v>
      </c>
      <c r="DN1834" s="2"/>
      <c r="DO1834" s="14"/>
      <c r="DP1834" t="str">
        <f>VLOOKUP($A1834,taxonomy!$A:$I,2,1)</f>
        <v>Eukaryota</v>
      </c>
      <c r="DQ1834" t="str">
        <f>VLOOKUP($A1834,taxonomy!$A:$I,3,1)</f>
        <v xml:space="preserve"> Fungi</v>
      </c>
      <c r="DR1834" t="str">
        <f>VLOOKUP($A1834,taxonomy!$A:$I,4,1)</f>
        <v xml:space="preserve"> Dikarya</v>
      </c>
      <c r="DS1834" t="str">
        <f>VLOOKUP($A1834,taxonomy!$A:$I,5,1)</f>
        <v xml:space="preserve"> Ascomycota</v>
      </c>
      <c r="DT1834" t="str">
        <f>VLOOKUP($A1834,taxonomy!$A:$I,6,1)</f>
        <v xml:space="preserve"> Pezizomycotina</v>
      </c>
      <c r="DU1834" t="str">
        <f>VLOOKUP($A1834,taxonomy!$A:$I,7,1)</f>
        <v>Sordariomycetes</v>
      </c>
      <c r="DV1834" t="str">
        <f>VLOOKUP($A1834,taxonomy!$A:$I,8,1)</f>
        <v xml:space="preserve"> Hypocreomycetidae</v>
      </c>
      <c r="DW1834" t="str">
        <f>VLOOKUP($A1834,taxonomy!$A:$I,9,1)</f>
        <v xml:space="preserve"> Hypocreales</v>
      </c>
      <c r="DX1834" s="7">
        <v>133</v>
      </c>
    </row>
    <row r="1835" spans="1:128">
      <c r="A1835" s="4" t="s">
        <v>3800</v>
      </c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17">
        <v>1</v>
      </c>
      <c r="DN1835" s="2"/>
      <c r="DO1835" s="14"/>
      <c r="DP1835" t="str">
        <f>VLOOKUP($A1835,taxonomy!$A:$I,2,1)</f>
        <v>Bacteria</v>
      </c>
      <c r="DQ1835" t="str">
        <f>VLOOKUP($A1835,taxonomy!$A:$I,3,1)</f>
        <v xml:space="preserve"> Firmicutes</v>
      </c>
      <c r="DR1835" t="str">
        <f>VLOOKUP($A1835,taxonomy!$A:$I,4,1)</f>
        <v xml:space="preserve"> Bacilli</v>
      </c>
      <c r="DS1835" t="str">
        <f>VLOOKUP($A1835,taxonomy!$A:$I,5,1)</f>
        <v xml:space="preserve"> Bacillales</v>
      </c>
      <c r="DT1835" t="str">
        <f>VLOOKUP($A1835,taxonomy!$A:$I,6,1)</f>
        <v xml:space="preserve"> Bacillaceae</v>
      </c>
      <c r="DU1835" t="str">
        <f>VLOOKUP($A1835,taxonomy!$A:$I,7,1)</f>
        <v xml:space="preserve"> Bacillus.</v>
      </c>
      <c r="DV1835">
        <f>VLOOKUP($A1835,taxonomy!$A:$I,8,1)</f>
        <v>0</v>
      </c>
      <c r="DW1835">
        <f>VLOOKUP($A1835,taxonomy!$A:$I,9,1)</f>
        <v>0</v>
      </c>
      <c r="DX1835" s="7">
        <v>126</v>
      </c>
    </row>
    <row r="1836" spans="1:128" hidden="1">
      <c r="A1836" s="4" t="s">
        <v>3802</v>
      </c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>
        <v>1</v>
      </c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>
        <v>1</v>
      </c>
      <c r="DN1836" s="2"/>
      <c r="DO1836" s="14"/>
      <c r="DP1836" t="str">
        <f>VLOOKUP($A1836,taxonomy!$A:$I,2,1)</f>
        <v>Bacteria</v>
      </c>
      <c r="DQ1836" t="str">
        <f>VLOOKUP($A1836,taxonomy!$A:$I,3,1)</f>
        <v xml:space="preserve"> Proteobacteria</v>
      </c>
      <c r="DR1836" t="str">
        <f>VLOOKUP($A1836,taxonomy!$A:$I,4,1)</f>
        <v xml:space="preserve"> Alphaproteobacteria</v>
      </c>
      <c r="DS1836" t="str">
        <f>VLOOKUP($A1836,taxonomy!$A:$I,5,1)</f>
        <v xml:space="preserve"> Rhodospirillales</v>
      </c>
      <c r="DT1836" t="str">
        <f>VLOOKUP($A1836,taxonomy!$A:$I,6,1)</f>
        <v>Acetobacteraceae</v>
      </c>
      <c r="DU1836" t="str">
        <f>VLOOKUP($A1836,taxonomy!$A:$I,7,1)</f>
        <v xml:space="preserve"> unclassified Acetobacteraceae.</v>
      </c>
      <c r="DV1836">
        <f>VLOOKUP($A1836,taxonomy!$A:$I,8,1)</f>
        <v>0</v>
      </c>
      <c r="DW1836">
        <f>VLOOKUP($A1836,taxonomy!$A:$I,9,1)</f>
        <v>0</v>
      </c>
      <c r="DX1836" s="7">
        <v>125</v>
      </c>
    </row>
    <row r="1837" spans="1:128">
      <c r="A1837" s="4" t="s">
        <v>3805</v>
      </c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17">
        <v>1</v>
      </c>
      <c r="DN1837" s="2"/>
      <c r="DO1837" s="14"/>
      <c r="DP1837" t="str">
        <f>VLOOKUP($A1837,taxonomy!$A:$I,2,1)</f>
        <v>Bacteria</v>
      </c>
      <c r="DQ1837" t="str">
        <f>VLOOKUP($A1837,taxonomy!$A:$I,3,1)</f>
        <v xml:space="preserve"> Proteobacteria</v>
      </c>
      <c r="DR1837" t="str">
        <f>VLOOKUP($A1837,taxonomy!$A:$I,4,1)</f>
        <v xml:space="preserve"> Alphaproteobacteria</v>
      </c>
      <c r="DS1837" t="str">
        <f>VLOOKUP($A1837,taxonomy!$A:$I,5,1)</f>
        <v xml:space="preserve"> Rhodospirillales</v>
      </c>
      <c r="DT1837" t="str">
        <f>VLOOKUP($A1837,taxonomy!$A:$I,6,1)</f>
        <v>Acetobacteraceae</v>
      </c>
      <c r="DU1837" t="str">
        <f>VLOOKUP($A1837,taxonomy!$A:$I,7,1)</f>
        <v xml:space="preserve"> unclassified Acetobacteraceae.</v>
      </c>
      <c r="DV1837">
        <f>VLOOKUP($A1837,taxonomy!$A:$I,8,1)</f>
        <v>0</v>
      </c>
      <c r="DW1837">
        <f>VLOOKUP($A1837,taxonomy!$A:$I,9,1)</f>
        <v>0</v>
      </c>
      <c r="DX1837" s="7">
        <v>128</v>
      </c>
    </row>
    <row r="1838" spans="1:128" hidden="1">
      <c r="A1838" s="4" t="s">
        <v>3807</v>
      </c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17">
        <v>1</v>
      </c>
      <c r="DN1838" s="2"/>
      <c r="DO1838" s="14"/>
      <c r="DP1838" t="str">
        <f>VLOOKUP($A1838,taxonomy!$A:$I,2,1)</f>
        <v>Bacteria</v>
      </c>
      <c r="DQ1838" t="str">
        <f>VLOOKUP($A1838,taxonomy!$A:$I,3,1)</f>
        <v xml:space="preserve"> Proteobacteria</v>
      </c>
      <c r="DR1838" t="str">
        <f>VLOOKUP($A1838,taxonomy!$A:$I,4,1)</f>
        <v xml:space="preserve"> Alphaproteobacteria</v>
      </c>
      <c r="DS1838" t="str">
        <f>VLOOKUP($A1838,taxonomy!$A:$I,5,1)</f>
        <v xml:space="preserve"> Rhodospirillales</v>
      </c>
      <c r="DT1838" t="str">
        <f>VLOOKUP($A1838,taxonomy!$A:$I,6,1)</f>
        <v>Acetobacteraceae</v>
      </c>
      <c r="DU1838" t="str">
        <f>VLOOKUP($A1838,taxonomy!$A:$I,7,1)</f>
        <v xml:space="preserve"> unclassified Acetobacteraceae.</v>
      </c>
      <c r="DV1838">
        <f>VLOOKUP($A1838,taxonomy!$A:$I,8,1)</f>
        <v>0</v>
      </c>
      <c r="DW1838">
        <f>VLOOKUP($A1838,taxonomy!$A:$I,9,1)</f>
        <v>0</v>
      </c>
      <c r="DX1838" s="7">
        <v>142</v>
      </c>
    </row>
    <row r="1839" spans="1:128">
      <c r="A1839" s="4" t="s">
        <v>3809</v>
      </c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17">
        <v>1</v>
      </c>
      <c r="DN1839" s="2"/>
      <c r="DO1839" s="14"/>
      <c r="DP1839" t="str">
        <f>VLOOKUP($A1839,taxonomy!$A:$I,2,1)</f>
        <v>Bacteria</v>
      </c>
      <c r="DQ1839" t="str">
        <f>VLOOKUP($A1839,taxonomy!$A:$I,3,1)</f>
        <v xml:space="preserve"> Proteobacteria</v>
      </c>
      <c r="DR1839" t="str">
        <f>VLOOKUP($A1839,taxonomy!$A:$I,4,1)</f>
        <v xml:space="preserve"> Alphaproteobacteria</v>
      </c>
      <c r="DS1839" t="str">
        <f>VLOOKUP($A1839,taxonomy!$A:$I,5,1)</f>
        <v xml:space="preserve"> Rhodospirillales</v>
      </c>
      <c r="DT1839" t="str">
        <f>VLOOKUP($A1839,taxonomy!$A:$I,6,1)</f>
        <v>Acetobacteraceae</v>
      </c>
      <c r="DU1839" t="str">
        <f>VLOOKUP($A1839,taxonomy!$A:$I,7,1)</f>
        <v xml:space="preserve"> unclassified Acetobacteraceae.</v>
      </c>
      <c r="DV1839">
        <f>VLOOKUP($A1839,taxonomy!$A:$I,8,1)</f>
        <v>0</v>
      </c>
      <c r="DW1839">
        <f>VLOOKUP($A1839,taxonomy!$A:$I,9,1)</f>
        <v>0</v>
      </c>
      <c r="DX1839" s="7">
        <v>128</v>
      </c>
    </row>
    <row r="1840" spans="1:128" hidden="1">
      <c r="A1840" s="4" t="s">
        <v>3811</v>
      </c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19">
        <v>1</v>
      </c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19">
        <v>1</v>
      </c>
      <c r="DN1840" s="2"/>
      <c r="DO1840" s="14"/>
      <c r="DP1840" t="str">
        <f>VLOOKUP($A1840,taxonomy!$A:$I,2,1)</f>
        <v>Bacteria</v>
      </c>
      <c r="DQ1840" t="str">
        <f>VLOOKUP($A1840,taxonomy!$A:$I,3,1)</f>
        <v xml:space="preserve"> Proteobacteria</v>
      </c>
      <c r="DR1840" t="str">
        <f>VLOOKUP($A1840,taxonomy!$A:$I,4,1)</f>
        <v xml:space="preserve"> Alphaproteobacteria</v>
      </c>
      <c r="DS1840" t="str">
        <f>VLOOKUP($A1840,taxonomy!$A:$I,5,1)</f>
        <v xml:space="preserve"> Rhodospirillales</v>
      </c>
      <c r="DT1840" t="str">
        <f>VLOOKUP($A1840,taxonomy!$A:$I,6,1)</f>
        <v>Acetobacteraceae</v>
      </c>
      <c r="DU1840" t="str">
        <f>VLOOKUP($A1840,taxonomy!$A:$I,7,1)</f>
        <v xml:space="preserve"> unclassified Acetobacteraceae.</v>
      </c>
      <c r="DV1840">
        <f>VLOOKUP($A1840,taxonomy!$A:$I,8,1)</f>
        <v>0</v>
      </c>
      <c r="DW1840">
        <f>VLOOKUP($A1840,taxonomy!$A:$I,9,1)</f>
        <v>0</v>
      </c>
      <c r="DX1840" s="7">
        <v>142</v>
      </c>
    </row>
    <row r="1841" spans="1:128">
      <c r="A1841" s="4" t="s">
        <v>3813</v>
      </c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17">
        <v>1</v>
      </c>
      <c r="DN1841" s="2"/>
      <c r="DO1841" s="14"/>
      <c r="DP1841" t="str">
        <f>VLOOKUP($A1841,taxonomy!$A:$I,2,1)</f>
        <v>Bacteria</v>
      </c>
      <c r="DQ1841" t="str">
        <f>VLOOKUP($A1841,taxonomy!$A:$I,3,1)</f>
        <v xml:space="preserve"> Proteobacteria</v>
      </c>
      <c r="DR1841" t="str">
        <f>VLOOKUP($A1841,taxonomy!$A:$I,4,1)</f>
        <v xml:space="preserve"> Alphaproteobacteria</v>
      </c>
      <c r="DS1841" t="str">
        <f>VLOOKUP($A1841,taxonomy!$A:$I,5,1)</f>
        <v xml:space="preserve"> Rhodospirillales</v>
      </c>
      <c r="DT1841" t="str">
        <f>VLOOKUP($A1841,taxonomy!$A:$I,6,1)</f>
        <v>Acetobacteraceae</v>
      </c>
      <c r="DU1841" t="str">
        <f>VLOOKUP($A1841,taxonomy!$A:$I,7,1)</f>
        <v xml:space="preserve"> unclassified Acetobacteraceae.</v>
      </c>
      <c r="DV1841">
        <f>VLOOKUP($A1841,taxonomy!$A:$I,8,1)</f>
        <v>0</v>
      </c>
      <c r="DW1841">
        <f>VLOOKUP($A1841,taxonomy!$A:$I,9,1)</f>
        <v>0</v>
      </c>
      <c r="DX1841" s="7">
        <v>130</v>
      </c>
    </row>
    <row r="1842" spans="1:128">
      <c r="A1842" s="4" t="s">
        <v>3815</v>
      </c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17">
        <v>1</v>
      </c>
      <c r="DN1842" s="2"/>
      <c r="DO1842" s="14"/>
      <c r="DP1842" t="str">
        <f>VLOOKUP($A1842,taxonomy!$A:$I,2,1)</f>
        <v>Bacteria</v>
      </c>
      <c r="DQ1842" t="str">
        <f>VLOOKUP($A1842,taxonomy!$A:$I,3,1)</f>
        <v xml:space="preserve"> Actinobacteria</v>
      </c>
      <c r="DR1842" t="str">
        <f>VLOOKUP($A1842,taxonomy!$A:$I,4,1)</f>
        <v xml:space="preserve"> Actinobacteridae</v>
      </c>
      <c r="DS1842" t="str">
        <f>VLOOKUP($A1842,taxonomy!$A:$I,5,1)</f>
        <v xml:space="preserve"> Actinomycetales</v>
      </c>
      <c r="DT1842" t="str">
        <f>VLOOKUP($A1842,taxonomy!$A:$I,6,1)</f>
        <v>Streptomycineae</v>
      </c>
      <c r="DU1842" t="str">
        <f>VLOOKUP($A1842,taxonomy!$A:$I,7,1)</f>
        <v xml:space="preserve"> Streptomycetaceae</v>
      </c>
      <c r="DV1842" t="str">
        <f>VLOOKUP($A1842,taxonomy!$A:$I,8,1)</f>
        <v xml:space="preserve"> Streptomyces.</v>
      </c>
      <c r="DW1842">
        <f>VLOOKUP($A1842,taxonomy!$A:$I,9,1)</f>
        <v>0</v>
      </c>
      <c r="DX1842" s="7">
        <v>126</v>
      </c>
    </row>
    <row r="1843" spans="1:128">
      <c r="A1843" s="4" t="s">
        <v>3817</v>
      </c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>
        <v>1</v>
      </c>
      <c r="DB1843" s="2"/>
      <c r="DC1843" s="2"/>
      <c r="DD1843" s="2"/>
      <c r="DE1843" s="2"/>
      <c r="DF1843" s="2"/>
      <c r="DG1843" s="2"/>
      <c r="DH1843" s="2"/>
      <c r="DI1843" s="2"/>
      <c r="DJ1843" s="2">
        <v>1</v>
      </c>
      <c r="DK1843" s="2"/>
      <c r="DL1843" s="2"/>
      <c r="DM1843" s="2">
        <v>1</v>
      </c>
      <c r="DN1843" s="2"/>
      <c r="DO1843" s="14"/>
      <c r="DP1843" t="str">
        <f>VLOOKUP($A1843,taxonomy!$A:$I,2,1)</f>
        <v>Bacteria</v>
      </c>
      <c r="DQ1843" t="str">
        <f>VLOOKUP($A1843,taxonomy!$A:$I,3,1)</f>
        <v xml:space="preserve"> Actinobacteria</v>
      </c>
      <c r="DR1843" t="str">
        <f>VLOOKUP($A1843,taxonomy!$A:$I,4,1)</f>
        <v xml:space="preserve"> Actinobacteridae</v>
      </c>
      <c r="DS1843" t="str">
        <f>VLOOKUP($A1843,taxonomy!$A:$I,5,1)</f>
        <v xml:space="preserve"> Actinomycetales</v>
      </c>
      <c r="DT1843" t="str">
        <f>VLOOKUP($A1843,taxonomy!$A:$I,6,1)</f>
        <v>Streptomycineae</v>
      </c>
      <c r="DU1843" t="str">
        <f>VLOOKUP($A1843,taxonomy!$A:$I,7,1)</f>
        <v xml:space="preserve"> Streptomycetaceae</v>
      </c>
      <c r="DV1843" t="str">
        <f>VLOOKUP($A1843,taxonomy!$A:$I,8,1)</f>
        <v xml:space="preserve"> Streptomyces.</v>
      </c>
      <c r="DW1843">
        <f>VLOOKUP($A1843,taxonomy!$A:$I,9,1)</f>
        <v>0</v>
      </c>
      <c r="DX1843" s="7">
        <v>132</v>
      </c>
    </row>
    <row r="1844" spans="1:128" hidden="1">
      <c r="A1844" s="4" t="s">
        <v>3819</v>
      </c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19">
        <v>1</v>
      </c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19">
        <v>1</v>
      </c>
      <c r="DN1844" s="2"/>
      <c r="DO1844" s="14"/>
      <c r="DP1844" t="str">
        <f>VLOOKUP($A1844,taxonomy!$A:$I,2,1)</f>
        <v>Bacteria</v>
      </c>
      <c r="DQ1844" t="str">
        <f>VLOOKUP($A1844,taxonomy!$A:$I,3,1)</f>
        <v xml:space="preserve"> Actinobacteria</v>
      </c>
      <c r="DR1844" t="str">
        <f>VLOOKUP($A1844,taxonomy!$A:$I,4,1)</f>
        <v xml:space="preserve"> Actinobacteridae</v>
      </c>
      <c r="DS1844" t="str">
        <f>VLOOKUP($A1844,taxonomy!$A:$I,5,1)</f>
        <v xml:space="preserve"> Actinomycetales</v>
      </c>
      <c r="DT1844" t="str">
        <f>VLOOKUP($A1844,taxonomy!$A:$I,6,1)</f>
        <v>Streptomycineae</v>
      </c>
      <c r="DU1844" t="str">
        <f>VLOOKUP($A1844,taxonomy!$A:$I,7,1)</f>
        <v xml:space="preserve"> Streptomycetaceae</v>
      </c>
      <c r="DV1844" t="str">
        <f>VLOOKUP($A1844,taxonomy!$A:$I,8,1)</f>
        <v xml:space="preserve"> Streptomyces.</v>
      </c>
      <c r="DW1844">
        <f>VLOOKUP($A1844,taxonomy!$A:$I,9,1)</f>
        <v>0</v>
      </c>
      <c r="DX1844" s="7">
        <v>120</v>
      </c>
    </row>
    <row r="1845" spans="1:128" hidden="1">
      <c r="A1845" s="4" t="s">
        <v>3821</v>
      </c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17">
        <v>1</v>
      </c>
      <c r="DN1845" s="2"/>
      <c r="DO1845" s="14"/>
      <c r="DP1845" t="str">
        <f>VLOOKUP($A1845,taxonomy!$A:$I,2,1)</f>
        <v>Bacteria</v>
      </c>
      <c r="DQ1845" t="str">
        <f>VLOOKUP($A1845,taxonomy!$A:$I,3,1)</f>
        <v xml:space="preserve"> Proteobacteria</v>
      </c>
      <c r="DR1845" t="str">
        <f>VLOOKUP($A1845,taxonomy!$A:$I,4,1)</f>
        <v xml:space="preserve"> Betaproteobacteria</v>
      </c>
      <c r="DS1845" t="str">
        <f>VLOOKUP($A1845,taxonomy!$A:$I,5,1)</f>
        <v xml:space="preserve"> Burkholderiales</v>
      </c>
      <c r="DT1845" t="str">
        <f>VLOOKUP($A1845,taxonomy!$A:$I,6,1)</f>
        <v>Comamonadaceae</v>
      </c>
      <c r="DU1845" t="str">
        <f>VLOOKUP($A1845,taxonomy!$A:$I,7,1)</f>
        <v xml:space="preserve"> Acidovorax.</v>
      </c>
      <c r="DV1845">
        <f>VLOOKUP($A1845,taxonomy!$A:$I,8,1)</f>
        <v>0</v>
      </c>
      <c r="DW1845">
        <f>VLOOKUP($A1845,taxonomy!$A:$I,9,1)</f>
        <v>0</v>
      </c>
      <c r="DX1845" s="7">
        <v>97</v>
      </c>
    </row>
    <row r="1846" spans="1:128">
      <c r="A1846" s="4" t="s">
        <v>3823</v>
      </c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19">
        <v>1</v>
      </c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19">
        <v>1</v>
      </c>
      <c r="DN1846" s="2"/>
      <c r="DO1846" s="14"/>
      <c r="DP1846" t="str">
        <f>VLOOKUP($A1846,taxonomy!$A:$I,2,1)</f>
        <v>Bacteria</v>
      </c>
      <c r="DQ1846" t="str">
        <f>VLOOKUP($A1846,taxonomy!$A:$I,3,1)</f>
        <v xml:space="preserve"> Proteobacteria</v>
      </c>
      <c r="DR1846" t="str">
        <f>VLOOKUP($A1846,taxonomy!$A:$I,4,1)</f>
        <v xml:space="preserve"> Betaproteobacteria</v>
      </c>
      <c r="DS1846" t="str">
        <f>VLOOKUP($A1846,taxonomy!$A:$I,5,1)</f>
        <v xml:space="preserve"> Burkholderiales</v>
      </c>
      <c r="DT1846" t="str">
        <f>VLOOKUP($A1846,taxonomy!$A:$I,6,1)</f>
        <v>Comamonadaceae</v>
      </c>
      <c r="DU1846" t="str">
        <f>VLOOKUP($A1846,taxonomy!$A:$I,7,1)</f>
        <v xml:space="preserve"> Acidovorax.</v>
      </c>
      <c r="DV1846">
        <f>VLOOKUP($A1846,taxonomy!$A:$I,8,1)</f>
        <v>0</v>
      </c>
      <c r="DW1846">
        <f>VLOOKUP($A1846,taxonomy!$A:$I,9,1)</f>
        <v>0</v>
      </c>
      <c r="DX1846" s="7">
        <v>126</v>
      </c>
    </row>
    <row r="1847" spans="1:128">
      <c r="A1847" s="4" t="s">
        <v>3825</v>
      </c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19">
        <v>1</v>
      </c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19">
        <v>1</v>
      </c>
      <c r="DN1847" s="2"/>
      <c r="DO1847" s="14"/>
      <c r="DP1847" t="str">
        <f>VLOOKUP($A1847,taxonomy!$A:$I,2,1)</f>
        <v>Bacteria</v>
      </c>
      <c r="DQ1847" t="str">
        <f>VLOOKUP($A1847,taxonomy!$A:$I,3,1)</f>
        <v xml:space="preserve"> Actinobacteria</v>
      </c>
      <c r="DR1847" t="str">
        <f>VLOOKUP($A1847,taxonomy!$A:$I,4,1)</f>
        <v xml:space="preserve"> Rubrobacteridae</v>
      </c>
      <c r="DS1847" t="str">
        <f>VLOOKUP($A1847,taxonomy!$A:$I,5,1)</f>
        <v xml:space="preserve"> Solirubrobacterales</v>
      </c>
      <c r="DT1847" t="str">
        <f>VLOOKUP($A1847,taxonomy!$A:$I,6,1)</f>
        <v>Patulibacteraceae</v>
      </c>
      <c r="DU1847" t="str">
        <f>VLOOKUP($A1847,taxonomy!$A:$I,7,1)</f>
        <v xml:space="preserve"> Patulibacter.</v>
      </c>
      <c r="DV1847">
        <f>VLOOKUP($A1847,taxonomy!$A:$I,8,1)</f>
        <v>0</v>
      </c>
      <c r="DW1847">
        <f>VLOOKUP($A1847,taxonomy!$A:$I,9,1)</f>
        <v>0</v>
      </c>
      <c r="DX1847" s="7">
        <v>133</v>
      </c>
    </row>
    <row r="1848" spans="1:128">
      <c r="A1848" s="4" t="s">
        <v>3827</v>
      </c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19">
        <v>1</v>
      </c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19">
        <v>1</v>
      </c>
      <c r="DN1848" s="2"/>
      <c r="DO1848" s="14"/>
      <c r="DP1848" t="str">
        <f>VLOOKUP($A1848,taxonomy!$A:$I,2,1)</f>
        <v>Bacteria</v>
      </c>
      <c r="DQ1848" t="str">
        <f>VLOOKUP($A1848,taxonomy!$A:$I,3,1)</f>
        <v xml:space="preserve"> Actinobacteria</v>
      </c>
      <c r="DR1848" t="str">
        <f>VLOOKUP($A1848,taxonomy!$A:$I,4,1)</f>
        <v xml:space="preserve"> Rubrobacteridae</v>
      </c>
      <c r="DS1848" t="str">
        <f>VLOOKUP($A1848,taxonomy!$A:$I,5,1)</f>
        <v xml:space="preserve"> Solirubrobacterales</v>
      </c>
      <c r="DT1848" t="str">
        <f>VLOOKUP($A1848,taxonomy!$A:$I,6,1)</f>
        <v>Patulibacteraceae</v>
      </c>
      <c r="DU1848" t="str">
        <f>VLOOKUP($A1848,taxonomy!$A:$I,7,1)</f>
        <v xml:space="preserve"> Patulibacter.</v>
      </c>
      <c r="DV1848">
        <f>VLOOKUP($A1848,taxonomy!$A:$I,8,1)</f>
        <v>0</v>
      </c>
      <c r="DW1848">
        <f>VLOOKUP($A1848,taxonomy!$A:$I,9,1)</f>
        <v>0</v>
      </c>
      <c r="DX1848" s="7">
        <v>133</v>
      </c>
    </row>
    <row r="1849" spans="1:128">
      <c r="A1849" s="4" t="s">
        <v>3829</v>
      </c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17">
        <v>1</v>
      </c>
      <c r="DN1849" s="2"/>
      <c r="DO1849" s="14"/>
      <c r="DP1849" t="str">
        <f>VLOOKUP($A1849,taxonomy!$A:$I,2,1)</f>
        <v>Bacteria</v>
      </c>
      <c r="DQ1849" t="str">
        <f>VLOOKUP($A1849,taxonomy!$A:$I,3,1)</f>
        <v xml:space="preserve"> Actinobacteria</v>
      </c>
      <c r="DR1849" t="str">
        <f>VLOOKUP($A1849,taxonomy!$A:$I,4,1)</f>
        <v xml:space="preserve"> Rubrobacteridae</v>
      </c>
      <c r="DS1849" t="str">
        <f>VLOOKUP($A1849,taxonomy!$A:$I,5,1)</f>
        <v xml:space="preserve"> Solirubrobacterales</v>
      </c>
      <c r="DT1849" t="str">
        <f>VLOOKUP($A1849,taxonomy!$A:$I,6,1)</f>
        <v>Patulibacteraceae</v>
      </c>
      <c r="DU1849" t="str">
        <f>VLOOKUP($A1849,taxonomy!$A:$I,7,1)</f>
        <v xml:space="preserve"> Patulibacter.</v>
      </c>
      <c r="DV1849">
        <f>VLOOKUP($A1849,taxonomy!$A:$I,8,1)</f>
        <v>0</v>
      </c>
      <c r="DW1849">
        <f>VLOOKUP($A1849,taxonomy!$A:$I,9,1)</f>
        <v>0</v>
      </c>
      <c r="DX1849" s="7">
        <v>136</v>
      </c>
    </row>
    <row r="1850" spans="1:128">
      <c r="A1850" s="4" t="s">
        <v>3831</v>
      </c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17">
        <v>1</v>
      </c>
      <c r="DN1850" s="2"/>
      <c r="DO1850" s="14"/>
      <c r="DP1850" t="str">
        <f>VLOOKUP($A1850,taxonomy!$A:$I,2,1)</f>
        <v>Bacteria</v>
      </c>
      <c r="DQ1850" t="str">
        <f>VLOOKUP($A1850,taxonomy!$A:$I,3,1)</f>
        <v xml:space="preserve"> Actinobacteria</v>
      </c>
      <c r="DR1850" t="str">
        <f>VLOOKUP($A1850,taxonomy!$A:$I,4,1)</f>
        <v xml:space="preserve"> Rubrobacteridae</v>
      </c>
      <c r="DS1850" t="str">
        <f>VLOOKUP($A1850,taxonomy!$A:$I,5,1)</f>
        <v xml:space="preserve"> Solirubrobacterales</v>
      </c>
      <c r="DT1850" t="str">
        <f>VLOOKUP($A1850,taxonomy!$A:$I,6,1)</f>
        <v>Patulibacteraceae</v>
      </c>
      <c r="DU1850" t="str">
        <f>VLOOKUP($A1850,taxonomy!$A:$I,7,1)</f>
        <v xml:space="preserve"> Patulibacter.</v>
      </c>
      <c r="DV1850">
        <f>VLOOKUP($A1850,taxonomy!$A:$I,8,1)</f>
        <v>0</v>
      </c>
      <c r="DW1850">
        <f>VLOOKUP($A1850,taxonomy!$A:$I,9,1)</f>
        <v>0</v>
      </c>
      <c r="DX1850" s="7">
        <v>130</v>
      </c>
    </row>
    <row r="1851" spans="1:128">
      <c r="A1851" s="4" t="s">
        <v>3833</v>
      </c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17">
        <v>1</v>
      </c>
      <c r="DN1851" s="2"/>
      <c r="DO1851" s="14"/>
      <c r="DP1851" t="str">
        <f>VLOOKUP($A1851,taxonomy!$A:$I,2,1)</f>
        <v>Bacteria</v>
      </c>
      <c r="DQ1851" t="str">
        <f>VLOOKUP($A1851,taxonomy!$A:$I,3,1)</f>
        <v xml:space="preserve"> Actinobacteria</v>
      </c>
      <c r="DR1851" t="str">
        <f>VLOOKUP($A1851,taxonomy!$A:$I,4,1)</f>
        <v xml:space="preserve"> Rubrobacteridae</v>
      </c>
      <c r="DS1851" t="str">
        <f>VLOOKUP($A1851,taxonomy!$A:$I,5,1)</f>
        <v xml:space="preserve"> Solirubrobacterales</v>
      </c>
      <c r="DT1851" t="str">
        <f>VLOOKUP($A1851,taxonomy!$A:$I,6,1)</f>
        <v>Patulibacteraceae</v>
      </c>
      <c r="DU1851" t="str">
        <f>VLOOKUP($A1851,taxonomy!$A:$I,7,1)</f>
        <v xml:space="preserve"> Patulibacter.</v>
      </c>
      <c r="DV1851">
        <f>VLOOKUP($A1851,taxonomy!$A:$I,8,1)</f>
        <v>0</v>
      </c>
      <c r="DW1851">
        <f>VLOOKUP($A1851,taxonomy!$A:$I,9,1)</f>
        <v>0</v>
      </c>
      <c r="DX1851" s="7">
        <v>134</v>
      </c>
    </row>
    <row r="1852" spans="1:128">
      <c r="A1852" s="4" t="s">
        <v>3835</v>
      </c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19">
        <v>1</v>
      </c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19">
        <v>1</v>
      </c>
      <c r="DN1852" s="2"/>
      <c r="DO1852" s="14"/>
      <c r="DP1852" t="str">
        <f>VLOOKUP($A1852,taxonomy!$A:$I,2,1)</f>
        <v>Bacteria</v>
      </c>
      <c r="DQ1852" t="str">
        <f>VLOOKUP($A1852,taxonomy!$A:$I,3,1)</f>
        <v xml:space="preserve"> Actinobacteria</v>
      </c>
      <c r="DR1852" t="str">
        <f>VLOOKUP($A1852,taxonomy!$A:$I,4,1)</f>
        <v xml:space="preserve"> Rubrobacteridae</v>
      </c>
      <c r="DS1852" t="str">
        <f>VLOOKUP($A1852,taxonomy!$A:$I,5,1)</f>
        <v xml:space="preserve"> Solirubrobacterales</v>
      </c>
      <c r="DT1852" t="str">
        <f>VLOOKUP($A1852,taxonomy!$A:$I,6,1)</f>
        <v>Patulibacteraceae</v>
      </c>
      <c r="DU1852" t="str">
        <f>VLOOKUP($A1852,taxonomy!$A:$I,7,1)</f>
        <v xml:space="preserve"> Patulibacter.</v>
      </c>
      <c r="DV1852">
        <f>VLOOKUP($A1852,taxonomy!$A:$I,8,1)</f>
        <v>0</v>
      </c>
      <c r="DW1852">
        <f>VLOOKUP($A1852,taxonomy!$A:$I,9,1)</f>
        <v>0</v>
      </c>
      <c r="DX1852" s="7">
        <v>132</v>
      </c>
    </row>
    <row r="1853" spans="1:128">
      <c r="A1853" s="4" t="s">
        <v>3837</v>
      </c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>
        <v>1</v>
      </c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>
        <v>1</v>
      </c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>
        <v>1</v>
      </c>
      <c r="CY1853" s="18">
        <v>1</v>
      </c>
      <c r="CZ1853" s="2"/>
      <c r="DA1853" s="2"/>
      <c r="DB1853" s="2"/>
      <c r="DC1853" s="2"/>
      <c r="DD1853" s="2"/>
      <c r="DE1853" s="2"/>
      <c r="DF1853" s="2"/>
      <c r="DG1853" s="2"/>
      <c r="DH1853" s="2"/>
      <c r="DI1853" s="2">
        <v>1</v>
      </c>
      <c r="DJ1853" s="2"/>
      <c r="DK1853" s="2"/>
      <c r="DL1853" s="2"/>
      <c r="DM1853" s="2">
        <v>1</v>
      </c>
      <c r="DN1853" s="2"/>
      <c r="DO1853" s="14"/>
      <c r="DP1853" t="str">
        <f>VLOOKUP($A1853,taxonomy!$A:$I,2,1)</f>
        <v>Eukaryota</v>
      </c>
      <c r="DQ1853" t="str">
        <f>VLOOKUP($A1853,taxonomy!$A:$I,3,1)</f>
        <v xml:space="preserve"> Fungi</v>
      </c>
      <c r="DR1853" t="str">
        <f>VLOOKUP($A1853,taxonomy!$A:$I,4,1)</f>
        <v xml:space="preserve"> Dikarya</v>
      </c>
      <c r="DS1853" t="str">
        <f>VLOOKUP($A1853,taxonomy!$A:$I,5,1)</f>
        <v xml:space="preserve"> Ascomycota</v>
      </c>
      <c r="DT1853" t="str">
        <f>VLOOKUP($A1853,taxonomy!$A:$I,6,1)</f>
        <v xml:space="preserve"> Pezizomycotina</v>
      </c>
      <c r="DU1853" t="str">
        <f>VLOOKUP($A1853,taxonomy!$A:$I,7,1)</f>
        <v xml:space="preserve"> Leotiomycetes</v>
      </c>
      <c r="DV1853" t="str">
        <f>VLOOKUP($A1853,taxonomy!$A:$I,8,1)</f>
        <v>Helotiales</v>
      </c>
      <c r="DW1853" t="str">
        <f>VLOOKUP($A1853,taxonomy!$A:$I,9,1)</f>
        <v xml:space="preserve"> Helotiaceae</v>
      </c>
      <c r="DX1853" s="7">
        <v>130</v>
      </c>
    </row>
    <row r="1854" spans="1:128" hidden="1">
      <c r="A1854" s="4" t="s">
        <v>3839</v>
      </c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>
        <v>1</v>
      </c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>
        <v>2</v>
      </c>
      <c r="CW1854" s="2"/>
      <c r="CX1854" s="2"/>
      <c r="CY1854" s="18">
        <v>1</v>
      </c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>
        <v>1</v>
      </c>
      <c r="DN1854" s="2"/>
      <c r="DO1854" s="14"/>
      <c r="DP1854" t="str">
        <f>VLOOKUP($A1854,taxonomy!$A:$I,2,1)</f>
        <v>Eukaryota</v>
      </c>
      <c r="DQ1854" t="str">
        <f>VLOOKUP($A1854,taxonomy!$A:$I,3,1)</f>
        <v xml:space="preserve"> Fungi</v>
      </c>
      <c r="DR1854" t="str">
        <f>VLOOKUP($A1854,taxonomy!$A:$I,4,1)</f>
        <v xml:space="preserve"> Dikarya</v>
      </c>
      <c r="DS1854" t="str">
        <f>VLOOKUP($A1854,taxonomy!$A:$I,5,1)</f>
        <v xml:space="preserve"> Ascomycota</v>
      </c>
      <c r="DT1854" t="str">
        <f>VLOOKUP($A1854,taxonomy!$A:$I,6,1)</f>
        <v xml:space="preserve"> Pezizomycotina</v>
      </c>
      <c r="DU1854" t="str">
        <f>VLOOKUP($A1854,taxonomy!$A:$I,7,1)</f>
        <v xml:space="preserve"> Leotiomycetes</v>
      </c>
      <c r="DV1854" t="str">
        <f>VLOOKUP($A1854,taxonomy!$A:$I,8,1)</f>
        <v>Helotiales</v>
      </c>
      <c r="DW1854" t="str">
        <f>VLOOKUP($A1854,taxonomy!$A:$I,9,1)</f>
        <v xml:space="preserve"> Helotiaceae</v>
      </c>
      <c r="DX1854" s="7">
        <v>106</v>
      </c>
    </row>
    <row r="1855" spans="1:128">
      <c r="A1855" s="4" t="s">
        <v>3841</v>
      </c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17">
        <v>1</v>
      </c>
      <c r="DN1855" s="2"/>
      <c r="DO1855" s="14"/>
      <c r="DP1855" t="str">
        <f>VLOOKUP($A1855,taxonomy!$A:$I,2,1)</f>
        <v>Bacteria</v>
      </c>
      <c r="DQ1855" t="str">
        <f>VLOOKUP($A1855,taxonomy!$A:$I,3,1)</f>
        <v xml:space="preserve"> Proteobacteria</v>
      </c>
      <c r="DR1855" t="str">
        <f>VLOOKUP($A1855,taxonomy!$A:$I,4,1)</f>
        <v xml:space="preserve"> Betaproteobacteria</v>
      </c>
      <c r="DS1855" t="str">
        <f>VLOOKUP($A1855,taxonomy!$A:$I,5,1)</f>
        <v xml:space="preserve"> Burkholderiales</v>
      </c>
      <c r="DT1855" t="str">
        <f>VLOOKUP($A1855,taxonomy!$A:$I,6,1)</f>
        <v>Alcaligenaceae</v>
      </c>
      <c r="DU1855" t="str">
        <f>VLOOKUP($A1855,taxonomy!$A:$I,7,1)</f>
        <v xml:space="preserve"> Achromobacter.</v>
      </c>
      <c r="DV1855">
        <f>VLOOKUP($A1855,taxonomy!$A:$I,8,1)</f>
        <v>0</v>
      </c>
      <c r="DW1855">
        <f>VLOOKUP($A1855,taxonomy!$A:$I,9,1)</f>
        <v>0</v>
      </c>
      <c r="DX1855" s="7">
        <v>134</v>
      </c>
    </row>
    <row r="1856" spans="1:128">
      <c r="A1856" s="4" t="s">
        <v>3843</v>
      </c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17">
        <v>1</v>
      </c>
      <c r="DN1856" s="2"/>
      <c r="DO1856" s="14"/>
      <c r="DP1856" t="str">
        <f>VLOOKUP($A1856,taxonomy!$A:$I,2,1)</f>
        <v>Bacteria</v>
      </c>
      <c r="DQ1856" t="str">
        <f>VLOOKUP($A1856,taxonomy!$A:$I,3,1)</f>
        <v xml:space="preserve"> Proteobacteria</v>
      </c>
      <c r="DR1856" t="str">
        <f>VLOOKUP($A1856,taxonomy!$A:$I,4,1)</f>
        <v xml:space="preserve"> Betaproteobacteria</v>
      </c>
      <c r="DS1856" t="str">
        <f>VLOOKUP($A1856,taxonomy!$A:$I,5,1)</f>
        <v xml:space="preserve"> Burkholderiales</v>
      </c>
      <c r="DT1856" t="str">
        <f>VLOOKUP($A1856,taxonomy!$A:$I,6,1)</f>
        <v>Alcaligenaceae</v>
      </c>
      <c r="DU1856" t="str">
        <f>VLOOKUP($A1856,taxonomy!$A:$I,7,1)</f>
        <v xml:space="preserve"> Achromobacter.</v>
      </c>
      <c r="DV1856">
        <f>VLOOKUP($A1856,taxonomy!$A:$I,8,1)</f>
        <v>0</v>
      </c>
      <c r="DW1856">
        <f>VLOOKUP($A1856,taxonomy!$A:$I,9,1)</f>
        <v>0</v>
      </c>
      <c r="DX1856" s="7">
        <v>133</v>
      </c>
    </row>
    <row r="1857" spans="1:128">
      <c r="A1857" s="4" t="s">
        <v>3845</v>
      </c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>
        <v>1</v>
      </c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>
        <v>1</v>
      </c>
      <c r="DN1857" s="2"/>
      <c r="DO1857" s="14"/>
      <c r="DP1857" t="str">
        <f>VLOOKUP($A1857,taxonomy!$A:$I,2,1)</f>
        <v>Bacteria</v>
      </c>
      <c r="DQ1857" t="str">
        <f>VLOOKUP($A1857,taxonomy!$A:$I,3,1)</f>
        <v xml:space="preserve"> Proteobacteria</v>
      </c>
      <c r="DR1857" t="str">
        <f>VLOOKUP($A1857,taxonomy!$A:$I,4,1)</f>
        <v xml:space="preserve"> Betaproteobacteria</v>
      </c>
      <c r="DS1857" t="str">
        <f>VLOOKUP($A1857,taxonomy!$A:$I,5,1)</f>
        <v xml:space="preserve"> Burkholderiales</v>
      </c>
      <c r="DT1857" t="str">
        <f>VLOOKUP($A1857,taxonomy!$A:$I,6,1)</f>
        <v>Alcaligenaceae</v>
      </c>
      <c r="DU1857" t="str">
        <f>VLOOKUP($A1857,taxonomy!$A:$I,7,1)</f>
        <v xml:space="preserve"> Achromobacter.</v>
      </c>
      <c r="DV1857">
        <f>VLOOKUP($A1857,taxonomy!$A:$I,8,1)</f>
        <v>0</v>
      </c>
      <c r="DW1857">
        <f>VLOOKUP($A1857,taxonomy!$A:$I,9,1)</f>
        <v>0</v>
      </c>
      <c r="DX1857" s="7">
        <v>130</v>
      </c>
    </row>
    <row r="1858" spans="1:128" hidden="1">
      <c r="A1858" s="4" t="s">
        <v>3847</v>
      </c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19">
        <v>1</v>
      </c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19">
        <v>1</v>
      </c>
      <c r="DN1858" s="2"/>
      <c r="DO1858" s="14"/>
      <c r="DP1858" t="str">
        <f>VLOOKUP($A1858,taxonomy!$A:$I,2,1)</f>
        <v>Bacteria</v>
      </c>
      <c r="DQ1858" t="str">
        <f>VLOOKUP($A1858,taxonomy!$A:$I,3,1)</f>
        <v xml:space="preserve"> Proteobacteria</v>
      </c>
      <c r="DR1858" t="str">
        <f>VLOOKUP($A1858,taxonomy!$A:$I,4,1)</f>
        <v xml:space="preserve"> Betaproteobacteria</v>
      </c>
      <c r="DS1858" t="str">
        <f>VLOOKUP($A1858,taxonomy!$A:$I,5,1)</f>
        <v xml:space="preserve"> Burkholderiales</v>
      </c>
      <c r="DT1858" t="str">
        <f>VLOOKUP($A1858,taxonomy!$A:$I,6,1)</f>
        <v>Alcaligenaceae</v>
      </c>
      <c r="DU1858" t="str">
        <f>VLOOKUP($A1858,taxonomy!$A:$I,7,1)</f>
        <v xml:space="preserve"> Achromobacter.</v>
      </c>
      <c r="DV1858">
        <f>VLOOKUP($A1858,taxonomy!$A:$I,8,1)</f>
        <v>0</v>
      </c>
      <c r="DW1858">
        <f>VLOOKUP($A1858,taxonomy!$A:$I,9,1)</f>
        <v>0</v>
      </c>
      <c r="DX1858" s="7">
        <v>122</v>
      </c>
    </row>
    <row r="1859" spans="1:128">
      <c r="A1859" s="4" t="s">
        <v>3849</v>
      </c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17">
        <v>1</v>
      </c>
      <c r="DN1859" s="2"/>
      <c r="DO1859" s="21" t="s">
        <v>6198</v>
      </c>
      <c r="DP1859" t="str">
        <f>VLOOKUP($A1859,taxonomy!$A:$I,2,1)</f>
        <v>Bacteria</v>
      </c>
      <c r="DQ1859" t="str">
        <f>VLOOKUP($A1859,taxonomy!$A:$I,3,1)</f>
        <v xml:space="preserve"> Proteobacteria</v>
      </c>
      <c r="DR1859" t="str">
        <f>VLOOKUP($A1859,taxonomy!$A:$I,4,1)</f>
        <v xml:space="preserve"> Alphaproteobacteria</v>
      </c>
      <c r="DS1859" t="str">
        <f>VLOOKUP($A1859,taxonomy!$A:$I,5,1)</f>
        <v xml:space="preserve"> Rhizobiales</v>
      </c>
      <c r="DT1859" t="str">
        <f>VLOOKUP($A1859,taxonomy!$A:$I,6,1)</f>
        <v>Rhizobiaceae</v>
      </c>
      <c r="DU1859" t="str">
        <f>VLOOKUP($A1859,taxonomy!$A:$I,7,1)</f>
        <v xml:space="preserve"> Sinorhizobium/Ensifer group</v>
      </c>
      <c r="DV1859" t="str">
        <f>VLOOKUP($A1859,taxonomy!$A:$I,8,1)</f>
        <v xml:space="preserve"> Sinorhizobium.</v>
      </c>
      <c r="DW1859">
        <f>VLOOKUP($A1859,taxonomy!$A:$I,9,1)</f>
        <v>0</v>
      </c>
      <c r="DX1859" s="7">
        <v>128</v>
      </c>
    </row>
    <row r="1860" spans="1:128">
      <c r="A1860" s="4" t="s">
        <v>3851</v>
      </c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>
        <v>2</v>
      </c>
      <c r="CW1860" s="2"/>
      <c r="CX1860" s="2"/>
      <c r="CY1860" s="18">
        <v>1</v>
      </c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>
        <v>1</v>
      </c>
      <c r="DN1860" s="2"/>
      <c r="DO1860" s="14"/>
      <c r="DP1860" t="str">
        <f>VLOOKUP($A1860,taxonomy!$A:$I,2,1)</f>
        <v>Eukaryota</v>
      </c>
      <c r="DQ1860" t="str">
        <f>VLOOKUP($A1860,taxonomy!$A:$I,3,1)</f>
        <v xml:space="preserve"> Fungi</v>
      </c>
      <c r="DR1860" t="str">
        <f>VLOOKUP($A1860,taxonomy!$A:$I,4,1)</f>
        <v xml:space="preserve"> Dikarya</v>
      </c>
      <c r="DS1860" t="str">
        <f>VLOOKUP($A1860,taxonomy!$A:$I,5,1)</f>
        <v xml:space="preserve"> Ascomycota</v>
      </c>
      <c r="DT1860" t="str">
        <f>VLOOKUP($A1860,taxonomy!$A:$I,6,1)</f>
        <v xml:space="preserve"> Saccharomycotina</v>
      </c>
      <c r="DU1860" t="str">
        <f>VLOOKUP($A1860,taxonomy!$A:$I,7,1)</f>
        <v>Saccharomycetes</v>
      </c>
      <c r="DV1860" t="str">
        <f>VLOOKUP($A1860,taxonomy!$A:$I,8,1)</f>
        <v xml:space="preserve"> Saccharomycetales</v>
      </c>
      <c r="DW1860" t="str">
        <f>VLOOKUP($A1860,taxonomy!$A:$I,9,1)</f>
        <v xml:space="preserve"> Saccharomycetaceae</v>
      </c>
      <c r="DX1860" s="7">
        <v>130</v>
      </c>
    </row>
    <row r="1861" spans="1:128" hidden="1">
      <c r="A1861" s="4" t="s">
        <v>3853</v>
      </c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>
        <v>1</v>
      </c>
      <c r="CY1861" s="18">
        <v>1</v>
      </c>
      <c r="CZ1861" s="2"/>
      <c r="DA1861" s="2"/>
      <c r="DB1861" s="2"/>
      <c r="DC1861" s="2"/>
      <c r="DD1861" s="2"/>
      <c r="DE1861" s="2"/>
      <c r="DF1861" s="2"/>
      <c r="DG1861" s="2"/>
      <c r="DH1861" s="2"/>
      <c r="DI1861" s="2">
        <v>1</v>
      </c>
      <c r="DJ1861" s="2"/>
      <c r="DK1861" s="2"/>
      <c r="DL1861" s="2"/>
      <c r="DM1861" s="2">
        <v>1</v>
      </c>
      <c r="DN1861" s="2"/>
      <c r="DO1861" s="14"/>
      <c r="DP1861" t="str">
        <f>VLOOKUP($A1861,taxonomy!$A:$I,2,1)</f>
        <v>Eukaryota</v>
      </c>
      <c r="DQ1861" t="str">
        <f>VLOOKUP($A1861,taxonomy!$A:$I,3,1)</f>
        <v xml:space="preserve"> Fungi</v>
      </c>
      <c r="DR1861" t="str">
        <f>VLOOKUP($A1861,taxonomy!$A:$I,4,1)</f>
        <v xml:space="preserve"> Dikarya</v>
      </c>
      <c r="DS1861" t="str">
        <f>VLOOKUP($A1861,taxonomy!$A:$I,5,1)</f>
        <v xml:space="preserve"> Ascomycota</v>
      </c>
      <c r="DT1861" t="str">
        <f>VLOOKUP($A1861,taxonomy!$A:$I,6,1)</f>
        <v xml:space="preserve"> Saccharomycotina</v>
      </c>
      <c r="DU1861" t="str">
        <f>VLOOKUP($A1861,taxonomy!$A:$I,7,1)</f>
        <v>Saccharomycetes</v>
      </c>
      <c r="DV1861" t="str">
        <f>VLOOKUP($A1861,taxonomy!$A:$I,8,1)</f>
        <v xml:space="preserve"> Saccharomycetales</v>
      </c>
      <c r="DW1861" t="str">
        <f>VLOOKUP($A1861,taxonomy!$A:$I,9,1)</f>
        <v xml:space="preserve"> Saccharomycetaceae</v>
      </c>
      <c r="DX1861" s="7">
        <v>104</v>
      </c>
    </row>
    <row r="1862" spans="1:128">
      <c r="A1862" s="4" t="s">
        <v>3855</v>
      </c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19">
        <v>1</v>
      </c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19">
        <v>1</v>
      </c>
      <c r="DN1862" s="2"/>
      <c r="DO1862" s="14"/>
      <c r="DP1862" t="str">
        <f>VLOOKUP($A1862,taxonomy!$A:$I,2,1)</f>
        <v>Eukaryota</v>
      </c>
      <c r="DQ1862" t="str">
        <f>VLOOKUP($A1862,taxonomy!$A:$I,3,1)</f>
        <v xml:space="preserve"> Fungi</v>
      </c>
      <c r="DR1862" t="str">
        <f>VLOOKUP($A1862,taxonomy!$A:$I,4,1)</f>
        <v xml:space="preserve"> Dikarya</v>
      </c>
      <c r="DS1862" t="str">
        <f>VLOOKUP($A1862,taxonomy!$A:$I,5,1)</f>
        <v xml:space="preserve"> Ascomycota</v>
      </c>
      <c r="DT1862" t="str">
        <f>VLOOKUP($A1862,taxonomy!$A:$I,6,1)</f>
        <v xml:space="preserve"> Saccharomycotina</v>
      </c>
      <c r="DU1862" t="str">
        <f>VLOOKUP($A1862,taxonomy!$A:$I,7,1)</f>
        <v>Saccharomycetes</v>
      </c>
      <c r="DV1862" t="str">
        <f>VLOOKUP($A1862,taxonomy!$A:$I,8,1)</f>
        <v xml:space="preserve"> Saccharomycetales</v>
      </c>
      <c r="DW1862" t="str">
        <f>VLOOKUP($A1862,taxonomy!$A:$I,9,1)</f>
        <v xml:space="preserve"> Saccharomycetaceae</v>
      </c>
      <c r="DX1862" s="7">
        <v>134</v>
      </c>
    </row>
    <row r="1863" spans="1:128">
      <c r="A1863" s="4" t="s">
        <v>3857</v>
      </c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>
        <v>1</v>
      </c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>
        <v>1</v>
      </c>
      <c r="DN1863" s="2"/>
      <c r="DO1863" s="14"/>
      <c r="DP1863" t="str">
        <f>VLOOKUP($A1863,taxonomy!$A:$I,2,1)</f>
        <v>Eukaryota</v>
      </c>
      <c r="DQ1863" t="str">
        <f>VLOOKUP($A1863,taxonomy!$A:$I,3,1)</f>
        <v xml:space="preserve"> Fungi</v>
      </c>
      <c r="DR1863" t="str">
        <f>VLOOKUP($A1863,taxonomy!$A:$I,4,1)</f>
        <v xml:space="preserve"> Dikarya</v>
      </c>
      <c r="DS1863" t="str">
        <f>VLOOKUP($A1863,taxonomy!$A:$I,5,1)</f>
        <v xml:space="preserve"> Ascomycota</v>
      </c>
      <c r="DT1863" t="str">
        <f>VLOOKUP($A1863,taxonomy!$A:$I,6,1)</f>
        <v xml:space="preserve"> Saccharomycotina</v>
      </c>
      <c r="DU1863" t="str">
        <f>VLOOKUP($A1863,taxonomy!$A:$I,7,1)</f>
        <v>Saccharomycetes</v>
      </c>
      <c r="DV1863" t="str">
        <f>VLOOKUP($A1863,taxonomy!$A:$I,8,1)</f>
        <v xml:space="preserve"> Saccharomycetales</v>
      </c>
      <c r="DW1863" t="str">
        <f>VLOOKUP($A1863,taxonomy!$A:$I,9,1)</f>
        <v xml:space="preserve"> Saccharomycetaceae</v>
      </c>
      <c r="DX1863" s="7">
        <v>132</v>
      </c>
    </row>
    <row r="1864" spans="1:128">
      <c r="A1864" s="4" t="s">
        <v>3859</v>
      </c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19">
        <v>1</v>
      </c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19">
        <v>1</v>
      </c>
      <c r="DN1864" s="2"/>
      <c r="DO1864" s="14"/>
      <c r="DP1864" t="str">
        <f>VLOOKUP($A1864,taxonomy!$A:$I,2,1)</f>
        <v>Eukaryota</v>
      </c>
      <c r="DQ1864" t="str">
        <f>VLOOKUP($A1864,taxonomy!$A:$I,3,1)</f>
        <v xml:space="preserve"> Fungi</v>
      </c>
      <c r="DR1864" t="str">
        <f>VLOOKUP($A1864,taxonomy!$A:$I,4,1)</f>
        <v xml:space="preserve"> Dikarya</v>
      </c>
      <c r="DS1864" t="str">
        <f>VLOOKUP($A1864,taxonomy!$A:$I,5,1)</f>
        <v xml:space="preserve"> Ascomycota</v>
      </c>
      <c r="DT1864" t="str">
        <f>VLOOKUP($A1864,taxonomy!$A:$I,6,1)</f>
        <v xml:space="preserve"> Saccharomycotina</v>
      </c>
      <c r="DU1864" t="str">
        <f>VLOOKUP($A1864,taxonomy!$A:$I,7,1)</f>
        <v>Saccharomycetes</v>
      </c>
      <c r="DV1864" t="str">
        <f>VLOOKUP($A1864,taxonomy!$A:$I,8,1)</f>
        <v xml:space="preserve"> Saccharomycetales</v>
      </c>
      <c r="DW1864" t="str">
        <f>VLOOKUP($A1864,taxonomy!$A:$I,9,1)</f>
        <v xml:space="preserve"> Saccharomycetaceae</v>
      </c>
      <c r="DX1864" s="7">
        <v>131</v>
      </c>
    </row>
    <row r="1865" spans="1:128">
      <c r="A1865" s="4" t="s">
        <v>3861</v>
      </c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17">
        <v>1</v>
      </c>
      <c r="DN1865" s="2"/>
      <c r="DO1865" s="21" t="s">
        <v>6198</v>
      </c>
      <c r="DP1865" t="str">
        <f>VLOOKUP($A1865,taxonomy!$A:$I,2,1)</f>
        <v>Eukaryota</v>
      </c>
      <c r="DQ1865" t="str">
        <f>VLOOKUP($A1865,taxonomy!$A:$I,3,1)</f>
        <v xml:space="preserve"> Fungi</v>
      </c>
      <c r="DR1865" t="str">
        <f>VLOOKUP($A1865,taxonomy!$A:$I,4,1)</f>
        <v xml:space="preserve"> Dikarya</v>
      </c>
      <c r="DS1865" t="str">
        <f>VLOOKUP($A1865,taxonomy!$A:$I,5,1)</f>
        <v xml:space="preserve"> Ascomycota</v>
      </c>
      <c r="DT1865" t="str">
        <f>VLOOKUP($A1865,taxonomy!$A:$I,6,1)</f>
        <v xml:space="preserve"> Saccharomycotina</v>
      </c>
      <c r="DU1865" t="str">
        <f>VLOOKUP($A1865,taxonomy!$A:$I,7,1)</f>
        <v>Saccharomycetes</v>
      </c>
      <c r="DV1865" t="str">
        <f>VLOOKUP($A1865,taxonomy!$A:$I,8,1)</f>
        <v xml:space="preserve"> Saccharomycetales</v>
      </c>
      <c r="DW1865" t="str">
        <f>VLOOKUP($A1865,taxonomy!$A:$I,9,1)</f>
        <v xml:space="preserve"> Saccharomycetaceae</v>
      </c>
      <c r="DX1865" s="7">
        <v>132</v>
      </c>
    </row>
    <row r="1866" spans="1:128" hidden="1">
      <c r="A1866" s="4" t="s">
        <v>3863</v>
      </c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17">
        <v>1</v>
      </c>
      <c r="DN1866" s="2"/>
      <c r="DO1866" s="14"/>
      <c r="DP1866" t="str">
        <f>VLOOKUP($A1866,taxonomy!$A:$I,2,1)</f>
        <v>Eukaryota</v>
      </c>
      <c r="DQ1866" t="str">
        <f>VLOOKUP($A1866,taxonomy!$A:$I,3,1)</f>
        <v xml:space="preserve"> Fungi</v>
      </c>
      <c r="DR1866" t="str">
        <f>VLOOKUP($A1866,taxonomy!$A:$I,4,1)</f>
        <v xml:space="preserve"> Dikarya</v>
      </c>
      <c r="DS1866" t="str">
        <f>VLOOKUP($A1866,taxonomy!$A:$I,5,1)</f>
        <v xml:space="preserve"> Ascomycota</v>
      </c>
      <c r="DT1866" t="str">
        <f>VLOOKUP($A1866,taxonomy!$A:$I,6,1)</f>
        <v xml:space="preserve"> Saccharomycotina</v>
      </c>
      <c r="DU1866" t="str">
        <f>VLOOKUP($A1866,taxonomy!$A:$I,7,1)</f>
        <v>Saccharomycetes</v>
      </c>
      <c r="DV1866" t="str">
        <f>VLOOKUP($A1866,taxonomy!$A:$I,8,1)</f>
        <v xml:space="preserve"> Saccharomycetales</v>
      </c>
      <c r="DW1866" t="str">
        <f>VLOOKUP($A1866,taxonomy!$A:$I,9,1)</f>
        <v xml:space="preserve"> Saccharomycetaceae</v>
      </c>
      <c r="DX1866" s="7">
        <v>123</v>
      </c>
    </row>
    <row r="1867" spans="1:128" hidden="1">
      <c r="A1867" s="4" t="s">
        <v>3865</v>
      </c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17">
        <v>1</v>
      </c>
      <c r="DN1867" s="2"/>
      <c r="DO1867" s="21"/>
      <c r="DP1867" t="str">
        <f>VLOOKUP($A1867,taxonomy!$A:$I,2,1)</f>
        <v>Eukaryota</v>
      </c>
      <c r="DQ1867" t="str">
        <f>VLOOKUP($A1867,taxonomy!$A:$I,3,1)</f>
        <v xml:space="preserve"> Fungi</v>
      </c>
      <c r="DR1867" t="str">
        <f>VLOOKUP($A1867,taxonomy!$A:$I,4,1)</f>
        <v xml:space="preserve"> Dikarya</v>
      </c>
      <c r="DS1867" t="str">
        <f>VLOOKUP($A1867,taxonomy!$A:$I,5,1)</f>
        <v xml:space="preserve"> Ascomycota</v>
      </c>
      <c r="DT1867" t="str">
        <f>VLOOKUP($A1867,taxonomy!$A:$I,6,1)</f>
        <v xml:space="preserve"> Saccharomycotina</v>
      </c>
      <c r="DU1867" t="str">
        <f>VLOOKUP($A1867,taxonomy!$A:$I,7,1)</f>
        <v>Saccharomycetes</v>
      </c>
      <c r="DV1867" t="str">
        <f>VLOOKUP($A1867,taxonomy!$A:$I,8,1)</f>
        <v xml:space="preserve"> Saccharomycetales</v>
      </c>
      <c r="DW1867" t="str">
        <f>VLOOKUP($A1867,taxonomy!$A:$I,9,1)</f>
        <v xml:space="preserve"> Saccharomycetaceae</v>
      </c>
      <c r="DX1867" s="7">
        <v>125</v>
      </c>
    </row>
    <row r="1868" spans="1:128" hidden="1">
      <c r="A1868" s="4" t="s">
        <v>3867</v>
      </c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17">
        <v>1</v>
      </c>
      <c r="DN1868" s="2"/>
      <c r="DO1868" s="14"/>
      <c r="DP1868" t="str">
        <f>VLOOKUP($A1868,taxonomy!$A:$I,2,1)</f>
        <v>Eukaryota</v>
      </c>
      <c r="DQ1868" t="str">
        <f>VLOOKUP($A1868,taxonomy!$A:$I,3,1)</f>
        <v xml:space="preserve"> Fungi</v>
      </c>
      <c r="DR1868" t="str">
        <f>VLOOKUP($A1868,taxonomy!$A:$I,4,1)</f>
        <v xml:space="preserve"> Dikarya</v>
      </c>
      <c r="DS1868" t="str">
        <f>VLOOKUP($A1868,taxonomy!$A:$I,5,1)</f>
        <v xml:space="preserve"> Ascomycota</v>
      </c>
      <c r="DT1868" t="str">
        <f>VLOOKUP($A1868,taxonomy!$A:$I,6,1)</f>
        <v xml:space="preserve"> Saccharomycotina</v>
      </c>
      <c r="DU1868" t="str">
        <f>VLOOKUP($A1868,taxonomy!$A:$I,7,1)</f>
        <v>Saccharomycetes</v>
      </c>
      <c r="DV1868" t="str">
        <f>VLOOKUP($A1868,taxonomy!$A:$I,8,1)</f>
        <v xml:space="preserve"> Saccharomycetales</v>
      </c>
      <c r="DW1868" t="str">
        <f>VLOOKUP($A1868,taxonomy!$A:$I,9,1)</f>
        <v xml:space="preserve"> Saccharomycetaceae</v>
      </c>
      <c r="DX1868" s="7">
        <v>120</v>
      </c>
    </row>
    <row r="1869" spans="1:128" hidden="1">
      <c r="A1869" s="4" t="s">
        <v>3869</v>
      </c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19">
        <v>1</v>
      </c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19">
        <v>1</v>
      </c>
      <c r="DN1869" s="2"/>
      <c r="DO1869" s="14"/>
      <c r="DP1869" t="str">
        <f>VLOOKUP($A1869,taxonomy!$A:$I,2,1)</f>
        <v>Eukaryota</v>
      </c>
      <c r="DQ1869" t="str">
        <f>VLOOKUP($A1869,taxonomy!$A:$I,3,1)</f>
        <v xml:space="preserve"> Fungi</v>
      </c>
      <c r="DR1869" t="str">
        <f>VLOOKUP($A1869,taxonomy!$A:$I,4,1)</f>
        <v xml:space="preserve"> Dikarya</v>
      </c>
      <c r="DS1869" t="str">
        <f>VLOOKUP($A1869,taxonomy!$A:$I,5,1)</f>
        <v xml:space="preserve"> Ascomycota</v>
      </c>
      <c r="DT1869" t="str">
        <f>VLOOKUP($A1869,taxonomy!$A:$I,6,1)</f>
        <v xml:space="preserve"> Saccharomycotina</v>
      </c>
      <c r="DU1869" t="str">
        <f>VLOOKUP($A1869,taxonomy!$A:$I,7,1)</f>
        <v>Saccharomycetes</v>
      </c>
      <c r="DV1869" t="str">
        <f>VLOOKUP($A1869,taxonomy!$A:$I,8,1)</f>
        <v xml:space="preserve"> Saccharomycetales</v>
      </c>
      <c r="DW1869" t="str">
        <f>VLOOKUP($A1869,taxonomy!$A:$I,9,1)</f>
        <v xml:space="preserve"> Saccharomycetaceae</v>
      </c>
      <c r="DX1869" s="7">
        <v>141</v>
      </c>
    </row>
    <row r="1870" spans="1:128">
      <c r="A1870" s="4" t="s">
        <v>3871</v>
      </c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19">
        <v>1</v>
      </c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19">
        <v>1</v>
      </c>
      <c r="DN1870" s="2"/>
      <c r="DO1870" s="14"/>
      <c r="DP1870" t="str">
        <f>VLOOKUP($A1870,taxonomy!$A:$I,2,1)</f>
        <v>Eukaryota</v>
      </c>
      <c r="DQ1870" t="str">
        <f>VLOOKUP($A1870,taxonomy!$A:$I,3,1)</f>
        <v xml:space="preserve"> Fungi</v>
      </c>
      <c r="DR1870" t="str">
        <f>VLOOKUP($A1870,taxonomy!$A:$I,4,1)</f>
        <v xml:space="preserve"> Dikarya</v>
      </c>
      <c r="DS1870" t="str">
        <f>VLOOKUP($A1870,taxonomy!$A:$I,5,1)</f>
        <v xml:space="preserve"> Ascomycota</v>
      </c>
      <c r="DT1870" t="str">
        <f>VLOOKUP($A1870,taxonomy!$A:$I,6,1)</f>
        <v xml:space="preserve"> Saccharomycotina</v>
      </c>
      <c r="DU1870" t="str">
        <f>VLOOKUP($A1870,taxonomy!$A:$I,7,1)</f>
        <v>Saccharomycetes</v>
      </c>
      <c r="DV1870" t="str">
        <f>VLOOKUP($A1870,taxonomy!$A:$I,8,1)</f>
        <v xml:space="preserve"> Saccharomycetales</v>
      </c>
      <c r="DW1870" t="str">
        <f>VLOOKUP($A1870,taxonomy!$A:$I,9,1)</f>
        <v xml:space="preserve"> Saccharomycetaceae</v>
      </c>
      <c r="DX1870" s="7">
        <v>131</v>
      </c>
    </row>
    <row r="1871" spans="1:128">
      <c r="A1871" s="4" t="s">
        <v>3873</v>
      </c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19">
        <v>1</v>
      </c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19">
        <v>1</v>
      </c>
      <c r="DN1871" s="2"/>
      <c r="DO1871" s="14"/>
      <c r="DP1871" t="str">
        <f>VLOOKUP($A1871,taxonomy!$A:$I,2,1)</f>
        <v>Bacteria</v>
      </c>
      <c r="DQ1871" t="str">
        <f>VLOOKUP($A1871,taxonomy!$A:$I,3,1)</f>
        <v xml:space="preserve"> Actinobacteria</v>
      </c>
      <c r="DR1871" t="str">
        <f>VLOOKUP($A1871,taxonomy!$A:$I,4,1)</f>
        <v xml:space="preserve"> Actinobacteridae</v>
      </c>
      <c r="DS1871" t="str">
        <f>VLOOKUP($A1871,taxonomy!$A:$I,5,1)</f>
        <v xml:space="preserve"> Actinomycetales</v>
      </c>
      <c r="DT1871" t="str">
        <f>VLOOKUP($A1871,taxonomy!$A:$I,6,1)</f>
        <v>Corynebacterineae</v>
      </c>
      <c r="DU1871" t="str">
        <f>VLOOKUP($A1871,taxonomy!$A:$I,7,1)</f>
        <v xml:space="preserve"> Mycobacteriaceae</v>
      </c>
      <c r="DV1871" t="str">
        <f>VLOOKUP($A1871,taxonomy!$A:$I,8,1)</f>
        <v xml:space="preserve"> Mycobacterium</v>
      </c>
      <c r="DW1871" t="str">
        <f>VLOOKUP($A1871,taxonomy!$A:$I,9,1)</f>
        <v>Mycobacterium abscessus.</v>
      </c>
      <c r="DX1871" s="7">
        <v>132</v>
      </c>
    </row>
    <row r="1872" spans="1:128">
      <c r="A1872" s="4" t="s">
        <v>3875</v>
      </c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>
        <v>1</v>
      </c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>
        <v>1</v>
      </c>
      <c r="DN1872" s="2"/>
      <c r="DO1872" s="14"/>
      <c r="DP1872" t="str">
        <f>VLOOKUP($A1872,taxonomy!$A:$I,2,1)</f>
        <v>Bacteria</v>
      </c>
      <c r="DQ1872" t="str">
        <f>VLOOKUP($A1872,taxonomy!$A:$I,3,1)</f>
        <v xml:space="preserve"> Actinobacteria</v>
      </c>
      <c r="DR1872" t="str">
        <f>VLOOKUP($A1872,taxonomy!$A:$I,4,1)</f>
        <v xml:space="preserve"> Actinobacteridae</v>
      </c>
      <c r="DS1872" t="str">
        <f>VLOOKUP($A1872,taxonomy!$A:$I,5,1)</f>
        <v xml:space="preserve"> Actinomycetales</v>
      </c>
      <c r="DT1872" t="str">
        <f>VLOOKUP($A1872,taxonomy!$A:$I,6,1)</f>
        <v>Corynebacterineae</v>
      </c>
      <c r="DU1872" t="str">
        <f>VLOOKUP($A1872,taxonomy!$A:$I,7,1)</f>
        <v xml:space="preserve"> Mycobacteriaceae</v>
      </c>
      <c r="DV1872" t="str">
        <f>VLOOKUP($A1872,taxonomy!$A:$I,8,1)</f>
        <v xml:space="preserve"> Mycobacterium</v>
      </c>
      <c r="DW1872" t="str">
        <f>VLOOKUP($A1872,taxonomy!$A:$I,9,1)</f>
        <v>Mycobacterium abscessus.</v>
      </c>
      <c r="DX1872" s="7">
        <v>132</v>
      </c>
    </row>
    <row r="1873" spans="1:128" hidden="1">
      <c r="A1873" s="4" t="s">
        <v>3877</v>
      </c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19">
        <v>1</v>
      </c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19">
        <v>1</v>
      </c>
      <c r="DN1873" s="2"/>
      <c r="DO1873" s="14"/>
      <c r="DP1873" t="str">
        <f>VLOOKUP($A1873,taxonomy!$A:$I,2,1)</f>
        <v>Bacteria</v>
      </c>
      <c r="DQ1873" t="str">
        <f>VLOOKUP($A1873,taxonomy!$A:$I,3,1)</f>
        <v xml:space="preserve"> Actinobacteria</v>
      </c>
      <c r="DR1873" t="str">
        <f>VLOOKUP($A1873,taxonomy!$A:$I,4,1)</f>
        <v xml:space="preserve"> Actinobacteridae</v>
      </c>
      <c r="DS1873" t="str">
        <f>VLOOKUP($A1873,taxonomy!$A:$I,5,1)</f>
        <v xml:space="preserve"> Actinomycetales</v>
      </c>
      <c r="DT1873" t="str">
        <f>VLOOKUP($A1873,taxonomy!$A:$I,6,1)</f>
        <v>Corynebacterineae</v>
      </c>
      <c r="DU1873" t="str">
        <f>VLOOKUP($A1873,taxonomy!$A:$I,7,1)</f>
        <v xml:space="preserve"> Mycobacteriaceae</v>
      </c>
      <c r="DV1873" t="str">
        <f>VLOOKUP($A1873,taxonomy!$A:$I,8,1)</f>
        <v xml:space="preserve"> Mycobacterium</v>
      </c>
      <c r="DW1873" t="str">
        <f>VLOOKUP($A1873,taxonomy!$A:$I,9,1)</f>
        <v>Mycobacterium abscessus.</v>
      </c>
      <c r="DX1873" s="7">
        <v>120</v>
      </c>
    </row>
    <row r="1874" spans="1:128" hidden="1">
      <c r="A1874" s="4" t="s">
        <v>3879</v>
      </c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17">
        <v>1</v>
      </c>
      <c r="DN1874" s="2"/>
      <c r="DO1874" s="14"/>
      <c r="DP1874" t="str">
        <f>VLOOKUP($A1874,taxonomy!$A:$I,2,1)</f>
        <v>Bacteria</v>
      </c>
      <c r="DQ1874" t="str">
        <f>VLOOKUP($A1874,taxonomy!$A:$I,3,1)</f>
        <v xml:space="preserve"> Actinobacteria</v>
      </c>
      <c r="DR1874" t="str">
        <f>VLOOKUP($A1874,taxonomy!$A:$I,4,1)</f>
        <v xml:space="preserve"> Actinobacteridae</v>
      </c>
      <c r="DS1874" t="str">
        <f>VLOOKUP($A1874,taxonomy!$A:$I,5,1)</f>
        <v xml:space="preserve"> Actinomycetales</v>
      </c>
      <c r="DT1874" t="str">
        <f>VLOOKUP($A1874,taxonomy!$A:$I,6,1)</f>
        <v>Corynebacterineae</v>
      </c>
      <c r="DU1874" t="str">
        <f>VLOOKUP($A1874,taxonomy!$A:$I,7,1)</f>
        <v xml:space="preserve"> Mycobacteriaceae</v>
      </c>
      <c r="DV1874" t="str">
        <f>VLOOKUP($A1874,taxonomy!$A:$I,8,1)</f>
        <v xml:space="preserve"> Mycobacterium</v>
      </c>
      <c r="DW1874" t="str">
        <f>VLOOKUP($A1874,taxonomy!$A:$I,9,1)</f>
        <v>Mycobacterium abscessus.</v>
      </c>
      <c r="DX1874" s="7">
        <v>122</v>
      </c>
    </row>
    <row r="1875" spans="1:128" hidden="1">
      <c r="A1875" s="4" t="s">
        <v>3881</v>
      </c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17">
        <v>1</v>
      </c>
      <c r="DN1875" s="2"/>
      <c r="DO1875" s="14"/>
      <c r="DP1875" t="str">
        <f>VLOOKUP($A1875,taxonomy!$A:$I,2,1)</f>
        <v>Bacteria</v>
      </c>
      <c r="DQ1875" t="str">
        <f>VLOOKUP($A1875,taxonomy!$A:$I,3,1)</f>
        <v xml:space="preserve"> Actinobacteria</v>
      </c>
      <c r="DR1875" t="str">
        <f>VLOOKUP($A1875,taxonomy!$A:$I,4,1)</f>
        <v xml:space="preserve"> Actinobacteridae</v>
      </c>
      <c r="DS1875" t="str">
        <f>VLOOKUP($A1875,taxonomy!$A:$I,5,1)</f>
        <v xml:space="preserve"> Actinomycetales</v>
      </c>
      <c r="DT1875" t="str">
        <f>VLOOKUP($A1875,taxonomy!$A:$I,6,1)</f>
        <v>Corynebacterineae</v>
      </c>
      <c r="DU1875" t="str">
        <f>VLOOKUP($A1875,taxonomy!$A:$I,7,1)</f>
        <v xml:space="preserve"> Mycobacteriaceae</v>
      </c>
      <c r="DV1875" t="str">
        <f>VLOOKUP($A1875,taxonomy!$A:$I,8,1)</f>
        <v xml:space="preserve"> Mycobacterium</v>
      </c>
      <c r="DW1875" t="str">
        <f>VLOOKUP($A1875,taxonomy!$A:$I,9,1)</f>
        <v>Mycobacterium abscessus.</v>
      </c>
      <c r="DX1875" s="7">
        <v>113</v>
      </c>
    </row>
    <row r="1876" spans="1:128" hidden="1">
      <c r="A1876" s="4" t="s">
        <v>3883</v>
      </c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17">
        <v>1</v>
      </c>
      <c r="DN1876" s="2"/>
      <c r="DO1876" s="14"/>
      <c r="DP1876" t="str">
        <f>VLOOKUP($A1876,taxonomy!$A:$I,2,1)</f>
        <v>Bacteria</v>
      </c>
      <c r="DQ1876" t="str">
        <f>VLOOKUP($A1876,taxonomy!$A:$I,3,1)</f>
        <v xml:space="preserve"> Actinobacteria</v>
      </c>
      <c r="DR1876" t="str">
        <f>VLOOKUP($A1876,taxonomy!$A:$I,4,1)</f>
        <v xml:space="preserve"> Actinobacteridae</v>
      </c>
      <c r="DS1876" t="str">
        <f>VLOOKUP($A1876,taxonomy!$A:$I,5,1)</f>
        <v xml:space="preserve"> Actinomycetales</v>
      </c>
      <c r="DT1876" t="str">
        <f>VLOOKUP($A1876,taxonomy!$A:$I,6,1)</f>
        <v>Corynebacterineae</v>
      </c>
      <c r="DU1876" t="str">
        <f>VLOOKUP($A1876,taxonomy!$A:$I,7,1)</f>
        <v xml:space="preserve"> Mycobacteriaceae</v>
      </c>
      <c r="DV1876" t="str">
        <f>VLOOKUP($A1876,taxonomy!$A:$I,8,1)</f>
        <v xml:space="preserve"> Mycobacterium</v>
      </c>
      <c r="DW1876" t="str">
        <f>VLOOKUP($A1876,taxonomy!$A:$I,9,1)</f>
        <v>Mycobacterium abscessus.</v>
      </c>
      <c r="DX1876" s="7">
        <v>122</v>
      </c>
    </row>
    <row r="1877" spans="1:128" hidden="1">
      <c r="A1877" s="4" t="s">
        <v>3885</v>
      </c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17">
        <v>1</v>
      </c>
      <c r="DN1877" s="2"/>
      <c r="DO1877" s="14"/>
      <c r="DP1877" t="str">
        <f>VLOOKUP($A1877,taxonomy!$A:$I,2,1)</f>
        <v>Bacteria</v>
      </c>
      <c r="DQ1877" t="str">
        <f>VLOOKUP($A1877,taxonomy!$A:$I,3,1)</f>
        <v xml:space="preserve"> Actinobacteria</v>
      </c>
      <c r="DR1877" t="str">
        <f>VLOOKUP($A1877,taxonomy!$A:$I,4,1)</f>
        <v xml:space="preserve"> Actinobacteridae</v>
      </c>
      <c r="DS1877" t="str">
        <f>VLOOKUP($A1877,taxonomy!$A:$I,5,1)</f>
        <v xml:space="preserve"> Actinomycetales</v>
      </c>
      <c r="DT1877" t="str">
        <f>VLOOKUP($A1877,taxonomy!$A:$I,6,1)</f>
        <v>Corynebacterineae</v>
      </c>
      <c r="DU1877" t="str">
        <f>VLOOKUP($A1877,taxonomy!$A:$I,7,1)</f>
        <v xml:space="preserve"> Mycobacteriaceae</v>
      </c>
      <c r="DV1877" t="str">
        <f>VLOOKUP($A1877,taxonomy!$A:$I,8,1)</f>
        <v xml:space="preserve"> Mycobacterium</v>
      </c>
      <c r="DW1877" t="str">
        <f>VLOOKUP($A1877,taxonomy!$A:$I,9,1)</f>
        <v>Mycobacterium abscessus.</v>
      </c>
      <c r="DX1877" s="7">
        <v>120</v>
      </c>
    </row>
    <row r="1878" spans="1:128" hidden="1">
      <c r="A1878" s="4" t="s">
        <v>3887</v>
      </c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19">
        <v>1</v>
      </c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19">
        <v>1</v>
      </c>
      <c r="DN1878" s="2"/>
      <c r="DO1878" s="14"/>
      <c r="DP1878" t="str">
        <f>VLOOKUP($A1878,taxonomy!$A:$I,2,1)</f>
        <v>Bacteria</v>
      </c>
      <c r="DQ1878" t="str">
        <f>VLOOKUP($A1878,taxonomy!$A:$I,3,1)</f>
        <v xml:space="preserve"> Actinobacteria</v>
      </c>
      <c r="DR1878" t="str">
        <f>VLOOKUP($A1878,taxonomy!$A:$I,4,1)</f>
        <v xml:space="preserve"> Actinobacteridae</v>
      </c>
      <c r="DS1878" t="str">
        <f>VLOOKUP($A1878,taxonomy!$A:$I,5,1)</f>
        <v xml:space="preserve"> Actinomycetales</v>
      </c>
      <c r="DT1878" t="str">
        <f>VLOOKUP($A1878,taxonomy!$A:$I,6,1)</f>
        <v>Corynebacterineae</v>
      </c>
      <c r="DU1878" t="str">
        <f>VLOOKUP($A1878,taxonomy!$A:$I,7,1)</f>
        <v xml:space="preserve"> Mycobacteriaceae</v>
      </c>
      <c r="DV1878" t="str">
        <f>VLOOKUP($A1878,taxonomy!$A:$I,8,1)</f>
        <v xml:space="preserve"> Mycobacterium</v>
      </c>
      <c r="DW1878" t="str">
        <f>VLOOKUP($A1878,taxonomy!$A:$I,9,1)</f>
        <v>Mycobacterium abscessus.</v>
      </c>
      <c r="DX1878" s="7">
        <v>141</v>
      </c>
    </row>
    <row r="1879" spans="1:128">
      <c r="A1879" s="4" t="s">
        <v>3889</v>
      </c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19">
        <v>1</v>
      </c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19">
        <v>1</v>
      </c>
      <c r="DN1879" s="2"/>
      <c r="DO1879" s="14"/>
      <c r="DP1879" t="str">
        <f>VLOOKUP($A1879,taxonomy!$A:$I,2,1)</f>
        <v>Bacteria</v>
      </c>
      <c r="DQ1879" t="str">
        <f>VLOOKUP($A1879,taxonomy!$A:$I,3,1)</f>
        <v xml:space="preserve"> Actinobacteria</v>
      </c>
      <c r="DR1879" t="str">
        <f>VLOOKUP($A1879,taxonomy!$A:$I,4,1)</f>
        <v xml:space="preserve"> Actinobacteridae</v>
      </c>
      <c r="DS1879" t="str">
        <f>VLOOKUP($A1879,taxonomy!$A:$I,5,1)</f>
        <v xml:space="preserve"> Actinomycetales</v>
      </c>
      <c r="DT1879" t="str">
        <f>VLOOKUP($A1879,taxonomy!$A:$I,6,1)</f>
        <v>Corynebacterineae</v>
      </c>
      <c r="DU1879" t="str">
        <f>VLOOKUP($A1879,taxonomy!$A:$I,7,1)</f>
        <v xml:space="preserve"> Mycobacteriaceae</v>
      </c>
      <c r="DV1879" t="str">
        <f>VLOOKUP($A1879,taxonomy!$A:$I,8,1)</f>
        <v xml:space="preserve"> Mycobacterium</v>
      </c>
      <c r="DW1879" t="str">
        <f>VLOOKUP($A1879,taxonomy!$A:$I,9,1)</f>
        <v>Mycobacterium abscessus.</v>
      </c>
      <c r="DX1879" s="7">
        <v>131</v>
      </c>
    </row>
    <row r="1880" spans="1:128">
      <c r="A1880" s="4" t="s">
        <v>3891</v>
      </c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19">
        <v>1</v>
      </c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19">
        <v>1</v>
      </c>
      <c r="DN1880" s="2"/>
      <c r="DO1880" s="14"/>
      <c r="DP1880" t="str">
        <f>VLOOKUP($A1880,taxonomy!$A:$I,2,1)</f>
        <v>Bacteria</v>
      </c>
      <c r="DQ1880" t="str">
        <f>VLOOKUP($A1880,taxonomy!$A:$I,3,1)</f>
        <v xml:space="preserve"> Actinobacteria</v>
      </c>
      <c r="DR1880" t="str">
        <f>VLOOKUP($A1880,taxonomy!$A:$I,4,1)</f>
        <v xml:space="preserve"> Actinobacteridae</v>
      </c>
      <c r="DS1880" t="str">
        <f>VLOOKUP($A1880,taxonomy!$A:$I,5,1)</f>
        <v xml:space="preserve"> Actinomycetales</v>
      </c>
      <c r="DT1880" t="str">
        <f>VLOOKUP($A1880,taxonomy!$A:$I,6,1)</f>
        <v>Corynebacterineae</v>
      </c>
      <c r="DU1880" t="str">
        <f>VLOOKUP($A1880,taxonomy!$A:$I,7,1)</f>
        <v xml:space="preserve"> Nocardiaceae</v>
      </c>
      <c r="DV1880" t="str">
        <f>VLOOKUP($A1880,taxonomy!$A:$I,8,1)</f>
        <v xml:space="preserve"> Rhodococcus.</v>
      </c>
      <c r="DW1880">
        <f>VLOOKUP($A1880,taxonomy!$A:$I,9,1)</f>
        <v>0</v>
      </c>
      <c r="DX1880" s="7">
        <v>132</v>
      </c>
    </row>
    <row r="1881" spans="1:128">
      <c r="A1881" s="4" t="s">
        <v>3893</v>
      </c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>
        <v>1</v>
      </c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>
        <v>1</v>
      </c>
      <c r="DN1881" s="2"/>
      <c r="DO1881" s="14"/>
      <c r="DP1881" t="str">
        <f>VLOOKUP($A1881,taxonomy!$A:$I,2,1)</f>
        <v>Bacteria</v>
      </c>
      <c r="DQ1881" t="str">
        <f>VLOOKUP($A1881,taxonomy!$A:$I,3,1)</f>
        <v xml:space="preserve"> Actinobacteria</v>
      </c>
      <c r="DR1881" t="str">
        <f>VLOOKUP($A1881,taxonomy!$A:$I,4,1)</f>
        <v xml:space="preserve"> Actinobacteridae</v>
      </c>
      <c r="DS1881" t="str">
        <f>VLOOKUP($A1881,taxonomy!$A:$I,5,1)</f>
        <v xml:space="preserve"> Actinomycetales</v>
      </c>
      <c r="DT1881" t="str">
        <f>VLOOKUP($A1881,taxonomy!$A:$I,6,1)</f>
        <v>Corynebacterineae</v>
      </c>
      <c r="DU1881" t="str">
        <f>VLOOKUP($A1881,taxonomy!$A:$I,7,1)</f>
        <v xml:space="preserve"> Nocardiaceae</v>
      </c>
      <c r="DV1881" t="str">
        <f>VLOOKUP($A1881,taxonomy!$A:$I,8,1)</f>
        <v xml:space="preserve"> Rhodococcus.</v>
      </c>
      <c r="DW1881">
        <f>VLOOKUP($A1881,taxonomy!$A:$I,9,1)</f>
        <v>0</v>
      </c>
      <c r="DX1881" s="7">
        <v>132</v>
      </c>
    </row>
    <row r="1882" spans="1:128" hidden="1">
      <c r="A1882" s="4" t="s">
        <v>3895</v>
      </c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19">
        <v>1</v>
      </c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19">
        <v>1</v>
      </c>
      <c r="DN1882" s="2"/>
      <c r="DO1882" s="14"/>
      <c r="DP1882" t="str">
        <f>VLOOKUP($A1882,taxonomy!$A:$I,2,1)</f>
        <v>Bacteria</v>
      </c>
      <c r="DQ1882" t="str">
        <f>VLOOKUP($A1882,taxonomy!$A:$I,3,1)</f>
        <v xml:space="preserve"> Actinobacteria</v>
      </c>
      <c r="DR1882" t="str">
        <f>VLOOKUP($A1882,taxonomy!$A:$I,4,1)</f>
        <v xml:space="preserve"> Actinobacteridae</v>
      </c>
      <c r="DS1882" t="str">
        <f>VLOOKUP($A1882,taxonomy!$A:$I,5,1)</f>
        <v xml:space="preserve"> Actinomycetales</v>
      </c>
      <c r="DT1882" t="str">
        <f>VLOOKUP($A1882,taxonomy!$A:$I,6,1)</f>
        <v>Corynebacterineae</v>
      </c>
      <c r="DU1882" t="str">
        <f>VLOOKUP($A1882,taxonomy!$A:$I,7,1)</f>
        <v xml:space="preserve"> Nocardiaceae</v>
      </c>
      <c r="DV1882" t="str">
        <f>VLOOKUP($A1882,taxonomy!$A:$I,8,1)</f>
        <v xml:space="preserve"> Rhodococcus.</v>
      </c>
      <c r="DW1882">
        <f>VLOOKUP($A1882,taxonomy!$A:$I,9,1)</f>
        <v>0</v>
      </c>
      <c r="DX1882" s="7">
        <v>85</v>
      </c>
    </row>
    <row r="1883" spans="1:128" hidden="1">
      <c r="A1883" s="4" t="s">
        <v>3897</v>
      </c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17">
        <v>1</v>
      </c>
      <c r="DN1883" s="2"/>
      <c r="DO1883" s="14"/>
      <c r="DP1883" t="str">
        <f>VLOOKUP($A1883,taxonomy!$A:$I,2,1)</f>
        <v>Bacteria</v>
      </c>
      <c r="DQ1883" t="str">
        <f>VLOOKUP($A1883,taxonomy!$A:$I,3,1)</f>
        <v xml:space="preserve"> Actinobacteria</v>
      </c>
      <c r="DR1883" t="str">
        <f>VLOOKUP($A1883,taxonomy!$A:$I,4,1)</f>
        <v xml:space="preserve"> Actinobacteridae</v>
      </c>
      <c r="DS1883" t="str">
        <f>VLOOKUP($A1883,taxonomy!$A:$I,5,1)</f>
        <v xml:space="preserve"> Actinomycetales</v>
      </c>
      <c r="DT1883" t="str">
        <f>VLOOKUP($A1883,taxonomy!$A:$I,6,1)</f>
        <v>Corynebacterineae</v>
      </c>
      <c r="DU1883" t="str">
        <f>VLOOKUP($A1883,taxonomy!$A:$I,7,1)</f>
        <v xml:space="preserve"> Nocardiaceae</v>
      </c>
      <c r="DV1883" t="str">
        <f>VLOOKUP($A1883,taxonomy!$A:$I,8,1)</f>
        <v xml:space="preserve"> Rhodococcus.</v>
      </c>
      <c r="DW1883">
        <f>VLOOKUP($A1883,taxonomy!$A:$I,9,1)</f>
        <v>0</v>
      </c>
      <c r="DX1883" s="7">
        <v>122</v>
      </c>
    </row>
    <row r="1884" spans="1:128" hidden="1">
      <c r="A1884" s="4" t="s">
        <v>3899</v>
      </c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17">
        <v>1</v>
      </c>
      <c r="DN1884" s="2"/>
      <c r="DO1884" s="14"/>
      <c r="DP1884" t="str">
        <f>VLOOKUP($A1884,taxonomy!$A:$I,2,1)</f>
        <v>Bacteria</v>
      </c>
      <c r="DQ1884" t="str">
        <f>VLOOKUP($A1884,taxonomy!$A:$I,3,1)</f>
        <v xml:space="preserve"> Actinobacteria</v>
      </c>
      <c r="DR1884" t="str">
        <f>VLOOKUP($A1884,taxonomy!$A:$I,4,1)</f>
        <v xml:space="preserve"> Actinobacteridae</v>
      </c>
      <c r="DS1884" t="str">
        <f>VLOOKUP($A1884,taxonomy!$A:$I,5,1)</f>
        <v xml:space="preserve"> Actinomycetales</v>
      </c>
      <c r="DT1884" t="str">
        <f>VLOOKUP($A1884,taxonomy!$A:$I,6,1)</f>
        <v>Corynebacterineae</v>
      </c>
      <c r="DU1884" t="str">
        <f>VLOOKUP($A1884,taxonomy!$A:$I,7,1)</f>
        <v xml:space="preserve"> Nocardiaceae</v>
      </c>
      <c r="DV1884" t="str">
        <f>VLOOKUP($A1884,taxonomy!$A:$I,8,1)</f>
        <v xml:space="preserve"> Rhodococcus.</v>
      </c>
      <c r="DW1884">
        <f>VLOOKUP($A1884,taxonomy!$A:$I,9,1)</f>
        <v>0</v>
      </c>
      <c r="DX1884" s="7">
        <v>113</v>
      </c>
    </row>
    <row r="1885" spans="1:128" hidden="1">
      <c r="A1885" s="4" t="s">
        <v>3901</v>
      </c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17">
        <v>1</v>
      </c>
      <c r="DN1885" s="2"/>
      <c r="DO1885" s="14"/>
      <c r="DP1885" t="str">
        <f>VLOOKUP($A1885,taxonomy!$A:$I,2,1)</f>
        <v>Bacteria</v>
      </c>
      <c r="DQ1885" t="str">
        <f>VLOOKUP($A1885,taxonomy!$A:$I,3,1)</f>
        <v xml:space="preserve"> Actinobacteria</v>
      </c>
      <c r="DR1885" t="str">
        <f>VLOOKUP($A1885,taxonomy!$A:$I,4,1)</f>
        <v xml:space="preserve"> Actinobacteridae</v>
      </c>
      <c r="DS1885" t="str">
        <f>VLOOKUP($A1885,taxonomy!$A:$I,5,1)</f>
        <v xml:space="preserve"> Actinomycetales</v>
      </c>
      <c r="DT1885" t="str">
        <f>VLOOKUP($A1885,taxonomy!$A:$I,6,1)</f>
        <v>Corynebacterineae</v>
      </c>
      <c r="DU1885" t="str">
        <f>VLOOKUP($A1885,taxonomy!$A:$I,7,1)</f>
        <v xml:space="preserve"> Nocardiaceae</v>
      </c>
      <c r="DV1885" t="str">
        <f>VLOOKUP($A1885,taxonomy!$A:$I,8,1)</f>
        <v xml:space="preserve"> Rhodococcus.</v>
      </c>
      <c r="DW1885">
        <f>VLOOKUP($A1885,taxonomy!$A:$I,9,1)</f>
        <v>0</v>
      </c>
      <c r="DX1885" s="7">
        <v>122</v>
      </c>
    </row>
    <row r="1886" spans="1:128">
      <c r="A1886" s="4" t="s">
        <v>3903</v>
      </c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>
        <v>1</v>
      </c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18">
        <v>1</v>
      </c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>
        <v>1</v>
      </c>
      <c r="DN1886" s="2"/>
      <c r="DO1886" s="14"/>
      <c r="DP1886" t="str">
        <f>VLOOKUP($A1886,taxonomy!$A:$I,2,1)</f>
        <v>Bacteria</v>
      </c>
      <c r="DQ1886" t="str">
        <f>VLOOKUP($A1886,taxonomy!$A:$I,3,1)</f>
        <v xml:space="preserve"> Actinobacteria</v>
      </c>
      <c r="DR1886" t="str">
        <f>VLOOKUP($A1886,taxonomy!$A:$I,4,1)</f>
        <v xml:space="preserve"> Actinobacteridae</v>
      </c>
      <c r="DS1886" t="str">
        <f>VLOOKUP($A1886,taxonomy!$A:$I,5,1)</f>
        <v xml:space="preserve"> Actinomycetales</v>
      </c>
      <c r="DT1886" t="str">
        <f>VLOOKUP($A1886,taxonomy!$A:$I,6,1)</f>
        <v>Pseudonocardineae</v>
      </c>
      <c r="DU1886" t="str">
        <f>VLOOKUP($A1886,taxonomy!$A:$I,7,1)</f>
        <v xml:space="preserve"> Pseudonocardiaceae</v>
      </c>
      <c r="DV1886" t="str">
        <f>VLOOKUP($A1886,taxonomy!$A:$I,8,1)</f>
        <v xml:space="preserve"> Saccharomonospora.</v>
      </c>
      <c r="DW1886">
        <f>VLOOKUP($A1886,taxonomy!$A:$I,9,1)</f>
        <v>0</v>
      </c>
      <c r="DX1886" s="7">
        <v>133</v>
      </c>
    </row>
    <row r="1887" spans="1:128" hidden="1">
      <c r="A1887" s="4" t="s">
        <v>3905</v>
      </c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17">
        <v>1</v>
      </c>
      <c r="DN1887" s="2"/>
      <c r="DO1887" s="14"/>
      <c r="DP1887" t="str">
        <f>VLOOKUP($A1887,taxonomy!$A:$I,2,1)</f>
        <v>Bacteria</v>
      </c>
      <c r="DQ1887" t="str">
        <f>VLOOKUP($A1887,taxonomy!$A:$I,3,1)</f>
        <v xml:space="preserve"> Actinobacteria</v>
      </c>
      <c r="DR1887" t="str">
        <f>VLOOKUP($A1887,taxonomy!$A:$I,4,1)</f>
        <v xml:space="preserve"> Actinobacteridae</v>
      </c>
      <c r="DS1887" t="str">
        <f>VLOOKUP($A1887,taxonomy!$A:$I,5,1)</f>
        <v xml:space="preserve"> Actinomycetales</v>
      </c>
      <c r="DT1887" t="str">
        <f>VLOOKUP($A1887,taxonomy!$A:$I,6,1)</f>
        <v>Pseudonocardineae</v>
      </c>
      <c r="DU1887" t="str">
        <f>VLOOKUP($A1887,taxonomy!$A:$I,7,1)</f>
        <v xml:space="preserve"> Pseudonocardiaceae</v>
      </c>
      <c r="DV1887" t="str">
        <f>VLOOKUP($A1887,taxonomy!$A:$I,8,1)</f>
        <v xml:space="preserve"> Saccharomonospora.</v>
      </c>
      <c r="DW1887">
        <f>VLOOKUP($A1887,taxonomy!$A:$I,9,1)</f>
        <v>0</v>
      </c>
      <c r="DX1887" s="7">
        <v>141</v>
      </c>
    </row>
    <row r="1888" spans="1:128">
      <c r="A1888" s="4" t="s">
        <v>3907</v>
      </c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17">
        <v>1</v>
      </c>
      <c r="DN1888" s="2"/>
      <c r="DO1888" s="14"/>
      <c r="DP1888" t="str">
        <f>VLOOKUP($A1888,taxonomy!$A:$I,2,1)</f>
        <v>Bacteria</v>
      </c>
      <c r="DQ1888" t="str">
        <f>VLOOKUP($A1888,taxonomy!$A:$I,3,1)</f>
        <v xml:space="preserve"> Actinobacteria</v>
      </c>
      <c r="DR1888" t="str">
        <f>VLOOKUP($A1888,taxonomy!$A:$I,4,1)</f>
        <v xml:space="preserve"> Actinobacteridae</v>
      </c>
      <c r="DS1888" t="str">
        <f>VLOOKUP($A1888,taxonomy!$A:$I,5,1)</f>
        <v xml:space="preserve"> Actinomycetales</v>
      </c>
      <c r="DT1888" t="str">
        <f>VLOOKUP($A1888,taxonomy!$A:$I,6,1)</f>
        <v>Pseudonocardineae</v>
      </c>
      <c r="DU1888" t="str">
        <f>VLOOKUP($A1888,taxonomy!$A:$I,7,1)</f>
        <v xml:space="preserve"> Pseudonocardiaceae</v>
      </c>
      <c r="DV1888" t="str">
        <f>VLOOKUP($A1888,taxonomy!$A:$I,8,1)</f>
        <v xml:space="preserve"> Saccharomonospora.</v>
      </c>
      <c r="DW1888">
        <f>VLOOKUP($A1888,taxonomy!$A:$I,9,1)</f>
        <v>0</v>
      </c>
      <c r="DX1888" s="7">
        <v>133</v>
      </c>
    </row>
    <row r="1889" spans="1:128" hidden="1">
      <c r="A1889" s="4" t="s">
        <v>3909</v>
      </c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19">
        <v>1</v>
      </c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19">
        <v>1</v>
      </c>
      <c r="DN1889" s="2"/>
      <c r="DO1889" s="14"/>
      <c r="DP1889" t="str">
        <f>VLOOKUP($A1889,taxonomy!$A:$I,2,1)</f>
        <v>Bacteria</v>
      </c>
      <c r="DQ1889" t="str">
        <f>VLOOKUP($A1889,taxonomy!$A:$I,3,1)</f>
        <v xml:space="preserve"> Proteobacteria</v>
      </c>
      <c r="DR1889" t="str">
        <f>VLOOKUP($A1889,taxonomy!$A:$I,4,1)</f>
        <v xml:space="preserve"> Betaproteobacteria</v>
      </c>
      <c r="DS1889" t="str">
        <f>VLOOKUP($A1889,taxonomy!$A:$I,5,1)</f>
        <v xml:space="preserve"> Rhodocyclales</v>
      </c>
      <c r="DT1889" t="str">
        <f>VLOOKUP($A1889,taxonomy!$A:$I,6,1)</f>
        <v>Rhodocyclaceae</v>
      </c>
      <c r="DU1889" t="str">
        <f>VLOOKUP($A1889,taxonomy!$A:$I,7,1)</f>
        <v xml:space="preserve"> Azoarcus.</v>
      </c>
      <c r="DV1889">
        <f>VLOOKUP($A1889,taxonomy!$A:$I,8,1)</f>
        <v>0</v>
      </c>
      <c r="DW1889">
        <f>VLOOKUP($A1889,taxonomy!$A:$I,9,1)</f>
        <v>0</v>
      </c>
      <c r="DX1889" s="7">
        <v>159</v>
      </c>
    </row>
    <row r="1890" spans="1:128">
      <c r="A1890" s="4" t="s">
        <v>3911</v>
      </c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17">
        <v>1</v>
      </c>
      <c r="DN1890" s="2"/>
      <c r="DO1890" s="21" t="s">
        <v>6198</v>
      </c>
      <c r="DP1890" t="str">
        <f>VLOOKUP($A1890,taxonomy!$A:$I,2,1)</f>
        <v>Bacteria</v>
      </c>
      <c r="DQ1890" t="str">
        <f>VLOOKUP($A1890,taxonomy!$A:$I,3,1)</f>
        <v xml:space="preserve"> Proteobacteria</v>
      </c>
      <c r="DR1890" t="str">
        <f>VLOOKUP($A1890,taxonomy!$A:$I,4,1)</f>
        <v xml:space="preserve"> Betaproteobacteria</v>
      </c>
      <c r="DS1890" t="str">
        <f>VLOOKUP($A1890,taxonomy!$A:$I,5,1)</f>
        <v xml:space="preserve"> Rhodocyclales</v>
      </c>
      <c r="DT1890" t="str">
        <f>VLOOKUP($A1890,taxonomy!$A:$I,6,1)</f>
        <v>Rhodocyclaceae</v>
      </c>
      <c r="DU1890" t="str">
        <f>VLOOKUP($A1890,taxonomy!$A:$I,7,1)</f>
        <v xml:space="preserve"> Azoarcus.</v>
      </c>
      <c r="DV1890">
        <f>VLOOKUP($A1890,taxonomy!$A:$I,8,1)</f>
        <v>0</v>
      </c>
      <c r="DW1890">
        <f>VLOOKUP($A1890,taxonomy!$A:$I,9,1)</f>
        <v>0</v>
      </c>
      <c r="DX1890" s="7">
        <v>133</v>
      </c>
    </row>
    <row r="1891" spans="1:128" hidden="1">
      <c r="A1891" s="4" t="s">
        <v>3913</v>
      </c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17">
        <v>1</v>
      </c>
      <c r="DN1891" s="2"/>
      <c r="DO1891" s="14"/>
      <c r="DP1891" t="str">
        <f>VLOOKUP($A1891,taxonomy!$A:$I,2,1)</f>
        <v>Bacteria</v>
      </c>
      <c r="DQ1891" t="str">
        <f>VLOOKUP($A1891,taxonomy!$A:$I,3,1)</f>
        <v xml:space="preserve"> Actinobacteria</v>
      </c>
      <c r="DR1891" t="str">
        <f>VLOOKUP($A1891,taxonomy!$A:$I,4,1)</f>
        <v xml:space="preserve"> Actinobacteridae</v>
      </c>
      <c r="DS1891" t="str">
        <f>VLOOKUP($A1891,taxonomy!$A:$I,5,1)</f>
        <v xml:space="preserve"> Actinomycetales</v>
      </c>
      <c r="DT1891" t="str">
        <f>VLOOKUP($A1891,taxonomy!$A:$I,6,1)</f>
        <v>Micrococcineae</v>
      </c>
      <c r="DU1891" t="str">
        <f>VLOOKUP($A1891,taxonomy!$A:$I,7,1)</f>
        <v xml:space="preserve"> Micrococcaceae</v>
      </c>
      <c r="DV1891" t="str">
        <f>VLOOKUP($A1891,taxonomy!$A:$I,8,1)</f>
        <v xml:space="preserve"> Arthrobacter.</v>
      </c>
      <c r="DW1891">
        <f>VLOOKUP($A1891,taxonomy!$A:$I,9,1)</f>
        <v>0</v>
      </c>
      <c r="DX1891" s="7">
        <v>85</v>
      </c>
    </row>
    <row r="1892" spans="1:128" hidden="1">
      <c r="A1892" s="4" t="s">
        <v>3915</v>
      </c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19">
        <v>1</v>
      </c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19">
        <v>1</v>
      </c>
      <c r="DN1892" s="2"/>
      <c r="DO1892" s="14"/>
      <c r="DP1892" t="str">
        <f>VLOOKUP($A1892,taxonomy!$A:$I,2,1)</f>
        <v>Bacteria</v>
      </c>
      <c r="DQ1892" t="str">
        <f>VLOOKUP($A1892,taxonomy!$A:$I,3,1)</f>
        <v xml:space="preserve"> Actinobacteria</v>
      </c>
      <c r="DR1892" t="str">
        <f>VLOOKUP($A1892,taxonomy!$A:$I,4,1)</f>
        <v xml:space="preserve"> Actinobacteridae</v>
      </c>
      <c r="DS1892" t="str">
        <f>VLOOKUP($A1892,taxonomy!$A:$I,5,1)</f>
        <v xml:space="preserve"> Actinomycetales</v>
      </c>
      <c r="DT1892" t="str">
        <f>VLOOKUP($A1892,taxonomy!$A:$I,6,1)</f>
        <v>Corynebacterineae</v>
      </c>
      <c r="DU1892" t="str">
        <f>VLOOKUP($A1892,taxonomy!$A:$I,7,1)</f>
        <v xml:space="preserve"> Gordoniaceae</v>
      </c>
      <c r="DV1892" t="str">
        <f>VLOOKUP($A1892,taxonomy!$A:$I,8,1)</f>
        <v xml:space="preserve"> Gordonia.</v>
      </c>
      <c r="DW1892">
        <f>VLOOKUP($A1892,taxonomy!$A:$I,9,1)</f>
        <v>0</v>
      </c>
      <c r="DX1892" s="7">
        <v>109</v>
      </c>
    </row>
    <row r="1893" spans="1:128">
      <c r="A1893" s="4" t="s">
        <v>3917</v>
      </c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17">
        <v>1</v>
      </c>
      <c r="DN1893" s="2"/>
      <c r="DO1893" s="14"/>
      <c r="DP1893" t="str">
        <f>VLOOKUP($A1893,taxonomy!$A:$I,2,1)</f>
        <v>Bacteria</v>
      </c>
      <c r="DQ1893" t="str">
        <f>VLOOKUP($A1893,taxonomy!$A:$I,3,1)</f>
        <v xml:space="preserve"> Actinobacteria</v>
      </c>
      <c r="DR1893" t="str">
        <f>VLOOKUP($A1893,taxonomy!$A:$I,4,1)</f>
        <v xml:space="preserve"> Actinobacteridae</v>
      </c>
      <c r="DS1893" t="str">
        <f>VLOOKUP($A1893,taxonomy!$A:$I,5,1)</f>
        <v xml:space="preserve"> Actinomycetales</v>
      </c>
      <c r="DT1893" t="str">
        <f>VLOOKUP($A1893,taxonomy!$A:$I,6,1)</f>
        <v>Corynebacterineae</v>
      </c>
      <c r="DU1893" t="str">
        <f>VLOOKUP($A1893,taxonomy!$A:$I,7,1)</f>
        <v xml:space="preserve"> Gordoniaceae</v>
      </c>
      <c r="DV1893" t="str">
        <f>VLOOKUP($A1893,taxonomy!$A:$I,8,1)</f>
        <v xml:space="preserve"> Gordonia.</v>
      </c>
      <c r="DW1893">
        <f>VLOOKUP($A1893,taxonomy!$A:$I,9,1)</f>
        <v>0</v>
      </c>
      <c r="DX1893" s="7">
        <v>133</v>
      </c>
    </row>
    <row r="1894" spans="1:128" hidden="1">
      <c r="A1894" s="4" t="s">
        <v>3919</v>
      </c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19">
        <v>1</v>
      </c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19">
        <v>1</v>
      </c>
      <c r="DN1894" s="2"/>
      <c r="DO1894" s="14"/>
      <c r="DP1894" t="str">
        <f>VLOOKUP($A1894,taxonomy!$A:$I,2,1)</f>
        <v>Bacteria</v>
      </c>
      <c r="DQ1894" t="str">
        <f>VLOOKUP($A1894,taxonomy!$A:$I,3,1)</f>
        <v xml:space="preserve"> Actinobacteria</v>
      </c>
      <c r="DR1894" t="str">
        <f>VLOOKUP($A1894,taxonomy!$A:$I,4,1)</f>
        <v xml:space="preserve"> Actinobacteridae</v>
      </c>
      <c r="DS1894" t="str">
        <f>VLOOKUP($A1894,taxonomy!$A:$I,5,1)</f>
        <v xml:space="preserve"> Actinomycetales</v>
      </c>
      <c r="DT1894" t="str">
        <f>VLOOKUP($A1894,taxonomy!$A:$I,6,1)</f>
        <v>Corynebacterineae</v>
      </c>
      <c r="DU1894" t="str">
        <f>VLOOKUP($A1894,taxonomy!$A:$I,7,1)</f>
        <v xml:space="preserve"> Gordoniaceae</v>
      </c>
      <c r="DV1894" t="str">
        <f>VLOOKUP($A1894,taxonomy!$A:$I,8,1)</f>
        <v xml:space="preserve"> Gordonia.</v>
      </c>
      <c r="DW1894">
        <f>VLOOKUP($A1894,taxonomy!$A:$I,9,1)</f>
        <v>0</v>
      </c>
      <c r="DX1894" s="7">
        <v>122</v>
      </c>
    </row>
    <row r="1895" spans="1:128">
      <c r="A1895" s="4" t="s">
        <v>3921</v>
      </c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>
        <v>1</v>
      </c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>
        <v>1</v>
      </c>
      <c r="DN1895" s="2"/>
      <c r="DO1895" s="14"/>
      <c r="DP1895" t="str">
        <f>VLOOKUP($A1895,taxonomy!$A:$I,2,1)</f>
        <v>Bacteria</v>
      </c>
      <c r="DQ1895" t="str">
        <f>VLOOKUP($A1895,taxonomy!$A:$I,3,1)</f>
        <v xml:space="preserve"> Actinobacteria</v>
      </c>
      <c r="DR1895" t="str">
        <f>VLOOKUP($A1895,taxonomy!$A:$I,4,1)</f>
        <v xml:space="preserve"> Actinobacteridae</v>
      </c>
      <c r="DS1895" t="str">
        <f>VLOOKUP($A1895,taxonomy!$A:$I,5,1)</f>
        <v xml:space="preserve"> Actinomycetales</v>
      </c>
      <c r="DT1895" t="str">
        <f>VLOOKUP($A1895,taxonomy!$A:$I,6,1)</f>
        <v>Corynebacterineae</v>
      </c>
      <c r="DU1895" t="str">
        <f>VLOOKUP($A1895,taxonomy!$A:$I,7,1)</f>
        <v xml:space="preserve"> Gordoniaceae</v>
      </c>
      <c r="DV1895" t="str">
        <f>VLOOKUP($A1895,taxonomy!$A:$I,8,1)</f>
        <v xml:space="preserve"> Gordonia.</v>
      </c>
      <c r="DW1895">
        <f>VLOOKUP($A1895,taxonomy!$A:$I,9,1)</f>
        <v>0</v>
      </c>
      <c r="DX1895" s="7">
        <v>128</v>
      </c>
    </row>
    <row r="1896" spans="1:128" hidden="1">
      <c r="A1896" s="4" t="s">
        <v>3923</v>
      </c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19">
        <v>1</v>
      </c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19">
        <v>1</v>
      </c>
      <c r="DN1896" s="2"/>
      <c r="DO1896" s="14"/>
      <c r="DP1896" t="str">
        <f>VLOOKUP($A1896,taxonomy!$A:$I,2,1)</f>
        <v>Bacteria</v>
      </c>
      <c r="DQ1896" t="str">
        <f>VLOOKUP($A1896,taxonomy!$A:$I,3,1)</f>
        <v xml:space="preserve"> Actinobacteria</v>
      </c>
      <c r="DR1896" t="str">
        <f>VLOOKUP($A1896,taxonomy!$A:$I,4,1)</f>
        <v xml:space="preserve"> Actinobacteridae</v>
      </c>
      <c r="DS1896" t="str">
        <f>VLOOKUP($A1896,taxonomy!$A:$I,5,1)</f>
        <v xml:space="preserve"> Actinomycetales</v>
      </c>
      <c r="DT1896" t="str">
        <f>VLOOKUP($A1896,taxonomy!$A:$I,6,1)</f>
        <v>Corynebacterineae</v>
      </c>
      <c r="DU1896" t="str">
        <f>VLOOKUP($A1896,taxonomy!$A:$I,7,1)</f>
        <v xml:space="preserve"> Gordoniaceae</v>
      </c>
      <c r="DV1896" t="str">
        <f>VLOOKUP($A1896,taxonomy!$A:$I,8,1)</f>
        <v xml:space="preserve"> Gordonia.</v>
      </c>
      <c r="DW1896">
        <f>VLOOKUP($A1896,taxonomy!$A:$I,9,1)</f>
        <v>0</v>
      </c>
      <c r="DX1896" s="7">
        <v>123</v>
      </c>
    </row>
    <row r="1897" spans="1:128">
      <c r="A1897" s="4" t="s">
        <v>3925</v>
      </c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17">
        <v>1</v>
      </c>
      <c r="DN1897" s="2"/>
      <c r="DO1897" s="14"/>
      <c r="DP1897" t="str">
        <f>VLOOKUP($A1897,taxonomy!$A:$I,2,1)</f>
        <v>Bacteria</v>
      </c>
      <c r="DQ1897" t="str">
        <f>VLOOKUP($A1897,taxonomy!$A:$I,3,1)</f>
        <v xml:space="preserve"> Actinobacteria</v>
      </c>
      <c r="DR1897" t="str">
        <f>VLOOKUP($A1897,taxonomy!$A:$I,4,1)</f>
        <v xml:space="preserve"> Actinobacteridae</v>
      </c>
      <c r="DS1897" t="str">
        <f>VLOOKUP($A1897,taxonomy!$A:$I,5,1)</f>
        <v xml:space="preserve"> Actinomycetales</v>
      </c>
      <c r="DT1897" t="str">
        <f>VLOOKUP($A1897,taxonomy!$A:$I,6,1)</f>
        <v>Corynebacterineae</v>
      </c>
      <c r="DU1897" t="str">
        <f>VLOOKUP($A1897,taxonomy!$A:$I,7,1)</f>
        <v xml:space="preserve"> Gordoniaceae</v>
      </c>
      <c r="DV1897" t="str">
        <f>VLOOKUP($A1897,taxonomy!$A:$I,8,1)</f>
        <v xml:space="preserve"> Gordonia.</v>
      </c>
      <c r="DW1897">
        <f>VLOOKUP($A1897,taxonomy!$A:$I,9,1)</f>
        <v>0</v>
      </c>
      <c r="DX1897" s="7">
        <v>131</v>
      </c>
    </row>
    <row r="1898" spans="1:128" hidden="1">
      <c r="A1898" s="4" t="s">
        <v>3927</v>
      </c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19">
        <v>1</v>
      </c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19">
        <v>1</v>
      </c>
      <c r="DN1898" s="2"/>
      <c r="DO1898" s="14"/>
      <c r="DP1898" t="str">
        <f>VLOOKUP($A1898,taxonomy!$A:$I,2,1)</f>
        <v>Bacteria</v>
      </c>
      <c r="DQ1898" t="str">
        <f>VLOOKUP($A1898,taxonomy!$A:$I,3,1)</f>
        <v xml:space="preserve"> Actinobacteria</v>
      </c>
      <c r="DR1898" t="str">
        <f>VLOOKUP($A1898,taxonomy!$A:$I,4,1)</f>
        <v xml:space="preserve"> Actinobacteridae</v>
      </c>
      <c r="DS1898" t="str">
        <f>VLOOKUP($A1898,taxonomy!$A:$I,5,1)</f>
        <v xml:space="preserve"> Actinomycetales</v>
      </c>
      <c r="DT1898" t="str">
        <f>VLOOKUP($A1898,taxonomy!$A:$I,6,1)</f>
        <v>Corynebacterineae</v>
      </c>
      <c r="DU1898" t="str">
        <f>VLOOKUP($A1898,taxonomy!$A:$I,7,1)</f>
        <v xml:space="preserve"> Gordoniaceae</v>
      </c>
      <c r="DV1898" t="str">
        <f>VLOOKUP($A1898,taxonomy!$A:$I,8,1)</f>
        <v xml:space="preserve"> Gordonia.</v>
      </c>
      <c r="DW1898">
        <f>VLOOKUP($A1898,taxonomy!$A:$I,9,1)</f>
        <v>0</v>
      </c>
      <c r="DX1898" s="7">
        <v>109</v>
      </c>
    </row>
    <row r="1899" spans="1:128" hidden="1">
      <c r="A1899" s="4" t="s">
        <v>3929</v>
      </c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>
        <v>1</v>
      </c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>
        <v>1</v>
      </c>
      <c r="DN1899" s="2"/>
      <c r="DO1899" s="14"/>
      <c r="DP1899" t="str">
        <f>VLOOKUP($A1899,taxonomy!$A:$I,2,1)</f>
        <v>Bacteria</v>
      </c>
      <c r="DQ1899" t="str">
        <f>VLOOKUP($A1899,taxonomy!$A:$I,3,1)</f>
        <v xml:space="preserve"> Actinobacteria</v>
      </c>
      <c r="DR1899" t="str">
        <f>VLOOKUP($A1899,taxonomy!$A:$I,4,1)</f>
        <v xml:space="preserve"> Actinobacteridae</v>
      </c>
      <c r="DS1899" t="str">
        <f>VLOOKUP($A1899,taxonomy!$A:$I,5,1)</f>
        <v xml:space="preserve"> Actinomycetales</v>
      </c>
      <c r="DT1899" t="str">
        <f>VLOOKUP($A1899,taxonomy!$A:$I,6,1)</f>
        <v>Corynebacterineae</v>
      </c>
      <c r="DU1899" t="str">
        <f>VLOOKUP($A1899,taxonomy!$A:$I,7,1)</f>
        <v xml:space="preserve"> Gordoniaceae</v>
      </c>
      <c r="DV1899" t="str">
        <f>VLOOKUP($A1899,taxonomy!$A:$I,8,1)</f>
        <v xml:space="preserve"> Gordonia.</v>
      </c>
      <c r="DW1899">
        <f>VLOOKUP($A1899,taxonomy!$A:$I,9,1)</f>
        <v>0</v>
      </c>
      <c r="DX1899" s="7">
        <v>109</v>
      </c>
    </row>
    <row r="1900" spans="1:128">
      <c r="A1900" s="4" t="s">
        <v>3931</v>
      </c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19">
        <v>1</v>
      </c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19">
        <v>1</v>
      </c>
      <c r="DN1900" s="2"/>
      <c r="DO1900" s="14"/>
      <c r="DP1900" t="str">
        <f>VLOOKUP($A1900,taxonomy!$A:$I,2,1)</f>
        <v>Bacteria</v>
      </c>
      <c r="DQ1900" t="str">
        <f>VLOOKUP($A1900,taxonomy!$A:$I,3,1)</f>
        <v xml:space="preserve"> Actinobacteria</v>
      </c>
      <c r="DR1900" t="str">
        <f>VLOOKUP($A1900,taxonomy!$A:$I,4,1)</f>
        <v xml:space="preserve"> Actinobacteridae</v>
      </c>
      <c r="DS1900" t="str">
        <f>VLOOKUP($A1900,taxonomy!$A:$I,5,1)</f>
        <v xml:space="preserve"> Actinomycetales</v>
      </c>
      <c r="DT1900" t="str">
        <f>VLOOKUP($A1900,taxonomy!$A:$I,6,1)</f>
        <v>Corynebacterineae</v>
      </c>
      <c r="DU1900" t="str">
        <f>VLOOKUP($A1900,taxonomy!$A:$I,7,1)</f>
        <v xml:space="preserve"> Gordoniaceae</v>
      </c>
      <c r="DV1900" t="str">
        <f>VLOOKUP($A1900,taxonomy!$A:$I,8,1)</f>
        <v xml:space="preserve"> Gordonia.</v>
      </c>
      <c r="DW1900">
        <f>VLOOKUP($A1900,taxonomy!$A:$I,9,1)</f>
        <v>0</v>
      </c>
      <c r="DX1900" s="7">
        <v>136</v>
      </c>
    </row>
    <row r="1901" spans="1:128" hidden="1">
      <c r="A1901" s="4" t="s">
        <v>3933</v>
      </c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19">
        <v>1</v>
      </c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19">
        <v>1</v>
      </c>
      <c r="DN1901" s="2"/>
      <c r="DO1901" s="14"/>
      <c r="DP1901" t="str">
        <f>VLOOKUP($A1901,taxonomy!$A:$I,2,1)</f>
        <v>Bacteria</v>
      </c>
      <c r="DQ1901" t="str">
        <f>VLOOKUP($A1901,taxonomy!$A:$I,3,1)</f>
        <v xml:space="preserve"> Actinobacteria</v>
      </c>
      <c r="DR1901" t="str">
        <f>VLOOKUP($A1901,taxonomy!$A:$I,4,1)</f>
        <v xml:space="preserve"> Actinobacteridae</v>
      </c>
      <c r="DS1901" t="str">
        <f>VLOOKUP($A1901,taxonomy!$A:$I,5,1)</f>
        <v xml:space="preserve"> Actinomycetales</v>
      </c>
      <c r="DT1901" t="str">
        <f>VLOOKUP($A1901,taxonomy!$A:$I,6,1)</f>
        <v>Corynebacterineae</v>
      </c>
      <c r="DU1901" t="str">
        <f>VLOOKUP($A1901,taxonomy!$A:$I,7,1)</f>
        <v xml:space="preserve"> Gordoniaceae</v>
      </c>
      <c r="DV1901" t="str">
        <f>VLOOKUP($A1901,taxonomy!$A:$I,8,1)</f>
        <v xml:space="preserve"> Gordonia.</v>
      </c>
      <c r="DW1901">
        <f>VLOOKUP($A1901,taxonomy!$A:$I,9,1)</f>
        <v>0</v>
      </c>
      <c r="DX1901" s="7">
        <v>146</v>
      </c>
    </row>
    <row r="1902" spans="1:128">
      <c r="A1902" s="4" t="s">
        <v>3935</v>
      </c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17">
        <v>1</v>
      </c>
      <c r="DN1902" s="2"/>
      <c r="DO1902" s="14"/>
      <c r="DP1902" t="str">
        <f>VLOOKUP($A1902,taxonomy!$A:$I,2,1)</f>
        <v>Bacteria</v>
      </c>
      <c r="DQ1902" t="str">
        <f>VLOOKUP($A1902,taxonomy!$A:$I,3,1)</f>
        <v xml:space="preserve"> Actinobacteria</v>
      </c>
      <c r="DR1902" t="str">
        <f>VLOOKUP($A1902,taxonomy!$A:$I,4,1)</f>
        <v xml:space="preserve"> Actinobacteridae</v>
      </c>
      <c r="DS1902" t="str">
        <f>VLOOKUP($A1902,taxonomy!$A:$I,5,1)</f>
        <v xml:space="preserve"> Actinomycetales</v>
      </c>
      <c r="DT1902" t="str">
        <f>VLOOKUP($A1902,taxonomy!$A:$I,6,1)</f>
        <v>Corynebacterineae</v>
      </c>
      <c r="DU1902" t="str">
        <f>VLOOKUP($A1902,taxonomy!$A:$I,7,1)</f>
        <v xml:space="preserve"> Gordoniaceae</v>
      </c>
      <c r="DV1902" t="str">
        <f>VLOOKUP($A1902,taxonomy!$A:$I,8,1)</f>
        <v xml:space="preserve"> Gordonia.</v>
      </c>
      <c r="DW1902">
        <f>VLOOKUP($A1902,taxonomy!$A:$I,9,1)</f>
        <v>0</v>
      </c>
      <c r="DX1902" s="7">
        <v>133</v>
      </c>
    </row>
    <row r="1903" spans="1:128" hidden="1">
      <c r="A1903" s="4" t="s">
        <v>3937</v>
      </c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17">
        <v>1</v>
      </c>
      <c r="DN1903" s="2"/>
      <c r="DO1903" s="14"/>
      <c r="DP1903" t="str">
        <f>VLOOKUP($A1903,taxonomy!$A:$I,2,1)</f>
        <v>Bacteria</v>
      </c>
      <c r="DQ1903" t="str">
        <f>VLOOKUP($A1903,taxonomy!$A:$I,3,1)</f>
        <v xml:space="preserve"> Proteobacteria</v>
      </c>
      <c r="DR1903" t="str">
        <f>VLOOKUP($A1903,taxonomy!$A:$I,4,1)</f>
        <v xml:space="preserve"> Alphaproteobacteria</v>
      </c>
      <c r="DS1903" t="str">
        <f>VLOOKUP($A1903,taxonomy!$A:$I,5,1)</f>
        <v xml:space="preserve"> Rhizobiales</v>
      </c>
      <c r="DT1903" t="str">
        <f>VLOOKUP($A1903,taxonomy!$A:$I,6,1)</f>
        <v>Bradyrhizobiaceae</v>
      </c>
      <c r="DU1903" t="str">
        <f>VLOOKUP($A1903,taxonomy!$A:$I,7,1)</f>
        <v xml:space="preserve"> Bradyrhizobium.</v>
      </c>
      <c r="DV1903">
        <f>VLOOKUP($A1903,taxonomy!$A:$I,8,1)</f>
        <v>0</v>
      </c>
      <c r="DW1903">
        <f>VLOOKUP($A1903,taxonomy!$A:$I,9,1)</f>
        <v>0</v>
      </c>
      <c r="DX1903" s="7">
        <v>101</v>
      </c>
    </row>
    <row r="1904" spans="1:128">
      <c r="A1904" s="4" t="s">
        <v>3939</v>
      </c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19">
        <v>1</v>
      </c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19">
        <v>1</v>
      </c>
      <c r="DN1904" s="2"/>
      <c r="DO1904" s="14"/>
      <c r="DP1904" t="str">
        <f>VLOOKUP($A1904,taxonomy!$A:$I,2,1)</f>
        <v>Bacteria</v>
      </c>
      <c r="DQ1904" t="str">
        <f>VLOOKUP($A1904,taxonomy!$A:$I,3,1)</f>
        <v xml:space="preserve"> Proteobacteria</v>
      </c>
      <c r="DR1904" t="str">
        <f>VLOOKUP($A1904,taxonomy!$A:$I,4,1)</f>
        <v xml:space="preserve"> Alphaproteobacteria</v>
      </c>
      <c r="DS1904" t="str">
        <f>VLOOKUP($A1904,taxonomy!$A:$I,5,1)</f>
        <v xml:space="preserve"> Rhizobiales</v>
      </c>
      <c r="DT1904" t="str">
        <f>VLOOKUP($A1904,taxonomy!$A:$I,6,1)</f>
        <v>Bradyrhizobiaceae</v>
      </c>
      <c r="DU1904" t="str">
        <f>VLOOKUP($A1904,taxonomy!$A:$I,7,1)</f>
        <v xml:space="preserve"> Bradyrhizobium.</v>
      </c>
      <c r="DV1904">
        <f>VLOOKUP($A1904,taxonomy!$A:$I,8,1)</f>
        <v>0</v>
      </c>
      <c r="DW1904">
        <f>VLOOKUP($A1904,taxonomy!$A:$I,9,1)</f>
        <v>0</v>
      </c>
      <c r="DX1904" s="7">
        <v>130</v>
      </c>
    </row>
    <row r="1905" spans="1:128" hidden="1">
      <c r="A1905" s="4" t="s">
        <v>3941</v>
      </c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19">
        <v>1</v>
      </c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19">
        <v>1</v>
      </c>
      <c r="DN1905" s="2"/>
      <c r="DO1905" s="14"/>
      <c r="DP1905" t="str">
        <f>VLOOKUP($A1905,taxonomy!$A:$I,2,1)</f>
        <v>Bacteria</v>
      </c>
      <c r="DQ1905" t="str">
        <f>VLOOKUP($A1905,taxonomy!$A:$I,3,1)</f>
        <v xml:space="preserve"> Proteobacteria</v>
      </c>
      <c r="DR1905" t="str">
        <f>VLOOKUP($A1905,taxonomy!$A:$I,4,1)</f>
        <v xml:space="preserve"> Alphaproteobacteria</v>
      </c>
      <c r="DS1905" t="str">
        <f>VLOOKUP($A1905,taxonomy!$A:$I,5,1)</f>
        <v xml:space="preserve"> Rhizobiales</v>
      </c>
      <c r="DT1905" t="str">
        <f>VLOOKUP($A1905,taxonomy!$A:$I,6,1)</f>
        <v>Bradyrhizobiaceae</v>
      </c>
      <c r="DU1905" t="str">
        <f>VLOOKUP($A1905,taxonomy!$A:$I,7,1)</f>
        <v xml:space="preserve"> Bradyrhizobium.</v>
      </c>
      <c r="DV1905">
        <f>VLOOKUP($A1905,taxonomy!$A:$I,8,1)</f>
        <v>0</v>
      </c>
      <c r="DW1905">
        <f>VLOOKUP($A1905,taxonomy!$A:$I,9,1)</f>
        <v>0</v>
      </c>
      <c r="DX1905" s="7">
        <v>141</v>
      </c>
    </row>
    <row r="1906" spans="1:128">
      <c r="A1906" s="4" t="s">
        <v>3943</v>
      </c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17">
        <v>1</v>
      </c>
      <c r="DN1906" s="2"/>
      <c r="DO1906" s="14"/>
      <c r="DP1906" t="str">
        <f>VLOOKUP($A1906,taxonomy!$A:$I,2,1)</f>
        <v>Bacteria</v>
      </c>
      <c r="DQ1906" t="str">
        <f>VLOOKUP($A1906,taxonomy!$A:$I,3,1)</f>
        <v xml:space="preserve"> Proteobacteria</v>
      </c>
      <c r="DR1906" t="str">
        <f>VLOOKUP($A1906,taxonomy!$A:$I,4,1)</f>
        <v xml:space="preserve"> Alphaproteobacteria</v>
      </c>
      <c r="DS1906" t="str">
        <f>VLOOKUP($A1906,taxonomy!$A:$I,5,1)</f>
        <v xml:space="preserve"> Rhizobiales</v>
      </c>
      <c r="DT1906" t="str">
        <f>VLOOKUP($A1906,taxonomy!$A:$I,6,1)</f>
        <v>Bradyrhizobiaceae</v>
      </c>
      <c r="DU1906" t="str">
        <f>VLOOKUP($A1906,taxonomy!$A:$I,7,1)</f>
        <v xml:space="preserve"> Bradyrhizobium.</v>
      </c>
      <c r="DV1906">
        <f>VLOOKUP($A1906,taxonomy!$A:$I,8,1)</f>
        <v>0</v>
      </c>
      <c r="DW1906">
        <f>VLOOKUP($A1906,taxonomy!$A:$I,9,1)</f>
        <v>0</v>
      </c>
      <c r="DX1906" s="7">
        <v>133</v>
      </c>
    </row>
    <row r="1907" spans="1:128">
      <c r="A1907" s="4" t="s">
        <v>3945</v>
      </c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17">
        <v>1</v>
      </c>
      <c r="DN1907" s="2"/>
      <c r="DO1907" s="14"/>
      <c r="DP1907" t="str">
        <f>VLOOKUP($A1907,taxonomy!$A:$I,2,1)</f>
        <v>Bacteria</v>
      </c>
      <c r="DQ1907" t="str">
        <f>VLOOKUP($A1907,taxonomy!$A:$I,3,1)</f>
        <v xml:space="preserve"> Proteobacteria</v>
      </c>
      <c r="DR1907" t="str">
        <f>VLOOKUP($A1907,taxonomy!$A:$I,4,1)</f>
        <v xml:space="preserve"> Alphaproteobacteria</v>
      </c>
      <c r="DS1907" t="str">
        <f>VLOOKUP($A1907,taxonomy!$A:$I,5,1)</f>
        <v xml:space="preserve"> Rhizobiales</v>
      </c>
      <c r="DT1907" t="str">
        <f>VLOOKUP($A1907,taxonomy!$A:$I,6,1)</f>
        <v>Bradyrhizobiaceae</v>
      </c>
      <c r="DU1907" t="str">
        <f>VLOOKUP($A1907,taxonomy!$A:$I,7,1)</f>
        <v xml:space="preserve"> Bradyrhizobium.</v>
      </c>
      <c r="DV1907">
        <f>VLOOKUP($A1907,taxonomy!$A:$I,8,1)</f>
        <v>0</v>
      </c>
      <c r="DW1907">
        <f>VLOOKUP($A1907,taxonomy!$A:$I,9,1)</f>
        <v>0</v>
      </c>
      <c r="DX1907" s="7">
        <v>136</v>
      </c>
    </row>
    <row r="1908" spans="1:128">
      <c r="A1908" s="4" t="s">
        <v>3947</v>
      </c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19">
        <v>1</v>
      </c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19">
        <v>1</v>
      </c>
      <c r="DN1908" s="2"/>
      <c r="DO1908" s="14"/>
      <c r="DP1908" t="str">
        <f>VLOOKUP($A1908,taxonomy!$A:$I,2,1)</f>
        <v>Bacteria</v>
      </c>
      <c r="DQ1908" t="str">
        <f>VLOOKUP($A1908,taxonomy!$A:$I,3,1)</f>
        <v xml:space="preserve"> Proteobacteria</v>
      </c>
      <c r="DR1908" t="str">
        <f>VLOOKUP($A1908,taxonomy!$A:$I,4,1)</f>
        <v xml:space="preserve"> Alphaproteobacteria</v>
      </c>
      <c r="DS1908" t="str">
        <f>VLOOKUP($A1908,taxonomy!$A:$I,5,1)</f>
        <v xml:space="preserve"> Rhizobiales</v>
      </c>
      <c r="DT1908" t="str">
        <f>VLOOKUP($A1908,taxonomy!$A:$I,6,1)</f>
        <v>Bradyrhizobiaceae</v>
      </c>
      <c r="DU1908" t="str">
        <f>VLOOKUP($A1908,taxonomy!$A:$I,7,1)</f>
        <v xml:space="preserve"> Bradyrhizobium.</v>
      </c>
      <c r="DV1908">
        <f>VLOOKUP($A1908,taxonomy!$A:$I,8,1)</f>
        <v>0</v>
      </c>
      <c r="DW1908">
        <f>VLOOKUP($A1908,taxonomy!$A:$I,9,1)</f>
        <v>0</v>
      </c>
      <c r="DX1908" s="7">
        <v>135</v>
      </c>
    </row>
    <row r="1909" spans="1:128" hidden="1">
      <c r="A1909" s="4" t="s">
        <v>3949</v>
      </c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17">
        <v>1</v>
      </c>
      <c r="DN1909" s="2"/>
      <c r="DO1909" s="14"/>
      <c r="DP1909" t="str">
        <f>VLOOKUP($A1909,taxonomy!$A:$I,2,1)</f>
        <v>Bacteria</v>
      </c>
      <c r="DQ1909" t="str">
        <f>VLOOKUP($A1909,taxonomy!$A:$I,3,1)</f>
        <v xml:space="preserve"> Proteobacteria</v>
      </c>
      <c r="DR1909" t="str">
        <f>VLOOKUP($A1909,taxonomy!$A:$I,4,1)</f>
        <v xml:space="preserve"> Alphaproteobacteria</v>
      </c>
      <c r="DS1909" t="str">
        <f>VLOOKUP($A1909,taxonomy!$A:$I,5,1)</f>
        <v xml:space="preserve"> Rhizobiales</v>
      </c>
      <c r="DT1909" t="str">
        <f>VLOOKUP($A1909,taxonomy!$A:$I,6,1)</f>
        <v>Bradyrhizobiaceae</v>
      </c>
      <c r="DU1909" t="str">
        <f>VLOOKUP($A1909,taxonomy!$A:$I,7,1)</f>
        <v xml:space="preserve"> Bradyrhizobium.</v>
      </c>
      <c r="DV1909">
        <f>VLOOKUP($A1909,taxonomy!$A:$I,8,1)</f>
        <v>0</v>
      </c>
      <c r="DW1909">
        <f>VLOOKUP($A1909,taxonomy!$A:$I,9,1)</f>
        <v>0</v>
      </c>
      <c r="DX1909" s="7">
        <v>104</v>
      </c>
    </row>
    <row r="1910" spans="1:128">
      <c r="A1910" s="4" t="s">
        <v>3951</v>
      </c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17">
        <v>1</v>
      </c>
      <c r="DN1910" s="2"/>
      <c r="DO1910" s="14"/>
      <c r="DP1910" t="str">
        <f>VLOOKUP($A1910,taxonomy!$A:$I,2,1)</f>
        <v>Bacteria</v>
      </c>
      <c r="DQ1910" t="str">
        <f>VLOOKUP($A1910,taxonomy!$A:$I,3,1)</f>
        <v xml:space="preserve"> Proteobacteria</v>
      </c>
      <c r="DR1910" t="str">
        <f>VLOOKUP($A1910,taxonomy!$A:$I,4,1)</f>
        <v xml:space="preserve"> Alphaproteobacteria</v>
      </c>
      <c r="DS1910" t="str">
        <f>VLOOKUP($A1910,taxonomy!$A:$I,5,1)</f>
        <v xml:space="preserve"> Rhizobiales</v>
      </c>
      <c r="DT1910" t="str">
        <f>VLOOKUP($A1910,taxonomy!$A:$I,6,1)</f>
        <v>Bradyrhizobiaceae</v>
      </c>
      <c r="DU1910" t="str">
        <f>VLOOKUP($A1910,taxonomy!$A:$I,7,1)</f>
        <v xml:space="preserve"> Bradyrhizobium.</v>
      </c>
      <c r="DV1910">
        <f>VLOOKUP($A1910,taxonomy!$A:$I,8,1)</f>
        <v>0</v>
      </c>
      <c r="DW1910">
        <f>VLOOKUP($A1910,taxonomy!$A:$I,9,1)</f>
        <v>0</v>
      </c>
      <c r="DX1910" s="7">
        <v>129</v>
      </c>
    </row>
    <row r="1911" spans="1:128">
      <c r="A1911" s="4" t="s">
        <v>3953</v>
      </c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17">
        <v>1</v>
      </c>
      <c r="DN1911" s="2"/>
      <c r="DO1911" s="14"/>
      <c r="DP1911" t="str">
        <f>VLOOKUP($A1911,taxonomy!$A:$I,2,1)</f>
        <v>Bacteria</v>
      </c>
      <c r="DQ1911" t="str">
        <f>VLOOKUP($A1911,taxonomy!$A:$I,3,1)</f>
        <v xml:space="preserve"> Proteobacteria</v>
      </c>
      <c r="DR1911" t="str">
        <f>VLOOKUP($A1911,taxonomy!$A:$I,4,1)</f>
        <v xml:space="preserve"> Alphaproteobacteria</v>
      </c>
      <c r="DS1911" t="str">
        <f>VLOOKUP($A1911,taxonomy!$A:$I,5,1)</f>
        <v xml:space="preserve"> Rhizobiales</v>
      </c>
      <c r="DT1911" t="str">
        <f>VLOOKUP($A1911,taxonomy!$A:$I,6,1)</f>
        <v>Bradyrhizobiaceae</v>
      </c>
      <c r="DU1911" t="str">
        <f>VLOOKUP($A1911,taxonomy!$A:$I,7,1)</f>
        <v xml:space="preserve"> Bradyrhizobium.</v>
      </c>
      <c r="DV1911">
        <f>VLOOKUP($A1911,taxonomy!$A:$I,8,1)</f>
        <v>0</v>
      </c>
      <c r="DW1911">
        <f>VLOOKUP($A1911,taxonomy!$A:$I,9,1)</f>
        <v>0</v>
      </c>
      <c r="DX1911" s="7">
        <v>131</v>
      </c>
    </row>
    <row r="1912" spans="1:128" hidden="1">
      <c r="A1912" s="4" t="s">
        <v>3955</v>
      </c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19">
        <v>1</v>
      </c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19">
        <v>1</v>
      </c>
      <c r="DN1912" s="2"/>
      <c r="DO1912" s="14"/>
      <c r="DP1912" t="str">
        <f>VLOOKUP($A1912,taxonomy!$A:$I,2,1)</f>
        <v>Bacteria</v>
      </c>
      <c r="DQ1912" t="str">
        <f>VLOOKUP($A1912,taxonomy!$A:$I,3,1)</f>
        <v xml:space="preserve"> Proteobacteria</v>
      </c>
      <c r="DR1912" t="str">
        <f>VLOOKUP($A1912,taxonomy!$A:$I,4,1)</f>
        <v xml:space="preserve"> Alphaproteobacteria</v>
      </c>
      <c r="DS1912" t="str">
        <f>VLOOKUP($A1912,taxonomy!$A:$I,5,1)</f>
        <v xml:space="preserve"> Rhizobiales</v>
      </c>
      <c r="DT1912" t="str">
        <f>VLOOKUP($A1912,taxonomy!$A:$I,6,1)</f>
        <v>Bradyrhizobiaceae</v>
      </c>
      <c r="DU1912" t="str">
        <f>VLOOKUP($A1912,taxonomy!$A:$I,7,1)</f>
        <v xml:space="preserve"> Bradyrhizobium.</v>
      </c>
      <c r="DV1912">
        <f>VLOOKUP($A1912,taxonomy!$A:$I,8,1)</f>
        <v>0</v>
      </c>
      <c r="DW1912">
        <f>VLOOKUP($A1912,taxonomy!$A:$I,9,1)</f>
        <v>0</v>
      </c>
      <c r="DX1912" s="7">
        <v>103</v>
      </c>
    </row>
    <row r="1913" spans="1:128" hidden="1">
      <c r="A1913" s="4" t="s">
        <v>3957</v>
      </c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19">
        <v>1</v>
      </c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19">
        <v>1</v>
      </c>
      <c r="DN1913" s="2"/>
      <c r="DO1913" s="14"/>
      <c r="DP1913" t="str">
        <f>VLOOKUP($A1913,taxonomy!$A:$I,2,1)</f>
        <v>Bacteria</v>
      </c>
      <c r="DQ1913" t="str">
        <f>VLOOKUP($A1913,taxonomy!$A:$I,3,1)</f>
        <v xml:space="preserve"> Proteobacteria</v>
      </c>
      <c r="DR1913" t="str">
        <f>VLOOKUP($A1913,taxonomy!$A:$I,4,1)</f>
        <v xml:space="preserve"> Alphaproteobacteria</v>
      </c>
      <c r="DS1913" t="str">
        <f>VLOOKUP($A1913,taxonomy!$A:$I,5,1)</f>
        <v xml:space="preserve"> Rhizobiales</v>
      </c>
      <c r="DT1913" t="str">
        <f>VLOOKUP($A1913,taxonomy!$A:$I,6,1)</f>
        <v>Bradyrhizobiaceae</v>
      </c>
      <c r="DU1913" t="str">
        <f>VLOOKUP($A1913,taxonomy!$A:$I,7,1)</f>
        <v xml:space="preserve"> Bradyrhizobium.</v>
      </c>
      <c r="DV1913">
        <f>VLOOKUP($A1913,taxonomy!$A:$I,8,1)</f>
        <v>0</v>
      </c>
      <c r="DW1913">
        <f>VLOOKUP($A1913,taxonomy!$A:$I,9,1)</f>
        <v>0</v>
      </c>
      <c r="DX1913" s="7">
        <v>102</v>
      </c>
    </row>
    <row r="1914" spans="1:128">
      <c r="A1914" s="4" t="s">
        <v>3959</v>
      </c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>
        <v>1</v>
      </c>
      <c r="CW1914" s="2"/>
      <c r="CX1914" s="2"/>
      <c r="CY1914" s="18">
        <v>1</v>
      </c>
      <c r="CZ1914" s="2"/>
      <c r="DA1914" s="2"/>
      <c r="DB1914" s="2"/>
      <c r="DC1914" s="2">
        <v>1</v>
      </c>
      <c r="DD1914" s="2"/>
      <c r="DE1914" s="2"/>
      <c r="DF1914" s="2"/>
      <c r="DG1914" s="2"/>
      <c r="DH1914" s="2"/>
      <c r="DI1914" s="2"/>
      <c r="DJ1914" s="2"/>
      <c r="DK1914" s="2"/>
      <c r="DL1914" s="2"/>
      <c r="DM1914" s="2">
        <v>1</v>
      </c>
      <c r="DN1914" s="2"/>
      <c r="DO1914" s="14"/>
      <c r="DP1914" t="str">
        <f>VLOOKUP($A1914,taxonomy!$A:$I,2,1)</f>
        <v>Eukaryota</v>
      </c>
      <c r="DQ1914" t="str">
        <f>VLOOKUP($A1914,taxonomy!$A:$I,3,1)</f>
        <v xml:space="preserve"> Metazoa</v>
      </c>
      <c r="DR1914" t="str">
        <f>VLOOKUP($A1914,taxonomy!$A:$I,4,1)</f>
        <v xml:space="preserve"> Chordata</v>
      </c>
      <c r="DS1914" t="str">
        <f>VLOOKUP($A1914,taxonomy!$A:$I,5,1)</f>
        <v xml:space="preserve"> Craniata</v>
      </c>
      <c r="DT1914" t="str">
        <f>VLOOKUP($A1914,taxonomy!$A:$I,6,1)</f>
        <v xml:space="preserve"> Vertebrata</v>
      </c>
      <c r="DU1914" t="str">
        <f>VLOOKUP($A1914,taxonomy!$A:$I,7,1)</f>
        <v xml:space="preserve"> Euteleostomi</v>
      </c>
      <c r="DV1914" t="str">
        <f>VLOOKUP($A1914,taxonomy!$A:$I,8,1)</f>
        <v>Mammalia</v>
      </c>
      <c r="DW1914" t="str">
        <f>VLOOKUP($A1914,taxonomy!$A:$I,9,1)</f>
        <v xml:space="preserve"> Eutheria</v>
      </c>
      <c r="DX1914" s="7">
        <v>129</v>
      </c>
    </row>
    <row r="1915" spans="1:128" hidden="1">
      <c r="A1915" s="4" t="s">
        <v>3961</v>
      </c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>
        <v>1</v>
      </c>
      <c r="CW1915" s="2"/>
      <c r="CX1915" s="2"/>
      <c r="CY1915" s="18">
        <v>1</v>
      </c>
      <c r="CZ1915" s="2"/>
      <c r="DA1915" s="2"/>
      <c r="DB1915" s="2"/>
      <c r="DC1915" s="2">
        <v>1</v>
      </c>
      <c r="DD1915" s="2"/>
      <c r="DE1915" s="2"/>
      <c r="DF1915" s="2"/>
      <c r="DG1915" s="2"/>
      <c r="DH1915" s="2"/>
      <c r="DI1915" s="2"/>
      <c r="DJ1915" s="2"/>
      <c r="DK1915" s="2"/>
      <c r="DL1915" s="2"/>
      <c r="DM1915" s="2">
        <v>1</v>
      </c>
      <c r="DN1915" s="2"/>
      <c r="DO1915" s="14"/>
      <c r="DP1915" t="str">
        <f>VLOOKUP($A1915,taxonomy!$A:$I,2,1)</f>
        <v>Eukaryota</v>
      </c>
      <c r="DQ1915" t="str">
        <f>VLOOKUP($A1915,taxonomy!$A:$I,3,1)</f>
        <v xml:space="preserve"> Metazoa</v>
      </c>
      <c r="DR1915" t="str">
        <f>VLOOKUP($A1915,taxonomy!$A:$I,4,1)</f>
        <v xml:space="preserve"> Chordata</v>
      </c>
      <c r="DS1915" t="str">
        <f>VLOOKUP($A1915,taxonomy!$A:$I,5,1)</f>
        <v xml:space="preserve"> Craniata</v>
      </c>
      <c r="DT1915" t="str">
        <f>VLOOKUP($A1915,taxonomy!$A:$I,6,1)</f>
        <v xml:space="preserve"> Vertebrata</v>
      </c>
      <c r="DU1915" t="str">
        <f>VLOOKUP($A1915,taxonomy!$A:$I,7,1)</f>
        <v xml:space="preserve"> Euteleostomi</v>
      </c>
      <c r="DV1915" t="str">
        <f>VLOOKUP($A1915,taxonomy!$A:$I,8,1)</f>
        <v>Mammalia</v>
      </c>
      <c r="DW1915" t="str">
        <f>VLOOKUP($A1915,taxonomy!$A:$I,9,1)</f>
        <v xml:space="preserve"> Eutheria</v>
      </c>
      <c r="DX1915" s="7">
        <v>141</v>
      </c>
    </row>
    <row r="1916" spans="1:128" hidden="1">
      <c r="A1916" s="4" t="s">
        <v>3963</v>
      </c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19">
        <v>1</v>
      </c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19">
        <v>1</v>
      </c>
      <c r="DN1916" s="2"/>
      <c r="DO1916" s="14"/>
      <c r="DP1916" t="str">
        <f>VLOOKUP($A1916,taxonomy!$A:$I,2,1)</f>
        <v>Eukaryota</v>
      </c>
      <c r="DQ1916" t="str">
        <f>VLOOKUP($A1916,taxonomy!$A:$I,3,1)</f>
        <v xml:space="preserve"> Metazoa</v>
      </c>
      <c r="DR1916" t="str">
        <f>VLOOKUP($A1916,taxonomy!$A:$I,4,1)</f>
        <v xml:space="preserve"> Chordata</v>
      </c>
      <c r="DS1916" t="str">
        <f>VLOOKUP($A1916,taxonomy!$A:$I,5,1)</f>
        <v xml:space="preserve"> Craniata</v>
      </c>
      <c r="DT1916" t="str">
        <f>VLOOKUP($A1916,taxonomy!$A:$I,6,1)</f>
        <v xml:space="preserve"> Vertebrata</v>
      </c>
      <c r="DU1916" t="str">
        <f>VLOOKUP($A1916,taxonomy!$A:$I,7,1)</f>
        <v xml:space="preserve"> Euteleostomi</v>
      </c>
      <c r="DV1916" t="str">
        <f>VLOOKUP($A1916,taxonomy!$A:$I,8,1)</f>
        <v>Mammalia</v>
      </c>
      <c r="DW1916" t="str">
        <f>VLOOKUP($A1916,taxonomy!$A:$I,9,1)</f>
        <v xml:space="preserve"> Eutheria</v>
      </c>
      <c r="DX1916" s="7">
        <v>140</v>
      </c>
    </row>
    <row r="1917" spans="1:128" hidden="1">
      <c r="A1917" s="4" t="s">
        <v>3965</v>
      </c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17">
        <v>1</v>
      </c>
      <c r="DN1917" s="2"/>
      <c r="DO1917" s="14"/>
      <c r="DP1917" t="str">
        <f>VLOOKUP($A1917,taxonomy!$A:$I,2,1)</f>
        <v>Eukaryota</v>
      </c>
      <c r="DQ1917" t="str">
        <f>VLOOKUP($A1917,taxonomy!$A:$I,3,1)</f>
        <v xml:space="preserve"> Metazoa</v>
      </c>
      <c r="DR1917" t="str">
        <f>VLOOKUP($A1917,taxonomy!$A:$I,4,1)</f>
        <v xml:space="preserve"> Chordata</v>
      </c>
      <c r="DS1917" t="str">
        <f>VLOOKUP($A1917,taxonomy!$A:$I,5,1)</f>
        <v xml:space="preserve"> Craniata</v>
      </c>
      <c r="DT1917" t="str">
        <f>VLOOKUP($A1917,taxonomy!$A:$I,6,1)</f>
        <v xml:space="preserve"> Vertebrata</v>
      </c>
      <c r="DU1917" t="str">
        <f>VLOOKUP($A1917,taxonomy!$A:$I,7,1)</f>
        <v xml:space="preserve"> Euteleostomi</v>
      </c>
      <c r="DV1917" t="str">
        <f>VLOOKUP($A1917,taxonomy!$A:$I,8,1)</f>
        <v>Mammalia</v>
      </c>
      <c r="DW1917" t="str">
        <f>VLOOKUP($A1917,taxonomy!$A:$I,9,1)</f>
        <v xml:space="preserve"> Eutheria</v>
      </c>
      <c r="DX1917" s="7">
        <v>108</v>
      </c>
    </row>
    <row r="1918" spans="1:128">
      <c r="A1918" s="4" t="s">
        <v>3967</v>
      </c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19">
        <v>1</v>
      </c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19">
        <v>1</v>
      </c>
      <c r="DN1918" s="2"/>
      <c r="DO1918" s="14"/>
      <c r="DP1918" t="str">
        <f>VLOOKUP($A1918,taxonomy!$A:$I,2,1)</f>
        <v>Eukaryota</v>
      </c>
      <c r="DQ1918" t="str">
        <f>VLOOKUP($A1918,taxonomy!$A:$I,3,1)</f>
        <v xml:space="preserve"> Metazoa</v>
      </c>
      <c r="DR1918" t="str">
        <f>VLOOKUP($A1918,taxonomy!$A:$I,4,1)</f>
        <v xml:space="preserve"> Chordata</v>
      </c>
      <c r="DS1918" t="str">
        <f>VLOOKUP($A1918,taxonomy!$A:$I,5,1)</f>
        <v xml:space="preserve"> Craniata</v>
      </c>
      <c r="DT1918" t="str">
        <f>VLOOKUP($A1918,taxonomy!$A:$I,6,1)</f>
        <v xml:space="preserve"> Vertebrata</v>
      </c>
      <c r="DU1918" t="str">
        <f>VLOOKUP($A1918,taxonomy!$A:$I,7,1)</f>
        <v xml:space="preserve"> Euteleostomi</v>
      </c>
      <c r="DV1918" t="str">
        <f>VLOOKUP($A1918,taxonomy!$A:$I,8,1)</f>
        <v>Mammalia</v>
      </c>
      <c r="DW1918" t="str">
        <f>VLOOKUP($A1918,taxonomy!$A:$I,9,1)</f>
        <v xml:space="preserve"> Eutheria</v>
      </c>
      <c r="DX1918" s="7">
        <v>130</v>
      </c>
    </row>
    <row r="1919" spans="1:128" hidden="1">
      <c r="A1919" s="4" t="s">
        <v>3969</v>
      </c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>
        <v>1</v>
      </c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>
        <v>1</v>
      </c>
      <c r="DN1919" s="2"/>
      <c r="DO1919" s="14"/>
      <c r="DP1919" t="str">
        <f>VLOOKUP($A1919,taxonomy!$A:$I,2,1)</f>
        <v>Eukaryota</v>
      </c>
      <c r="DQ1919" t="str">
        <f>VLOOKUP($A1919,taxonomy!$A:$I,3,1)</f>
        <v xml:space="preserve"> Metazoa</v>
      </c>
      <c r="DR1919" t="str">
        <f>VLOOKUP($A1919,taxonomy!$A:$I,4,1)</f>
        <v xml:space="preserve"> Chordata</v>
      </c>
      <c r="DS1919" t="str">
        <f>VLOOKUP($A1919,taxonomy!$A:$I,5,1)</f>
        <v xml:space="preserve"> Craniata</v>
      </c>
      <c r="DT1919" t="str">
        <f>VLOOKUP($A1919,taxonomy!$A:$I,6,1)</f>
        <v xml:space="preserve"> Vertebrata</v>
      </c>
      <c r="DU1919" t="str">
        <f>VLOOKUP($A1919,taxonomy!$A:$I,7,1)</f>
        <v xml:space="preserve"> Euteleostomi</v>
      </c>
      <c r="DV1919" t="str">
        <f>VLOOKUP($A1919,taxonomy!$A:$I,8,1)</f>
        <v>Mammalia</v>
      </c>
      <c r="DW1919" t="str">
        <f>VLOOKUP($A1919,taxonomy!$A:$I,9,1)</f>
        <v xml:space="preserve"> Eutheria</v>
      </c>
      <c r="DX1919" s="7">
        <v>125</v>
      </c>
    </row>
    <row r="1920" spans="1:128">
      <c r="A1920" s="4" t="s">
        <v>3971</v>
      </c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19">
        <v>1</v>
      </c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19">
        <v>1</v>
      </c>
      <c r="DN1920" s="2"/>
      <c r="DO1920" s="14"/>
      <c r="DP1920" t="str">
        <f>VLOOKUP($A1920,taxonomy!$A:$I,2,1)</f>
        <v>Eukaryota</v>
      </c>
      <c r="DQ1920" t="str">
        <f>VLOOKUP($A1920,taxonomy!$A:$I,3,1)</f>
        <v xml:space="preserve"> Metazoa</v>
      </c>
      <c r="DR1920" t="str">
        <f>VLOOKUP($A1920,taxonomy!$A:$I,4,1)</f>
        <v xml:space="preserve"> Chordata</v>
      </c>
      <c r="DS1920" t="str">
        <f>VLOOKUP($A1920,taxonomy!$A:$I,5,1)</f>
        <v xml:space="preserve"> Craniata</v>
      </c>
      <c r="DT1920" t="str">
        <f>VLOOKUP($A1920,taxonomy!$A:$I,6,1)</f>
        <v xml:space="preserve"> Vertebrata</v>
      </c>
      <c r="DU1920" t="str">
        <f>VLOOKUP($A1920,taxonomy!$A:$I,7,1)</f>
        <v xml:space="preserve"> Euteleostomi</v>
      </c>
      <c r="DV1920" t="str">
        <f>VLOOKUP($A1920,taxonomy!$A:$I,8,1)</f>
        <v>Mammalia</v>
      </c>
      <c r="DW1920" t="str">
        <f>VLOOKUP($A1920,taxonomy!$A:$I,9,1)</f>
        <v xml:space="preserve"> Eutheria</v>
      </c>
      <c r="DX1920" s="7">
        <v>129</v>
      </c>
    </row>
    <row r="1921" spans="1:128">
      <c r="A1921" s="4" t="s">
        <v>3973</v>
      </c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17">
        <v>1</v>
      </c>
      <c r="DN1921" s="2"/>
      <c r="DO1921" s="14"/>
      <c r="DP1921" t="str">
        <f>VLOOKUP($A1921,taxonomy!$A:$I,2,1)</f>
        <v>Eukaryota</v>
      </c>
      <c r="DQ1921" t="str">
        <f>VLOOKUP($A1921,taxonomy!$A:$I,3,1)</f>
        <v xml:space="preserve"> Metazoa</v>
      </c>
      <c r="DR1921" t="str">
        <f>VLOOKUP($A1921,taxonomy!$A:$I,4,1)</f>
        <v xml:space="preserve"> Chordata</v>
      </c>
      <c r="DS1921" t="str">
        <f>VLOOKUP($A1921,taxonomy!$A:$I,5,1)</f>
        <v xml:space="preserve"> Craniata</v>
      </c>
      <c r="DT1921" t="str">
        <f>VLOOKUP($A1921,taxonomy!$A:$I,6,1)</f>
        <v xml:space="preserve"> Vertebrata</v>
      </c>
      <c r="DU1921" t="str">
        <f>VLOOKUP($A1921,taxonomy!$A:$I,7,1)</f>
        <v xml:space="preserve"> Euteleostomi</v>
      </c>
      <c r="DV1921" t="str">
        <f>VLOOKUP($A1921,taxonomy!$A:$I,8,1)</f>
        <v>Mammalia</v>
      </c>
      <c r="DW1921" t="str">
        <f>VLOOKUP($A1921,taxonomy!$A:$I,9,1)</f>
        <v xml:space="preserve"> Eutheria</v>
      </c>
      <c r="DX1921" s="7">
        <v>127</v>
      </c>
    </row>
    <row r="1922" spans="1:128" hidden="1">
      <c r="A1922" s="4" t="s">
        <v>3975</v>
      </c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17">
        <v>1</v>
      </c>
      <c r="DN1922" s="2"/>
      <c r="DO1922" s="14"/>
      <c r="DP1922" t="str">
        <f>VLOOKUP($A1922,taxonomy!$A:$I,2,1)</f>
        <v>Eukaryota</v>
      </c>
      <c r="DQ1922" t="str">
        <f>VLOOKUP($A1922,taxonomy!$A:$I,3,1)</f>
        <v xml:space="preserve"> Metazoa</v>
      </c>
      <c r="DR1922" t="str">
        <f>VLOOKUP($A1922,taxonomy!$A:$I,4,1)</f>
        <v xml:space="preserve"> Chordata</v>
      </c>
      <c r="DS1922" t="str">
        <f>VLOOKUP($A1922,taxonomy!$A:$I,5,1)</f>
        <v xml:space="preserve"> Craniata</v>
      </c>
      <c r="DT1922" t="str">
        <f>VLOOKUP($A1922,taxonomy!$A:$I,6,1)</f>
        <v xml:space="preserve"> Vertebrata</v>
      </c>
      <c r="DU1922" t="str">
        <f>VLOOKUP($A1922,taxonomy!$A:$I,7,1)</f>
        <v xml:space="preserve"> Euteleostomi</v>
      </c>
      <c r="DV1922" t="str">
        <f>VLOOKUP($A1922,taxonomy!$A:$I,8,1)</f>
        <v>Mammalia</v>
      </c>
      <c r="DW1922" t="str">
        <f>VLOOKUP($A1922,taxonomy!$A:$I,9,1)</f>
        <v xml:space="preserve"> Eutheria</v>
      </c>
      <c r="DX1922" s="7">
        <v>112</v>
      </c>
    </row>
    <row r="1923" spans="1:128" hidden="1">
      <c r="A1923" s="4" t="s">
        <v>3977</v>
      </c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17">
        <v>1</v>
      </c>
      <c r="DN1923" s="2"/>
      <c r="DO1923" s="20" t="s">
        <v>6198</v>
      </c>
      <c r="DP1923" t="str">
        <f>VLOOKUP($A1923,taxonomy!$A:$I,2,1)</f>
        <v>Eukaryota</v>
      </c>
      <c r="DQ1923" t="str">
        <f>VLOOKUP($A1923,taxonomy!$A:$I,3,1)</f>
        <v xml:space="preserve"> Metazoa</v>
      </c>
      <c r="DR1923" t="str">
        <f>VLOOKUP($A1923,taxonomy!$A:$I,4,1)</f>
        <v xml:space="preserve"> Chordata</v>
      </c>
      <c r="DS1923" t="str">
        <f>VLOOKUP($A1923,taxonomy!$A:$I,5,1)</f>
        <v xml:space="preserve"> Craniata</v>
      </c>
      <c r="DT1923" t="str">
        <f>VLOOKUP($A1923,taxonomy!$A:$I,6,1)</f>
        <v xml:space="preserve"> Vertebrata</v>
      </c>
      <c r="DU1923" t="str">
        <f>VLOOKUP($A1923,taxonomy!$A:$I,7,1)</f>
        <v xml:space="preserve"> Euteleostomi</v>
      </c>
      <c r="DV1923" t="str">
        <f>VLOOKUP($A1923,taxonomy!$A:$I,8,1)</f>
        <v>Mammalia</v>
      </c>
      <c r="DW1923" t="str">
        <f>VLOOKUP($A1923,taxonomy!$A:$I,9,1)</f>
        <v xml:space="preserve"> Eutheria</v>
      </c>
      <c r="DX1923" s="7">
        <v>120</v>
      </c>
    </row>
    <row r="1924" spans="1:128">
      <c r="A1924" s="4" t="s">
        <v>3979</v>
      </c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19">
        <v>1</v>
      </c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19">
        <v>1</v>
      </c>
      <c r="DN1924" s="2"/>
      <c r="DO1924" s="14"/>
      <c r="DP1924" t="str">
        <f>VLOOKUP($A1924,taxonomy!$A:$I,2,1)</f>
        <v>Eukaryota</v>
      </c>
      <c r="DQ1924" t="str">
        <f>VLOOKUP($A1924,taxonomy!$A:$I,3,1)</f>
        <v xml:space="preserve"> Metazoa</v>
      </c>
      <c r="DR1924" t="str">
        <f>VLOOKUP($A1924,taxonomy!$A:$I,4,1)</f>
        <v xml:space="preserve"> Chordata</v>
      </c>
      <c r="DS1924" t="str">
        <f>VLOOKUP($A1924,taxonomy!$A:$I,5,1)</f>
        <v xml:space="preserve"> Craniata</v>
      </c>
      <c r="DT1924" t="str">
        <f>VLOOKUP($A1924,taxonomy!$A:$I,6,1)</f>
        <v xml:space="preserve"> Vertebrata</v>
      </c>
      <c r="DU1924" t="str">
        <f>VLOOKUP($A1924,taxonomy!$A:$I,7,1)</f>
        <v xml:space="preserve"> Euteleostomi</v>
      </c>
      <c r="DV1924" t="str">
        <f>VLOOKUP($A1924,taxonomy!$A:$I,8,1)</f>
        <v>Mammalia</v>
      </c>
      <c r="DW1924" t="str">
        <f>VLOOKUP($A1924,taxonomy!$A:$I,9,1)</f>
        <v xml:space="preserve"> Eutheria</v>
      </c>
      <c r="DX1924" s="7">
        <v>131</v>
      </c>
    </row>
    <row r="1925" spans="1:128" hidden="1">
      <c r="A1925" s="4" t="s">
        <v>3981</v>
      </c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17">
        <v>1</v>
      </c>
      <c r="DN1925" s="2"/>
      <c r="DO1925" s="14"/>
      <c r="DP1925" t="str">
        <f>VLOOKUP($A1925,taxonomy!$A:$I,2,1)</f>
        <v>Eukaryota</v>
      </c>
      <c r="DQ1925" t="str">
        <f>VLOOKUP($A1925,taxonomy!$A:$I,3,1)</f>
        <v xml:space="preserve"> Metazoa</v>
      </c>
      <c r="DR1925" t="str">
        <f>VLOOKUP($A1925,taxonomy!$A:$I,4,1)</f>
        <v xml:space="preserve"> Chordata</v>
      </c>
      <c r="DS1925" t="str">
        <f>VLOOKUP($A1925,taxonomy!$A:$I,5,1)</f>
        <v xml:space="preserve"> Craniata</v>
      </c>
      <c r="DT1925" t="str">
        <f>VLOOKUP($A1925,taxonomy!$A:$I,6,1)</f>
        <v xml:space="preserve"> Vertebrata</v>
      </c>
      <c r="DU1925" t="str">
        <f>VLOOKUP($A1925,taxonomy!$A:$I,7,1)</f>
        <v xml:space="preserve"> Euteleostomi</v>
      </c>
      <c r="DV1925" t="str">
        <f>VLOOKUP($A1925,taxonomy!$A:$I,8,1)</f>
        <v>Mammalia</v>
      </c>
      <c r="DW1925" t="str">
        <f>VLOOKUP($A1925,taxonomy!$A:$I,9,1)</f>
        <v xml:space="preserve"> Eutheria</v>
      </c>
      <c r="DX1925" s="7">
        <v>146</v>
      </c>
    </row>
    <row r="1926" spans="1:128">
      <c r="A1926" s="4" t="s">
        <v>3983</v>
      </c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17">
        <v>1</v>
      </c>
      <c r="DN1926" s="2"/>
      <c r="DO1926" s="14"/>
      <c r="DP1926" t="str">
        <f>VLOOKUP($A1926,taxonomy!$A:$I,2,1)</f>
        <v>Eukaryota</v>
      </c>
      <c r="DQ1926" t="str">
        <f>VLOOKUP($A1926,taxonomy!$A:$I,3,1)</f>
        <v xml:space="preserve"> Metazoa</v>
      </c>
      <c r="DR1926" t="str">
        <f>VLOOKUP($A1926,taxonomy!$A:$I,4,1)</f>
        <v xml:space="preserve"> Chordata</v>
      </c>
      <c r="DS1926" t="str">
        <f>VLOOKUP($A1926,taxonomy!$A:$I,5,1)</f>
        <v xml:space="preserve"> Craniata</v>
      </c>
      <c r="DT1926" t="str">
        <f>VLOOKUP($A1926,taxonomy!$A:$I,6,1)</f>
        <v xml:space="preserve"> Vertebrata</v>
      </c>
      <c r="DU1926" t="str">
        <f>VLOOKUP($A1926,taxonomy!$A:$I,7,1)</f>
        <v xml:space="preserve"> Euteleostomi</v>
      </c>
      <c r="DV1926" t="str">
        <f>VLOOKUP($A1926,taxonomy!$A:$I,8,1)</f>
        <v>Mammalia</v>
      </c>
      <c r="DW1926" t="str">
        <f>VLOOKUP($A1926,taxonomy!$A:$I,9,1)</f>
        <v xml:space="preserve"> Eutheria</v>
      </c>
      <c r="DX1926" s="7">
        <v>130</v>
      </c>
    </row>
    <row r="1927" spans="1:128">
      <c r="A1927" s="4" t="s">
        <v>3985</v>
      </c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17">
        <v>1</v>
      </c>
      <c r="DN1927" s="2"/>
      <c r="DO1927" s="14"/>
      <c r="DP1927" t="str">
        <f>VLOOKUP($A1927,taxonomy!$A:$I,2,1)</f>
        <v>Eukaryota</v>
      </c>
      <c r="DQ1927" t="str">
        <f>VLOOKUP($A1927,taxonomy!$A:$I,3,1)</f>
        <v xml:space="preserve"> Metazoa</v>
      </c>
      <c r="DR1927" t="str">
        <f>VLOOKUP($A1927,taxonomy!$A:$I,4,1)</f>
        <v xml:space="preserve"> Chordata</v>
      </c>
      <c r="DS1927" t="str">
        <f>VLOOKUP($A1927,taxonomy!$A:$I,5,1)</f>
        <v xml:space="preserve"> Craniata</v>
      </c>
      <c r="DT1927" t="str">
        <f>VLOOKUP($A1927,taxonomy!$A:$I,6,1)</f>
        <v xml:space="preserve"> Vertebrata</v>
      </c>
      <c r="DU1927" t="str">
        <f>VLOOKUP($A1927,taxonomy!$A:$I,7,1)</f>
        <v xml:space="preserve"> Euteleostomi</v>
      </c>
      <c r="DV1927" t="str">
        <f>VLOOKUP($A1927,taxonomy!$A:$I,8,1)</f>
        <v>Mammalia</v>
      </c>
      <c r="DW1927" t="str">
        <f>VLOOKUP($A1927,taxonomy!$A:$I,9,1)</f>
        <v xml:space="preserve"> Eutheria</v>
      </c>
      <c r="DX1927" s="7">
        <v>133</v>
      </c>
    </row>
    <row r="1928" spans="1:128" hidden="1">
      <c r="A1928" s="4" t="s">
        <v>3987</v>
      </c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17">
        <v>1</v>
      </c>
      <c r="DN1928" s="2"/>
      <c r="DO1928" s="14"/>
      <c r="DP1928" t="str">
        <f>VLOOKUP($A1928,taxonomy!$A:$I,2,1)</f>
        <v>Bacteria</v>
      </c>
      <c r="DQ1928" t="str">
        <f>VLOOKUP($A1928,taxonomy!$A:$I,3,1)</f>
        <v xml:space="preserve"> Actinobacteria</v>
      </c>
      <c r="DR1928" t="str">
        <f>VLOOKUP($A1928,taxonomy!$A:$I,4,1)</f>
        <v xml:space="preserve"> Actinobacteridae</v>
      </c>
      <c r="DS1928" t="str">
        <f>VLOOKUP($A1928,taxonomy!$A:$I,5,1)</f>
        <v xml:space="preserve"> Actinomycetales</v>
      </c>
      <c r="DT1928" t="str">
        <f>VLOOKUP($A1928,taxonomy!$A:$I,6,1)</f>
        <v>Streptomycineae</v>
      </c>
      <c r="DU1928" t="str">
        <f>VLOOKUP($A1928,taxonomy!$A:$I,7,1)</f>
        <v xml:space="preserve"> Streptomycetaceae</v>
      </c>
      <c r="DV1928" t="str">
        <f>VLOOKUP($A1928,taxonomy!$A:$I,8,1)</f>
        <v xml:space="preserve"> Streptomyces.</v>
      </c>
      <c r="DW1928">
        <f>VLOOKUP($A1928,taxonomy!$A:$I,9,1)</f>
        <v>0</v>
      </c>
      <c r="DX1928" s="7">
        <v>152</v>
      </c>
    </row>
    <row r="1929" spans="1:128" hidden="1">
      <c r="A1929" s="4" t="s">
        <v>3989</v>
      </c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19">
        <v>1</v>
      </c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19">
        <v>1</v>
      </c>
      <c r="DN1929" s="2"/>
      <c r="DO1929" s="14"/>
      <c r="DP1929" t="str">
        <f>VLOOKUP($A1929,taxonomy!$A:$I,2,1)</f>
        <v>Bacteria</v>
      </c>
      <c r="DQ1929" t="str">
        <f>VLOOKUP($A1929,taxonomy!$A:$I,3,1)</f>
        <v xml:space="preserve"> Actinobacteria</v>
      </c>
      <c r="DR1929" t="str">
        <f>VLOOKUP($A1929,taxonomy!$A:$I,4,1)</f>
        <v xml:space="preserve"> Actinobacteridae</v>
      </c>
      <c r="DS1929" t="str">
        <f>VLOOKUP($A1929,taxonomy!$A:$I,5,1)</f>
        <v xml:space="preserve"> Actinomycetales</v>
      </c>
      <c r="DT1929" t="str">
        <f>VLOOKUP($A1929,taxonomy!$A:$I,6,1)</f>
        <v>Streptomycineae</v>
      </c>
      <c r="DU1929" t="str">
        <f>VLOOKUP($A1929,taxonomy!$A:$I,7,1)</f>
        <v xml:space="preserve"> Streptomycetaceae</v>
      </c>
      <c r="DV1929" t="str">
        <f>VLOOKUP($A1929,taxonomy!$A:$I,8,1)</f>
        <v xml:space="preserve"> Streptomyces.</v>
      </c>
      <c r="DW1929">
        <f>VLOOKUP($A1929,taxonomy!$A:$I,9,1)</f>
        <v>0</v>
      </c>
      <c r="DX1929" s="7">
        <v>146</v>
      </c>
    </row>
    <row r="1930" spans="1:128">
      <c r="A1930" s="4" t="s">
        <v>3991</v>
      </c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17">
        <v>1</v>
      </c>
      <c r="DN1930" s="2"/>
      <c r="DO1930" s="14"/>
      <c r="DP1930" t="str">
        <f>VLOOKUP($A1930,taxonomy!$A:$I,2,1)</f>
        <v>Bacteria</v>
      </c>
      <c r="DQ1930" t="str">
        <f>VLOOKUP($A1930,taxonomy!$A:$I,3,1)</f>
        <v xml:space="preserve"> Proteobacteria</v>
      </c>
      <c r="DR1930" t="str">
        <f>VLOOKUP($A1930,taxonomy!$A:$I,4,1)</f>
        <v xml:space="preserve"> Betaproteobacteria</v>
      </c>
      <c r="DS1930" t="str">
        <f>VLOOKUP($A1930,taxonomy!$A:$I,5,1)</f>
        <v xml:space="preserve"> Burkholderiales</v>
      </c>
      <c r="DT1930" t="str">
        <f>VLOOKUP($A1930,taxonomy!$A:$I,6,1)</f>
        <v>Comamonadaceae</v>
      </c>
      <c r="DU1930" t="str">
        <f>VLOOKUP($A1930,taxonomy!$A:$I,7,1)</f>
        <v xml:space="preserve"> Comamonas.</v>
      </c>
      <c r="DV1930">
        <f>VLOOKUP($A1930,taxonomy!$A:$I,8,1)</f>
        <v>0</v>
      </c>
      <c r="DW1930">
        <f>VLOOKUP($A1930,taxonomy!$A:$I,9,1)</f>
        <v>0</v>
      </c>
      <c r="DX1930" s="7">
        <v>133</v>
      </c>
    </row>
    <row r="1931" spans="1:128" hidden="1">
      <c r="A1931" s="4" t="s">
        <v>3993</v>
      </c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19">
        <v>1</v>
      </c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19">
        <v>1</v>
      </c>
      <c r="DN1931" s="2"/>
      <c r="DO1931" s="14"/>
      <c r="DP1931" t="str">
        <f>VLOOKUP($A1931,taxonomy!$A:$I,2,1)</f>
        <v>Bacteria</v>
      </c>
      <c r="DQ1931" t="str">
        <f>VLOOKUP($A1931,taxonomy!$A:$I,3,1)</f>
        <v xml:space="preserve"> Proteobacteria</v>
      </c>
      <c r="DR1931" t="str">
        <f>VLOOKUP($A1931,taxonomy!$A:$I,4,1)</f>
        <v xml:space="preserve"> Betaproteobacteria</v>
      </c>
      <c r="DS1931" t="str">
        <f>VLOOKUP($A1931,taxonomy!$A:$I,5,1)</f>
        <v xml:space="preserve"> Burkholderiales</v>
      </c>
      <c r="DT1931" t="str">
        <f>VLOOKUP($A1931,taxonomy!$A:$I,6,1)</f>
        <v>Comamonadaceae</v>
      </c>
      <c r="DU1931" t="str">
        <f>VLOOKUP($A1931,taxonomy!$A:$I,7,1)</f>
        <v xml:space="preserve"> Comamonas.</v>
      </c>
      <c r="DV1931">
        <f>VLOOKUP($A1931,taxonomy!$A:$I,8,1)</f>
        <v>0</v>
      </c>
      <c r="DW1931">
        <f>VLOOKUP($A1931,taxonomy!$A:$I,9,1)</f>
        <v>0</v>
      </c>
      <c r="DX1931" s="7">
        <v>145</v>
      </c>
    </row>
    <row r="1932" spans="1:128">
      <c r="A1932" s="4" t="s">
        <v>3995</v>
      </c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>
        <v>1</v>
      </c>
      <c r="DB1932" s="2"/>
      <c r="DC1932" s="2"/>
      <c r="DD1932" s="2"/>
      <c r="DE1932" s="2"/>
      <c r="DF1932" s="2"/>
      <c r="DG1932" s="2"/>
      <c r="DH1932" s="2"/>
      <c r="DI1932" s="2"/>
      <c r="DJ1932" s="2">
        <v>1</v>
      </c>
      <c r="DK1932" s="2"/>
      <c r="DL1932" s="2"/>
      <c r="DM1932" s="2">
        <v>1</v>
      </c>
      <c r="DN1932" s="2"/>
      <c r="DO1932" s="14"/>
      <c r="DP1932" t="str">
        <f>VLOOKUP($A1932,taxonomy!$A:$I,2,1)</f>
        <v>Bacteria</v>
      </c>
      <c r="DQ1932" t="str">
        <f>VLOOKUP($A1932,taxonomy!$A:$I,3,1)</f>
        <v xml:space="preserve"> Proteobacteria</v>
      </c>
      <c r="DR1932" t="str">
        <f>VLOOKUP($A1932,taxonomy!$A:$I,4,1)</f>
        <v xml:space="preserve"> Betaproteobacteria</v>
      </c>
      <c r="DS1932" t="str">
        <f>VLOOKUP($A1932,taxonomy!$A:$I,5,1)</f>
        <v xml:space="preserve"> Burkholderiales</v>
      </c>
      <c r="DT1932" t="str">
        <f>VLOOKUP($A1932,taxonomy!$A:$I,6,1)</f>
        <v>Comamonadaceae</v>
      </c>
      <c r="DU1932" t="str">
        <f>VLOOKUP($A1932,taxonomy!$A:$I,7,1)</f>
        <v xml:space="preserve"> Comamonas.</v>
      </c>
      <c r="DV1932">
        <f>VLOOKUP($A1932,taxonomy!$A:$I,8,1)</f>
        <v>0</v>
      </c>
      <c r="DW1932">
        <f>VLOOKUP($A1932,taxonomy!$A:$I,9,1)</f>
        <v>0</v>
      </c>
      <c r="DX1932" s="7">
        <v>130</v>
      </c>
    </row>
    <row r="1933" spans="1:128">
      <c r="A1933" s="4" t="s">
        <v>3997</v>
      </c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17">
        <v>1</v>
      </c>
      <c r="DN1933" s="2"/>
      <c r="DO1933" s="14"/>
      <c r="DP1933" t="str">
        <f>VLOOKUP($A1933,taxonomy!$A:$I,2,1)</f>
        <v>Bacteria</v>
      </c>
      <c r="DQ1933" t="str">
        <f>VLOOKUP($A1933,taxonomy!$A:$I,3,1)</f>
        <v xml:space="preserve"> Proteobacteria</v>
      </c>
      <c r="DR1933" t="str">
        <f>VLOOKUP($A1933,taxonomy!$A:$I,4,1)</f>
        <v xml:space="preserve"> Betaproteobacteria</v>
      </c>
      <c r="DS1933" t="str">
        <f>VLOOKUP($A1933,taxonomy!$A:$I,5,1)</f>
        <v xml:space="preserve"> Burkholderiales</v>
      </c>
      <c r="DT1933" t="str">
        <f>VLOOKUP($A1933,taxonomy!$A:$I,6,1)</f>
        <v>Comamonadaceae</v>
      </c>
      <c r="DU1933" t="str">
        <f>VLOOKUP($A1933,taxonomy!$A:$I,7,1)</f>
        <v xml:space="preserve"> Comamonas.</v>
      </c>
      <c r="DV1933">
        <f>VLOOKUP($A1933,taxonomy!$A:$I,8,1)</f>
        <v>0</v>
      </c>
      <c r="DW1933">
        <f>VLOOKUP($A1933,taxonomy!$A:$I,9,1)</f>
        <v>0</v>
      </c>
      <c r="DX1933" s="7">
        <v>133</v>
      </c>
    </row>
    <row r="1934" spans="1:128">
      <c r="A1934" s="4" t="s">
        <v>3999</v>
      </c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17">
        <v>1</v>
      </c>
      <c r="DN1934" s="2"/>
      <c r="DO1934" s="14"/>
      <c r="DP1934" t="str">
        <f>VLOOKUP($A1934,taxonomy!$A:$I,2,1)</f>
        <v>Bacteria</v>
      </c>
      <c r="DQ1934" t="str">
        <f>VLOOKUP($A1934,taxonomy!$A:$I,3,1)</f>
        <v xml:space="preserve"> Proteobacteria</v>
      </c>
      <c r="DR1934" t="str">
        <f>VLOOKUP($A1934,taxonomy!$A:$I,4,1)</f>
        <v xml:space="preserve"> Betaproteobacteria</v>
      </c>
      <c r="DS1934" t="str">
        <f>VLOOKUP($A1934,taxonomy!$A:$I,5,1)</f>
        <v xml:space="preserve"> Burkholderiales</v>
      </c>
      <c r="DT1934" t="str">
        <f>VLOOKUP($A1934,taxonomy!$A:$I,6,1)</f>
        <v>Burkholderiaceae</v>
      </c>
      <c r="DU1934" t="str">
        <f>VLOOKUP($A1934,taxonomy!$A:$I,7,1)</f>
        <v xml:space="preserve"> Cupriavidus.</v>
      </c>
      <c r="DV1934">
        <f>VLOOKUP($A1934,taxonomy!$A:$I,8,1)</f>
        <v>0</v>
      </c>
      <c r="DW1934">
        <f>VLOOKUP($A1934,taxonomy!$A:$I,9,1)</f>
        <v>0</v>
      </c>
      <c r="DX1934" s="7">
        <v>133</v>
      </c>
    </row>
    <row r="1935" spans="1:128">
      <c r="A1935" s="4" t="s">
        <v>4001</v>
      </c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17">
        <v>1</v>
      </c>
      <c r="DN1935" s="2"/>
      <c r="DO1935" s="14"/>
      <c r="DP1935" t="str">
        <f>VLOOKUP($A1935,taxonomy!$A:$I,2,1)</f>
        <v>Bacteria</v>
      </c>
      <c r="DQ1935" t="str">
        <f>VLOOKUP($A1935,taxonomy!$A:$I,3,1)</f>
        <v xml:space="preserve"> Proteobacteria</v>
      </c>
      <c r="DR1935" t="str">
        <f>VLOOKUP($A1935,taxonomy!$A:$I,4,1)</f>
        <v xml:space="preserve"> Betaproteobacteria</v>
      </c>
      <c r="DS1935" t="str">
        <f>VLOOKUP($A1935,taxonomy!$A:$I,5,1)</f>
        <v xml:space="preserve"> Burkholderiales</v>
      </c>
      <c r="DT1935" t="str">
        <f>VLOOKUP($A1935,taxonomy!$A:$I,6,1)</f>
        <v>Burkholderiaceae</v>
      </c>
      <c r="DU1935" t="str">
        <f>VLOOKUP($A1935,taxonomy!$A:$I,7,1)</f>
        <v xml:space="preserve"> Cupriavidus.</v>
      </c>
      <c r="DV1935">
        <f>VLOOKUP($A1935,taxonomy!$A:$I,8,1)</f>
        <v>0</v>
      </c>
      <c r="DW1935">
        <f>VLOOKUP($A1935,taxonomy!$A:$I,9,1)</f>
        <v>0</v>
      </c>
      <c r="DX1935" s="7">
        <v>131</v>
      </c>
    </row>
    <row r="1936" spans="1:128" hidden="1">
      <c r="A1936" s="4" t="s">
        <v>4003</v>
      </c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19">
        <v>1</v>
      </c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19">
        <v>1</v>
      </c>
      <c r="DN1936" s="2"/>
      <c r="DO1936" s="14"/>
      <c r="DP1936" t="str">
        <f>VLOOKUP($A1936,taxonomy!$A:$I,2,1)</f>
        <v>Bacteria</v>
      </c>
      <c r="DQ1936" t="str">
        <f>VLOOKUP($A1936,taxonomy!$A:$I,3,1)</f>
        <v xml:space="preserve"> Proteobacteria</v>
      </c>
      <c r="DR1936" t="str">
        <f>VLOOKUP($A1936,taxonomy!$A:$I,4,1)</f>
        <v xml:space="preserve"> Betaproteobacteria</v>
      </c>
      <c r="DS1936" t="str">
        <f>VLOOKUP($A1936,taxonomy!$A:$I,5,1)</f>
        <v xml:space="preserve"> Burkholderiales</v>
      </c>
      <c r="DT1936" t="str">
        <f>VLOOKUP($A1936,taxonomy!$A:$I,6,1)</f>
        <v>Burkholderiaceae</v>
      </c>
      <c r="DU1936" t="str">
        <f>VLOOKUP($A1936,taxonomy!$A:$I,7,1)</f>
        <v xml:space="preserve"> Cupriavidus.</v>
      </c>
      <c r="DV1936">
        <f>VLOOKUP($A1936,taxonomy!$A:$I,8,1)</f>
        <v>0</v>
      </c>
      <c r="DW1936">
        <f>VLOOKUP($A1936,taxonomy!$A:$I,9,1)</f>
        <v>0</v>
      </c>
      <c r="DX1936" s="7">
        <v>118</v>
      </c>
    </row>
    <row r="1937" spans="1:128">
      <c r="A1937" s="4" t="s">
        <v>4005</v>
      </c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17">
        <v>1</v>
      </c>
      <c r="DN1937" s="2"/>
      <c r="DO1937" s="14"/>
      <c r="DP1937" t="str">
        <f>VLOOKUP($A1937,taxonomy!$A:$I,2,1)</f>
        <v>Bacteria</v>
      </c>
      <c r="DQ1937" t="str">
        <f>VLOOKUP($A1937,taxonomy!$A:$I,3,1)</f>
        <v xml:space="preserve"> Proteobacteria</v>
      </c>
      <c r="DR1937" t="str">
        <f>VLOOKUP($A1937,taxonomy!$A:$I,4,1)</f>
        <v xml:space="preserve"> Betaproteobacteria</v>
      </c>
      <c r="DS1937" t="str">
        <f>VLOOKUP($A1937,taxonomy!$A:$I,5,1)</f>
        <v xml:space="preserve"> Burkholderiales</v>
      </c>
      <c r="DT1937" t="str">
        <f>VLOOKUP($A1937,taxonomy!$A:$I,6,1)</f>
        <v>Burkholderiaceae</v>
      </c>
      <c r="DU1937" t="str">
        <f>VLOOKUP($A1937,taxonomy!$A:$I,7,1)</f>
        <v xml:space="preserve"> Cupriavidus.</v>
      </c>
      <c r="DV1937">
        <f>VLOOKUP($A1937,taxonomy!$A:$I,8,1)</f>
        <v>0</v>
      </c>
      <c r="DW1937">
        <f>VLOOKUP($A1937,taxonomy!$A:$I,9,1)</f>
        <v>0</v>
      </c>
      <c r="DX1937" s="7">
        <v>135</v>
      </c>
    </row>
    <row r="1938" spans="1:128" hidden="1">
      <c r="A1938" s="4" t="s">
        <v>4007</v>
      </c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19">
        <v>1</v>
      </c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19">
        <v>1</v>
      </c>
      <c r="DN1938" s="2"/>
      <c r="DO1938" s="14"/>
      <c r="DP1938" t="str">
        <f>VLOOKUP($A1938,taxonomy!$A:$I,2,1)</f>
        <v>Bacteria</v>
      </c>
      <c r="DQ1938" t="str">
        <f>VLOOKUP($A1938,taxonomy!$A:$I,3,1)</f>
        <v xml:space="preserve"> Proteobacteria</v>
      </c>
      <c r="DR1938" t="str">
        <f>VLOOKUP($A1938,taxonomy!$A:$I,4,1)</f>
        <v xml:space="preserve"> Betaproteobacteria</v>
      </c>
      <c r="DS1938" t="str">
        <f>VLOOKUP($A1938,taxonomy!$A:$I,5,1)</f>
        <v xml:space="preserve"> Burkholderiales</v>
      </c>
      <c r="DT1938" t="str">
        <f>VLOOKUP($A1938,taxonomy!$A:$I,6,1)</f>
        <v>Burkholderiaceae</v>
      </c>
      <c r="DU1938" t="str">
        <f>VLOOKUP($A1938,taxonomy!$A:$I,7,1)</f>
        <v xml:space="preserve"> Cupriavidus.</v>
      </c>
      <c r="DV1938">
        <f>VLOOKUP($A1938,taxonomy!$A:$I,8,1)</f>
        <v>0</v>
      </c>
      <c r="DW1938">
        <f>VLOOKUP($A1938,taxonomy!$A:$I,9,1)</f>
        <v>0</v>
      </c>
      <c r="DX1938" s="7">
        <v>139</v>
      </c>
    </row>
    <row r="1939" spans="1:128">
      <c r="A1939" s="4" t="s">
        <v>4009</v>
      </c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>
        <v>1</v>
      </c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>
        <v>1</v>
      </c>
      <c r="DN1939" s="2"/>
      <c r="DO1939" s="14"/>
      <c r="DP1939" t="str">
        <f>VLOOKUP($A1939,taxonomy!$A:$I,2,1)</f>
        <v>Bacteria</v>
      </c>
      <c r="DQ1939" t="str">
        <f>VLOOKUP($A1939,taxonomy!$A:$I,3,1)</f>
        <v xml:space="preserve"> Proteobacteria</v>
      </c>
      <c r="DR1939" t="str">
        <f>VLOOKUP($A1939,taxonomy!$A:$I,4,1)</f>
        <v xml:space="preserve"> Betaproteobacteria</v>
      </c>
      <c r="DS1939" t="str">
        <f>VLOOKUP($A1939,taxonomy!$A:$I,5,1)</f>
        <v xml:space="preserve"> Burkholderiales</v>
      </c>
      <c r="DT1939" t="str">
        <f>VLOOKUP($A1939,taxonomy!$A:$I,6,1)</f>
        <v>Burkholderiaceae</v>
      </c>
      <c r="DU1939" t="str">
        <f>VLOOKUP($A1939,taxonomy!$A:$I,7,1)</f>
        <v xml:space="preserve"> Cupriavidus.</v>
      </c>
      <c r="DV1939">
        <f>VLOOKUP($A1939,taxonomy!$A:$I,8,1)</f>
        <v>0</v>
      </c>
      <c r="DW1939">
        <f>VLOOKUP($A1939,taxonomy!$A:$I,9,1)</f>
        <v>0</v>
      </c>
      <c r="DX1939" s="7">
        <v>134</v>
      </c>
    </row>
    <row r="1940" spans="1:128">
      <c r="A1940" s="4" t="s">
        <v>4011</v>
      </c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17">
        <v>1</v>
      </c>
      <c r="DN1940" s="2"/>
      <c r="DO1940" s="14"/>
      <c r="DP1940" t="str">
        <f>VLOOKUP($A1940,taxonomy!$A:$I,2,1)</f>
        <v>Bacteria</v>
      </c>
      <c r="DQ1940" t="str">
        <f>VLOOKUP($A1940,taxonomy!$A:$I,3,1)</f>
        <v xml:space="preserve"> Proteobacteria</v>
      </c>
      <c r="DR1940" t="str">
        <f>VLOOKUP($A1940,taxonomy!$A:$I,4,1)</f>
        <v xml:space="preserve"> Betaproteobacteria</v>
      </c>
      <c r="DS1940" t="str">
        <f>VLOOKUP($A1940,taxonomy!$A:$I,5,1)</f>
        <v xml:space="preserve"> Burkholderiales</v>
      </c>
      <c r="DT1940" t="str">
        <f>VLOOKUP($A1940,taxonomy!$A:$I,6,1)</f>
        <v>Burkholderiaceae</v>
      </c>
      <c r="DU1940" t="str">
        <f>VLOOKUP($A1940,taxonomy!$A:$I,7,1)</f>
        <v xml:space="preserve"> Cupriavidus.</v>
      </c>
      <c r="DV1940">
        <f>VLOOKUP($A1940,taxonomy!$A:$I,8,1)</f>
        <v>0</v>
      </c>
      <c r="DW1940">
        <f>VLOOKUP($A1940,taxonomy!$A:$I,9,1)</f>
        <v>0</v>
      </c>
      <c r="DX1940" s="7">
        <v>134</v>
      </c>
    </row>
    <row r="1941" spans="1:128">
      <c r="A1941" s="4" t="s">
        <v>4013</v>
      </c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19">
        <v>1</v>
      </c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19">
        <v>1</v>
      </c>
      <c r="DN1941" s="2"/>
      <c r="DO1941" s="14"/>
      <c r="DP1941" t="str">
        <f>VLOOKUP($A1941,taxonomy!$A:$I,2,1)</f>
        <v>Eukaryota</v>
      </c>
      <c r="DQ1941" t="str">
        <f>VLOOKUP($A1941,taxonomy!$A:$I,3,1)</f>
        <v xml:space="preserve"> Fungi</v>
      </c>
      <c r="DR1941" t="str">
        <f>VLOOKUP($A1941,taxonomy!$A:$I,4,1)</f>
        <v xml:space="preserve"> Dikarya</v>
      </c>
      <c r="DS1941" t="str">
        <f>VLOOKUP($A1941,taxonomy!$A:$I,5,1)</f>
        <v xml:space="preserve"> Ascomycota</v>
      </c>
      <c r="DT1941" t="str">
        <f>VLOOKUP($A1941,taxonomy!$A:$I,6,1)</f>
        <v xml:space="preserve"> Pezizomycotina</v>
      </c>
      <c r="DU1941" t="str">
        <f>VLOOKUP($A1941,taxonomy!$A:$I,7,1)</f>
        <v>Sordariomycetes</v>
      </c>
      <c r="DV1941" t="str">
        <f>VLOOKUP($A1941,taxonomy!$A:$I,8,1)</f>
        <v xml:space="preserve"> Hypocreomycetidae</v>
      </c>
      <c r="DW1941" t="str">
        <f>VLOOKUP($A1941,taxonomy!$A:$I,9,1)</f>
        <v xml:space="preserve"> Glomerellales</v>
      </c>
      <c r="DX1941" s="7">
        <v>133</v>
      </c>
    </row>
    <row r="1942" spans="1:128">
      <c r="A1942" s="4" t="s">
        <v>4015</v>
      </c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>
        <v>1</v>
      </c>
      <c r="CW1942" s="2"/>
      <c r="CX1942" s="2"/>
      <c r="CY1942" s="18">
        <v>1</v>
      </c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>
        <v>1</v>
      </c>
      <c r="DN1942" s="2"/>
      <c r="DO1942" s="14"/>
      <c r="DP1942" t="str">
        <f>VLOOKUP($A1942,taxonomy!$A:$I,2,1)</f>
        <v>Eukaryota</v>
      </c>
      <c r="DQ1942" t="str">
        <f>VLOOKUP($A1942,taxonomy!$A:$I,3,1)</f>
        <v xml:space="preserve"> Fungi</v>
      </c>
      <c r="DR1942" t="str">
        <f>VLOOKUP($A1942,taxonomy!$A:$I,4,1)</f>
        <v xml:space="preserve"> Dikarya</v>
      </c>
      <c r="DS1942" t="str">
        <f>VLOOKUP($A1942,taxonomy!$A:$I,5,1)</f>
        <v xml:space="preserve"> Ascomycota</v>
      </c>
      <c r="DT1942" t="str">
        <f>VLOOKUP($A1942,taxonomy!$A:$I,6,1)</f>
        <v xml:space="preserve"> Pezizomycotina</v>
      </c>
      <c r="DU1942" t="str">
        <f>VLOOKUP($A1942,taxonomy!$A:$I,7,1)</f>
        <v>Sordariomycetes</v>
      </c>
      <c r="DV1942" t="str">
        <f>VLOOKUP($A1942,taxonomy!$A:$I,8,1)</f>
        <v xml:space="preserve"> Hypocreomycetidae</v>
      </c>
      <c r="DW1942" t="str">
        <f>VLOOKUP($A1942,taxonomy!$A:$I,9,1)</f>
        <v xml:space="preserve"> Glomerellales</v>
      </c>
      <c r="DX1942" s="7">
        <v>126</v>
      </c>
    </row>
    <row r="1943" spans="1:128" hidden="1">
      <c r="A1943" s="4" t="s">
        <v>4017</v>
      </c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>
        <v>1</v>
      </c>
      <c r="CY1943" s="18">
        <v>1</v>
      </c>
      <c r="CZ1943" s="2"/>
      <c r="DA1943" s="2"/>
      <c r="DB1943" s="2"/>
      <c r="DC1943" s="2"/>
      <c r="DD1943" s="2"/>
      <c r="DE1943" s="2"/>
      <c r="DF1943" s="2"/>
      <c r="DG1943" s="2"/>
      <c r="DH1943" s="2"/>
      <c r="DI1943" s="2">
        <v>1</v>
      </c>
      <c r="DJ1943" s="2"/>
      <c r="DK1943" s="2"/>
      <c r="DL1943" s="2"/>
      <c r="DM1943" s="2">
        <v>1</v>
      </c>
      <c r="DN1943" s="2"/>
      <c r="DO1943" s="14"/>
      <c r="DP1943" t="str">
        <f>VLOOKUP($A1943,taxonomy!$A:$I,2,1)</f>
        <v>Eukaryota</v>
      </c>
      <c r="DQ1943" t="str">
        <f>VLOOKUP($A1943,taxonomy!$A:$I,3,1)</f>
        <v xml:space="preserve"> Fungi</v>
      </c>
      <c r="DR1943" t="str">
        <f>VLOOKUP($A1943,taxonomy!$A:$I,4,1)</f>
        <v xml:space="preserve"> Dikarya</v>
      </c>
      <c r="DS1943" t="str">
        <f>VLOOKUP($A1943,taxonomy!$A:$I,5,1)</f>
        <v xml:space="preserve"> Ascomycota</v>
      </c>
      <c r="DT1943" t="str">
        <f>VLOOKUP($A1943,taxonomy!$A:$I,6,1)</f>
        <v xml:space="preserve"> Pezizomycotina</v>
      </c>
      <c r="DU1943" t="str">
        <f>VLOOKUP($A1943,taxonomy!$A:$I,7,1)</f>
        <v>Sordariomycetes</v>
      </c>
      <c r="DV1943" t="str">
        <f>VLOOKUP($A1943,taxonomy!$A:$I,8,1)</f>
        <v xml:space="preserve"> Hypocreomycetidae</v>
      </c>
      <c r="DW1943" t="str">
        <f>VLOOKUP($A1943,taxonomy!$A:$I,9,1)</f>
        <v xml:space="preserve"> Glomerellales</v>
      </c>
      <c r="DX1943" s="7">
        <v>92</v>
      </c>
    </row>
    <row r="1944" spans="1:128">
      <c r="A1944" s="4" t="s">
        <v>4019</v>
      </c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>
        <v>1</v>
      </c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>
        <v>1</v>
      </c>
      <c r="CY1944" s="18">
        <v>1</v>
      </c>
      <c r="CZ1944" s="2"/>
      <c r="DA1944" s="2"/>
      <c r="DB1944" s="2"/>
      <c r="DC1944" s="2"/>
      <c r="DD1944" s="2"/>
      <c r="DE1944" s="2"/>
      <c r="DF1944" s="2">
        <v>1</v>
      </c>
      <c r="DG1944" s="2"/>
      <c r="DH1944" s="2"/>
      <c r="DI1944" s="2">
        <v>1</v>
      </c>
      <c r="DJ1944" s="2"/>
      <c r="DK1944" s="2"/>
      <c r="DL1944" s="2"/>
      <c r="DM1944" s="2">
        <v>1</v>
      </c>
      <c r="DN1944" s="2"/>
      <c r="DO1944" s="14"/>
      <c r="DP1944" t="str">
        <f>VLOOKUP($A1944,taxonomy!$A:$I,2,1)</f>
        <v>Eukaryota</v>
      </c>
      <c r="DQ1944" t="str">
        <f>VLOOKUP($A1944,taxonomy!$A:$I,3,1)</f>
        <v xml:space="preserve"> Fungi</v>
      </c>
      <c r="DR1944" t="str">
        <f>VLOOKUP($A1944,taxonomy!$A:$I,4,1)</f>
        <v xml:space="preserve"> Dikarya</v>
      </c>
      <c r="DS1944" t="str">
        <f>VLOOKUP($A1944,taxonomy!$A:$I,5,1)</f>
        <v xml:space="preserve"> Ascomycota</v>
      </c>
      <c r="DT1944" t="str">
        <f>VLOOKUP($A1944,taxonomy!$A:$I,6,1)</f>
        <v xml:space="preserve"> Pezizomycotina</v>
      </c>
      <c r="DU1944" t="str">
        <f>VLOOKUP($A1944,taxonomy!$A:$I,7,1)</f>
        <v>Sordariomycetes</v>
      </c>
      <c r="DV1944" t="str">
        <f>VLOOKUP($A1944,taxonomy!$A:$I,8,1)</f>
        <v xml:space="preserve"> Hypocreomycetidae</v>
      </c>
      <c r="DW1944" t="str">
        <f>VLOOKUP($A1944,taxonomy!$A:$I,9,1)</f>
        <v xml:space="preserve"> Glomerellales</v>
      </c>
      <c r="DX1944" s="7">
        <v>127</v>
      </c>
    </row>
    <row r="1945" spans="1:128">
      <c r="A1945" s="4" t="s">
        <v>4021</v>
      </c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19">
        <v>1</v>
      </c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19">
        <v>1</v>
      </c>
      <c r="DN1945" s="2"/>
      <c r="DO1945" s="14"/>
      <c r="DP1945" t="str">
        <f>VLOOKUP($A1945,taxonomy!$A:$I,2,1)</f>
        <v>Eukaryota</v>
      </c>
      <c r="DQ1945" t="str">
        <f>VLOOKUP($A1945,taxonomy!$A:$I,3,1)</f>
        <v xml:space="preserve"> Fungi</v>
      </c>
      <c r="DR1945" t="str">
        <f>VLOOKUP($A1945,taxonomy!$A:$I,4,1)</f>
        <v xml:space="preserve"> Dikarya</v>
      </c>
      <c r="DS1945" t="str">
        <f>VLOOKUP($A1945,taxonomy!$A:$I,5,1)</f>
        <v xml:space="preserve"> Ascomycota</v>
      </c>
      <c r="DT1945" t="str">
        <f>VLOOKUP($A1945,taxonomy!$A:$I,6,1)</f>
        <v xml:space="preserve"> Pezizomycotina</v>
      </c>
      <c r="DU1945" t="str">
        <f>VLOOKUP($A1945,taxonomy!$A:$I,7,1)</f>
        <v>Sordariomycetes</v>
      </c>
      <c r="DV1945" t="str">
        <f>VLOOKUP($A1945,taxonomy!$A:$I,8,1)</f>
        <v xml:space="preserve"> Hypocreomycetidae</v>
      </c>
      <c r="DW1945" t="str">
        <f>VLOOKUP($A1945,taxonomy!$A:$I,9,1)</f>
        <v xml:space="preserve"> Glomerellales</v>
      </c>
      <c r="DX1945" s="7">
        <v>134</v>
      </c>
    </row>
    <row r="1946" spans="1:128">
      <c r="A1946" s="4" t="s">
        <v>4023</v>
      </c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>
        <v>1</v>
      </c>
      <c r="CY1946" s="18">
        <v>1</v>
      </c>
      <c r="CZ1946" s="2"/>
      <c r="DA1946" s="2"/>
      <c r="DB1946" s="2"/>
      <c r="DC1946" s="2"/>
      <c r="DD1946" s="2"/>
      <c r="DE1946" s="2"/>
      <c r="DF1946" s="2"/>
      <c r="DG1946" s="2"/>
      <c r="DH1946" s="2"/>
      <c r="DI1946" s="2">
        <v>1</v>
      </c>
      <c r="DJ1946" s="2"/>
      <c r="DK1946" s="2"/>
      <c r="DL1946" s="2"/>
      <c r="DM1946" s="2">
        <v>1</v>
      </c>
      <c r="DN1946" s="2"/>
      <c r="DO1946" s="14"/>
      <c r="DP1946" t="str">
        <f>VLOOKUP($A1946,taxonomy!$A:$I,2,1)</f>
        <v>Eukaryota</v>
      </c>
      <c r="DQ1946" t="str">
        <f>VLOOKUP($A1946,taxonomy!$A:$I,3,1)</f>
        <v xml:space="preserve"> Fungi</v>
      </c>
      <c r="DR1946" t="str">
        <f>VLOOKUP($A1946,taxonomy!$A:$I,4,1)</f>
        <v xml:space="preserve"> Dikarya</v>
      </c>
      <c r="DS1946" t="str">
        <f>VLOOKUP($A1946,taxonomy!$A:$I,5,1)</f>
        <v xml:space="preserve"> Ascomycota</v>
      </c>
      <c r="DT1946" t="str">
        <f>VLOOKUP($A1946,taxonomy!$A:$I,6,1)</f>
        <v xml:space="preserve"> Saccharomycotina</v>
      </c>
      <c r="DU1946" t="str">
        <f>VLOOKUP($A1946,taxonomy!$A:$I,7,1)</f>
        <v>Saccharomycetes</v>
      </c>
      <c r="DV1946" t="str">
        <f>VLOOKUP($A1946,taxonomy!$A:$I,8,1)</f>
        <v xml:space="preserve"> Saccharomycetales</v>
      </c>
      <c r="DW1946" t="str">
        <f>VLOOKUP($A1946,taxonomy!$A:$I,9,1)</f>
        <v xml:space="preserve"> Saccharomycetaceae</v>
      </c>
      <c r="DX1946" s="7">
        <v>133</v>
      </c>
    </row>
    <row r="1947" spans="1:128" hidden="1">
      <c r="A1947" s="4" t="s">
        <v>4025</v>
      </c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>
        <v>2</v>
      </c>
      <c r="CW1947" s="2"/>
      <c r="CX1947" s="2"/>
      <c r="CY1947" s="18">
        <v>1</v>
      </c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>
        <v>1</v>
      </c>
      <c r="DN1947" s="2"/>
      <c r="DO1947" s="14"/>
      <c r="DP1947" t="str">
        <f>VLOOKUP($A1947,taxonomy!$A:$I,2,1)</f>
        <v>Eukaryota</v>
      </c>
      <c r="DQ1947" t="str">
        <f>VLOOKUP($A1947,taxonomy!$A:$I,3,1)</f>
        <v xml:space="preserve"> Fungi</v>
      </c>
      <c r="DR1947" t="str">
        <f>VLOOKUP($A1947,taxonomy!$A:$I,4,1)</f>
        <v xml:space="preserve"> Dikarya</v>
      </c>
      <c r="DS1947" t="str">
        <f>VLOOKUP($A1947,taxonomy!$A:$I,5,1)</f>
        <v xml:space="preserve"> Ascomycota</v>
      </c>
      <c r="DT1947" t="str">
        <f>VLOOKUP($A1947,taxonomy!$A:$I,6,1)</f>
        <v xml:space="preserve"> Saccharomycotina</v>
      </c>
      <c r="DU1947" t="str">
        <f>VLOOKUP($A1947,taxonomy!$A:$I,7,1)</f>
        <v>Saccharomycetes</v>
      </c>
      <c r="DV1947" t="str">
        <f>VLOOKUP($A1947,taxonomy!$A:$I,8,1)</f>
        <v xml:space="preserve"> Saccharomycetales</v>
      </c>
      <c r="DW1947" t="str">
        <f>VLOOKUP($A1947,taxonomy!$A:$I,9,1)</f>
        <v xml:space="preserve"> Saccharomycetaceae</v>
      </c>
      <c r="DX1947" s="7">
        <v>137</v>
      </c>
    </row>
    <row r="1948" spans="1:128">
      <c r="A1948" s="4" t="s">
        <v>4027</v>
      </c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17">
        <v>1</v>
      </c>
      <c r="DN1948" s="2"/>
      <c r="DO1948" s="14"/>
      <c r="DP1948" t="str">
        <f>VLOOKUP($A1948,taxonomy!$A:$I,2,1)</f>
        <v>Bacteria</v>
      </c>
      <c r="DQ1948" t="str">
        <f>VLOOKUP($A1948,taxonomy!$A:$I,3,1)</f>
        <v xml:space="preserve"> Spirochaetes</v>
      </c>
      <c r="DR1948" t="str">
        <f>VLOOKUP($A1948,taxonomy!$A:$I,4,1)</f>
        <v xml:space="preserve"> Spirochaetales</v>
      </c>
      <c r="DS1948" t="str">
        <f>VLOOKUP($A1948,taxonomy!$A:$I,5,1)</f>
        <v xml:space="preserve"> Leptospiraceae</v>
      </c>
      <c r="DT1948" t="str">
        <f>VLOOKUP($A1948,taxonomy!$A:$I,6,1)</f>
        <v xml:space="preserve"> Leptonema.</v>
      </c>
      <c r="DU1948">
        <f>VLOOKUP($A1948,taxonomy!$A:$I,7,1)</f>
        <v>0</v>
      </c>
      <c r="DV1948">
        <f>VLOOKUP($A1948,taxonomy!$A:$I,8,1)</f>
        <v>0</v>
      </c>
      <c r="DW1948">
        <f>VLOOKUP($A1948,taxonomy!$A:$I,9,1)</f>
        <v>0</v>
      </c>
      <c r="DX1948" s="7">
        <v>127</v>
      </c>
    </row>
    <row r="1949" spans="1:128" hidden="1">
      <c r="A1949" s="4" t="s">
        <v>4029</v>
      </c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17">
        <v>1</v>
      </c>
      <c r="DN1949" s="2"/>
      <c r="DO1949" s="14"/>
      <c r="DP1949" t="str">
        <f>VLOOKUP($A1949,taxonomy!$A:$I,2,1)</f>
        <v>Bacteria</v>
      </c>
      <c r="DQ1949" t="str">
        <f>VLOOKUP($A1949,taxonomy!$A:$I,3,1)</f>
        <v xml:space="preserve"> Actinobacteria</v>
      </c>
      <c r="DR1949" t="str">
        <f>VLOOKUP($A1949,taxonomy!$A:$I,4,1)</f>
        <v xml:space="preserve"> Actinobacteridae</v>
      </c>
      <c r="DS1949" t="str">
        <f>VLOOKUP($A1949,taxonomy!$A:$I,5,1)</f>
        <v xml:space="preserve"> Actinomycetales</v>
      </c>
      <c r="DT1949" t="str">
        <f>VLOOKUP($A1949,taxonomy!$A:$I,6,1)</f>
        <v>Streptomycineae</v>
      </c>
      <c r="DU1949" t="str">
        <f>VLOOKUP($A1949,taxonomy!$A:$I,7,1)</f>
        <v xml:space="preserve"> Streptomycetaceae</v>
      </c>
      <c r="DV1949" t="str">
        <f>VLOOKUP($A1949,taxonomy!$A:$I,8,1)</f>
        <v xml:space="preserve"> Streptomyces.</v>
      </c>
      <c r="DW1949">
        <f>VLOOKUP($A1949,taxonomy!$A:$I,9,1)</f>
        <v>0</v>
      </c>
      <c r="DX1949" s="7">
        <v>114</v>
      </c>
    </row>
    <row r="1950" spans="1:128">
      <c r="A1950" s="4" t="s">
        <v>4031</v>
      </c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19">
        <v>1</v>
      </c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19">
        <v>1</v>
      </c>
      <c r="DN1950" s="2"/>
      <c r="DO1950" s="21"/>
      <c r="DP1950" t="str">
        <f>VLOOKUP($A1950,taxonomy!$A:$I,2,1)</f>
        <v>Bacteria</v>
      </c>
      <c r="DQ1950" t="str">
        <f>VLOOKUP($A1950,taxonomy!$A:$I,3,1)</f>
        <v xml:space="preserve"> Actinobacteria</v>
      </c>
      <c r="DR1950" t="str">
        <f>VLOOKUP($A1950,taxonomy!$A:$I,4,1)</f>
        <v xml:space="preserve"> Actinobacteridae</v>
      </c>
      <c r="DS1950" t="str">
        <f>VLOOKUP($A1950,taxonomy!$A:$I,5,1)</f>
        <v xml:space="preserve"> Actinomycetales</v>
      </c>
      <c r="DT1950" t="str">
        <f>VLOOKUP($A1950,taxonomy!$A:$I,6,1)</f>
        <v>Streptomycineae</v>
      </c>
      <c r="DU1950" t="str">
        <f>VLOOKUP($A1950,taxonomy!$A:$I,7,1)</f>
        <v xml:space="preserve"> Streptomycetaceae</v>
      </c>
      <c r="DV1950" t="str">
        <f>VLOOKUP($A1950,taxonomy!$A:$I,8,1)</f>
        <v xml:space="preserve"> Streptomyces.</v>
      </c>
      <c r="DW1950">
        <f>VLOOKUP($A1950,taxonomy!$A:$I,9,1)</f>
        <v>0</v>
      </c>
      <c r="DX1950" s="7">
        <v>128</v>
      </c>
    </row>
    <row r="1951" spans="1:128" hidden="1">
      <c r="A1951" s="4" t="s">
        <v>4033</v>
      </c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>
        <v>1</v>
      </c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>
        <v>1</v>
      </c>
      <c r="CW1951" s="2"/>
      <c r="CX1951" s="2"/>
      <c r="CY1951" s="18">
        <v>1</v>
      </c>
      <c r="CZ1951" s="2"/>
      <c r="DA1951" s="2"/>
      <c r="DB1951" s="2"/>
      <c r="DC1951" s="2">
        <v>1</v>
      </c>
      <c r="DD1951" s="2"/>
      <c r="DE1951" s="2"/>
      <c r="DF1951" s="2"/>
      <c r="DG1951" s="2"/>
      <c r="DH1951" s="2"/>
      <c r="DI1951" s="2"/>
      <c r="DJ1951" s="2"/>
      <c r="DK1951" s="2"/>
      <c r="DL1951" s="2"/>
      <c r="DM1951" s="2">
        <v>1</v>
      </c>
      <c r="DN1951" s="2"/>
      <c r="DO1951" s="14"/>
      <c r="DP1951" t="str">
        <f>VLOOKUP($A1951,taxonomy!$A:$I,2,1)</f>
        <v>Eukaryota</v>
      </c>
      <c r="DQ1951" t="str">
        <f>VLOOKUP($A1951,taxonomy!$A:$I,3,1)</f>
        <v xml:space="preserve"> Metazoa</v>
      </c>
      <c r="DR1951" t="str">
        <f>VLOOKUP($A1951,taxonomy!$A:$I,4,1)</f>
        <v xml:space="preserve"> Chordata</v>
      </c>
      <c r="DS1951" t="str">
        <f>VLOOKUP($A1951,taxonomy!$A:$I,5,1)</f>
        <v xml:space="preserve"> Craniata</v>
      </c>
      <c r="DT1951" t="str">
        <f>VLOOKUP($A1951,taxonomy!$A:$I,6,1)</f>
        <v xml:space="preserve"> Vertebrata</v>
      </c>
      <c r="DU1951" t="str">
        <f>VLOOKUP($A1951,taxonomy!$A:$I,7,1)</f>
        <v xml:space="preserve"> Euteleostomi</v>
      </c>
      <c r="DV1951" t="str">
        <f>VLOOKUP($A1951,taxonomy!$A:$I,8,1)</f>
        <v>Actinopterygii</v>
      </c>
      <c r="DW1951" t="str">
        <f>VLOOKUP($A1951,taxonomy!$A:$I,9,1)</f>
        <v xml:space="preserve"> Neopterygii</v>
      </c>
      <c r="DX1951" s="7">
        <v>112</v>
      </c>
    </row>
    <row r="1952" spans="1:128" hidden="1">
      <c r="A1952" s="4" t="s">
        <v>4036</v>
      </c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>
        <v>1</v>
      </c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>
        <v>1</v>
      </c>
      <c r="CW1952" s="2"/>
      <c r="CX1952" s="2"/>
      <c r="CY1952" s="18">
        <v>1</v>
      </c>
      <c r="CZ1952" s="2"/>
      <c r="DA1952" s="2"/>
      <c r="DB1952" s="2"/>
      <c r="DC1952" s="2">
        <v>1</v>
      </c>
      <c r="DD1952" s="2"/>
      <c r="DE1952" s="2"/>
      <c r="DF1952" s="2"/>
      <c r="DG1952" s="2"/>
      <c r="DH1952" s="2"/>
      <c r="DI1952" s="2"/>
      <c r="DJ1952" s="2"/>
      <c r="DK1952" s="2"/>
      <c r="DL1952" s="2"/>
      <c r="DM1952" s="2">
        <v>1</v>
      </c>
      <c r="DN1952" s="2"/>
      <c r="DO1952" s="14"/>
      <c r="DP1952" t="str">
        <f>VLOOKUP($A1952,taxonomy!$A:$I,2,1)</f>
        <v>Eukaryota</v>
      </c>
      <c r="DQ1952" t="str">
        <f>VLOOKUP($A1952,taxonomy!$A:$I,3,1)</f>
        <v xml:space="preserve"> Metazoa</v>
      </c>
      <c r="DR1952" t="str">
        <f>VLOOKUP($A1952,taxonomy!$A:$I,4,1)</f>
        <v xml:space="preserve"> Chordata</v>
      </c>
      <c r="DS1952" t="str">
        <f>VLOOKUP($A1952,taxonomy!$A:$I,5,1)</f>
        <v xml:space="preserve"> Craniata</v>
      </c>
      <c r="DT1952" t="str">
        <f>VLOOKUP($A1952,taxonomy!$A:$I,6,1)</f>
        <v xml:space="preserve"> Vertebrata</v>
      </c>
      <c r="DU1952" t="str">
        <f>VLOOKUP($A1952,taxonomy!$A:$I,7,1)</f>
        <v xml:space="preserve"> Euteleostomi</v>
      </c>
      <c r="DV1952" t="str">
        <f>VLOOKUP($A1952,taxonomy!$A:$I,8,1)</f>
        <v>Mammalia</v>
      </c>
      <c r="DW1952" t="str">
        <f>VLOOKUP($A1952,taxonomy!$A:$I,9,1)</f>
        <v xml:space="preserve"> Eutheria</v>
      </c>
      <c r="DX1952" s="7">
        <v>125</v>
      </c>
    </row>
    <row r="1953" spans="1:128">
      <c r="A1953" s="4" t="s">
        <v>4038</v>
      </c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>
        <v>1</v>
      </c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>
        <v>1</v>
      </c>
      <c r="CW1953" s="2"/>
      <c r="CX1953" s="2"/>
      <c r="CY1953" s="18">
        <v>1</v>
      </c>
      <c r="CZ1953" s="2"/>
      <c r="DA1953" s="2"/>
      <c r="DB1953" s="2"/>
      <c r="DC1953" s="2">
        <v>1</v>
      </c>
      <c r="DD1953" s="2"/>
      <c r="DE1953" s="2"/>
      <c r="DF1953" s="2"/>
      <c r="DG1953" s="2"/>
      <c r="DH1953" s="2"/>
      <c r="DI1953" s="2"/>
      <c r="DJ1953" s="2"/>
      <c r="DK1953" s="2"/>
      <c r="DL1953" s="2"/>
      <c r="DM1953" s="2">
        <v>1</v>
      </c>
      <c r="DN1953" s="2"/>
      <c r="DO1953" s="14"/>
      <c r="DP1953" t="str">
        <f>VLOOKUP($A1953,taxonomy!$A:$I,2,1)</f>
        <v>Eukaryota</v>
      </c>
      <c r="DQ1953" t="str">
        <f>VLOOKUP($A1953,taxonomy!$A:$I,3,1)</f>
        <v xml:space="preserve"> Metazoa</v>
      </c>
      <c r="DR1953" t="str">
        <f>VLOOKUP($A1953,taxonomy!$A:$I,4,1)</f>
        <v xml:space="preserve"> Chordata</v>
      </c>
      <c r="DS1953" t="str">
        <f>VLOOKUP($A1953,taxonomy!$A:$I,5,1)</f>
        <v xml:space="preserve"> Craniata</v>
      </c>
      <c r="DT1953" t="str">
        <f>VLOOKUP($A1953,taxonomy!$A:$I,6,1)</f>
        <v xml:space="preserve"> Vertebrata</v>
      </c>
      <c r="DU1953" t="str">
        <f>VLOOKUP($A1953,taxonomy!$A:$I,7,1)</f>
        <v xml:space="preserve"> Euteleostomi</v>
      </c>
      <c r="DV1953" t="str">
        <f>VLOOKUP($A1953,taxonomy!$A:$I,8,1)</f>
        <v>Mammalia</v>
      </c>
      <c r="DW1953" t="str">
        <f>VLOOKUP($A1953,taxonomy!$A:$I,9,1)</f>
        <v xml:space="preserve"> Eutheria</v>
      </c>
      <c r="DX1953" s="7">
        <v>128</v>
      </c>
    </row>
    <row r="1954" spans="1:128">
      <c r="A1954" s="4" t="s">
        <v>4040</v>
      </c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>
        <v>1</v>
      </c>
      <c r="CW1954" s="2"/>
      <c r="CX1954" s="2"/>
      <c r="CY1954" s="18">
        <v>1</v>
      </c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>
        <v>1</v>
      </c>
      <c r="DN1954" s="2"/>
      <c r="DO1954" s="14"/>
      <c r="DP1954" t="str">
        <f>VLOOKUP($A1954,taxonomy!$A:$I,2,1)</f>
        <v>Eukaryota</v>
      </c>
      <c r="DQ1954" t="str">
        <f>VLOOKUP($A1954,taxonomy!$A:$I,3,1)</f>
        <v xml:space="preserve"> Metazoa</v>
      </c>
      <c r="DR1954" t="str">
        <f>VLOOKUP($A1954,taxonomy!$A:$I,4,1)</f>
        <v xml:space="preserve"> Chordata</v>
      </c>
      <c r="DS1954" t="str">
        <f>VLOOKUP($A1954,taxonomy!$A:$I,5,1)</f>
        <v xml:space="preserve"> Craniata</v>
      </c>
      <c r="DT1954" t="str">
        <f>VLOOKUP($A1954,taxonomy!$A:$I,6,1)</f>
        <v xml:space="preserve"> Vertebrata</v>
      </c>
      <c r="DU1954" t="str">
        <f>VLOOKUP($A1954,taxonomy!$A:$I,7,1)</f>
        <v xml:space="preserve"> Euteleostomi</v>
      </c>
      <c r="DV1954" t="str">
        <f>VLOOKUP($A1954,taxonomy!$A:$I,8,1)</f>
        <v>Actinopterygii</v>
      </c>
      <c r="DW1954" t="str">
        <f>VLOOKUP($A1954,taxonomy!$A:$I,9,1)</f>
        <v xml:space="preserve"> Neopterygii</v>
      </c>
      <c r="DX1954" s="7">
        <v>132</v>
      </c>
    </row>
    <row r="1955" spans="1:128">
      <c r="A1955" s="4" t="s">
        <v>4042</v>
      </c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>
        <v>1</v>
      </c>
      <c r="CW1955" s="2"/>
      <c r="CX1955" s="2"/>
      <c r="CY1955" s="18">
        <v>1</v>
      </c>
      <c r="CZ1955" s="2"/>
      <c r="DA1955" s="2"/>
      <c r="DB1955" s="2"/>
      <c r="DC1955" s="2">
        <v>1</v>
      </c>
      <c r="DD1955" s="2"/>
      <c r="DE1955" s="2"/>
      <c r="DF1955" s="2"/>
      <c r="DG1955" s="2"/>
      <c r="DH1955" s="2"/>
      <c r="DI1955" s="2"/>
      <c r="DJ1955" s="2"/>
      <c r="DK1955" s="2"/>
      <c r="DL1955" s="2"/>
      <c r="DM1955" s="2">
        <v>1</v>
      </c>
      <c r="DN1955" s="2"/>
      <c r="DO1955" s="14"/>
      <c r="DP1955" t="str">
        <f>VLOOKUP($A1955,taxonomy!$A:$I,2,1)</f>
        <v>Eukaryota</v>
      </c>
      <c r="DQ1955" t="str">
        <f>VLOOKUP($A1955,taxonomy!$A:$I,3,1)</f>
        <v xml:space="preserve"> Metazoa</v>
      </c>
      <c r="DR1955" t="str">
        <f>VLOOKUP($A1955,taxonomy!$A:$I,4,1)</f>
        <v xml:space="preserve"> Chordata</v>
      </c>
      <c r="DS1955" t="str">
        <f>VLOOKUP($A1955,taxonomy!$A:$I,5,1)</f>
        <v xml:space="preserve"> Craniata</v>
      </c>
      <c r="DT1955" t="str">
        <f>VLOOKUP($A1955,taxonomy!$A:$I,6,1)</f>
        <v xml:space="preserve"> Vertebrata</v>
      </c>
      <c r="DU1955" t="str">
        <f>VLOOKUP($A1955,taxonomy!$A:$I,7,1)</f>
        <v xml:space="preserve"> Euteleostomi</v>
      </c>
      <c r="DV1955" t="str">
        <f>VLOOKUP($A1955,taxonomy!$A:$I,8,1)</f>
        <v>Actinopterygii</v>
      </c>
      <c r="DW1955" t="str">
        <f>VLOOKUP($A1955,taxonomy!$A:$I,9,1)</f>
        <v xml:space="preserve"> Neopterygii</v>
      </c>
      <c r="DX1955" s="7">
        <v>133</v>
      </c>
    </row>
    <row r="1956" spans="1:128">
      <c r="A1956" s="4" t="s">
        <v>4044</v>
      </c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19">
        <v>1</v>
      </c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19">
        <v>1</v>
      </c>
      <c r="DN1956" s="2"/>
      <c r="DO1956" s="14"/>
      <c r="DP1956" t="str">
        <f>VLOOKUP($A1956,taxonomy!$A:$I,2,1)</f>
        <v>Eukaryota</v>
      </c>
      <c r="DQ1956" t="str">
        <f>VLOOKUP($A1956,taxonomy!$A:$I,3,1)</f>
        <v xml:space="preserve"> Metazoa</v>
      </c>
      <c r="DR1956" t="str">
        <f>VLOOKUP($A1956,taxonomy!$A:$I,4,1)</f>
        <v xml:space="preserve"> Ecdysozoa</v>
      </c>
      <c r="DS1956" t="str">
        <f>VLOOKUP($A1956,taxonomy!$A:$I,5,1)</f>
        <v xml:space="preserve"> Nematoda</v>
      </c>
      <c r="DT1956" t="str">
        <f>VLOOKUP($A1956,taxonomy!$A:$I,6,1)</f>
        <v xml:space="preserve"> Chromadorea</v>
      </c>
      <c r="DU1956" t="str">
        <f>VLOOKUP($A1956,taxonomy!$A:$I,7,1)</f>
        <v xml:space="preserve"> Rhabditida</v>
      </c>
      <c r="DV1956" t="str">
        <f>VLOOKUP($A1956,taxonomy!$A:$I,8,1)</f>
        <v>Rhabditoidea</v>
      </c>
      <c r="DW1956" t="str">
        <f>VLOOKUP($A1956,taxonomy!$A:$I,9,1)</f>
        <v xml:space="preserve"> Rhabditidae</v>
      </c>
      <c r="DX1956" s="7">
        <v>131</v>
      </c>
    </row>
    <row r="1957" spans="1:128">
      <c r="A1957" s="4" t="s">
        <v>4046</v>
      </c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>
        <v>1</v>
      </c>
      <c r="CW1957" s="2"/>
      <c r="CX1957" s="2"/>
      <c r="CY1957" s="18">
        <v>1</v>
      </c>
      <c r="CZ1957" s="2"/>
      <c r="DA1957" s="2"/>
      <c r="DB1957" s="2"/>
      <c r="DC1957" s="2">
        <v>1</v>
      </c>
      <c r="DD1957" s="2"/>
      <c r="DE1957" s="2"/>
      <c r="DF1957" s="2"/>
      <c r="DG1957" s="2"/>
      <c r="DH1957" s="2"/>
      <c r="DI1957" s="2"/>
      <c r="DJ1957" s="2"/>
      <c r="DK1957" s="2"/>
      <c r="DL1957" s="2"/>
      <c r="DM1957" s="2">
        <v>1</v>
      </c>
      <c r="DN1957" s="2"/>
      <c r="DO1957" s="14"/>
      <c r="DP1957" t="str">
        <f>VLOOKUP($A1957,taxonomy!$A:$I,2,1)</f>
        <v>Eukaryota</v>
      </c>
      <c r="DQ1957" t="str">
        <f>VLOOKUP($A1957,taxonomy!$A:$I,3,1)</f>
        <v xml:space="preserve"> Metazoa</v>
      </c>
      <c r="DR1957" t="str">
        <f>VLOOKUP($A1957,taxonomy!$A:$I,4,1)</f>
        <v xml:space="preserve"> Chordata</v>
      </c>
      <c r="DS1957" t="str">
        <f>VLOOKUP($A1957,taxonomy!$A:$I,5,1)</f>
        <v xml:space="preserve"> Tunicata</v>
      </c>
      <c r="DT1957" t="str">
        <f>VLOOKUP($A1957,taxonomy!$A:$I,6,1)</f>
        <v xml:space="preserve"> Ascidiacea</v>
      </c>
      <c r="DU1957" t="str">
        <f>VLOOKUP($A1957,taxonomy!$A:$I,7,1)</f>
        <v xml:space="preserve"> Enterogona</v>
      </c>
      <c r="DV1957" t="str">
        <f>VLOOKUP($A1957,taxonomy!$A:$I,8,1)</f>
        <v>Phlebobranchia</v>
      </c>
      <c r="DW1957" t="str">
        <f>VLOOKUP($A1957,taxonomy!$A:$I,9,1)</f>
        <v xml:space="preserve"> Cionidae</v>
      </c>
      <c r="DX1957" s="7">
        <v>128</v>
      </c>
    </row>
    <row r="1958" spans="1:128">
      <c r="A1958" s="4" t="s">
        <v>4048</v>
      </c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>
        <v>1</v>
      </c>
      <c r="CW1958" s="2"/>
      <c r="CX1958" s="2"/>
      <c r="CY1958" s="18">
        <v>1</v>
      </c>
      <c r="CZ1958" s="2"/>
      <c r="DA1958" s="2"/>
      <c r="DB1958" s="2"/>
      <c r="DC1958" s="2">
        <v>1</v>
      </c>
      <c r="DD1958" s="2"/>
      <c r="DE1958" s="2"/>
      <c r="DF1958" s="2"/>
      <c r="DG1958" s="2"/>
      <c r="DH1958" s="2"/>
      <c r="DI1958" s="2"/>
      <c r="DJ1958" s="2"/>
      <c r="DK1958" s="2"/>
      <c r="DL1958" s="2"/>
      <c r="DM1958" s="2">
        <v>1</v>
      </c>
      <c r="DN1958" s="2"/>
      <c r="DO1958" s="14"/>
      <c r="DP1958" t="str">
        <f>VLOOKUP($A1958,taxonomy!$A:$I,2,1)</f>
        <v>Eukaryota</v>
      </c>
      <c r="DQ1958" t="str">
        <f>VLOOKUP($A1958,taxonomy!$A:$I,3,1)</f>
        <v xml:space="preserve"> Metazoa</v>
      </c>
      <c r="DR1958" t="str">
        <f>VLOOKUP($A1958,taxonomy!$A:$I,4,1)</f>
        <v xml:space="preserve"> Chordata</v>
      </c>
      <c r="DS1958" t="str">
        <f>VLOOKUP($A1958,taxonomy!$A:$I,5,1)</f>
        <v xml:space="preserve"> Craniata</v>
      </c>
      <c r="DT1958" t="str">
        <f>VLOOKUP($A1958,taxonomy!$A:$I,6,1)</f>
        <v xml:space="preserve"> Vertebrata</v>
      </c>
      <c r="DU1958" t="str">
        <f>VLOOKUP($A1958,taxonomy!$A:$I,7,1)</f>
        <v xml:space="preserve"> Euteleostomi</v>
      </c>
      <c r="DV1958" t="str">
        <f>VLOOKUP($A1958,taxonomy!$A:$I,8,1)</f>
        <v>Coelacanthiformes</v>
      </c>
      <c r="DW1958" t="str">
        <f>VLOOKUP($A1958,taxonomy!$A:$I,9,1)</f>
        <v xml:space="preserve"> Coelacanthidae</v>
      </c>
      <c r="DX1958" s="7">
        <v>131</v>
      </c>
    </row>
    <row r="1959" spans="1:128">
      <c r="A1959" s="4" t="s">
        <v>4050</v>
      </c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>
        <v>1</v>
      </c>
      <c r="CW1959" s="2"/>
      <c r="CX1959" s="2"/>
      <c r="CY1959" s="18">
        <v>1</v>
      </c>
      <c r="CZ1959" s="2"/>
      <c r="DA1959" s="2"/>
      <c r="DB1959" s="2"/>
      <c r="DC1959" s="2">
        <v>1</v>
      </c>
      <c r="DD1959" s="2"/>
      <c r="DE1959" s="2"/>
      <c r="DF1959" s="2"/>
      <c r="DG1959" s="2"/>
      <c r="DH1959" s="2"/>
      <c r="DI1959" s="2"/>
      <c r="DJ1959" s="2"/>
      <c r="DK1959" s="2"/>
      <c r="DL1959" s="2"/>
      <c r="DM1959" s="2">
        <v>1</v>
      </c>
      <c r="DN1959" s="2"/>
      <c r="DO1959" s="14"/>
      <c r="DP1959" t="str">
        <f>VLOOKUP($A1959,taxonomy!$A:$I,2,1)</f>
        <v>Eukaryota</v>
      </c>
      <c r="DQ1959" t="str">
        <f>VLOOKUP($A1959,taxonomy!$A:$I,3,1)</f>
        <v xml:space="preserve"> Metazoa</v>
      </c>
      <c r="DR1959" t="str">
        <f>VLOOKUP($A1959,taxonomy!$A:$I,4,1)</f>
        <v xml:space="preserve"> Chordata</v>
      </c>
      <c r="DS1959" t="str">
        <f>VLOOKUP($A1959,taxonomy!$A:$I,5,1)</f>
        <v xml:space="preserve"> Craniata</v>
      </c>
      <c r="DT1959" t="str">
        <f>VLOOKUP($A1959,taxonomy!$A:$I,6,1)</f>
        <v xml:space="preserve"> Vertebrata</v>
      </c>
      <c r="DU1959" t="str">
        <f>VLOOKUP($A1959,taxonomy!$A:$I,7,1)</f>
        <v xml:space="preserve"> Euteleostomi</v>
      </c>
      <c r="DV1959" t="str">
        <f>VLOOKUP($A1959,taxonomy!$A:$I,8,1)</f>
        <v>Coelacanthiformes</v>
      </c>
      <c r="DW1959" t="str">
        <f>VLOOKUP($A1959,taxonomy!$A:$I,9,1)</f>
        <v xml:space="preserve"> Coelacanthidae</v>
      </c>
      <c r="DX1959" s="7">
        <v>131</v>
      </c>
    </row>
    <row r="1960" spans="1:128">
      <c r="A1960" s="4" t="s">
        <v>4052</v>
      </c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>
        <v>1</v>
      </c>
      <c r="CW1960" s="2"/>
      <c r="CX1960" s="2"/>
      <c r="CY1960" s="18">
        <v>1</v>
      </c>
      <c r="CZ1960" s="2"/>
      <c r="DA1960" s="2"/>
      <c r="DB1960" s="2"/>
      <c r="DC1960" s="2">
        <v>1</v>
      </c>
      <c r="DD1960" s="2"/>
      <c r="DE1960" s="2"/>
      <c r="DF1960" s="2"/>
      <c r="DG1960" s="2"/>
      <c r="DH1960" s="2"/>
      <c r="DI1960" s="2"/>
      <c r="DJ1960" s="2"/>
      <c r="DK1960" s="2"/>
      <c r="DL1960" s="2"/>
      <c r="DM1960" s="2">
        <v>1</v>
      </c>
      <c r="DN1960" s="2"/>
      <c r="DO1960" s="14"/>
      <c r="DP1960" t="str">
        <f>VLOOKUP($A1960,taxonomy!$A:$I,2,1)</f>
        <v>Eukaryota</v>
      </c>
      <c r="DQ1960" t="str">
        <f>VLOOKUP($A1960,taxonomy!$A:$I,3,1)</f>
        <v xml:space="preserve"> Metazoa</v>
      </c>
      <c r="DR1960" t="str">
        <f>VLOOKUP($A1960,taxonomy!$A:$I,4,1)</f>
        <v xml:space="preserve"> Chordata</v>
      </c>
      <c r="DS1960" t="str">
        <f>VLOOKUP($A1960,taxonomy!$A:$I,5,1)</f>
        <v xml:space="preserve"> Craniata</v>
      </c>
      <c r="DT1960" t="str">
        <f>VLOOKUP($A1960,taxonomy!$A:$I,6,1)</f>
        <v xml:space="preserve"> Vertebrata</v>
      </c>
      <c r="DU1960" t="str">
        <f>VLOOKUP($A1960,taxonomy!$A:$I,7,1)</f>
        <v xml:space="preserve"> Euteleostomi</v>
      </c>
      <c r="DV1960" t="str">
        <f>VLOOKUP($A1960,taxonomy!$A:$I,8,1)</f>
        <v>Actinopterygii</v>
      </c>
      <c r="DW1960" t="str">
        <f>VLOOKUP($A1960,taxonomy!$A:$I,9,1)</f>
        <v xml:space="preserve"> Neopterygii</v>
      </c>
      <c r="DX1960" s="7">
        <v>130</v>
      </c>
    </row>
    <row r="1961" spans="1:128">
      <c r="A1961" s="4" t="s">
        <v>4054</v>
      </c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19">
        <v>1</v>
      </c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19">
        <v>1</v>
      </c>
      <c r="DN1961" s="2"/>
      <c r="DO1961" s="14"/>
      <c r="DP1961" t="str">
        <f>VLOOKUP($A1961,taxonomy!$A:$I,2,1)</f>
        <v>Eukaryota</v>
      </c>
      <c r="DQ1961" t="str">
        <f>VLOOKUP($A1961,taxonomy!$A:$I,3,1)</f>
        <v xml:space="preserve"> Metazoa</v>
      </c>
      <c r="DR1961" t="str">
        <f>VLOOKUP($A1961,taxonomy!$A:$I,4,1)</f>
        <v xml:space="preserve"> Ecdysozoa</v>
      </c>
      <c r="DS1961" t="str">
        <f>VLOOKUP($A1961,taxonomy!$A:$I,5,1)</f>
        <v xml:space="preserve"> Nematoda</v>
      </c>
      <c r="DT1961" t="str">
        <f>VLOOKUP($A1961,taxonomy!$A:$I,6,1)</f>
        <v xml:space="preserve"> Chromadorea</v>
      </c>
      <c r="DU1961" t="str">
        <f>VLOOKUP($A1961,taxonomy!$A:$I,7,1)</f>
        <v xml:space="preserve"> Diplogasterida</v>
      </c>
      <c r="DV1961" t="str">
        <f>VLOOKUP($A1961,taxonomy!$A:$I,8,1)</f>
        <v>Neodiplogasteridae</v>
      </c>
      <c r="DW1961" t="str">
        <f>VLOOKUP($A1961,taxonomy!$A:$I,9,1)</f>
        <v xml:space="preserve"> Pristionchus.</v>
      </c>
      <c r="DX1961" s="7">
        <v>130</v>
      </c>
    </row>
    <row r="1962" spans="1:128">
      <c r="A1962" s="4" t="s">
        <v>4056</v>
      </c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19">
        <v>1</v>
      </c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19">
        <v>1</v>
      </c>
      <c r="DN1962" s="2"/>
      <c r="DO1962" s="20"/>
      <c r="DP1962" t="str">
        <f>VLOOKUP($A1962,taxonomy!$A:$I,2,1)</f>
        <v>Eukaryota</v>
      </c>
      <c r="DQ1962" t="str">
        <f>VLOOKUP($A1962,taxonomy!$A:$I,3,1)</f>
        <v xml:space="preserve"> Metazoa</v>
      </c>
      <c r="DR1962" t="str">
        <f>VLOOKUP($A1962,taxonomy!$A:$I,4,1)</f>
        <v xml:space="preserve"> Ecdysozoa</v>
      </c>
      <c r="DS1962" t="str">
        <f>VLOOKUP($A1962,taxonomy!$A:$I,5,1)</f>
        <v xml:space="preserve"> Nematoda</v>
      </c>
      <c r="DT1962" t="str">
        <f>VLOOKUP($A1962,taxonomy!$A:$I,6,1)</f>
        <v xml:space="preserve"> Chromadorea</v>
      </c>
      <c r="DU1962" t="str">
        <f>VLOOKUP($A1962,taxonomy!$A:$I,7,1)</f>
        <v xml:space="preserve"> Diplogasterida</v>
      </c>
      <c r="DV1962" t="str">
        <f>VLOOKUP($A1962,taxonomy!$A:$I,8,1)</f>
        <v>Neodiplogasteridae</v>
      </c>
      <c r="DW1962" t="str">
        <f>VLOOKUP($A1962,taxonomy!$A:$I,9,1)</f>
        <v xml:space="preserve"> Pristionchus.</v>
      </c>
      <c r="DX1962" s="7">
        <v>129</v>
      </c>
    </row>
    <row r="1963" spans="1:128">
      <c r="A1963" s="4" t="s">
        <v>4058</v>
      </c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17">
        <v>1</v>
      </c>
      <c r="DN1963" s="2"/>
      <c r="DO1963" s="20" t="s">
        <v>6198</v>
      </c>
      <c r="DP1963" t="str">
        <f>VLOOKUP($A1963,taxonomy!$A:$I,2,1)</f>
        <v>Eukaryota</v>
      </c>
      <c r="DQ1963" t="str">
        <f>VLOOKUP($A1963,taxonomy!$A:$I,3,1)</f>
        <v xml:space="preserve"> Metazoa</v>
      </c>
      <c r="DR1963" t="str">
        <f>VLOOKUP($A1963,taxonomy!$A:$I,4,1)</f>
        <v xml:space="preserve"> Ecdysozoa</v>
      </c>
      <c r="DS1963" t="str">
        <f>VLOOKUP($A1963,taxonomy!$A:$I,5,1)</f>
        <v xml:space="preserve"> Nematoda</v>
      </c>
      <c r="DT1963" t="str">
        <f>VLOOKUP($A1963,taxonomy!$A:$I,6,1)</f>
        <v xml:space="preserve"> Chromadorea</v>
      </c>
      <c r="DU1963" t="str">
        <f>VLOOKUP($A1963,taxonomy!$A:$I,7,1)</f>
        <v xml:space="preserve"> Diplogasterida</v>
      </c>
      <c r="DV1963" t="str">
        <f>VLOOKUP($A1963,taxonomy!$A:$I,8,1)</f>
        <v>Neodiplogasteridae</v>
      </c>
      <c r="DW1963" t="str">
        <f>VLOOKUP($A1963,taxonomy!$A:$I,9,1)</f>
        <v xml:space="preserve"> Pristionchus.</v>
      </c>
      <c r="DX1963" s="7">
        <v>129</v>
      </c>
    </row>
    <row r="1964" spans="1:128">
      <c r="A1964" s="4" t="s">
        <v>4060</v>
      </c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19">
        <v>1</v>
      </c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19">
        <v>1</v>
      </c>
      <c r="DN1964" s="2"/>
      <c r="DO1964" s="21" t="s">
        <v>6198</v>
      </c>
      <c r="DP1964" t="str">
        <f>VLOOKUP($A1964,taxonomy!$A:$I,2,1)</f>
        <v>Eukaryota</v>
      </c>
      <c r="DQ1964" t="str">
        <f>VLOOKUP($A1964,taxonomy!$A:$I,3,1)</f>
        <v xml:space="preserve"> Metazoa</v>
      </c>
      <c r="DR1964" t="str">
        <f>VLOOKUP($A1964,taxonomy!$A:$I,4,1)</f>
        <v xml:space="preserve"> Ecdysozoa</v>
      </c>
      <c r="DS1964" t="str">
        <f>VLOOKUP($A1964,taxonomy!$A:$I,5,1)</f>
        <v xml:space="preserve"> Nematoda</v>
      </c>
      <c r="DT1964" t="str">
        <f>VLOOKUP($A1964,taxonomy!$A:$I,6,1)</f>
        <v xml:space="preserve"> Chromadorea</v>
      </c>
      <c r="DU1964" t="str">
        <f>VLOOKUP($A1964,taxonomy!$A:$I,7,1)</f>
        <v xml:space="preserve"> Diplogasterida</v>
      </c>
      <c r="DV1964" t="str">
        <f>VLOOKUP($A1964,taxonomy!$A:$I,8,1)</f>
        <v>Neodiplogasteridae</v>
      </c>
      <c r="DW1964" t="str">
        <f>VLOOKUP($A1964,taxonomy!$A:$I,9,1)</f>
        <v xml:space="preserve"> Pristionchus.</v>
      </c>
      <c r="DX1964" s="7">
        <v>128</v>
      </c>
    </row>
    <row r="1965" spans="1:128">
      <c r="A1965" s="4" t="s">
        <v>4062</v>
      </c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19">
        <v>1</v>
      </c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19">
        <v>1</v>
      </c>
      <c r="DN1965" s="2"/>
      <c r="DO1965" s="14"/>
      <c r="DP1965" t="str">
        <f>VLOOKUP($A1965,taxonomy!$A:$I,2,1)</f>
        <v>Eukaryota</v>
      </c>
      <c r="DQ1965" t="str">
        <f>VLOOKUP($A1965,taxonomy!$A:$I,3,1)</f>
        <v xml:space="preserve"> Metazoa</v>
      </c>
      <c r="DR1965" t="str">
        <f>VLOOKUP($A1965,taxonomy!$A:$I,4,1)</f>
        <v xml:space="preserve"> Ecdysozoa</v>
      </c>
      <c r="DS1965" t="str">
        <f>VLOOKUP($A1965,taxonomy!$A:$I,5,1)</f>
        <v xml:space="preserve"> Nematoda</v>
      </c>
      <c r="DT1965" t="str">
        <f>VLOOKUP($A1965,taxonomy!$A:$I,6,1)</f>
        <v xml:space="preserve"> Chromadorea</v>
      </c>
      <c r="DU1965" t="str">
        <f>VLOOKUP($A1965,taxonomy!$A:$I,7,1)</f>
        <v xml:space="preserve"> Diplogasterida</v>
      </c>
      <c r="DV1965" t="str">
        <f>VLOOKUP($A1965,taxonomy!$A:$I,8,1)</f>
        <v>Neodiplogasteridae</v>
      </c>
      <c r="DW1965" t="str">
        <f>VLOOKUP($A1965,taxonomy!$A:$I,9,1)</f>
        <v xml:space="preserve"> Pristionchus.</v>
      </c>
      <c r="DX1965" s="7">
        <v>128</v>
      </c>
    </row>
    <row r="1966" spans="1:128">
      <c r="A1966" s="4" t="s">
        <v>4064</v>
      </c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19">
        <v>1</v>
      </c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19">
        <v>1</v>
      </c>
      <c r="DN1966" s="2"/>
      <c r="DO1966" s="14"/>
      <c r="DP1966" t="str">
        <f>VLOOKUP($A1966,taxonomy!$A:$I,2,1)</f>
        <v>Eukaryota</v>
      </c>
      <c r="DQ1966" t="str">
        <f>VLOOKUP($A1966,taxonomy!$A:$I,3,1)</f>
        <v xml:space="preserve"> Stramenopiles</v>
      </c>
      <c r="DR1966" t="str">
        <f>VLOOKUP($A1966,taxonomy!$A:$I,4,1)</f>
        <v xml:space="preserve"> Oomycetes</v>
      </c>
      <c r="DS1966" t="str">
        <f>VLOOKUP($A1966,taxonomy!$A:$I,5,1)</f>
        <v xml:space="preserve"> Peronosporales</v>
      </c>
      <c r="DT1966" t="str">
        <f>VLOOKUP($A1966,taxonomy!$A:$I,6,1)</f>
        <v xml:space="preserve"> Phytophthora.</v>
      </c>
      <c r="DU1966">
        <f>VLOOKUP($A1966,taxonomy!$A:$I,7,1)</f>
        <v>0</v>
      </c>
      <c r="DV1966">
        <f>VLOOKUP($A1966,taxonomy!$A:$I,8,1)</f>
        <v>0</v>
      </c>
      <c r="DW1966">
        <f>VLOOKUP($A1966,taxonomy!$A:$I,9,1)</f>
        <v>0</v>
      </c>
      <c r="DX1966" s="7">
        <v>126</v>
      </c>
    </row>
    <row r="1967" spans="1:128">
      <c r="A1967" s="4" t="s">
        <v>4066</v>
      </c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>
        <v>1</v>
      </c>
      <c r="CW1967" s="2"/>
      <c r="CX1967" s="2"/>
      <c r="CY1967" s="18">
        <v>1</v>
      </c>
      <c r="CZ1967" s="2"/>
      <c r="DA1967" s="2"/>
      <c r="DB1967" s="2"/>
      <c r="DC1967" s="2">
        <v>1</v>
      </c>
      <c r="DD1967" s="2"/>
      <c r="DE1967" s="2"/>
      <c r="DF1967" s="2"/>
      <c r="DG1967" s="2"/>
      <c r="DH1967" s="2"/>
      <c r="DI1967" s="2"/>
      <c r="DJ1967" s="2"/>
      <c r="DK1967" s="2"/>
      <c r="DL1967" s="2"/>
      <c r="DM1967" s="2">
        <v>1</v>
      </c>
      <c r="DN1967" s="2"/>
      <c r="DO1967" s="14"/>
      <c r="DP1967" t="str">
        <f>VLOOKUP($A1967,taxonomy!$A:$I,2,1)</f>
        <v>Eukaryota</v>
      </c>
      <c r="DQ1967" t="str">
        <f>VLOOKUP($A1967,taxonomy!$A:$I,3,1)</f>
        <v xml:space="preserve"> Stramenopiles</v>
      </c>
      <c r="DR1967" t="str">
        <f>VLOOKUP($A1967,taxonomy!$A:$I,4,1)</f>
        <v xml:space="preserve"> Oomycetes</v>
      </c>
      <c r="DS1967" t="str">
        <f>VLOOKUP($A1967,taxonomy!$A:$I,5,1)</f>
        <v xml:space="preserve"> Peronosporales</v>
      </c>
      <c r="DT1967" t="str">
        <f>VLOOKUP($A1967,taxonomy!$A:$I,6,1)</f>
        <v xml:space="preserve"> Phytophthora.</v>
      </c>
      <c r="DU1967">
        <f>VLOOKUP($A1967,taxonomy!$A:$I,7,1)</f>
        <v>0</v>
      </c>
      <c r="DV1967">
        <f>VLOOKUP($A1967,taxonomy!$A:$I,8,1)</f>
        <v>0</v>
      </c>
      <c r="DW1967">
        <f>VLOOKUP($A1967,taxonomy!$A:$I,9,1)</f>
        <v>0</v>
      </c>
      <c r="DX1967" s="7">
        <v>128</v>
      </c>
    </row>
    <row r="1968" spans="1:128">
      <c r="A1968" s="4" t="s">
        <v>4068</v>
      </c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17">
        <v>1</v>
      </c>
      <c r="DN1968" s="2"/>
      <c r="DO1968" s="14"/>
      <c r="DP1968" t="str">
        <f>VLOOKUP($A1968,taxonomy!$A:$I,2,1)</f>
        <v>Eukaryota</v>
      </c>
      <c r="DQ1968" t="str">
        <f>VLOOKUP($A1968,taxonomy!$A:$I,3,1)</f>
        <v xml:space="preserve"> Stramenopiles</v>
      </c>
      <c r="DR1968" t="str">
        <f>VLOOKUP($A1968,taxonomy!$A:$I,4,1)</f>
        <v xml:space="preserve"> Oomycetes</v>
      </c>
      <c r="DS1968" t="str">
        <f>VLOOKUP($A1968,taxonomy!$A:$I,5,1)</f>
        <v xml:space="preserve"> Peronosporales</v>
      </c>
      <c r="DT1968" t="str">
        <f>VLOOKUP($A1968,taxonomy!$A:$I,6,1)</f>
        <v xml:space="preserve"> Phytophthora.</v>
      </c>
      <c r="DU1968">
        <f>VLOOKUP($A1968,taxonomy!$A:$I,7,1)</f>
        <v>0</v>
      </c>
      <c r="DV1968">
        <f>VLOOKUP($A1968,taxonomy!$A:$I,8,1)</f>
        <v>0</v>
      </c>
      <c r="DW1968">
        <f>VLOOKUP($A1968,taxonomy!$A:$I,9,1)</f>
        <v>0</v>
      </c>
      <c r="DX1968" s="7">
        <v>127</v>
      </c>
    </row>
    <row r="1969" spans="1:128" hidden="1">
      <c r="A1969" s="4" t="s">
        <v>4070</v>
      </c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17">
        <v>1</v>
      </c>
      <c r="DN1969" s="2"/>
      <c r="DO1969" s="14"/>
      <c r="DP1969" t="str">
        <f>VLOOKUP($A1969,taxonomy!$A:$I,2,1)</f>
        <v>Eukaryota</v>
      </c>
      <c r="DQ1969" t="str">
        <f>VLOOKUP($A1969,taxonomy!$A:$I,3,1)</f>
        <v xml:space="preserve"> Stramenopiles</v>
      </c>
      <c r="DR1969" t="str">
        <f>VLOOKUP($A1969,taxonomy!$A:$I,4,1)</f>
        <v xml:space="preserve"> Oomycetes</v>
      </c>
      <c r="DS1969" t="str">
        <f>VLOOKUP($A1969,taxonomy!$A:$I,5,1)</f>
        <v xml:space="preserve"> Peronosporales</v>
      </c>
      <c r="DT1969" t="str">
        <f>VLOOKUP($A1969,taxonomy!$A:$I,6,1)</f>
        <v xml:space="preserve"> Phytophthora.</v>
      </c>
      <c r="DU1969">
        <f>VLOOKUP($A1969,taxonomy!$A:$I,7,1)</f>
        <v>0</v>
      </c>
      <c r="DV1969">
        <f>VLOOKUP($A1969,taxonomy!$A:$I,8,1)</f>
        <v>0</v>
      </c>
      <c r="DW1969">
        <f>VLOOKUP($A1969,taxonomy!$A:$I,9,1)</f>
        <v>0</v>
      </c>
      <c r="DX1969" s="7">
        <v>101</v>
      </c>
    </row>
    <row r="1970" spans="1:128" hidden="1">
      <c r="A1970" s="4" t="s">
        <v>4072</v>
      </c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17">
        <v>1</v>
      </c>
      <c r="DN1970" s="2"/>
      <c r="DO1970" s="14"/>
      <c r="DP1970" t="str">
        <f>VLOOKUP($A1970,taxonomy!$A:$I,2,1)</f>
        <v>Eukaryota</v>
      </c>
      <c r="DQ1970" t="str">
        <f>VLOOKUP($A1970,taxonomy!$A:$I,3,1)</f>
        <v xml:space="preserve"> Stramenopiles</v>
      </c>
      <c r="DR1970" t="str">
        <f>VLOOKUP($A1970,taxonomy!$A:$I,4,1)</f>
        <v xml:space="preserve"> Oomycetes</v>
      </c>
      <c r="DS1970" t="str">
        <f>VLOOKUP($A1970,taxonomy!$A:$I,5,1)</f>
        <v xml:space="preserve"> Peronosporales</v>
      </c>
      <c r="DT1970" t="str">
        <f>VLOOKUP($A1970,taxonomy!$A:$I,6,1)</f>
        <v xml:space="preserve"> Phytophthora.</v>
      </c>
      <c r="DU1970">
        <f>VLOOKUP($A1970,taxonomy!$A:$I,7,1)</f>
        <v>0</v>
      </c>
      <c r="DV1970">
        <f>VLOOKUP($A1970,taxonomy!$A:$I,8,1)</f>
        <v>0</v>
      </c>
      <c r="DW1970">
        <f>VLOOKUP($A1970,taxonomy!$A:$I,9,1)</f>
        <v>0</v>
      </c>
      <c r="DX1970" s="7">
        <v>89</v>
      </c>
    </row>
    <row r="1971" spans="1:128">
      <c r="A1971" s="4" t="s">
        <v>4074</v>
      </c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17">
        <v>1</v>
      </c>
      <c r="DN1971" s="2"/>
      <c r="DO1971" s="14"/>
      <c r="DP1971" t="str">
        <f>VLOOKUP($A1971,taxonomy!$A:$I,2,1)</f>
        <v>Eukaryota</v>
      </c>
      <c r="DQ1971" t="str">
        <f>VLOOKUP($A1971,taxonomy!$A:$I,3,1)</f>
        <v xml:space="preserve"> Stramenopiles</v>
      </c>
      <c r="DR1971" t="str">
        <f>VLOOKUP($A1971,taxonomy!$A:$I,4,1)</f>
        <v xml:space="preserve"> Oomycetes</v>
      </c>
      <c r="DS1971" t="str">
        <f>VLOOKUP($A1971,taxonomy!$A:$I,5,1)</f>
        <v xml:space="preserve"> Peronosporales</v>
      </c>
      <c r="DT1971" t="str">
        <f>VLOOKUP($A1971,taxonomy!$A:$I,6,1)</f>
        <v xml:space="preserve"> Phytophthora.</v>
      </c>
      <c r="DU1971">
        <f>VLOOKUP($A1971,taxonomy!$A:$I,7,1)</f>
        <v>0</v>
      </c>
      <c r="DV1971">
        <f>VLOOKUP($A1971,taxonomy!$A:$I,8,1)</f>
        <v>0</v>
      </c>
      <c r="DW1971">
        <f>VLOOKUP($A1971,taxonomy!$A:$I,9,1)</f>
        <v>0</v>
      </c>
      <c r="DX1971" s="7">
        <v>129</v>
      </c>
    </row>
    <row r="1972" spans="1:128">
      <c r="A1972" s="4" t="s">
        <v>4076</v>
      </c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17">
        <v>1</v>
      </c>
      <c r="DN1972" s="2"/>
      <c r="DO1972" s="14"/>
      <c r="DP1972" t="str">
        <f>VLOOKUP($A1972,taxonomy!$A:$I,2,1)</f>
        <v>Eukaryota</v>
      </c>
      <c r="DQ1972" t="str">
        <f>VLOOKUP($A1972,taxonomy!$A:$I,3,1)</f>
        <v xml:space="preserve"> Stramenopiles</v>
      </c>
      <c r="DR1972" t="str">
        <f>VLOOKUP($A1972,taxonomy!$A:$I,4,1)</f>
        <v xml:space="preserve"> Oomycetes</v>
      </c>
      <c r="DS1972" t="str">
        <f>VLOOKUP($A1972,taxonomy!$A:$I,5,1)</f>
        <v xml:space="preserve"> Peronosporales</v>
      </c>
      <c r="DT1972" t="str">
        <f>VLOOKUP($A1972,taxonomy!$A:$I,6,1)</f>
        <v xml:space="preserve"> Phytophthora.</v>
      </c>
      <c r="DU1972">
        <f>VLOOKUP($A1972,taxonomy!$A:$I,7,1)</f>
        <v>0</v>
      </c>
      <c r="DV1972">
        <f>VLOOKUP($A1972,taxonomy!$A:$I,8,1)</f>
        <v>0</v>
      </c>
      <c r="DW1972">
        <f>VLOOKUP($A1972,taxonomy!$A:$I,9,1)</f>
        <v>0</v>
      </c>
      <c r="DX1972" s="7">
        <v>129</v>
      </c>
    </row>
    <row r="1973" spans="1:128" hidden="1">
      <c r="A1973" s="4" t="s">
        <v>4078</v>
      </c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17">
        <v>1</v>
      </c>
      <c r="DN1973" s="2"/>
      <c r="DO1973" s="14"/>
      <c r="DP1973" t="str">
        <f>VLOOKUP($A1973,taxonomy!$A:$I,2,1)</f>
        <v>Eukaryota</v>
      </c>
      <c r="DQ1973" t="str">
        <f>VLOOKUP($A1973,taxonomy!$A:$I,3,1)</f>
        <v xml:space="preserve"> Stramenopiles</v>
      </c>
      <c r="DR1973" t="str">
        <f>VLOOKUP($A1973,taxonomy!$A:$I,4,1)</f>
        <v xml:space="preserve"> Oomycetes</v>
      </c>
      <c r="DS1973" t="str">
        <f>VLOOKUP($A1973,taxonomy!$A:$I,5,1)</f>
        <v xml:space="preserve"> Peronosporales</v>
      </c>
      <c r="DT1973" t="str">
        <f>VLOOKUP($A1973,taxonomy!$A:$I,6,1)</f>
        <v xml:space="preserve"> Phytophthora.</v>
      </c>
      <c r="DU1973">
        <f>VLOOKUP($A1973,taxonomy!$A:$I,7,1)</f>
        <v>0</v>
      </c>
      <c r="DV1973">
        <f>VLOOKUP($A1973,taxonomy!$A:$I,8,1)</f>
        <v>0</v>
      </c>
      <c r="DW1973">
        <f>VLOOKUP($A1973,taxonomy!$A:$I,9,1)</f>
        <v>0</v>
      </c>
      <c r="DX1973" s="7">
        <v>103</v>
      </c>
    </row>
    <row r="1974" spans="1:128">
      <c r="A1974" s="4" t="s">
        <v>4080</v>
      </c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17">
        <v>1</v>
      </c>
      <c r="DN1974" s="2"/>
      <c r="DO1974" s="21"/>
      <c r="DP1974" t="str">
        <f>VLOOKUP($A1974,taxonomy!$A:$I,2,1)</f>
        <v>Eukaryota</v>
      </c>
      <c r="DQ1974" t="str">
        <f>VLOOKUP($A1974,taxonomy!$A:$I,3,1)</f>
        <v xml:space="preserve"> Stramenopiles</v>
      </c>
      <c r="DR1974" t="str">
        <f>VLOOKUP($A1974,taxonomy!$A:$I,4,1)</f>
        <v xml:space="preserve"> Oomycetes</v>
      </c>
      <c r="DS1974" t="str">
        <f>VLOOKUP($A1974,taxonomy!$A:$I,5,1)</f>
        <v xml:space="preserve"> Peronosporales</v>
      </c>
      <c r="DT1974" t="str">
        <f>VLOOKUP($A1974,taxonomy!$A:$I,6,1)</f>
        <v xml:space="preserve"> Phytophthora.</v>
      </c>
      <c r="DU1974">
        <f>VLOOKUP($A1974,taxonomy!$A:$I,7,1)</f>
        <v>0</v>
      </c>
      <c r="DV1974">
        <f>VLOOKUP($A1974,taxonomy!$A:$I,8,1)</f>
        <v>0</v>
      </c>
      <c r="DW1974">
        <f>VLOOKUP($A1974,taxonomy!$A:$I,9,1)</f>
        <v>0</v>
      </c>
      <c r="DX1974" s="7">
        <v>132</v>
      </c>
    </row>
    <row r="1975" spans="1:128">
      <c r="A1975" s="4" t="s">
        <v>4082</v>
      </c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17">
        <v>1</v>
      </c>
      <c r="DN1975" s="2"/>
      <c r="DO1975" s="14"/>
      <c r="DP1975" t="str">
        <f>VLOOKUP($A1975,taxonomy!$A:$I,2,1)</f>
        <v>Eukaryota</v>
      </c>
      <c r="DQ1975" t="str">
        <f>VLOOKUP($A1975,taxonomy!$A:$I,3,1)</f>
        <v xml:space="preserve"> Stramenopiles</v>
      </c>
      <c r="DR1975" t="str">
        <f>VLOOKUP($A1975,taxonomy!$A:$I,4,1)</f>
        <v xml:space="preserve"> Oomycetes</v>
      </c>
      <c r="DS1975" t="str">
        <f>VLOOKUP($A1975,taxonomy!$A:$I,5,1)</f>
        <v xml:space="preserve"> Peronosporales</v>
      </c>
      <c r="DT1975" t="str">
        <f>VLOOKUP($A1975,taxonomy!$A:$I,6,1)</f>
        <v xml:space="preserve"> Phytophthora.</v>
      </c>
      <c r="DU1975">
        <f>VLOOKUP($A1975,taxonomy!$A:$I,7,1)</f>
        <v>0</v>
      </c>
      <c r="DV1975">
        <f>VLOOKUP($A1975,taxonomy!$A:$I,8,1)</f>
        <v>0</v>
      </c>
      <c r="DW1975">
        <f>VLOOKUP($A1975,taxonomy!$A:$I,9,1)</f>
        <v>0</v>
      </c>
      <c r="DX1975" s="7">
        <v>132</v>
      </c>
    </row>
    <row r="1976" spans="1:128">
      <c r="A1976" s="4" t="s">
        <v>4084</v>
      </c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19">
        <v>1</v>
      </c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19">
        <v>1</v>
      </c>
      <c r="DN1976" s="2"/>
      <c r="DO1976" s="14"/>
      <c r="DP1976" t="str">
        <f>VLOOKUP($A1976,taxonomy!$A:$I,2,1)</f>
        <v>Eukaryota</v>
      </c>
      <c r="DQ1976" t="str">
        <f>VLOOKUP($A1976,taxonomy!$A:$I,3,1)</f>
        <v xml:space="preserve"> Stramenopiles</v>
      </c>
      <c r="DR1976" t="str">
        <f>VLOOKUP($A1976,taxonomy!$A:$I,4,1)</f>
        <v xml:space="preserve"> Oomycetes</v>
      </c>
      <c r="DS1976" t="str">
        <f>VLOOKUP($A1976,taxonomy!$A:$I,5,1)</f>
        <v xml:space="preserve"> Peronosporales</v>
      </c>
      <c r="DT1976" t="str">
        <f>VLOOKUP($A1976,taxonomy!$A:$I,6,1)</f>
        <v xml:space="preserve"> Phytophthora.</v>
      </c>
      <c r="DU1976">
        <f>VLOOKUP($A1976,taxonomy!$A:$I,7,1)</f>
        <v>0</v>
      </c>
      <c r="DV1976">
        <f>VLOOKUP($A1976,taxonomy!$A:$I,8,1)</f>
        <v>0</v>
      </c>
      <c r="DW1976">
        <f>VLOOKUP($A1976,taxonomy!$A:$I,9,1)</f>
        <v>0</v>
      </c>
      <c r="DX1976" s="7">
        <v>132</v>
      </c>
    </row>
    <row r="1977" spans="1:128">
      <c r="A1977" s="4" t="s">
        <v>4086</v>
      </c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17">
        <v>1</v>
      </c>
      <c r="DN1977" s="2"/>
      <c r="DO1977" s="14"/>
      <c r="DP1977" t="str">
        <f>VLOOKUP($A1977,taxonomy!$A:$I,2,1)</f>
        <v>Eukaryota</v>
      </c>
      <c r="DQ1977" t="str">
        <f>VLOOKUP($A1977,taxonomy!$A:$I,3,1)</f>
        <v xml:space="preserve"> Stramenopiles</v>
      </c>
      <c r="DR1977" t="str">
        <f>VLOOKUP($A1977,taxonomy!$A:$I,4,1)</f>
        <v xml:space="preserve"> Oomycetes</v>
      </c>
      <c r="DS1977" t="str">
        <f>VLOOKUP($A1977,taxonomy!$A:$I,5,1)</f>
        <v xml:space="preserve"> Peronosporales</v>
      </c>
      <c r="DT1977" t="str">
        <f>VLOOKUP($A1977,taxonomy!$A:$I,6,1)</f>
        <v xml:space="preserve"> Phytophthora.</v>
      </c>
      <c r="DU1977">
        <f>VLOOKUP($A1977,taxonomy!$A:$I,7,1)</f>
        <v>0</v>
      </c>
      <c r="DV1977">
        <f>VLOOKUP($A1977,taxonomy!$A:$I,8,1)</f>
        <v>0</v>
      </c>
      <c r="DW1977">
        <f>VLOOKUP($A1977,taxonomy!$A:$I,9,1)</f>
        <v>0</v>
      </c>
      <c r="DX1977" s="7">
        <v>132</v>
      </c>
    </row>
    <row r="1978" spans="1:128">
      <c r="A1978" s="4" t="s">
        <v>4088</v>
      </c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17">
        <v>1</v>
      </c>
      <c r="DN1978" s="2"/>
      <c r="DO1978" s="14"/>
      <c r="DP1978" t="str">
        <f>VLOOKUP($A1978,taxonomy!$A:$I,2,1)</f>
        <v>Eukaryota</v>
      </c>
      <c r="DQ1978" t="str">
        <f>VLOOKUP($A1978,taxonomy!$A:$I,3,1)</f>
        <v xml:space="preserve"> Stramenopiles</v>
      </c>
      <c r="DR1978" t="str">
        <f>VLOOKUP($A1978,taxonomy!$A:$I,4,1)</f>
        <v xml:space="preserve"> Oomycetes</v>
      </c>
      <c r="DS1978" t="str">
        <f>VLOOKUP($A1978,taxonomy!$A:$I,5,1)</f>
        <v xml:space="preserve"> Peronosporales</v>
      </c>
      <c r="DT1978" t="str">
        <f>VLOOKUP($A1978,taxonomy!$A:$I,6,1)</f>
        <v xml:space="preserve"> Phytophthora.</v>
      </c>
      <c r="DU1978">
        <f>VLOOKUP($A1978,taxonomy!$A:$I,7,1)</f>
        <v>0</v>
      </c>
      <c r="DV1978">
        <f>VLOOKUP($A1978,taxonomy!$A:$I,8,1)</f>
        <v>0</v>
      </c>
      <c r="DW1978">
        <f>VLOOKUP($A1978,taxonomy!$A:$I,9,1)</f>
        <v>0</v>
      </c>
      <c r="DX1978" s="7">
        <v>132</v>
      </c>
    </row>
    <row r="1979" spans="1:128">
      <c r="A1979" s="4" t="s">
        <v>4090</v>
      </c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19">
        <v>1</v>
      </c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19">
        <v>1</v>
      </c>
      <c r="DN1979" s="2"/>
      <c r="DO1979" s="14"/>
      <c r="DP1979" t="str">
        <f>VLOOKUP($A1979,taxonomy!$A:$I,2,1)</f>
        <v>Eukaryota</v>
      </c>
      <c r="DQ1979" t="str">
        <f>VLOOKUP($A1979,taxonomy!$A:$I,3,1)</f>
        <v xml:space="preserve"> Stramenopiles</v>
      </c>
      <c r="DR1979" t="str">
        <f>VLOOKUP($A1979,taxonomy!$A:$I,4,1)</f>
        <v xml:space="preserve"> Oomycetes</v>
      </c>
      <c r="DS1979" t="str">
        <f>VLOOKUP($A1979,taxonomy!$A:$I,5,1)</f>
        <v xml:space="preserve"> Peronosporales</v>
      </c>
      <c r="DT1979" t="str">
        <f>VLOOKUP($A1979,taxonomy!$A:$I,6,1)</f>
        <v xml:space="preserve"> Phytophthora.</v>
      </c>
      <c r="DU1979">
        <f>VLOOKUP($A1979,taxonomy!$A:$I,7,1)</f>
        <v>0</v>
      </c>
      <c r="DV1979">
        <f>VLOOKUP($A1979,taxonomy!$A:$I,8,1)</f>
        <v>0</v>
      </c>
      <c r="DW1979">
        <f>VLOOKUP($A1979,taxonomy!$A:$I,9,1)</f>
        <v>0</v>
      </c>
      <c r="DX1979" s="7">
        <v>132</v>
      </c>
    </row>
    <row r="1980" spans="1:128">
      <c r="A1980" s="4" t="s">
        <v>4092</v>
      </c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19">
        <v>1</v>
      </c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19">
        <v>1</v>
      </c>
      <c r="DN1980" s="2"/>
      <c r="DO1980" s="14"/>
      <c r="DP1980" t="str">
        <f>VLOOKUP($A1980,taxonomy!$A:$I,2,1)</f>
        <v>Eukaryota</v>
      </c>
      <c r="DQ1980" t="str">
        <f>VLOOKUP($A1980,taxonomy!$A:$I,3,1)</f>
        <v xml:space="preserve"> Stramenopiles</v>
      </c>
      <c r="DR1980" t="str">
        <f>VLOOKUP($A1980,taxonomy!$A:$I,4,1)</f>
        <v xml:space="preserve"> Oomycetes</v>
      </c>
      <c r="DS1980" t="str">
        <f>VLOOKUP($A1980,taxonomy!$A:$I,5,1)</f>
        <v xml:space="preserve"> Peronosporales</v>
      </c>
      <c r="DT1980" t="str">
        <f>VLOOKUP($A1980,taxonomy!$A:$I,6,1)</f>
        <v xml:space="preserve"> Phytophthora.</v>
      </c>
      <c r="DU1980">
        <f>VLOOKUP($A1980,taxonomy!$A:$I,7,1)</f>
        <v>0</v>
      </c>
      <c r="DV1980">
        <f>VLOOKUP($A1980,taxonomy!$A:$I,8,1)</f>
        <v>0</v>
      </c>
      <c r="DW1980">
        <f>VLOOKUP($A1980,taxonomy!$A:$I,9,1)</f>
        <v>0</v>
      </c>
      <c r="DX1980" s="7">
        <v>132</v>
      </c>
    </row>
    <row r="1981" spans="1:128">
      <c r="A1981" s="4" t="s">
        <v>4094</v>
      </c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19">
        <v>1</v>
      </c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19">
        <v>1</v>
      </c>
      <c r="DN1981" s="2"/>
      <c r="DO1981" s="14"/>
      <c r="DP1981" t="str">
        <f>VLOOKUP($A1981,taxonomy!$A:$I,2,1)</f>
        <v>Eukaryota</v>
      </c>
      <c r="DQ1981" t="str">
        <f>VLOOKUP($A1981,taxonomy!$A:$I,3,1)</f>
        <v xml:space="preserve"> Stramenopiles</v>
      </c>
      <c r="DR1981" t="str">
        <f>VLOOKUP($A1981,taxonomy!$A:$I,4,1)</f>
        <v xml:space="preserve"> Oomycetes</v>
      </c>
      <c r="DS1981" t="str">
        <f>VLOOKUP($A1981,taxonomy!$A:$I,5,1)</f>
        <v xml:space="preserve"> Peronosporales</v>
      </c>
      <c r="DT1981" t="str">
        <f>VLOOKUP($A1981,taxonomy!$A:$I,6,1)</f>
        <v xml:space="preserve"> Phytophthora.</v>
      </c>
      <c r="DU1981">
        <f>VLOOKUP($A1981,taxonomy!$A:$I,7,1)</f>
        <v>0</v>
      </c>
      <c r="DV1981">
        <f>VLOOKUP($A1981,taxonomy!$A:$I,8,1)</f>
        <v>0</v>
      </c>
      <c r="DW1981">
        <f>VLOOKUP($A1981,taxonomy!$A:$I,9,1)</f>
        <v>0</v>
      </c>
      <c r="DX1981" s="7">
        <v>132</v>
      </c>
    </row>
    <row r="1982" spans="1:128">
      <c r="A1982" s="4" t="s">
        <v>4096</v>
      </c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19">
        <v>1</v>
      </c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19">
        <v>1</v>
      </c>
      <c r="DN1982" s="2"/>
      <c r="DO1982" s="14"/>
      <c r="DP1982" t="str">
        <f>VLOOKUP($A1982,taxonomy!$A:$I,2,1)</f>
        <v>Eukaryota</v>
      </c>
      <c r="DQ1982" t="str">
        <f>VLOOKUP($A1982,taxonomy!$A:$I,3,1)</f>
        <v xml:space="preserve"> Stramenopiles</v>
      </c>
      <c r="DR1982" t="str">
        <f>VLOOKUP($A1982,taxonomy!$A:$I,4,1)</f>
        <v xml:space="preserve"> Oomycetes</v>
      </c>
      <c r="DS1982" t="str">
        <f>VLOOKUP($A1982,taxonomy!$A:$I,5,1)</f>
        <v xml:space="preserve"> Peronosporales</v>
      </c>
      <c r="DT1982" t="str">
        <f>VLOOKUP($A1982,taxonomy!$A:$I,6,1)</f>
        <v xml:space="preserve"> Phytophthora.</v>
      </c>
      <c r="DU1982">
        <f>VLOOKUP($A1982,taxonomy!$A:$I,7,1)</f>
        <v>0</v>
      </c>
      <c r="DV1982">
        <f>VLOOKUP($A1982,taxonomy!$A:$I,8,1)</f>
        <v>0</v>
      </c>
      <c r="DW1982">
        <f>VLOOKUP($A1982,taxonomy!$A:$I,9,1)</f>
        <v>0</v>
      </c>
      <c r="DX1982" s="7">
        <v>128</v>
      </c>
    </row>
    <row r="1983" spans="1:128">
      <c r="A1983" s="4" t="s">
        <v>4098</v>
      </c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19">
        <v>1</v>
      </c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19">
        <v>1</v>
      </c>
      <c r="DN1983" s="2"/>
      <c r="DO1983" s="14"/>
      <c r="DP1983" t="str">
        <f>VLOOKUP($A1983,taxonomy!$A:$I,2,1)</f>
        <v>Eukaryota</v>
      </c>
      <c r="DQ1983" t="str">
        <f>VLOOKUP($A1983,taxonomy!$A:$I,3,1)</f>
        <v xml:space="preserve"> Stramenopiles</v>
      </c>
      <c r="DR1983" t="str">
        <f>VLOOKUP($A1983,taxonomy!$A:$I,4,1)</f>
        <v xml:space="preserve"> Oomycetes</v>
      </c>
      <c r="DS1983" t="str">
        <f>VLOOKUP($A1983,taxonomy!$A:$I,5,1)</f>
        <v xml:space="preserve"> Peronosporales</v>
      </c>
      <c r="DT1983" t="str">
        <f>VLOOKUP($A1983,taxonomy!$A:$I,6,1)</f>
        <v xml:space="preserve"> Phytophthora.</v>
      </c>
      <c r="DU1983">
        <f>VLOOKUP($A1983,taxonomy!$A:$I,7,1)</f>
        <v>0</v>
      </c>
      <c r="DV1983">
        <f>VLOOKUP($A1983,taxonomy!$A:$I,8,1)</f>
        <v>0</v>
      </c>
      <c r="DW1983">
        <f>VLOOKUP($A1983,taxonomy!$A:$I,9,1)</f>
        <v>0</v>
      </c>
      <c r="DX1983" s="7">
        <v>129</v>
      </c>
    </row>
    <row r="1984" spans="1:128">
      <c r="A1984" s="4" t="s">
        <v>4100</v>
      </c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17">
        <v>1</v>
      </c>
      <c r="DN1984" s="2"/>
      <c r="DO1984" s="14"/>
      <c r="DP1984" t="str">
        <f>VLOOKUP($A1984,taxonomy!$A:$I,2,1)</f>
        <v>Eukaryota</v>
      </c>
      <c r="DQ1984" t="str">
        <f>VLOOKUP($A1984,taxonomy!$A:$I,3,1)</f>
        <v xml:space="preserve"> Stramenopiles</v>
      </c>
      <c r="DR1984" t="str">
        <f>VLOOKUP($A1984,taxonomy!$A:$I,4,1)</f>
        <v xml:space="preserve"> Oomycetes</v>
      </c>
      <c r="DS1984" t="str">
        <f>VLOOKUP($A1984,taxonomy!$A:$I,5,1)</f>
        <v xml:space="preserve"> Peronosporales</v>
      </c>
      <c r="DT1984" t="str">
        <f>VLOOKUP($A1984,taxonomy!$A:$I,6,1)</f>
        <v xml:space="preserve"> Phytophthora.</v>
      </c>
      <c r="DU1984">
        <f>VLOOKUP($A1984,taxonomy!$A:$I,7,1)</f>
        <v>0</v>
      </c>
      <c r="DV1984">
        <f>VLOOKUP($A1984,taxonomy!$A:$I,8,1)</f>
        <v>0</v>
      </c>
      <c r="DW1984">
        <f>VLOOKUP($A1984,taxonomy!$A:$I,9,1)</f>
        <v>0</v>
      </c>
      <c r="DX1984" s="7">
        <v>129</v>
      </c>
    </row>
    <row r="1985" spans="1:128">
      <c r="A1985" s="4" t="s">
        <v>4102</v>
      </c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19">
        <v>1</v>
      </c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19">
        <v>1</v>
      </c>
      <c r="DN1985" s="2"/>
      <c r="DO1985" s="14"/>
      <c r="DP1985" t="str">
        <f>VLOOKUP($A1985,taxonomy!$A:$I,2,1)</f>
        <v>Eukaryota</v>
      </c>
      <c r="DQ1985" t="str">
        <f>VLOOKUP($A1985,taxonomy!$A:$I,3,1)</f>
        <v xml:space="preserve"> Stramenopiles</v>
      </c>
      <c r="DR1985" t="str">
        <f>VLOOKUP($A1985,taxonomy!$A:$I,4,1)</f>
        <v xml:space="preserve"> Oomycetes</v>
      </c>
      <c r="DS1985" t="str">
        <f>VLOOKUP($A1985,taxonomy!$A:$I,5,1)</f>
        <v xml:space="preserve"> Peronosporales</v>
      </c>
      <c r="DT1985" t="str">
        <f>VLOOKUP($A1985,taxonomy!$A:$I,6,1)</f>
        <v xml:space="preserve"> Phytophthora.</v>
      </c>
      <c r="DU1985">
        <f>VLOOKUP($A1985,taxonomy!$A:$I,7,1)</f>
        <v>0</v>
      </c>
      <c r="DV1985">
        <f>VLOOKUP($A1985,taxonomy!$A:$I,8,1)</f>
        <v>0</v>
      </c>
      <c r="DW1985">
        <f>VLOOKUP($A1985,taxonomy!$A:$I,9,1)</f>
        <v>0</v>
      </c>
      <c r="DX1985" s="7">
        <v>128</v>
      </c>
    </row>
    <row r="1986" spans="1:128">
      <c r="A1986" s="4" t="s">
        <v>4104</v>
      </c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17">
        <v>1</v>
      </c>
      <c r="DN1986" s="2"/>
      <c r="DO1986" s="21"/>
      <c r="DP1986" t="str">
        <f>VLOOKUP($A1986,taxonomy!$A:$I,2,1)</f>
        <v>Eukaryota</v>
      </c>
      <c r="DQ1986" t="str">
        <f>VLOOKUP($A1986,taxonomy!$A:$I,3,1)</f>
        <v xml:space="preserve"> Stramenopiles</v>
      </c>
      <c r="DR1986" t="str">
        <f>VLOOKUP($A1986,taxonomy!$A:$I,4,1)</f>
        <v xml:space="preserve"> Oomycetes</v>
      </c>
      <c r="DS1986" t="str">
        <f>VLOOKUP($A1986,taxonomy!$A:$I,5,1)</f>
        <v xml:space="preserve"> Peronosporales</v>
      </c>
      <c r="DT1986" t="str">
        <f>VLOOKUP($A1986,taxonomy!$A:$I,6,1)</f>
        <v xml:space="preserve"> Phytophthora.</v>
      </c>
      <c r="DU1986">
        <f>VLOOKUP($A1986,taxonomy!$A:$I,7,1)</f>
        <v>0</v>
      </c>
      <c r="DV1986">
        <f>VLOOKUP($A1986,taxonomy!$A:$I,8,1)</f>
        <v>0</v>
      </c>
      <c r="DW1986">
        <f>VLOOKUP($A1986,taxonomy!$A:$I,9,1)</f>
        <v>0</v>
      </c>
      <c r="DX1986" s="7">
        <v>131</v>
      </c>
    </row>
    <row r="1987" spans="1:128" hidden="1">
      <c r="A1987" s="4" t="s">
        <v>4106</v>
      </c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19">
        <v>1</v>
      </c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19">
        <v>1</v>
      </c>
      <c r="DN1987" s="2"/>
      <c r="DO1987" s="14"/>
      <c r="DP1987" t="str">
        <f>VLOOKUP($A1987,taxonomy!$A:$I,2,1)</f>
        <v>Eukaryota</v>
      </c>
      <c r="DQ1987" t="str">
        <f>VLOOKUP($A1987,taxonomy!$A:$I,3,1)</f>
        <v xml:space="preserve"> Stramenopiles</v>
      </c>
      <c r="DR1987" t="str">
        <f>VLOOKUP($A1987,taxonomy!$A:$I,4,1)</f>
        <v xml:space="preserve"> Oomycetes</v>
      </c>
      <c r="DS1987" t="str">
        <f>VLOOKUP($A1987,taxonomy!$A:$I,5,1)</f>
        <v xml:space="preserve"> Peronosporales</v>
      </c>
      <c r="DT1987" t="str">
        <f>VLOOKUP($A1987,taxonomy!$A:$I,6,1)</f>
        <v xml:space="preserve"> Phytophthora.</v>
      </c>
      <c r="DU1987">
        <f>VLOOKUP($A1987,taxonomy!$A:$I,7,1)</f>
        <v>0</v>
      </c>
      <c r="DV1987">
        <f>VLOOKUP($A1987,taxonomy!$A:$I,8,1)</f>
        <v>0</v>
      </c>
      <c r="DW1987">
        <f>VLOOKUP($A1987,taxonomy!$A:$I,9,1)</f>
        <v>0</v>
      </c>
      <c r="DX1987" s="7">
        <v>107</v>
      </c>
    </row>
    <row r="1988" spans="1:128">
      <c r="A1988" s="4" t="s">
        <v>4108</v>
      </c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19">
        <v>1</v>
      </c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19">
        <v>1</v>
      </c>
      <c r="DN1988" s="2"/>
      <c r="DO1988" s="14"/>
      <c r="DP1988" t="str">
        <f>VLOOKUP($A1988,taxonomy!$A:$I,2,1)</f>
        <v>Eukaryota</v>
      </c>
      <c r="DQ1988" t="str">
        <f>VLOOKUP($A1988,taxonomy!$A:$I,3,1)</f>
        <v xml:space="preserve"> Stramenopiles</v>
      </c>
      <c r="DR1988" t="str">
        <f>VLOOKUP($A1988,taxonomy!$A:$I,4,1)</f>
        <v xml:space="preserve"> Oomycetes</v>
      </c>
      <c r="DS1988" t="str">
        <f>VLOOKUP($A1988,taxonomy!$A:$I,5,1)</f>
        <v xml:space="preserve"> Peronosporales</v>
      </c>
      <c r="DT1988" t="str">
        <f>VLOOKUP($A1988,taxonomy!$A:$I,6,1)</f>
        <v xml:space="preserve"> Phytophthora.</v>
      </c>
      <c r="DU1988">
        <f>VLOOKUP($A1988,taxonomy!$A:$I,7,1)</f>
        <v>0</v>
      </c>
      <c r="DV1988">
        <f>VLOOKUP($A1988,taxonomy!$A:$I,8,1)</f>
        <v>0</v>
      </c>
      <c r="DW1988">
        <f>VLOOKUP($A1988,taxonomy!$A:$I,9,1)</f>
        <v>0</v>
      </c>
      <c r="DX1988" s="7">
        <v>132</v>
      </c>
    </row>
    <row r="1989" spans="1:128">
      <c r="A1989" s="4" t="s">
        <v>4110</v>
      </c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19">
        <v>1</v>
      </c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19">
        <v>1</v>
      </c>
      <c r="DN1989" s="2"/>
      <c r="DO1989" s="14"/>
      <c r="DP1989" t="str">
        <f>VLOOKUP($A1989,taxonomy!$A:$I,2,1)</f>
        <v>Eukaryota</v>
      </c>
      <c r="DQ1989" t="str">
        <f>VLOOKUP($A1989,taxonomy!$A:$I,3,1)</f>
        <v xml:space="preserve"> Stramenopiles</v>
      </c>
      <c r="DR1989" t="str">
        <f>VLOOKUP($A1989,taxonomy!$A:$I,4,1)</f>
        <v xml:space="preserve"> Oomycetes</v>
      </c>
      <c r="DS1989" t="str">
        <f>VLOOKUP($A1989,taxonomy!$A:$I,5,1)</f>
        <v xml:space="preserve"> Peronosporales</v>
      </c>
      <c r="DT1989" t="str">
        <f>VLOOKUP($A1989,taxonomy!$A:$I,6,1)</f>
        <v xml:space="preserve"> Phytophthora.</v>
      </c>
      <c r="DU1989">
        <f>VLOOKUP($A1989,taxonomy!$A:$I,7,1)</f>
        <v>0</v>
      </c>
      <c r="DV1989">
        <f>VLOOKUP($A1989,taxonomy!$A:$I,8,1)</f>
        <v>0</v>
      </c>
      <c r="DW1989">
        <f>VLOOKUP($A1989,taxonomy!$A:$I,9,1)</f>
        <v>0</v>
      </c>
      <c r="DX1989" s="7">
        <v>133</v>
      </c>
    </row>
    <row r="1990" spans="1:128">
      <c r="A1990" s="4" t="s">
        <v>4112</v>
      </c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>
        <v>1</v>
      </c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>
        <v>1</v>
      </c>
      <c r="DN1990" s="2"/>
      <c r="DO1990" s="14"/>
      <c r="DP1990" t="str">
        <f>VLOOKUP($A1990,taxonomy!$A:$I,2,1)</f>
        <v>Eukaryota</v>
      </c>
      <c r="DQ1990" t="str">
        <f>VLOOKUP($A1990,taxonomy!$A:$I,3,1)</f>
        <v xml:space="preserve"> Stramenopiles</v>
      </c>
      <c r="DR1990" t="str">
        <f>VLOOKUP($A1990,taxonomy!$A:$I,4,1)</f>
        <v xml:space="preserve"> Oomycetes</v>
      </c>
      <c r="DS1990" t="str">
        <f>VLOOKUP($A1990,taxonomy!$A:$I,5,1)</f>
        <v xml:space="preserve"> Peronosporales</v>
      </c>
      <c r="DT1990" t="str">
        <f>VLOOKUP($A1990,taxonomy!$A:$I,6,1)</f>
        <v xml:space="preserve"> Phytophthora.</v>
      </c>
      <c r="DU1990">
        <f>VLOOKUP($A1990,taxonomy!$A:$I,7,1)</f>
        <v>0</v>
      </c>
      <c r="DV1990">
        <f>VLOOKUP($A1990,taxonomy!$A:$I,8,1)</f>
        <v>0</v>
      </c>
      <c r="DW1990">
        <f>VLOOKUP($A1990,taxonomy!$A:$I,9,1)</f>
        <v>0</v>
      </c>
      <c r="DX1990" s="7">
        <v>134</v>
      </c>
    </row>
    <row r="1991" spans="1:128">
      <c r="A1991" s="4" t="s">
        <v>4114</v>
      </c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19">
        <v>1</v>
      </c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19">
        <v>1</v>
      </c>
      <c r="DN1991" s="2"/>
      <c r="DO1991" s="14"/>
      <c r="DP1991" t="str">
        <f>VLOOKUP($A1991,taxonomy!$A:$I,2,1)</f>
        <v>Eukaryota</v>
      </c>
      <c r="DQ1991" t="str">
        <f>VLOOKUP($A1991,taxonomy!$A:$I,3,1)</f>
        <v xml:space="preserve"> Stramenopiles</v>
      </c>
      <c r="DR1991" t="str">
        <f>VLOOKUP($A1991,taxonomy!$A:$I,4,1)</f>
        <v xml:space="preserve"> Oomycetes</v>
      </c>
      <c r="DS1991" t="str">
        <f>VLOOKUP($A1991,taxonomy!$A:$I,5,1)</f>
        <v xml:space="preserve"> Peronosporales</v>
      </c>
      <c r="DT1991" t="str">
        <f>VLOOKUP($A1991,taxonomy!$A:$I,6,1)</f>
        <v xml:space="preserve"> Phytophthora.</v>
      </c>
      <c r="DU1991">
        <f>VLOOKUP($A1991,taxonomy!$A:$I,7,1)</f>
        <v>0</v>
      </c>
      <c r="DV1991">
        <f>VLOOKUP($A1991,taxonomy!$A:$I,8,1)</f>
        <v>0</v>
      </c>
      <c r="DW1991">
        <f>VLOOKUP($A1991,taxonomy!$A:$I,9,1)</f>
        <v>0</v>
      </c>
      <c r="DX1991" s="7">
        <v>133</v>
      </c>
    </row>
    <row r="1992" spans="1:128">
      <c r="A1992" s="4" t="s">
        <v>4116</v>
      </c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>
        <v>1</v>
      </c>
      <c r="CW1992" s="2"/>
      <c r="CX1992" s="2"/>
      <c r="CY1992" s="18">
        <v>1</v>
      </c>
      <c r="CZ1992" s="2"/>
      <c r="DA1992" s="2"/>
      <c r="DB1992" s="2"/>
      <c r="DC1992" s="2">
        <v>1</v>
      </c>
      <c r="DD1992" s="2"/>
      <c r="DE1992" s="2"/>
      <c r="DF1992" s="2"/>
      <c r="DG1992" s="2"/>
      <c r="DH1992" s="2"/>
      <c r="DI1992" s="2"/>
      <c r="DJ1992" s="2"/>
      <c r="DK1992" s="2"/>
      <c r="DL1992" s="2"/>
      <c r="DM1992" s="2">
        <v>1</v>
      </c>
      <c r="DN1992" s="2"/>
      <c r="DO1992" s="14"/>
      <c r="DP1992" t="str">
        <f>VLOOKUP($A1992,taxonomy!$A:$I,2,1)</f>
        <v>unclassified sequences</v>
      </c>
      <c r="DQ1992" t="str">
        <f>VLOOKUP($A1992,taxonomy!$A:$I,3,1)</f>
        <v xml:space="preserve"> environmental samples.</v>
      </c>
      <c r="DR1992">
        <f>VLOOKUP($A1992,taxonomy!$A:$I,4,1)</f>
        <v>0</v>
      </c>
      <c r="DS1992">
        <f>VLOOKUP($A1992,taxonomy!$A:$I,5,1)</f>
        <v>0</v>
      </c>
      <c r="DT1992">
        <f>VLOOKUP($A1992,taxonomy!$A:$I,6,1)</f>
        <v>0</v>
      </c>
      <c r="DU1992">
        <f>VLOOKUP($A1992,taxonomy!$A:$I,7,1)</f>
        <v>0</v>
      </c>
      <c r="DV1992">
        <f>VLOOKUP($A1992,taxonomy!$A:$I,8,1)</f>
        <v>0</v>
      </c>
      <c r="DW1992">
        <f>VLOOKUP($A1992,taxonomy!$A:$I,9,1)</f>
        <v>0</v>
      </c>
      <c r="DX1992" s="7">
        <v>127</v>
      </c>
    </row>
    <row r="1993" spans="1:128" hidden="1">
      <c r="A1993" s="4" t="s">
        <v>4118</v>
      </c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19">
        <v>1</v>
      </c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19">
        <v>1</v>
      </c>
      <c r="DN1993" s="2"/>
      <c r="DO1993" s="14"/>
      <c r="DP1993" t="str">
        <f>VLOOKUP($A1993,taxonomy!$A:$I,2,1)</f>
        <v>Bacteria</v>
      </c>
      <c r="DQ1993" t="str">
        <f>VLOOKUP($A1993,taxonomy!$A:$I,3,1)</f>
        <v xml:space="preserve"> Actinobacteria</v>
      </c>
      <c r="DR1993" t="str">
        <f>VLOOKUP($A1993,taxonomy!$A:$I,4,1)</f>
        <v xml:space="preserve"> Actinobacteridae</v>
      </c>
      <c r="DS1993" t="str">
        <f>VLOOKUP($A1993,taxonomy!$A:$I,5,1)</f>
        <v xml:space="preserve"> Actinomycetales</v>
      </c>
      <c r="DT1993" t="str">
        <f>VLOOKUP($A1993,taxonomy!$A:$I,6,1)</f>
        <v>Corynebacterineae</v>
      </c>
      <c r="DU1993" t="str">
        <f>VLOOKUP($A1993,taxonomy!$A:$I,7,1)</f>
        <v xml:space="preserve"> Gordoniaceae</v>
      </c>
      <c r="DV1993" t="str">
        <f>VLOOKUP($A1993,taxonomy!$A:$I,8,1)</f>
        <v xml:space="preserve"> Gordonia.</v>
      </c>
      <c r="DW1993">
        <f>VLOOKUP($A1993,taxonomy!$A:$I,9,1)</f>
        <v>0</v>
      </c>
      <c r="DX1993" s="7">
        <v>123</v>
      </c>
    </row>
    <row r="1994" spans="1:128" hidden="1">
      <c r="A1994" s="4" t="s">
        <v>4120</v>
      </c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19">
        <v>1</v>
      </c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19">
        <v>1</v>
      </c>
      <c r="DN1994" s="2"/>
      <c r="DO1994" s="14"/>
      <c r="DP1994" t="str">
        <f>VLOOKUP($A1994,taxonomy!$A:$I,2,1)</f>
        <v>Bacteria</v>
      </c>
      <c r="DQ1994" t="str">
        <f>VLOOKUP($A1994,taxonomy!$A:$I,3,1)</f>
        <v xml:space="preserve"> Actinobacteria</v>
      </c>
      <c r="DR1994" t="str">
        <f>VLOOKUP($A1994,taxonomy!$A:$I,4,1)</f>
        <v xml:space="preserve"> Actinobacteridae</v>
      </c>
      <c r="DS1994" t="str">
        <f>VLOOKUP($A1994,taxonomy!$A:$I,5,1)</f>
        <v xml:space="preserve"> Actinomycetales</v>
      </c>
      <c r="DT1994" t="str">
        <f>VLOOKUP($A1994,taxonomy!$A:$I,6,1)</f>
        <v>Corynebacterineae</v>
      </c>
      <c r="DU1994" t="str">
        <f>VLOOKUP($A1994,taxonomy!$A:$I,7,1)</f>
        <v xml:space="preserve"> Gordoniaceae</v>
      </c>
      <c r="DV1994" t="str">
        <f>VLOOKUP($A1994,taxonomy!$A:$I,8,1)</f>
        <v xml:space="preserve"> Gordonia.</v>
      </c>
      <c r="DW1994">
        <f>VLOOKUP($A1994,taxonomy!$A:$I,9,1)</f>
        <v>0</v>
      </c>
      <c r="DX1994" s="7">
        <v>123</v>
      </c>
    </row>
    <row r="1995" spans="1:128" hidden="1">
      <c r="A1995" s="4" t="s">
        <v>4122</v>
      </c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19">
        <v>1</v>
      </c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19">
        <v>1</v>
      </c>
      <c r="DN1995" s="2"/>
      <c r="DO1995" s="14"/>
      <c r="DP1995" t="str">
        <f>VLOOKUP($A1995,taxonomy!$A:$I,2,1)</f>
        <v>Bacteria</v>
      </c>
      <c r="DQ1995" t="str">
        <f>VLOOKUP($A1995,taxonomy!$A:$I,3,1)</f>
        <v xml:space="preserve"> Actinobacteria</v>
      </c>
      <c r="DR1995" t="str">
        <f>VLOOKUP($A1995,taxonomy!$A:$I,4,1)</f>
        <v xml:space="preserve"> Actinobacteridae</v>
      </c>
      <c r="DS1995" t="str">
        <f>VLOOKUP($A1995,taxonomy!$A:$I,5,1)</f>
        <v xml:space="preserve"> Actinomycetales</v>
      </c>
      <c r="DT1995" t="str">
        <f>VLOOKUP($A1995,taxonomy!$A:$I,6,1)</f>
        <v>Corynebacterineae</v>
      </c>
      <c r="DU1995" t="str">
        <f>VLOOKUP($A1995,taxonomy!$A:$I,7,1)</f>
        <v xml:space="preserve"> Gordoniaceae</v>
      </c>
      <c r="DV1995" t="str">
        <f>VLOOKUP($A1995,taxonomy!$A:$I,8,1)</f>
        <v xml:space="preserve"> Gordonia.</v>
      </c>
      <c r="DW1995">
        <f>VLOOKUP($A1995,taxonomy!$A:$I,9,1)</f>
        <v>0</v>
      </c>
      <c r="DX1995" s="7">
        <v>71</v>
      </c>
    </row>
    <row r="1996" spans="1:128" hidden="1">
      <c r="A1996" s="4" t="s">
        <v>4124</v>
      </c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17">
        <v>1</v>
      </c>
      <c r="DN1996" s="2"/>
      <c r="DO1996" s="14"/>
      <c r="DP1996" t="str">
        <f>VLOOKUP($A1996,taxonomy!$A:$I,2,1)</f>
        <v>Bacteria</v>
      </c>
      <c r="DQ1996" t="str">
        <f>VLOOKUP($A1996,taxonomy!$A:$I,3,1)</f>
        <v xml:space="preserve"> Actinobacteria</v>
      </c>
      <c r="DR1996" t="str">
        <f>VLOOKUP($A1996,taxonomy!$A:$I,4,1)</f>
        <v xml:space="preserve"> Actinobacteridae</v>
      </c>
      <c r="DS1996" t="str">
        <f>VLOOKUP($A1996,taxonomy!$A:$I,5,1)</f>
        <v xml:space="preserve"> Actinomycetales</v>
      </c>
      <c r="DT1996" t="str">
        <f>VLOOKUP($A1996,taxonomy!$A:$I,6,1)</f>
        <v>Corynebacterineae</v>
      </c>
      <c r="DU1996" t="str">
        <f>VLOOKUP($A1996,taxonomy!$A:$I,7,1)</f>
        <v xml:space="preserve"> Gordoniaceae</v>
      </c>
      <c r="DV1996" t="str">
        <f>VLOOKUP($A1996,taxonomy!$A:$I,8,1)</f>
        <v xml:space="preserve"> Gordonia.</v>
      </c>
      <c r="DW1996">
        <f>VLOOKUP($A1996,taxonomy!$A:$I,9,1)</f>
        <v>0</v>
      </c>
      <c r="DX1996" s="7">
        <v>139</v>
      </c>
    </row>
    <row r="1997" spans="1:128">
      <c r="A1997" s="4" t="s">
        <v>4126</v>
      </c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19">
        <v>1</v>
      </c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19">
        <v>1</v>
      </c>
      <c r="DN1997" s="2"/>
      <c r="DO1997" s="14"/>
      <c r="DP1997" t="str">
        <f>VLOOKUP($A1997,taxonomy!$A:$I,2,1)</f>
        <v>Bacteria</v>
      </c>
      <c r="DQ1997" t="str">
        <f>VLOOKUP($A1997,taxonomy!$A:$I,3,1)</f>
        <v xml:space="preserve"> Actinobacteria</v>
      </c>
      <c r="DR1997" t="str">
        <f>VLOOKUP($A1997,taxonomy!$A:$I,4,1)</f>
        <v xml:space="preserve"> Actinobacteridae</v>
      </c>
      <c r="DS1997" t="str">
        <f>VLOOKUP($A1997,taxonomy!$A:$I,5,1)</f>
        <v xml:space="preserve"> Actinomycetales</v>
      </c>
      <c r="DT1997" t="str">
        <f>VLOOKUP($A1997,taxonomy!$A:$I,6,1)</f>
        <v>Corynebacterineae</v>
      </c>
      <c r="DU1997" t="str">
        <f>VLOOKUP($A1997,taxonomy!$A:$I,7,1)</f>
        <v xml:space="preserve"> Gordoniaceae</v>
      </c>
      <c r="DV1997" t="str">
        <f>VLOOKUP($A1997,taxonomy!$A:$I,8,1)</f>
        <v xml:space="preserve"> Gordonia.</v>
      </c>
      <c r="DW1997">
        <f>VLOOKUP($A1997,taxonomy!$A:$I,9,1)</f>
        <v>0</v>
      </c>
      <c r="DX1997" s="7">
        <v>133</v>
      </c>
    </row>
    <row r="1998" spans="1:128">
      <c r="A1998" s="4" t="s">
        <v>4128</v>
      </c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>
        <v>1</v>
      </c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>
        <v>1</v>
      </c>
      <c r="DN1998" s="2"/>
      <c r="DO1998" s="14"/>
      <c r="DP1998" t="str">
        <f>VLOOKUP($A1998,taxonomy!$A:$I,2,1)</f>
        <v>Bacteria</v>
      </c>
      <c r="DQ1998" t="str">
        <f>VLOOKUP($A1998,taxonomy!$A:$I,3,1)</f>
        <v xml:space="preserve"> Actinobacteria</v>
      </c>
      <c r="DR1998" t="str">
        <f>VLOOKUP($A1998,taxonomy!$A:$I,4,1)</f>
        <v xml:space="preserve"> Actinobacteridae</v>
      </c>
      <c r="DS1998" t="str">
        <f>VLOOKUP($A1998,taxonomy!$A:$I,5,1)</f>
        <v xml:space="preserve"> Actinomycetales</v>
      </c>
      <c r="DT1998" t="str">
        <f>VLOOKUP($A1998,taxonomy!$A:$I,6,1)</f>
        <v>Corynebacterineae</v>
      </c>
      <c r="DU1998" t="str">
        <f>VLOOKUP($A1998,taxonomy!$A:$I,7,1)</f>
        <v xml:space="preserve"> Gordoniaceae</v>
      </c>
      <c r="DV1998" t="str">
        <f>VLOOKUP($A1998,taxonomy!$A:$I,8,1)</f>
        <v xml:space="preserve"> Gordonia.</v>
      </c>
      <c r="DW1998">
        <f>VLOOKUP($A1998,taxonomy!$A:$I,9,1)</f>
        <v>0</v>
      </c>
      <c r="DX1998" s="7">
        <v>127</v>
      </c>
    </row>
    <row r="1999" spans="1:128" hidden="1">
      <c r="A1999" s="4" t="s">
        <v>4130</v>
      </c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>
        <v>1</v>
      </c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>
        <v>1</v>
      </c>
      <c r="DN1999" s="2"/>
      <c r="DO1999" s="14"/>
      <c r="DP1999" t="str">
        <f>VLOOKUP($A1999,taxonomy!$A:$I,2,1)</f>
        <v>Bacteria</v>
      </c>
      <c r="DQ1999" t="str">
        <f>VLOOKUP($A1999,taxonomy!$A:$I,3,1)</f>
        <v xml:space="preserve"> Actinobacteria</v>
      </c>
      <c r="DR1999" t="str">
        <f>VLOOKUP($A1999,taxonomy!$A:$I,4,1)</f>
        <v xml:space="preserve"> Actinobacteridae</v>
      </c>
      <c r="DS1999" t="str">
        <f>VLOOKUP($A1999,taxonomy!$A:$I,5,1)</f>
        <v xml:space="preserve"> Actinomycetales</v>
      </c>
      <c r="DT1999" t="str">
        <f>VLOOKUP($A1999,taxonomy!$A:$I,6,1)</f>
        <v>Corynebacterineae</v>
      </c>
      <c r="DU1999" t="str">
        <f>VLOOKUP($A1999,taxonomy!$A:$I,7,1)</f>
        <v xml:space="preserve"> Gordoniaceae</v>
      </c>
      <c r="DV1999" t="str">
        <f>VLOOKUP($A1999,taxonomy!$A:$I,8,1)</f>
        <v xml:space="preserve"> Gordonia.</v>
      </c>
      <c r="DW1999">
        <f>VLOOKUP($A1999,taxonomy!$A:$I,9,1)</f>
        <v>0</v>
      </c>
      <c r="DX1999" s="7">
        <v>114</v>
      </c>
    </row>
    <row r="2000" spans="1:128">
      <c r="A2000" s="4" t="s">
        <v>4132</v>
      </c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19">
        <v>1</v>
      </c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19">
        <v>1</v>
      </c>
      <c r="DN2000" s="2"/>
      <c r="DO2000" s="14"/>
      <c r="DP2000" t="str">
        <f>VLOOKUP($A2000,taxonomy!$A:$I,2,1)</f>
        <v>Bacteria</v>
      </c>
      <c r="DQ2000" t="str">
        <f>VLOOKUP($A2000,taxonomy!$A:$I,3,1)</f>
        <v xml:space="preserve"> Actinobacteria</v>
      </c>
      <c r="DR2000" t="str">
        <f>VLOOKUP($A2000,taxonomy!$A:$I,4,1)</f>
        <v xml:space="preserve"> Actinobacteridae</v>
      </c>
      <c r="DS2000" t="str">
        <f>VLOOKUP($A2000,taxonomy!$A:$I,5,1)</f>
        <v xml:space="preserve"> Actinomycetales</v>
      </c>
      <c r="DT2000" t="str">
        <f>VLOOKUP($A2000,taxonomy!$A:$I,6,1)</f>
        <v>Corynebacterineae</v>
      </c>
      <c r="DU2000" t="str">
        <f>VLOOKUP($A2000,taxonomy!$A:$I,7,1)</f>
        <v xml:space="preserve"> Gordoniaceae</v>
      </c>
      <c r="DV2000" t="str">
        <f>VLOOKUP($A2000,taxonomy!$A:$I,8,1)</f>
        <v xml:space="preserve"> Gordonia.</v>
      </c>
      <c r="DW2000">
        <f>VLOOKUP($A2000,taxonomy!$A:$I,9,1)</f>
        <v>0</v>
      </c>
      <c r="DX2000" s="7">
        <v>130</v>
      </c>
    </row>
    <row r="2001" spans="1:128">
      <c r="A2001" s="4" t="s">
        <v>4134</v>
      </c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19">
        <v>1</v>
      </c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19">
        <v>1</v>
      </c>
      <c r="DN2001" s="2"/>
      <c r="DO2001" s="14"/>
      <c r="DP2001" t="str">
        <f>VLOOKUP($A2001,taxonomy!$A:$I,2,1)</f>
        <v>Bacteria</v>
      </c>
      <c r="DQ2001" t="str">
        <f>VLOOKUP($A2001,taxonomy!$A:$I,3,1)</f>
        <v xml:space="preserve"> Actinobacteria</v>
      </c>
      <c r="DR2001" t="str">
        <f>VLOOKUP($A2001,taxonomy!$A:$I,4,1)</f>
        <v xml:space="preserve"> Actinobacteridae</v>
      </c>
      <c r="DS2001" t="str">
        <f>VLOOKUP($A2001,taxonomy!$A:$I,5,1)</f>
        <v xml:space="preserve"> Actinomycetales</v>
      </c>
      <c r="DT2001" t="str">
        <f>VLOOKUP($A2001,taxonomy!$A:$I,6,1)</f>
        <v>Corynebacterineae</v>
      </c>
      <c r="DU2001" t="str">
        <f>VLOOKUP($A2001,taxonomy!$A:$I,7,1)</f>
        <v xml:space="preserve"> Gordoniaceae</v>
      </c>
      <c r="DV2001" t="str">
        <f>VLOOKUP($A2001,taxonomy!$A:$I,8,1)</f>
        <v xml:space="preserve"> Gordonia.</v>
      </c>
      <c r="DW2001">
        <f>VLOOKUP($A2001,taxonomy!$A:$I,9,1)</f>
        <v>0</v>
      </c>
      <c r="DX2001" s="7">
        <v>133</v>
      </c>
    </row>
    <row r="2002" spans="1:128" hidden="1">
      <c r="A2002" s="4" t="s">
        <v>4136</v>
      </c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19">
        <v>1</v>
      </c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19">
        <v>1</v>
      </c>
      <c r="DN2002" s="2"/>
      <c r="DO2002" s="14"/>
      <c r="DP2002" t="str">
        <f>VLOOKUP($A2002,taxonomy!$A:$I,2,1)</f>
        <v>Bacteria</v>
      </c>
      <c r="DQ2002" t="str">
        <f>VLOOKUP($A2002,taxonomy!$A:$I,3,1)</f>
        <v xml:space="preserve"> Actinobacteria</v>
      </c>
      <c r="DR2002" t="str">
        <f>VLOOKUP($A2002,taxonomy!$A:$I,4,1)</f>
        <v xml:space="preserve"> Actinobacteridae</v>
      </c>
      <c r="DS2002" t="str">
        <f>VLOOKUP($A2002,taxonomy!$A:$I,5,1)</f>
        <v xml:space="preserve"> Actinomycetales</v>
      </c>
      <c r="DT2002" t="str">
        <f>VLOOKUP($A2002,taxonomy!$A:$I,6,1)</f>
        <v>Corynebacterineae</v>
      </c>
      <c r="DU2002" t="str">
        <f>VLOOKUP($A2002,taxonomy!$A:$I,7,1)</f>
        <v xml:space="preserve"> Gordoniaceae</v>
      </c>
      <c r="DV2002" t="str">
        <f>VLOOKUP($A2002,taxonomy!$A:$I,8,1)</f>
        <v xml:space="preserve"> Gordonia.</v>
      </c>
      <c r="DW2002">
        <f>VLOOKUP($A2002,taxonomy!$A:$I,9,1)</f>
        <v>0</v>
      </c>
      <c r="DX2002" s="7">
        <v>110</v>
      </c>
    </row>
    <row r="2003" spans="1:128">
      <c r="A2003" s="4" t="s">
        <v>4138</v>
      </c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19">
        <v>1</v>
      </c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19">
        <v>1</v>
      </c>
      <c r="DN2003" s="2"/>
      <c r="DO2003" s="14"/>
      <c r="DP2003" t="str">
        <f>VLOOKUP($A2003,taxonomy!$A:$I,2,1)</f>
        <v>Bacteria</v>
      </c>
      <c r="DQ2003" t="str">
        <f>VLOOKUP($A2003,taxonomy!$A:$I,3,1)</f>
        <v xml:space="preserve"> Actinobacteria</v>
      </c>
      <c r="DR2003" t="str">
        <f>VLOOKUP($A2003,taxonomy!$A:$I,4,1)</f>
        <v xml:space="preserve"> Actinobacteridae</v>
      </c>
      <c r="DS2003" t="str">
        <f>VLOOKUP($A2003,taxonomy!$A:$I,5,1)</f>
        <v xml:space="preserve"> Actinomycetales</v>
      </c>
      <c r="DT2003" t="str">
        <f>VLOOKUP($A2003,taxonomy!$A:$I,6,1)</f>
        <v>Corynebacterineae</v>
      </c>
      <c r="DU2003" t="str">
        <f>VLOOKUP($A2003,taxonomy!$A:$I,7,1)</f>
        <v xml:space="preserve"> Gordoniaceae</v>
      </c>
      <c r="DV2003" t="str">
        <f>VLOOKUP($A2003,taxonomy!$A:$I,8,1)</f>
        <v xml:space="preserve"> Gordonia.</v>
      </c>
      <c r="DW2003">
        <f>VLOOKUP($A2003,taxonomy!$A:$I,9,1)</f>
        <v>0</v>
      </c>
      <c r="DX2003" s="7">
        <v>133</v>
      </c>
    </row>
    <row r="2004" spans="1:128" hidden="1">
      <c r="A2004" s="4" t="s">
        <v>4140</v>
      </c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>
        <v>1</v>
      </c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>
        <v>1</v>
      </c>
      <c r="DN2004" s="2"/>
      <c r="DO2004" s="14"/>
      <c r="DP2004" t="str">
        <f>VLOOKUP($A2004,taxonomy!$A:$I,2,1)</f>
        <v>Bacteria</v>
      </c>
      <c r="DQ2004" t="str">
        <f>VLOOKUP($A2004,taxonomy!$A:$I,3,1)</f>
        <v xml:space="preserve"> Actinobacteria</v>
      </c>
      <c r="DR2004" t="str">
        <f>VLOOKUP($A2004,taxonomy!$A:$I,4,1)</f>
        <v xml:space="preserve"> Actinobacteridae</v>
      </c>
      <c r="DS2004" t="str">
        <f>VLOOKUP($A2004,taxonomy!$A:$I,5,1)</f>
        <v xml:space="preserve"> Actinomycetales</v>
      </c>
      <c r="DT2004" t="str">
        <f>VLOOKUP($A2004,taxonomy!$A:$I,6,1)</f>
        <v>Corynebacterineae</v>
      </c>
      <c r="DU2004" t="str">
        <f>VLOOKUP($A2004,taxonomy!$A:$I,7,1)</f>
        <v xml:space="preserve"> Gordoniaceae</v>
      </c>
      <c r="DV2004" t="str">
        <f>VLOOKUP($A2004,taxonomy!$A:$I,8,1)</f>
        <v xml:space="preserve"> Gordonia.</v>
      </c>
      <c r="DW2004">
        <f>VLOOKUP($A2004,taxonomy!$A:$I,9,1)</f>
        <v>0</v>
      </c>
      <c r="DX2004" s="7">
        <v>144</v>
      </c>
    </row>
    <row r="2005" spans="1:128" hidden="1">
      <c r="A2005" s="4" t="s">
        <v>4142</v>
      </c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19">
        <v>1</v>
      </c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19">
        <v>1</v>
      </c>
      <c r="DN2005" s="2"/>
      <c r="DO2005" s="14"/>
      <c r="DP2005" t="str">
        <f>VLOOKUP($A2005,taxonomy!$A:$I,2,1)</f>
        <v>Bacteria</v>
      </c>
      <c r="DQ2005" t="str">
        <f>VLOOKUP($A2005,taxonomy!$A:$I,3,1)</f>
        <v xml:space="preserve"> Actinobacteria</v>
      </c>
      <c r="DR2005" t="str">
        <f>VLOOKUP($A2005,taxonomy!$A:$I,4,1)</f>
        <v xml:space="preserve"> Actinobacteridae</v>
      </c>
      <c r="DS2005" t="str">
        <f>VLOOKUP($A2005,taxonomy!$A:$I,5,1)</f>
        <v xml:space="preserve"> Actinomycetales</v>
      </c>
      <c r="DT2005" t="str">
        <f>VLOOKUP($A2005,taxonomy!$A:$I,6,1)</f>
        <v>Corynebacterineae</v>
      </c>
      <c r="DU2005" t="str">
        <f>VLOOKUP($A2005,taxonomy!$A:$I,7,1)</f>
        <v xml:space="preserve"> Gordoniaceae</v>
      </c>
      <c r="DV2005" t="str">
        <f>VLOOKUP($A2005,taxonomy!$A:$I,8,1)</f>
        <v xml:space="preserve"> Gordonia.</v>
      </c>
      <c r="DW2005">
        <f>VLOOKUP($A2005,taxonomy!$A:$I,9,1)</f>
        <v>0</v>
      </c>
      <c r="DX2005" s="7">
        <v>143</v>
      </c>
    </row>
    <row r="2006" spans="1:128">
      <c r="A2006" s="4" t="s">
        <v>4144</v>
      </c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19">
        <v>1</v>
      </c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19">
        <v>1</v>
      </c>
      <c r="DN2006" s="2"/>
      <c r="DO2006" s="14"/>
      <c r="DP2006" t="str">
        <f>VLOOKUP($A2006,taxonomy!$A:$I,2,1)</f>
        <v>Bacteria</v>
      </c>
      <c r="DQ2006" t="str">
        <f>VLOOKUP($A2006,taxonomy!$A:$I,3,1)</f>
        <v xml:space="preserve"> Actinobacteria</v>
      </c>
      <c r="DR2006" t="str">
        <f>VLOOKUP($A2006,taxonomy!$A:$I,4,1)</f>
        <v xml:space="preserve"> Actinobacteridae</v>
      </c>
      <c r="DS2006" t="str">
        <f>VLOOKUP($A2006,taxonomy!$A:$I,5,1)</f>
        <v xml:space="preserve"> Actinomycetales</v>
      </c>
      <c r="DT2006" t="str">
        <f>VLOOKUP($A2006,taxonomy!$A:$I,6,1)</f>
        <v>Corynebacterineae</v>
      </c>
      <c r="DU2006" t="str">
        <f>VLOOKUP($A2006,taxonomy!$A:$I,7,1)</f>
        <v xml:space="preserve"> Gordoniaceae</v>
      </c>
      <c r="DV2006" t="str">
        <f>VLOOKUP($A2006,taxonomy!$A:$I,8,1)</f>
        <v xml:space="preserve"> Gordonia.</v>
      </c>
      <c r="DW2006">
        <f>VLOOKUP($A2006,taxonomy!$A:$I,9,1)</f>
        <v>0</v>
      </c>
      <c r="DX2006" s="7">
        <v>133</v>
      </c>
    </row>
    <row r="2007" spans="1:128" hidden="1">
      <c r="A2007" s="4" t="s">
        <v>4146</v>
      </c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19">
        <v>1</v>
      </c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19">
        <v>1</v>
      </c>
      <c r="DN2007" s="2"/>
      <c r="DO2007" s="14"/>
      <c r="DP2007" t="str">
        <f>VLOOKUP($A2007,taxonomy!$A:$I,2,1)</f>
        <v>Bacteria</v>
      </c>
      <c r="DQ2007" t="str">
        <f>VLOOKUP($A2007,taxonomy!$A:$I,3,1)</f>
        <v xml:space="preserve"> Actinobacteria</v>
      </c>
      <c r="DR2007" t="str">
        <f>VLOOKUP($A2007,taxonomy!$A:$I,4,1)</f>
        <v xml:space="preserve"> Actinobacteridae</v>
      </c>
      <c r="DS2007" t="str">
        <f>VLOOKUP($A2007,taxonomy!$A:$I,5,1)</f>
        <v xml:space="preserve"> Actinomycetales</v>
      </c>
      <c r="DT2007" t="str">
        <f>VLOOKUP($A2007,taxonomy!$A:$I,6,1)</f>
        <v>Corynebacterineae</v>
      </c>
      <c r="DU2007" t="str">
        <f>VLOOKUP($A2007,taxonomy!$A:$I,7,1)</f>
        <v xml:space="preserve"> Gordoniaceae</v>
      </c>
      <c r="DV2007" t="str">
        <f>VLOOKUP($A2007,taxonomy!$A:$I,8,1)</f>
        <v xml:space="preserve"> Gordonia.</v>
      </c>
      <c r="DW2007">
        <f>VLOOKUP($A2007,taxonomy!$A:$I,9,1)</f>
        <v>0</v>
      </c>
      <c r="DX2007" s="7">
        <v>116</v>
      </c>
    </row>
    <row r="2008" spans="1:128">
      <c r="A2008" s="4" t="s">
        <v>4148</v>
      </c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19">
        <v>1</v>
      </c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19">
        <v>1</v>
      </c>
      <c r="DN2008" s="2"/>
      <c r="DO2008" s="14"/>
      <c r="DP2008" t="str">
        <f>VLOOKUP($A2008,taxonomy!$A:$I,2,1)</f>
        <v>Bacteria</v>
      </c>
      <c r="DQ2008" t="str">
        <f>VLOOKUP($A2008,taxonomy!$A:$I,3,1)</f>
        <v xml:space="preserve"> Actinobacteria</v>
      </c>
      <c r="DR2008" t="str">
        <f>VLOOKUP($A2008,taxonomy!$A:$I,4,1)</f>
        <v xml:space="preserve"> Actinobacteridae</v>
      </c>
      <c r="DS2008" t="str">
        <f>VLOOKUP($A2008,taxonomy!$A:$I,5,1)</f>
        <v xml:space="preserve"> Actinomycetales</v>
      </c>
      <c r="DT2008" t="str">
        <f>VLOOKUP($A2008,taxonomy!$A:$I,6,1)</f>
        <v>Corynebacterineae</v>
      </c>
      <c r="DU2008" t="str">
        <f>VLOOKUP($A2008,taxonomy!$A:$I,7,1)</f>
        <v xml:space="preserve"> Gordoniaceae</v>
      </c>
      <c r="DV2008" t="str">
        <f>VLOOKUP($A2008,taxonomy!$A:$I,8,1)</f>
        <v xml:space="preserve"> Gordonia.</v>
      </c>
      <c r="DW2008">
        <f>VLOOKUP($A2008,taxonomy!$A:$I,9,1)</f>
        <v>0</v>
      </c>
      <c r="DX2008" s="7">
        <v>133</v>
      </c>
    </row>
    <row r="2009" spans="1:128">
      <c r="A2009" s="4" t="s">
        <v>4150</v>
      </c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17">
        <v>1</v>
      </c>
      <c r="DN2009" s="2"/>
      <c r="DO2009" s="14"/>
      <c r="DP2009" t="str">
        <f>VLOOKUP($A2009,taxonomy!$A:$I,2,1)</f>
        <v>Bacteria</v>
      </c>
      <c r="DQ2009" t="str">
        <f>VLOOKUP($A2009,taxonomy!$A:$I,3,1)</f>
        <v xml:space="preserve"> Actinobacteria</v>
      </c>
      <c r="DR2009" t="str">
        <f>VLOOKUP($A2009,taxonomy!$A:$I,4,1)</f>
        <v xml:space="preserve"> Actinobacteridae</v>
      </c>
      <c r="DS2009" t="str">
        <f>VLOOKUP($A2009,taxonomy!$A:$I,5,1)</f>
        <v xml:space="preserve"> Actinomycetales</v>
      </c>
      <c r="DT2009" t="str">
        <f>VLOOKUP($A2009,taxonomy!$A:$I,6,1)</f>
        <v>Corynebacterineae</v>
      </c>
      <c r="DU2009" t="str">
        <f>VLOOKUP($A2009,taxonomy!$A:$I,7,1)</f>
        <v xml:space="preserve"> Gordoniaceae</v>
      </c>
      <c r="DV2009" t="str">
        <f>VLOOKUP($A2009,taxonomy!$A:$I,8,1)</f>
        <v xml:space="preserve"> Gordonia.</v>
      </c>
      <c r="DW2009">
        <f>VLOOKUP($A2009,taxonomy!$A:$I,9,1)</f>
        <v>0</v>
      </c>
      <c r="DX2009" s="7">
        <v>130</v>
      </c>
    </row>
    <row r="2010" spans="1:128" hidden="1">
      <c r="A2010" s="4" t="s">
        <v>4152</v>
      </c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>
        <v>1</v>
      </c>
      <c r="CC2010" s="2">
        <v>1</v>
      </c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>
        <v>1</v>
      </c>
      <c r="DN2010" s="2"/>
      <c r="DO2010" s="14"/>
      <c r="DP2010" t="str">
        <f>VLOOKUP($A2010,taxonomy!$A:$I,2,1)</f>
        <v>Bacteria</v>
      </c>
      <c r="DQ2010" t="str">
        <f>VLOOKUP($A2010,taxonomy!$A:$I,3,1)</f>
        <v xml:space="preserve"> Actinobacteria</v>
      </c>
      <c r="DR2010" t="str">
        <f>VLOOKUP($A2010,taxonomy!$A:$I,4,1)</f>
        <v xml:space="preserve"> Actinobacteridae</v>
      </c>
      <c r="DS2010" t="str">
        <f>VLOOKUP($A2010,taxonomy!$A:$I,5,1)</f>
        <v xml:space="preserve"> Actinomycetales</v>
      </c>
      <c r="DT2010" t="str">
        <f>VLOOKUP($A2010,taxonomy!$A:$I,6,1)</f>
        <v>Corynebacterineae</v>
      </c>
      <c r="DU2010" t="str">
        <f>VLOOKUP($A2010,taxonomy!$A:$I,7,1)</f>
        <v xml:space="preserve"> Gordoniaceae</v>
      </c>
      <c r="DV2010" t="str">
        <f>VLOOKUP($A2010,taxonomy!$A:$I,8,1)</f>
        <v xml:space="preserve"> Gordonia.</v>
      </c>
      <c r="DW2010">
        <f>VLOOKUP($A2010,taxonomy!$A:$I,9,1)</f>
        <v>0</v>
      </c>
      <c r="DX2010" s="7">
        <v>145</v>
      </c>
    </row>
    <row r="2011" spans="1:128" hidden="1">
      <c r="A2011" s="4" t="s">
        <v>4156</v>
      </c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19">
        <v>1</v>
      </c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19">
        <v>1</v>
      </c>
      <c r="DN2011" s="2"/>
      <c r="DO2011" s="14"/>
      <c r="DP2011" t="str">
        <f>VLOOKUP($A2011,taxonomy!$A:$I,2,1)</f>
        <v>Bacteria</v>
      </c>
      <c r="DQ2011" t="str">
        <f>VLOOKUP($A2011,taxonomy!$A:$I,3,1)</f>
        <v xml:space="preserve"> Actinobacteria</v>
      </c>
      <c r="DR2011" t="str">
        <f>VLOOKUP($A2011,taxonomy!$A:$I,4,1)</f>
        <v xml:space="preserve"> Actinobacteridae</v>
      </c>
      <c r="DS2011" t="str">
        <f>VLOOKUP($A2011,taxonomy!$A:$I,5,1)</f>
        <v xml:space="preserve"> Actinomycetales</v>
      </c>
      <c r="DT2011" t="str">
        <f>VLOOKUP($A2011,taxonomy!$A:$I,6,1)</f>
        <v>Corynebacterineae</v>
      </c>
      <c r="DU2011" t="str">
        <f>VLOOKUP($A2011,taxonomy!$A:$I,7,1)</f>
        <v xml:space="preserve"> Gordoniaceae</v>
      </c>
      <c r="DV2011" t="str">
        <f>VLOOKUP($A2011,taxonomy!$A:$I,8,1)</f>
        <v xml:space="preserve"> Gordonia.</v>
      </c>
      <c r="DW2011">
        <f>VLOOKUP($A2011,taxonomy!$A:$I,9,1)</f>
        <v>0</v>
      </c>
      <c r="DX2011" s="7">
        <v>113</v>
      </c>
    </row>
    <row r="2012" spans="1:128">
      <c r="A2012" s="4" t="s">
        <v>4158</v>
      </c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17">
        <v>1</v>
      </c>
      <c r="DN2012" s="2"/>
      <c r="DO2012" s="14"/>
      <c r="DP2012" t="str">
        <f>VLOOKUP($A2012,taxonomy!$A:$I,2,1)</f>
        <v>Bacteria</v>
      </c>
      <c r="DQ2012" t="str">
        <f>VLOOKUP($A2012,taxonomy!$A:$I,3,1)</f>
        <v xml:space="preserve"> Actinobacteria</v>
      </c>
      <c r="DR2012" t="str">
        <f>VLOOKUP($A2012,taxonomy!$A:$I,4,1)</f>
        <v xml:space="preserve"> Actinobacteridae</v>
      </c>
      <c r="DS2012" t="str">
        <f>VLOOKUP($A2012,taxonomy!$A:$I,5,1)</f>
        <v xml:space="preserve"> Actinomycetales</v>
      </c>
      <c r="DT2012" t="str">
        <f>VLOOKUP($A2012,taxonomy!$A:$I,6,1)</f>
        <v>Micrococcineae</v>
      </c>
      <c r="DU2012" t="str">
        <f>VLOOKUP($A2012,taxonomy!$A:$I,7,1)</f>
        <v xml:space="preserve"> Dermatophilaceae</v>
      </c>
      <c r="DV2012" t="str">
        <f>VLOOKUP($A2012,taxonomy!$A:$I,8,1)</f>
        <v xml:space="preserve"> Mobilicoccus.</v>
      </c>
      <c r="DW2012">
        <f>VLOOKUP($A2012,taxonomy!$A:$I,9,1)</f>
        <v>0</v>
      </c>
      <c r="DX2012" s="7">
        <v>133</v>
      </c>
    </row>
    <row r="2013" spans="1:128">
      <c r="A2013" s="4" t="s">
        <v>4160</v>
      </c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>
        <v>1</v>
      </c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>
        <v>1</v>
      </c>
      <c r="DN2013" s="2"/>
      <c r="DO2013" s="14"/>
      <c r="DP2013" t="str">
        <f>VLOOKUP($A2013,taxonomy!$A:$I,2,1)</f>
        <v>Bacteria</v>
      </c>
      <c r="DQ2013" t="str">
        <f>VLOOKUP($A2013,taxonomy!$A:$I,3,1)</f>
        <v xml:space="preserve"> Actinobacteria</v>
      </c>
      <c r="DR2013" t="str">
        <f>VLOOKUP($A2013,taxonomy!$A:$I,4,1)</f>
        <v xml:space="preserve"> Actinobacteridae</v>
      </c>
      <c r="DS2013" t="str">
        <f>VLOOKUP($A2013,taxonomy!$A:$I,5,1)</f>
        <v xml:space="preserve"> Actinomycetales</v>
      </c>
      <c r="DT2013" t="str">
        <f>VLOOKUP($A2013,taxonomy!$A:$I,6,1)</f>
        <v>Micrococcineae</v>
      </c>
      <c r="DU2013" t="str">
        <f>VLOOKUP($A2013,taxonomy!$A:$I,7,1)</f>
        <v xml:space="preserve"> Dermatophilaceae</v>
      </c>
      <c r="DV2013" t="str">
        <f>VLOOKUP($A2013,taxonomy!$A:$I,8,1)</f>
        <v xml:space="preserve"> Mobilicoccus.</v>
      </c>
      <c r="DW2013">
        <f>VLOOKUP($A2013,taxonomy!$A:$I,9,1)</f>
        <v>0</v>
      </c>
      <c r="DX2013" s="7">
        <v>136</v>
      </c>
    </row>
    <row r="2014" spans="1:128">
      <c r="A2014" s="4" t="s">
        <v>4163</v>
      </c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17">
        <v>1</v>
      </c>
      <c r="DN2014" s="2"/>
      <c r="DO2014" s="14"/>
      <c r="DP2014" t="str">
        <f>VLOOKUP($A2014,taxonomy!$A:$I,2,1)</f>
        <v>Bacteria</v>
      </c>
      <c r="DQ2014" t="str">
        <f>VLOOKUP($A2014,taxonomy!$A:$I,3,1)</f>
        <v xml:space="preserve"> Proteobacteria</v>
      </c>
      <c r="DR2014" t="str">
        <f>VLOOKUP($A2014,taxonomy!$A:$I,4,1)</f>
        <v xml:space="preserve"> Betaproteobacteria</v>
      </c>
      <c r="DS2014" t="str">
        <f>VLOOKUP($A2014,taxonomy!$A:$I,5,1)</f>
        <v xml:space="preserve"> Burkholderiales.</v>
      </c>
      <c r="DT2014">
        <f>VLOOKUP($A2014,taxonomy!$A:$I,6,1)</f>
        <v>0</v>
      </c>
      <c r="DU2014">
        <f>VLOOKUP($A2014,taxonomy!$A:$I,7,1)</f>
        <v>0</v>
      </c>
      <c r="DV2014">
        <f>VLOOKUP($A2014,taxonomy!$A:$I,8,1)</f>
        <v>0</v>
      </c>
      <c r="DW2014">
        <f>VLOOKUP($A2014,taxonomy!$A:$I,9,1)</f>
        <v>0</v>
      </c>
      <c r="DX2014" s="7">
        <v>131</v>
      </c>
    </row>
    <row r="2015" spans="1:128">
      <c r="A2015" s="4" t="s">
        <v>4165</v>
      </c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17">
        <v>1</v>
      </c>
      <c r="DN2015" s="2"/>
      <c r="DO2015" s="14"/>
      <c r="DP2015" t="str">
        <f>VLOOKUP($A2015,taxonomy!$A:$I,2,1)</f>
        <v>Bacteria</v>
      </c>
      <c r="DQ2015" t="str">
        <f>VLOOKUP($A2015,taxonomy!$A:$I,3,1)</f>
        <v xml:space="preserve"> Proteobacteria</v>
      </c>
      <c r="DR2015" t="str">
        <f>VLOOKUP($A2015,taxonomy!$A:$I,4,1)</f>
        <v xml:space="preserve"> Betaproteobacteria</v>
      </c>
      <c r="DS2015" t="str">
        <f>VLOOKUP($A2015,taxonomy!$A:$I,5,1)</f>
        <v xml:space="preserve"> Burkholderiales.</v>
      </c>
      <c r="DT2015">
        <f>VLOOKUP($A2015,taxonomy!$A:$I,6,1)</f>
        <v>0</v>
      </c>
      <c r="DU2015">
        <f>VLOOKUP($A2015,taxonomy!$A:$I,7,1)</f>
        <v>0</v>
      </c>
      <c r="DV2015">
        <f>VLOOKUP($A2015,taxonomy!$A:$I,8,1)</f>
        <v>0</v>
      </c>
      <c r="DW2015">
        <f>VLOOKUP($A2015,taxonomy!$A:$I,9,1)</f>
        <v>0</v>
      </c>
      <c r="DX2015" s="7">
        <v>133</v>
      </c>
    </row>
    <row r="2016" spans="1:128" hidden="1">
      <c r="A2016" s="4" t="s">
        <v>4167</v>
      </c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17">
        <v>1</v>
      </c>
      <c r="DN2016" s="2"/>
      <c r="DO2016" s="14"/>
      <c r="DP2016" t="str">
        <f>VLOOKUP($A2016,taxonomy!$A:$I,2,1)</f>
        <v>Bacteria</v>
      </c>
      <c r="DQ2016" t="str">
        <f>VLOOKUP($A2016,taxonomy!$A:$I,3,1)</f>
        <v xml:space="preserve"> Actinobacteria</v>
      </c>
      <c r="DR2016" t="str">
        <f>VLOOKUP($A2016,taxonomy!$A:$I,4,1)</f>
        <v xml:space="preserve"> Actinobacteridae</v>
      </c>
      <c r="DS2016" t="str">
        <f>VLOOKUP($A2016,taxonomy!$A:$I,5,1)</f>
        <v xml:space="preserve"> Actinomycetales</v>
      </c>
      <c r="DT2016" t="str">
        <f>VLOOKUP($A2016,taxonomy!$A:$I,6,1)</f>
        <v>Pseudonocardineae</v>
      </c>
      <c r="DU2016" t="str">
        <f>VLOOKUP($A2016,taxonomy!$A:$I,7,1)</f>
        <v xml:space="preserve"> Pseudonocardiaceae</v>
      </c>
      <c r="DV2016" t="str">
        <f>VLOOKUP($A2016,taxonomy!$A:$I,8,1)</f>
        <v xml:space="preserve"> Saccharomonospora.</v>
      </c>
      <c r="DW2016">
        <f>VLOOKUP($A2016,taxonomy!$A:$I,9,1)</f>
        <v>0</v>
      </c>
      <c r="DX2016" s="7">
        <v>101</v>
      </c>
    </row>
    <row r="2017" spans="1:128" hidden="1">
      <c r="A2017" s="4" t="s">
        <v>4169</v>
      </c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19">
        <v>1</v>
      </c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19">
        <v>1</v>
      </c>
      <c r="DN2017" s="2"/>
      <c r="DO2017" s="14"/>
      <c r="DP2017" t="str">
        <f>VLOOKUP($A2017,taxonomy!$A:$I,2,1)</f>
        <v>Bacteria</v>
      </c>
      <c r="DQ2017" t="str">
        <f>VLOOKUP($A2017,taxonomy!$A:$I,3,1)</f>
        <v xml:space="preserve"> Actinobacteria</v>
      </c>
      <c r="DR2017" t="str">
        <f>VLOOKUP($A2017,taxonomy!$A:$I,4,1)</f>
        <v xml:space="preserve"> Actinobacteridae</v>
      </c>
      <c r="DS2017" t="str">
        <f>VLOOKUP($A2017,taxonomy!$A:$I,5,1)</f>
        <v xml:space="preserve"> Actinomycetales</v>
      </c>
      <c r="DT2017" t="str">
        <f>VLOOKUP($A2017,taxonomy!$A:$I,6,1)</f>
        <v>Pseudonocardineae</v>
      </c>
      <c r="DU2017" t="str">
        <f>VLOOKUP($A2017,taxonomy!$A:$I,7,1)</f>
        <v xml:space="preserve"> Pseudonocardiaceae</v>
      </c>
      <c r="DV2017" t="str">
        <f>VLOOKUP($A2017,taxonomy!$A:$I,8,1)</f>
        <v xml:space="preserve"> Saccharomonospora.</v>
      </c>
      <c r="DW2017">
        <f>VLOOKUP($A2017,taxonomy!$A:$I,9,1)</f>
        <v>0</v>
      </c>
      <c r="DX2017" s="7">
        <v>115</v>
      </c>
    </row>
    <row r="2018" spans="1:128">
      <c r="A2018" s="4" t="s">
        <v>4171</v>
      </c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17">
        <v>1</v>
      </c>
      <c r="DN2018" s="2"/>
      <c r="DO2018" s="14"/>
      <c r="DP2018" t="str">
        <f>VLOOKUP($A2018,taxonomy!$A:$I,2,1)</f>
        <v>Bacteria</v>
      </c>
      <c r="DQ2018" t="str">
        <f>VLOOKUP($A2018,taxonomy!$A:$I,3,1)</f>
        <v xml:space="preserve"> Actinobacteria</v>
      </c>
      <c r="DR2018" t="str">
        <f>VLOOKUP($A2018,taxonomy!$A:$I,4,1)</f>
        <v xml:space="preserve"> Actinobacteridae</v>
      </c>
      <c r="DS2018" t="str">
        <f>VLOOKUP($A2018,taxonomy!$A:$I,5,1)</f>
        <v xml:space="preserve"> Actinomycetales</v>
      </c>
      <c r="DT2018" t="str">
        <f>VLOOKUP($A2018,taxonomy!$A:$I,6,1)</f>
        <v>Pseudonocardineae</v>
      </c>
      <c r="DU2018" t="str">
        <f>VLOOKUP($A2018,taxonomy!$A:$I,7,1)</f>
        <v xml:space="preserve"> Pseudonocardiaceae</v>
      </c>
      <c r="DV2018" t="str">
        <f>VLOOKUP($A2018,taxonomy!$A:$I,8,1)</f>
        <v xml:space="preserve"> Saccharomonospora.</v>
      </c>
      <c r="DW2018">
        <f>VLOOKUP($A2018,taxonomy!$A:$I,9,1)</f>
        <v>0</v>
      </c>
      <c r="DX2018" s="7">
        <v>133</v>
      </c>
    </row>
    <row r="2019" spans="1:128">
      <c r="A2019" s="4" t="s">
        <v>4173</v>
      </c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>
        <v>1</v>
      </c>
      <c r="DB2019" s="2"/>
      <c r="DC2019" s="2"/>
      <c r="DD2019" s="2"/>
      <c r="DE2019" s="2"/>
      <c r="DF2019" s="2"/>
      <c r="DG2019" s="2"/>
      <c r="DH2019" s="2"/>
      <c r="DI2019" s="2"/>
      <c r="DJ2019" s="2">
        <v>1</v>
      </c>
      <c r="DK2019" s="2"/>
      <c r="DL2019" s="2"/>
      <c r="DM2019" s="2">
        <v>1</v>
      </c>
      <c r="DN2019" s="2"/>
      <c r="DO2019" s="14"/>
      <c r="DP2019" t="str">
        <f>VLOOKUP($A2019,taxonomy!$A:$I,2,1)</f>
        <v>Bacteria</v>
      </c>
      <c r="DQ2019" t="str">
        <f>VLOOKUP($A2019,taxonomy!$A:$I,3,1)</f>
        <v xml:space="preserve"> Actinobacteria</v>
      </c>
      <c r="DR2019" t="str">
        <f>VLOOKUP($A2019,taxonomy!$A:$I,4,1)</f>
        <v xml:space="preserve"> Actinobacteridae</v>
      </c>
      <c r="DS2019" t="str">
        <f>VLOOKUP($A2019,taxonomy!$A:$I,5,1)</f>
        <v xml:space="preserve"> Actinomycetales</v>
      </c>
      <c r="DT2019" t="str">
        <f>VLOOKUP($A2019,taxonomy!$A:$I,6,1)</f>
        <v>Pseudonocardineae</v>
      </c>
      <c r="DU2019" t="str">
        <f>VLOOKUP($A2019,taxonomy!$A:$I,7,1)</f>
        <v xml:space="preserve"> Pseudonocardiaceae</v>
      </c>
      <c r="DV2019" t="str">
        <f>VLOOKUP($A2019,taxonomy!$A:$I,8,1)</f>
        <v xml:space="preserve"> Saccharomonospora.</v>
      </c>
      <c r="DW2019">
        <f>VLOOKUP($A2019,taxonomy!$A:$I,9,1)</f>
        <v>0</v>
      </c>
      <c r="DX2019" s="7">
        <v>128</v>
      </c>
    </row>
    <row r="2020" spans="1:128" hidden="1">
      <c r="A2020" s="4" t="s">
        <v>4175</v>
      </c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19">
        <v>1</v>
      </c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19">
        <v>1</v>
      </c>
      <c r="DN2020" s="2"/>
      <c r="DO2020" s="14"/>
      <c r="DP2020" t="str">
        <f>VLOOKUP($A2020,taxonomy!$A:$I,2,1)</f>
        <v>Bacteria</v>
      </c>
      <c r="DQ2020" t="str">
        <f>VLOOKUP($A2020,taxonomy!$A:$I,3,1)</f>
        <v xml:space="preserve"> Actinobacteria</v>
      </c>
      <c r="DR2020" t="str">
        <f>VLOOKUP($A2020,taxonomy!$A:$I,4,1)</f>
        <v xml:space="preserve"> Actinobacteridae</v>
      </c>
      <c r="DS2020" t="str">
        <f>VLOOKUP($A2020,taxonomy!$A:$I,5,1)</f>
        <v xml:space="preserve"> Actinomycetales</v>
      </c>
      <c r="DT2020" t="str">
        <f>VLOOKUP($A2020,taxonomy!$A:$I,6,1)</f>
        <v>Pseudonocardineae</v>
      </c>
      <c r="DU2020" t="str">
        <f>VLOOKUP($A2020,taxonomy!$A:$I,7,1)</f>
        <v xml:space="preserve"> Pseudonocardiaceae</v>
      </c>
      <c r="DV2020" t="str">
        <f>VLOOKUP($A2020,taxonomy!$A:$I,8,1)</f>
        <v xml:space="preserve"> Saccharomonospora.</v>
      </c>
      <c r="DW2020">
        <f>VLOOKUP($A2020,taxonomy!$A:$I,9,1)</f>
        <v>0</v>
      </c>
      <c r="DX2020" s="7">
        <v>88</v>
      </c>
    </row>
    <row r="2021" spans="1:128">
      <c r="A2021" s="4" t="s">
        <v>4177</v>
      </c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19">
        <v>1</v>
      </c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19">
        <v>1</v>
      </c>
      <c r="DN2021" s="2"/>
      <c r="DO2021" s="14"/>
      <c r="DP2021" t="str">
        <f>VLOOKUP($A2021,taxonomy!$A:$I,2,1)</f>
        <v>Bacteria</v>
      </c>
      <c r="DQ2021" t="str">
        <f>VLOOKUP($A2021,taxonomy!$A:$I,3,1)</f>
        <v xml:space="preserve"> Actinobacteria</v>
      </c>
      <c r="DR2021" t="str">
        <f>VLOOKUP($A2021,taxonomy!$A:$I,4,1)</f>
        <v xml:space="preserve"> Actinobacteridae</v>
      </c>
      <c r="DS2021" t="str">
        <f>VLOOKUP($A2021,taxonomy!$A:$I,5,1)</f>
        <v xml:space="preserve"> Actinomycetales</v>
      </c>
      <c r="DT2021" t="str">
        <f>VLOOKUP($A2021,taxonomy!$A:$I,6,1)</f>
        <v>Pseudonocardineae</v>
      </c>
      <c r="DU2021" t="str">
        <f>VLOOKUP($A2021,taxonomy!$A:$I,7,1)</f>
        <v xml:space="preserve"> Pseudonocardiaceae</v>
      </c>
      <c r="DV2021" t="str">
        <f>VLOOKUP($A2021,taxonomy!$A:$I,8,1)</f>
        <v xml:space="preserve"> Saccharomonospora.</v>
      </c>
      <c r="DW2021">
        <f>VLOOKUP($A2021,taxonomy!$A:$I,9,1)</f>
        <v>0</v>
      </c>
      <c r="DX2021" s="7">
        <v>134</v>
      </c>
    </row>
    <row r="2022" spans="1:128">
      <c r="A2022" s="4" t="s">
        <v>4179</v>
      </c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17">
        <v>1</v>
      </c>
      <c r="DN2022" s="2"/>
      <c r="DO2022" s="14"/>
      <c r="DP2022" t="str">
        <f>VLOOKUP($A2022,taxonomy!$A:$I,2,1)</f>
        <v>Bacteria</v>
      </c>
      <c r="DQ2022" t="str">
        <f>VLOOKUP($A2022,taxonomy!$A:$I,3,1)</f>
        <v xml:space="preserve"> Actinobacteria</v>
      </c>
      <c r="DR2022" t="str">
        <f>VLOOKUP($A2022,taxonomy!$A:$I,4,1)</f>
        <v xml:space="preserve"> Actinobacteridae</v>
      </c>
      <c r="DS2022" t="str">
        <f>VLOOKUP($A2022,taxonomy!$A:$I,5,1)</f>
        <v xml:space="preserve"> Actinomycetales</v>
      </c>
      <c r="DT2022" t="str">
        <f>VLOOKUP($A2022,taxonomy!$A:$I,6,1)</f>
        <v>Pseudonocardineae</v>
      </c>
      <c r="DU2022" t="str">
        <f>VLOOKUP($A2022,taxonomy!$A:$I,7,1)</f>
        <v xml:space="preserve"> Pseudonocardiaceae</v>
      </c>
      <c r="DV2022" t="str">
        <f>VLOOKUP($A2022,taxonomy!$A:$I,8,1)</f>
        <v xml:space="preserve"> Saccharomonospora.</v>
      </c>
      <c r="DW2022">
        <f>VLOOKUP($A2022,taxonomy!$A:$I,9,1)</f>
        <v>0</v>
      </c>
      <c r="DX2022" s="7">
        <v>133</v>
      </c>
    </row>
    <row r="2023" spans="1:128" hidden="1">
      <c r="A2023" s="4" t="s">
        <v>4181</v>
      </c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>
        <v>1</v>
      </c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18">
        <v>1</v>
      </c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>
        <v>1</v>
      </c>
      <c r="DN2023" s="2"/>
      <c r="DO2023" s="14"/>
      <c r="DP2023" t="str">
        <f>VLOOKUP($A2023,taxonomy!$A:$I,2,1)</f>
        <v>Bacteria</v>
      </c>
      <c r="DQ2023" t="str">
        <f>VLOOKUP($A2023,taxonomy!$A:$I,3,1)</f>
        <v xml:space="preserve"> Actinobacteria</v>
      </c>
      <c r="DR2023" t="str">
        <f>VLOOKUP($A2023,taxonomy!$A:$I,4,1)</f>
        <v xml:space="preserve"> Actinobacteridae</v>
      </c>
      <c r="DS2023" t="str">
        <f>VLOOKUP($A2023,taxonomy!$A:$I,5,1)</f>
        <v xml:space="preserve"> Actinomycetales</v>
      </c>
      <c r="DT2023" t="str">
        <f>VLOOKUP($A2023,taxonomy!$A:$I,6,1)</f>
        <v>Pseudonocardineae</v>
      </c>
      <c r="DU2023" t="str">
        <f>VLOOKUP($A2023,taxonomy!$A:$I,7,1)</f>
        <v xml:space="preserve"> Pseudonocardiaceae</v>
      </c>
      <c r="DV2023" t="str">
        <f>VLOOKUP($A2023,taxonomy!$A:$I,8,1)</f>
        <v xml:space="preserve"> Saccharomonospora.</v>
      </c>
      <c r="DW2023">
        <f>VLOOKUP($A2023,taxonomy!$A:$I,9,1)</f>
        <v>0</v>
      </c>
      <c r="DX2023" s="7">
        <v>145</v>
      </c>
    </row>
    <row r="2024" spans="1:128" hidden="1">
      <c r="A2024" s="4" t="s">
        <v>4183</v>
      </c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17">
        <v>1</v>
      </c>
      <c r="DN2024" s="2"/>
      <c r="DO2024" s="14"/>
      <c r="DP2024" t="str">
        <f>VLOOKUP($A2024,taxonomy!$A:$I,2,1)</f>
        <v>Bacteria</v>
      </c>
      <c r="DQ2024" t="str">
        <f>VLOOKUP($A2024,taxonomy!$A:$I,3,1)</f>
        <v xml:space="preserve"> Firmicutes</v>
      </c>
      <c r="DR2024" t="str">
        <f>VLOOKUP($A2024,taxonomy!$A:$I,4,1)</f>
        <v xml:space="preserve"> Clostridia</v>
      </c>
      <c r="DS2024" t="str">
        <f>VLOOKUP($A2024,taxonomy!$A:$I,5,1)</f>
        <v xml:space="preserve"> Clostridiales</v>
      </c>
      <c r="DT2024" t="str">
        <f>VLOOKUP($A2024,taxonomy!$A:$I,6,1)</f>
        <v xml:space="preserve"> Peptococcaceae</v>
      </c>
      <c r="DU2024" t="str">
        <f>VLOOKUP($A2024,taxonomy!$A:$I,7,1)</f>
        <v>Desulfosporosinus.</v>
      </c>
      <c r="DV2024">
        <f>VLOOKUP($A2024,taxonomy!$A:$I,8,1)</f>
        <v>0</v>
      </c>
      <c r="DW2024">
        <f>VLOOKUP($A2024,taxonomy!$A:$I,9,1)</f>
        <v>0</v>
      </c>
      <c r="DX2024" s="7">
        <v>146</v>
      </c>
    </row>
    <row r="2025" spans="1:128" hidden="1">
      <c r="A2025" s="4" t="s">
        <v>4185</v>
      </c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19">
        <v>1</v>
      </c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19">
        <v>1</v>
      </c>
      <c r="DN2025" s="2"/>
      <c r="DO2025" s="14"/>
      <c r="DP2025" t="str">
        <f>VLOOKUP($A2025,taxonomy!$A:$I,2,1)</f>
        <v>Bacteria</v>
      </c>
      <c r="DQ2025" t="str">
        <f>VLOOKUP($A2025,taxonomy!$A:$I,3,1)</f>
        <v xml:space="preserve"> Proteobacteria</v>
      </c>
      <c r="DR2025" t="str">
        <f>VLOOKUP($A2025,taxonomy!$A:$I,4,1)</f>
        <v xml:space="preserve"> Alphaproteobacteria</v>
      </c>
      <c r="DS2025" t="str">
        <f>VLOOKUP($A2025,taxonomy!$A:$I,5,1)</f>
        <v xml:space="preserve"> Rhizobiales</v>
      </c>
      <c r="DT2025" t="str">
        <f>VLOOKUP($A2025,taxonomy!$A:$I,6,1)</f>
        <v>Bradyrhizobiaceae</v>
      </c>
      <c r="DU2025" t="str">
        <f>VLOOKUP($A2025,taxonomy!$A:$I,7,1)</f>
        <v xml:space="preserve"> Bradyrhizobium.</v>
      </c>
      <c r="DV2025">
        <f>VLOOKUP($A2025,taxonomy!$A:$I,8,1)</f>
        <v>0</v>
      </c>
      <c r="DW2025">
        <f>VLOOKUP($A2025,taxonomy!$A:$I,9,1)</f>
        <v>0</v>
      </c>
      <c r="DX2025" s="7">
        <v>152</v>
      </c>
    </row>
    <row r="2026" spans="1:128">
      <c r="A2026" s="4" t="s">
        <v>4187</v>
      </c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19">
        <v>1</v>
      </c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19">
        <v>1</v>
      </c>
      <c r="DN2026" s="2"/>
      <c r="DO2026" s="14"/>
      <c r="DP2026" t="str">
        <f>VLOOKUP($A2026,taxonomy!$A:$I,2,1)</f>
        <v>Bacteria</v>
      </c>
      <c r="DQ2026" t="str">
        <f>VLOOKUP($A2026,taxonomy!$A:$I,3,1)</f>
        <v xml:space="preserve"> Proteobacteria</v>
      </c>
      <c r="DR2026" t="str">
        <f>VLOOKUP($A2026,taxonomy!$A:$I,4,1)</f>
        <v xml:space="preserve"> Alphaproteobacteria</v>
      </c>
      <c r="DS2026" t="str">
        <f>VLOOKUP($A2026,taxonomy!$A:$I,5,1)</f>
        <v xml:space="preserve"> Rhizobiales</v>
      </c>
      <c r="DT2026" t="str">
        <f>VLOOKUP($A2026,taxonomy!$A:$I,6,1)</f>
        <v>Bradyrhizobiaceae</v>
      </c>
      <c r="DU2026" t="str">
        <f>VLOOKUP($A2026,taxonomy!$A:$I,7,1)</f>
        <v xml:space="preserve"> Bradyrhizobium.</v>
      </c>
      <c r="DV2026">
        <f>VLOOKUP($A2026,taxonomy!$A:$I,8,1)</f>
        <v>0</v>
      </c>
      <c r="DW2026">
        <f>VLOOKUP($A2026,taxonomy!$A:$I,9,1)</f>
        <v>0</v>
      </c>
      <c r="DX2026" s="7">
        <v>133</v>
      </c>
    </row>
    <row r="2027" spans="1:128" hidden="1">
      <c r="A2027" s="4" t="s">
        <v>4189</v>
      </c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17">
        <v>1</v>
      </c>
      <c r="DN2027" s="2"/>
      <c r="DO2027" s="14"/>
      <c r="DP2027" t="str">
        <f>VLOOKUP($A2027,taxonomy!$A:$I,2,1)</f>
        <v>Bacteria</v>
      </c>
      <c r="DQ2027" t="str">
        <f>VLOOKUP($A2027,taxonomy!$A:$I,3,1)</f>
        <v xml:space="preserve"> Proteobacteria</v>
      </c>
      <c r="DR2027" t="str">
        <f>VLOOKUP($A2027,taxonomy!$A:$I,4,1)</f>
        <v xml:space="preserve"> Alphaproteobacteria</v>
      </c>
      <c r="DS2027" t="str">
        <f>VLOOKUP($A2027,taxonomy!$A:$I,5,1)</f>
        <v xml:space="preserve"> Rhizobiales</v>
      </c>
      <c r="DT2027" t="str">
        <f>VLOOKUP($A2027,taxonomy!$A:$I,6,1)</f>
        <v>Bradyrhizobiaceae</v>
      </c>
      <c r="DU2027" t="str">
        <f>VLOOKUP($A2027,taxonomy!$A:$I,7,1)</f>
        <v xml:space="preserve"> Bradyrhizobium.</v>
      </c>
      <c r="DV2027">
        <f>VLOOKUP($A2027,taxonomy!$A:$I,8,1)</f>
        <v>0</v>
      </c>
      <c r="DW2027">
        <f>VLOOKUP($A2027,taxonomy!$A:$I,9,1)</f>
        <v>0</v>
      </c>
      <c r="DX2027" s="7">
        <v>106</v>
      </c>
    </row>
    <row r="2028" spans="1:128">
      <c r="A2028" s="4" t="s">
        <v>4191</v>
      </c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19">
        <v>1</v>
      </c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19">
        <v>1</v>
      </c>
      <c r="DN2028" s="2"/>
      <c r="DO2028" s="14"/>
      <c r="DP2028" t="str">
        <f>VLOOKUP($A2028,taxonomy!$A:$I,2,1)</f>
        <v>Eukaryota</v>
      </c>
      <c r="DQ2028" t="str">
        <f>VLOOKUP($A2028,taxonomy!$A:$I,3,1)</f>
        <v xml:space="preserve"> Fungi</v>
      </c>
      <c r="DR2028" t="str">
        <f>VLOOKUP($A2028,taxonomy!$A:$I,4,1)</f>
        <v xml:space="preserve"> Dikarya</v>
      </c>
      <c r="DS2028" t="str">
        <f>VLOOKUP($A2028,taxonomy!$A:$I,5,1)</f>
        <v xml:space="preserve"> Ascomycota</v>
      </c>
      <c r="DT2028" t="str">
        <f>VLOOKUP($A2028,taxonomy!$A:$I,6,1)</f>
        <v xml:space="preserve"> Pezizomycotina</v>
      </c>
      <c r="DU2028" t="str">
        <f>VLOOKUP($A2028,taxonomy!$A:$I,7,1)</f>
        <v xml:space="preserve"> Eurotiomycetes</v>
      </c>
      <c r="DV2028" t="str">
        <f>VLOOKUP($A2028,taxonomy!$A:$I,8,1)</f>
        <v>Chaetothyriomycetidae</v>
      </c>
      <c r="DW2028" t="str">
        <f>VLOOKUP($A2028,taxonomy!$A:$I,9,1)</f>
        <v xml:space="preserve"> Chaetothyriales</v>
      </c>
      <c r="DX2028" s="7">
        <v>133</v>
      </c>
    </row>
    <row r="2029" spans="1:128" hidden="1">
      <c r="A2029" s="4" t="s">
        <v>4193</v>
      </c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>
        <v>1</v>
      </c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>
        <v>1</v>
      </c>
      <c r="CS2029" s="2"/>
      <c r="CT2029" s="2"/>
      <c r="CU2029" s="2"/>
      <c r="CV2029" s="2"/>
      <c r="CW2029" s="2"/>
      <c r="CX2029" s="2">
        <v>1</v>
      </c>
      <c r="CY2029" s="18">
        <v>1</v>
      </c>
      <c r="CZ2029" s="2"/>
      <c r="DA2029" s="2"/>
      <c r="DB2029" s="2"/>
      <c r="DC2029" s="2"/>
      <c r="DD2029" s="2"/>
      <c r="DE2029" s="2"/>
      <c r="DF2029" s="2"/>
      <c r="DG2029" s="2"/>
      <c r="DH2029" s="2"/>
      <c r="DI2029" s="2">
        <v>1</v>
      </c>
      <c r="DJ2029" s="2"/>
      <c r="DK2029" s="2"/>
      <c r="DL2029" s="2"/>
      <c r="DM2029" s="2">
        <v>1</v>
      </c>
      <c r="DN2029" s="2"/>
      <c r="DO2029" s="14"/>
      <c r="DP2029" t="str">
        <f>VLOOKUP($A2029,taxonomy!$A:$I,2,1)</f>
        <v>Eukaryota</v>
      </c>
      <c r="DQ2029" t="str">
        <f>VLOOKUP($A2029,taxonomy!$A:$I,3,1)</f>
        <v xml:space="preserve"> Fungi</v>
      </c>
      <c r="DR2029" t="str">
        <f>VLOOKUP($A2029,taxonomy!$A:$I,4,1)</f>
        <v xml:space="preserve"> Dikarya</v>
      </c>
      <c r="DS2029" t="str">
        <f>VLOOKUP($A2029,taxonomy!$A:$I,5,1)</f>
        <v xml:space="preserve"> Ascomycota</v>
      </c>
      <c r="DT2029" t="str">
        <f>VLOOKUP($A2029,taxonomy!$A:$I,6,1)</f>
        <v xml:space="preserve"> Pezizomycotina</v>
      </c>
      <c r="DU2029" t="str">
        <f>VLOOKUP($A2029,taxonomy!$A:$I,7,1)</f>
        <v xml:space="preserve"> Eurotiomycetes</v>
      </c>
      <c r="DV2029" t="str">
        <f>VLOOKUP($A2029,taxonomy!$A:$I,8,1)</f>
        <v>Chaetothyriomycetidae</v>
      </c>
      <c r="DW2029" t="str">
        <f>VLOOKUP($A2029,taxonomy!$A:$I,9,1)</f>
        <v xml:space="preserve"> Chaetothyriales</v>
      </c>
      <c r="DX2029" s="7">
        <v>101</v>
      </c>
    </row>
    <row r="2030" spans="1:128" hidden="1">
      <c r="A2030" s="4" t="s">
        <v>4196</v>
      </c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>
        <v>1</v>
      </c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>
        <v>1</v>
      </c>
      <c r="CS2030" s="2"/>
      <c r="CT2030" s="2"/>
      <c r="CU2030" s="2"/>
      <c r="CV2030" s="2"/>
      <c r="CW2030" s="2"/>
      <c r="CX2030" s="2">
        <v>1</v>
      </c>
      <c r="CY2030" s="18">
        <v>1</v>
      </c>
      <c r="CZ2030" s="2"/>
      <c r="DA2030" s="2"/>
      <c r="DB2030" s="2"/>
      <c r="DC2030" s="2"/>
      <c r="DD2030" s="2"/>
      <c r="DE2030" s="2"/>
      <c r="DF2030" s="2"/>
      <c r="DG2030" s="2"/>
      <c r="DH2030" s="2"/>
      <c r="DI2030" s="2">
        <v>1</v>
      </c>
      <c r="DJ2030" s="2"/>
      <c r="DK2030" s="2"/>
      <c r="DL2030" s="2"/>
      <c r="DM2030" s="2">
        <v>1</v>
      </c>
      <c r="DN2030" s="2"/>
      <c r="DO2030" s="14"/>
      <c r="DP2030" t="str">
        <f>VLOOKUP($A2030,taxonomy!$A:$I,2,1)</f>
        <v>Eukaryota</v>
      </c>
      <c r="DQ2030" t="str">
        <f>VLOOKUP($A2030,taxonomy!$A:$I,3,1)</f>
        <v xml:space="preserve"> Fungi</v>
      </c>
      <c r="DR2030" t="str">
        <f>VLOOKUP($A2030,taxonomy!$A:$I,4,1)</f>
        <v xml:space="preserve"> Dikarya</v>
      </c>
      <c r="DS2030" t="str">
        <f>VLOOKUP($A2030,taxonomy!$A:$I,5,1)</f>
        <v xml:space="preserve"> Ascomycota</v>
      </c>
      <c r="DT2030" t="str">
        <f>VLOOKUP($A2030,taxonomy!$A:$I,6,1)</f>
        <v xml:space="preserve"> Pezizomycotina</v>
      </c>
      <c r="DU2030" t="str">
        <f>VLOOKUP($A2030,taxonomy!$A:$I,7,1)</f>
        <v xml:space="preserve"> Eurotiomycetes</v>
      </c>
      <c r="DV2030" t="str">
        <f>VLOOKUP($A2030,taxonomy!$A:$I,8,1)</f>
        <v>Chaetothyriomycetidae</v>
      </c>
      <c r="DW2030" t="str">
        <f>VLOOKUP($A2030,taxonomy!$A:$I,9,1)</f>
        <v xml:space="preserve"> Chaetothyriales</v>
      </c>
      <c r="DX2030" s="7">
        <v>115</v>
      </c>
    </row>
    <row r="2031" spans="1:128" hidden="1">
      <c r="A2031" s="4" t="s">
        <v>4198</v>
      </c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>
        <v>1</v>
      </c>
      <c r="CY2031" s="18">
        <v>1</v>
      </c>
      <c r="CZ2031" s="2"/>
      <c r="DA2031" s="2"/>
      <c r="DB2031" s="2"/>
      <c r="DC2031" s="2"/>
      <c r="DD2031" s="2"/>
      <c r="DE2031" s="2"/>
      <c r="DF2031" s="2"/>
      <c r="DG2031" s="2"/>
      <c r="DH2031" s="2"/>
      <c r="DI2031" s="2">
        <v>1</v>
      </c>
      <c r="DJ2031" s="2"/>
      <c r="DK2031" s="2"/>
      <c r="DL2031" s="2"/>
      <c r="DM2031" s="2">
        <v>1</v>
      </c>
      <c r="DN2031" s="2"/>
      <c r="DO2031" s="14"/>
      <c r="DP2031" t="str">
        <f>VLOOKUP($A2031,taxonomy!$A:$I,2,1)</f>
        <v>Eukaryota</v>
      </c>
      <c r="DQ2031" t="str">
        <f>VLOOKUP($A2031,taxonomy!$A:$I,3,1)</f>
        <v xml:space="preserve"> Fungi</v>
      </c>
      <c r="DR2031" t="str">
        <f>VLOOKUP($A2031,taxonomy!$A:$I,4,1)</f>
        <v xml:space="preserve"> Dikarya</v>
      </c>
      <c r="DS2031" t="str">
        <f>VLOOKUP($A2031,taxonomy!$A:$I,5,1)</f>
        <v xml:space="preserve"> Ascomycota</v>
      </c>
      <c r="DT2031" t="str">
        <f>VLOOKUP($A2031,taxonomy!$A:$I,6,1)</f>
        <v xml:space="preserve"> Pezizomycotina</v>
      </c>
      <c r="DU2031" t="str">
        <f>VLOOKUP($A2031,taxonomy!$A:$I,7,1)</f>
        <v xml:space="preserve"> Eurotiomycetes</v>
      </c>
      <c r="DV2031" t="str">
        <f>VLOOKUP($A2031,taxonomy!$A:$I,8,1)</f>
        <v>Chaetothyriomycetidae</v>
      </c>
      <c r="DW2031" t="str">
        <f>VLOOKUP($A2031,taxonomy!$A:$I,9,1)</f>
        <v xml:space="preserve"> Chaetothyriales</v>
      </c>
      <c r="DX2031" s="7">
        <v>138</v>
      </c>
    </row>
    <row r="2032" spans="1:128">
      <c r="A2032" s="4" t="s">
        <v>4200</v>
      </c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19">
        <v>1</v>
      </c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19">
        <v>1</v>
      </c>
      <c r="DN2032" s="2"/>
      <c r="DO2032" s="14"/>
      <c r="DP2032" t="str">
        <f>VLOOKUP($A2032,taxonomy!$A:$I,2,1)</f>
        <v>Bacteria</v>
      </c>
      <c r="DQ2032" t="str">
        <f>VLOOKUP($A2032,taxonomy!$A:$I,3,1)</f>
        <v xml:space="preserve"> Actinobacteria</v>
      </c>
      <c r="DR2032" t="str">
        <f>VLOOKUP($A2032,taxonomy!$A:$I,4,1)</f>
        <v xml:space="preserve"> Actinobacteridae</v>
      </c>
      <c r="DS2032" t="str">
        <f>VLOOKUP($A2032,taxonomy!$A:$I,5,1)</f>
        <v xml:space="preserve"> Actinomycetales</v>
      </c>
      <c r="DT2032" t="str">
        <f>VLOOKUP($A2032,taxonomy!$A:$I,6,1)</f>
        <v>Corynebacterineae</v>
      </c>
      <c r="DU2032" t="str">
        <f>VLOOKUP($A2032,taxonomy!$A:$I,7,1)</f>
        <v xml:space="preserve"> Gordoniaceae</v>
      </c>
      <c r="DV2032" t="str">
        <f>VLOOKUP($A2032,taxonomy!$A:$I,8,1)</f>
        <v xml:space="preserve"> Gordonia.</v>
      </c>
      <c r="DW2032">
        <f>VLOOKUP($A2032,taxonomy!$A:$I,9,1)</f>
        <v>0</v>
      </c>
      <c r="DX2032" s="7">
        <v>132</v>
      </c>
    </row>
    <row r="2033" spans="1:128">
      <c r="A2033" s="4" t="s">
        <v>4202</v>
      </c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>
        <v>1</v>
      </c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>
        <v>1</v>
      </c>
      <c r="DN2033" s="2"/>
      <c r="DO2033" s="14"/>
      <c r="DP2033" t="str">
        <f>VLOOKUP($A2033,taxonomy!$A:$I,2,1)</f>
        <v>Bacteria</v>
      </c>
      <c r="DQ2033" t="str">
        <f>VLOOKUP($A2033,taxonomy!$A:$I,3,1)</f>
        <v xml:space="preserve"> Actinobacteria</v>
      </c>
      <c r="DR2033" t="str">
        <f>VLOOKUP($A2033,taxonomy!$A:$I,4,1)</f>
        <v xml:space="preserve"> Actinobacteridae</v>
      </c>
      <c r="DS2033" t="str">
        <f>VLOOKUP($A2033,taxonomy!$A:$I,5,1)</f>
        <v xml:space="preserve"> Actinomycetales</v>
      </c>
      <c r="DT2033" t="str">
        <f>VLOOKUP($A2033,taxonomy!$A:$I,6,1)</f>
        <v>Corynebacterineae</v>
      </c>
      <c r="DU2033" t="str">
        <f>VLOOKUP($A2033,taxonomy!$A:$I,7,1)</f>
        <v xml:space="preserve"> Gordoniaceae</v>
      </c>
      <c r="DV2033" t="str">
        <f>VLOOKUP($A2033,taxonomy!$A:$I,8,1)</f>
        <v xml:space="preserve"> Gordonia.</v>
      </c>
      <c r="DW2033">
        <f>VLOOKUP($A2033,taxonomy!$A:$I,9,1)</f>
        <v>0</v>
      </c>
      <c r="DX2033" s="7">
        <v>133</v>
      </c>
    </row>
    <row r="2034" spans="1:128" hidden="1">
      <c r="A2034" s="4" t="s">
        <v>4204</v>
      </c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19">
        <v>1</v>
      </c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19">
        <v>1</v>
      </c>
      <c r="DN2034" s="2"/>
      <c r="DO2034" s="14"/>
      <c r="DP2034" t="str">
        <f>VLOOKUP($A2034,taxonomy!$A:$I,2,1)</f>
        <v>Bacteria</v>
      </c>
      <c r="DQ2034" t="str">
        <f>VLOOKUP($A2034,taxonomy!$A:$I,3,1)</f>
        <v xml:space="preserve"> Actinobacteria</v>
      </c>
      <c r="DR2034" t="str">
        <f>VLOOKUP($A2034,taxonomy!$A:$I,4,1)</f>
        <v xml:space="preserve"> Actinobacteridae</v>
      </c>
      <c r="DS2034" t="str">
        <f>VLOOKUP($A2034,taxonomy!$A:$I,5,1)</f>
        <v xml:space="preserve"> Actinomycetales</v>
      </c>
      <c r="DT2034" t="str">
        <f>VLOOKUP($A2034,taxonomy!$A:$I,6,1)</f>
        <v>Corynebacterineae</v>
      </c>
      <c r="DU2034" t="str">
        <f>VLOOKUP($A2034,taxonomy!$A:$I,7,1)</f>
        <v xml:space="preserve"> Gordoniaceae</v>
      </c>
      <c r="DV2034" t="str">
        <f>VLOOKUP($A2034,taxonomy!$A:$I,8,1)</f>
        <v xml:space="preserve"> Gordonia.</v>
      </c>
      <c r="DW2034">
        <f>VLOOKUP($A2034,taxonomy!$A:$I,9,1)</f>
        <v>0</v>
      </c>
      <c r="DX2034" s="7">
        <v>144</v>
      </c>
    </row>
    <row r="2035" spans="1:128" hidden="1">
      <c r="A2035" s="4" t="s">
        <v>4206</v>
      </c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19">
        <v>1</v>
      </c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19">
        <v>1</v>
      </c>
      <c r="DN2035" s="2"/>
      <c r="DO2035" s="14"/>
      <c r="DP2035" t="str">
        <f>VLOOKUP($A2035,taxonomy!$A:$I,2,1)</f>
        <v>Bacteria</v>
      </c>
      <c r="DQ2035" t="str">
        <f>VLOOKUP($A2035,taxonomy!$A:$I,3,1)</f>
        <v xml:space="preserve"> Actinobacteria</v>
      </c>
      <c r="DR2035" t="str">
        <f>VLOOKUP($A2035,taxonomy!$A:$I,4,1)</f>
        <v xml:space="preserve"> Actinobacteridae</v>
      </c>
      <c r="DS2035" t="str">
        <f>VLOOKUP($A2035,taxonomy!$A:$I,5,1)</f>
        <v xml:space="preserve"> Actinomycetales</v>
      </c>
      <c r="DT2035" t="str">
        <f>VLOOKUP($A2035,taxonomy!$A:$I,6,1)</f>
        <v>Corynebacterineae</v>
      </c>
      <c r="DU2035" t="str">
        <f>VLOOKUP($A2035,taxonomy!$A:$I,7,1)</f>
        <v xml:space="preserve"> Gordoniaceae</v>
      </c>
      <c r="DV2035" t="str">
        <f>VLOOKUP($A2035,taxonomy!$A:$I,8,1)</f>
        <v xml:space="preserve"> Gordonia.</v>
      </c>
      <c r="DW2035">
        <f>VLOOKUP($A2035,taxonomy!$A:$I,9,1)</f>
        <v>0</v>
      </c>
      <c r="DX2035" s="7">
        <v>116</v>
      </c>
    </row>
    <row r="2036" spans="1:128" hidden="1">
      <c r="A2036" s="4" t="s">
        <v>4208</v>
      </c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17">
        <v>1</v>
      </c>
      <c r="DN2036" s="2"/>
      <c r="DO2036" s="14"/>
      <c r="DP2036" t="str">
        <f>VLOOKUP($A2036,taxonomy!$A:$I,2,1)</f>
        <v>Bacteria</v>
      </c>
      <c r="DQ2036" t="str">
        <f>VLOOKUP($A2036,taxonomy!$A:$I,3,1)</f>
        <v xml:space="preserve"> Actinobacteria</v>
      </c>
      <c r="DR2036" t="str">
        <f>VLOOKUP($A2036,taxonomy!$A:$I,4,1)</f>
        <v xml:space="preserve"> Actinobacteridae</v>
      </c>
      <c r="DS2036" t="str">
        <f>VLOOKUP($A2036,taxonomy!$A:$I,5,1)</f>
        <v xml:space="preserve"> Actinomycetales</v>
      </c>
      <c r="DT2036" t="str">
        <f>VLOOKUP($A2036,taxonomy!$A:$I,6,1)</f>
        <v>Corynebacterineae</v>
      </c>
      <c r="DU2036" t="str">
        <f>VLOOKUP($A2036,taxonomy!$A:$I,7,1)</f>
        <v xml:space="preserve"> Gordoniaceae</v>
      </c>
      <c r="DV2036" t="str">
        <f>VLOOKUP($A2036,taxonomy!$A:$I,8,1)</f>
        <v xml:space="preserve"> Gordonia.</v>
      </c>
      <c r="DW2036">
        <f>VLOOKUP($A2036,taxonomy!$A:$I,9,1)</f>
        <v>0</v>
      </c>
      <c r="DX2036" s="7">
        <v>116</v>
      </c>
    </row>
    <row r="2037" spans="1:128">
      <c r="A2037" s="4" t="s">
        <v>4210</v>
      </c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>
        <v>1</v>
      </c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>
        <v>1</v>
      </c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>
        <v>1</v>
      </c>
      <c r="CX2037" s="2">
        <v>1</v>
      </c>
      <c r="CY2037" s="18">
        <v>1</v>
      </c>
      <c r="CZ2037" s="2">
        <v>1</v>
      </c>
      <c r="DA2037" s="2"/>
      <c r="DB2037" s="2"/>
      <c r="DC2037" s="2"/>
      <c r="DD2037" s="2"/>
      <c r="DE2037" s="2">
        <v>1</v>
      </c>
      <c r="DF2037" s="2"/>
      <c r="DG2037" s="2"/>
      <c r="DH2037" s="2"/>
      <c r="DI2037" s="2"/>
      <c r="DJ2037" s="2"/>
      <c r="DK2037" s="2"/>
      <c r="DL2037" s="2"/>
      <c r="DM2037" s="2">
        <v>1</v>
      </c>
      <c r="DN2037" s="2">
        <v>1</v>
      </c>
      <c r="DO2037" s="14"/>
      <c r="DP2037" t="str">
        <f>VLOOKUP($A2037,taxonomy!$A:$I,2,1)</f>
        <v>Eukaryota</v>
      </c>
      <c r="DQ2037" t="str">
        <f>VLOOKUP($A2037,taxonomy!$A:$I,3,1)</f>
        <v xml:space="preserve"> Fungi</v>
      </c>
      <c r="DR2037" t="str">
        <f>VLOOKUP($A2037,taxonomy!$A:$I,4,1)</f>
        <v xml:space="preserve"> Dikarya</v>
      </c>
      <c r="DS2037" t="str">
        <f>VLOOKUP($A2037,taxonomy!$A:$I,5,1)</f>
        <v xml:space="preserve"> Basidiomycota</v>
      </c>
      <c r="DT2037" t="str">
        <f>VLOOKUP($A2037,taxonomy!$A:$I,6,1)</f>
        <v xml:space="preserve"> Pucciniomycotina</v>
      </c>
      <c r="DU2037" t="str">
        <f>VLOOKUP($A2037,taxonomy!$A:$I,7,1)</f>
        <v>Pucciniomycetes</v>
      </c>
      <c r="DV2037" t="str">
        <f>VLOOKUP($A2037,taxonomy!$A:$I,8,1)</f>
        <v xml:space="preserve"> Pucciniales</v>
      </c>
      <c r="DW2037" t="str">
        <f>VLOOKUP($A2037,taxonomy!$A:$I,9,1)</f>
        <v xml:space="preserve"> Pucciniaceae</v>
      </c>
      <c r="DX2037" s="7">
        <v>127</v>
      </c>
    </row>
    <row r="2038" spans="1:128">
      <c r="A2038" s="4" t="s">
        <v>4212</v>
      </c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17">
        <v>1</v>
      </c>
      <c r="DN2038" s="2"/>
      <c r="DO2038" s="14"/>
      <c r="DP2038" t="str">
        <f>VLOOKUP($A2038,taxonomy!$A:$I,2,1)</f>
        <v>Bacteria</v>
      </c>
      <c r="DQ2038" t="str">
        <f>VLOOKUP($A2038,taxonomy!$A:$I,3,1)</f>
        <v xml:space="preserve"> Actinobacteria</v>
      </c>
      <c r="DR2038" t="str">
        <f>VLOOKUP($A2038,taxonomy!$A:$I,4,1)</f>
        <v xml:space="preserve"> Actinobacteridae</v>
      </c>
      <c r="DS2038" t="str">
        <f>VLOOKUP($A2038,taxonomy!$A:$I,5,1)</f>
        <v xml:space="preserve"> Actinomycetales</v>
      </c>
      <c r="DT2038" t="str">
        <f>VLOOKUP($A2038,taxonomy!$A:$I,6,1)</f>
        <v>Corynebacterineae</v>
      </c>
      <c r="DU2038" t="str">
        <f>VLOOKUP($A2038,taxonomy!$A:$I,7,1)</f>
        <v xml:space="preserve"> Nocardiaceae</v>
      </c>
      <c r="DV2038" t="str">
        <f>VLOOKUP($A2038,taxonomy!$A:$I,8,1)</f>
        <v xml:space="preserve"> Nocardia.</v>
      </c>
      <c r="DW2038">
        <f>VLOOKUP($A2038,taxonomy!$A:$I,9,1)</f>
        <v>0</v>
      </c>
      <c r="DX2038" s="7">
        <v>133</v>
      </c>
    </row>
    <row r="2039" spans="1:128" hidden="1">
      <c r="A2039" s="4" t="s">
        <v>4214</v>
      </c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19">
        <v>1</v>
      </c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19">
        <v>1</v>
      </c>
      <c r="DN2039" s="2"/>
      <c r="DO2039" s="14"/>
      <c r="DP2039" t="str">
        <f>VLOOKUP($A2039,taxonomy!$A:$I,2,1)</f>
        <v>Bacteria</v>
      </c>
      <c r="DQ2039" t="str">
        <f>VLOOKUP($A2039,taxonomy!$A:$I,3,1)</f>
        <v xml:space="preserve"> Actinobacteria</v>
      </c>
      <c r="DR2039" t="str">
        <f>VLOOKUP($A2039,taxonomy!$A:$I,4,1)</f>
        <v xml:space="preserve"> Actinobacteridae</v>
      </c>
      <c r="DS2039" t="str">
        <f>VLOOKUP($A2039,taxonomy!$A:$I,5,1)</f>
        <v xml:space="preserve"> Actinomycetales</v>
      </c>
      <c r="DT2039" t="str">
        <f>VLOOKUP($A2039,taxonomy!$A:$I,6,1)</f>
        <v>Corynebacterineae</v>
      </c>
      <c r="DU2039" t="str">
        <f>VLOOKUP($A2039,taxonomy!$A:$I,7,1)</f>
        <v xml:space="preserve"> Nocardiaceae</v>
      </c>
      <c r="DV2039" t="str">
        <f>VLOOKUP($A2039,taxonomy!$A:$I,8,1)</f>
        <v xml:space="preserve"> Nocardia.</v>
      </c>
      <c r="DW2039">
        <f>VLOOKUP($A2039,taxonomy!$A:$I,9,1)</f>
        <v>0</v>
      </c>
      <c r="DX2039" s="7">
        <v>142</v>
      </c>
    </row>
    <row r="2040" spans="1:128">
      <c r="A2040" s="4" t="s">
        <v>4216</v>
      </c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19">
        <v>1</v>
      </c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19">
        <v>1</v>
      </c>
      <c r="DN2040" s="2"/>
      <c r="DO2040" s="14"/>
      <c r="DP2040" t="str">
        <f>VLOOKUP($A2040,taxonomy!$A:$I,2,1)</f>
        <v>Bacteria</v>
      </c>
      <c r="DQ2040" t="str">
        <f>VLOOKUP($A2040,taxonomy!$A:$I,3,1)</f>
        <v xml:space="preserve"> Actinobacteria</v>
      </c>
      <c r="DR2040" t="str">
        <f>VLOOKUP($A2040,taxonomy!$A:$I,4,1)</f>
        <v xml:space="preserve"> Actinobacteridae</v>
      </c>
      <c r="DS2040" t="str">
        <f>VLOOKUP($A2040,taxonomy!$A:$I,5,1)</f>
        <v xml:space="preserve"> Actinomycetales</v>
      </c>
      <c r="DT2040" t="str">
        <f>VLOOKUP($A2040,taxonomy!$A:$I,6,1)</f>
        <v>Corynebacterineae</v>
      </c>
      <c r="DU2040" t="str">
        <f>VLOOKUP($A2040,taxonomy!$A:$I,7,1)</f>
        <v xml:space="preserve"> Nocardiaceae</v>
      </c>
      <c r="DV2040" t="str">
        <f>VLOOKUP($A2040,taxonomy!$A:$I,8,1)</f>
        <v xml:space="preserve"> Nocardia.</v>
      </c>
      <c r="DW2040">
        <f>VLOOKUP($A2040,taxonomy!$A:$I,9,1)</f>
        <v>0</v>
      </c>
      <c r="DX2040" s="7">
        <v>130</v>
      </c>
    </row>
    <row r="2041" spans="1:128">
      <c r="A2041" s="4" t="s">
        <v>4218</v>
      </c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17">
        <v>1</v>
      </c>
      <c r="DN2041" s="2"/>
      <c r="DO2041" s="14"/>
      <c r="DP2041" t="str">
        <f>VLOOKUP($A2041,taxonomy!$A:$I,2,1)</f>
        <v>Bacteria</v>
      </c>
      <c r="DQ2041" t="str">
        <f>VLOOKUP($A2041,taxonomy!$A:$I,3,1)</f>
        <v xml:space="preserve"> Actinobacteria</v>
      </c>
      <c r="DR2041" t="str">
        <f>VLOOKUP($A2041,taxonomy!$A:$I,4,1)</f>
        <v xml:space="preserve"> Actinobacteridae</v>
      </c>
      <c r="DS2041" t="str">
        <f>VLOOKUP($A2041,taxonomy!$A:$I,5,1)</f>
        <v xml:space="preserve"> Actinomycetales</v>
      </c>
      <c r="DT2041" t="str">
        <f>VLOOKUP($A2041,taxonomy!$A:$I,6,1)</f>
        <v>Corynebacterineae</v>
      </c>
      <c r="DU2041" t="str">
        <f>VLOOKUP($A2041,taxonomy!$A:$I,7,1)</f>
        <v xml:space="preserve"> Nocardiaceae</v>
      </c>
      <c r="DV2041" t="str">
        <f>VLOOKUP($A2041,taxonomy!$A:$I,8,1)</f>
        <v xml:space="preserve"> Nocardia.</v>
      </c>
      <c r="DW2041">
        <f>VLOOKUP($A2041,taxonomy!$A:$I,9,1)</f>
        <v>0</v>
      </c>
      <c r="DX2041" s="7">
        <v>136</v>
      </c>
    </row>
    <row r="2042" spans="1:128">
      <c r="A2042" s="4" t="s">
        <v>4220</v>
      </c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19">
        <v>1</v>
      </c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19">
        <v>1</v>
      </c>
      <c r="DN2042" s="2"/>
      <c r="DO2042" s="14"/>
      <c r="DP2042" t="str">
        <f>VLOOKUP($A2042,taxonomy!$A:$I,2,1)</f>
        <v>Bacteria</v>
      </c>
      <c r="DQ2042" t="str">
        <f>VLOOKUP($A2042,taxonomy!$A:$I,3,1)</f>
        <v xml:space="preserve"> Actinobacteria</v>
      </c>
      <c r="DR2042" t="str">
        <f>VLOOKUP($A2042,taxonomy!$A:$I,4,1)</f>
        <v xml:space="preserve"> Actinobacteridae</v>
      </c>
      <c r="DS2042" t="str">
        <f>VLOOKUP($A2042,taxonomy!$A:$I,5,1)</f>
        <v xml:space="preserve"> Actinomycetales</v>
      </c>
      <c r="DT2042" t="str">
        <f>VLOOKUP($A2042,taxonomy!$A:$I,6,1)</f>
        <v>Corynebacterineae</v>
      </c>
      <c r="DU2042" t="str">
        <f>VLOOKUP($A2042,taxonomy!$A:$I,7,1)</f>
        <v xml:space="preserve"> Nocardiaceae</v>
      </c>
      <c r="DV2042" t="str">
        <f>VLOOKUP($A2042,taxonomy!$A:$I,8,1)</f>
        <v xml:space="preserve"> Nocardia.</v>
      </c>
      <c r="DW2042">
        <f>VLOOKUP($A2042,taxonomy!$A:$I,9,1)</f>
        <v>0</v>
      </c>
      <c r="DX2042" s="7">
        <v>127</v>
      </c>
    </row>
    <row r="2043" spans="1:128">
      <c r="A2043" s="4" t="s">
        <v>4222</v>
      </c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19">
        <v>1</v>
      </c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19">
        <v>1</v>
      </c>
      <c r="DN2043" s="2"/>
      <c r="DO2043" s="14"/>
      <c r="DP2043" t="str">
        <f>VLOOKUP($A2043,taxonomy!$A:$I,2,1)</f>
        <v>Bacteria</v>
      </c>
      <c r="DQ2043" t="str">
        <f>VLOOKUP($A2043,taxonomy!$A:$I,3,1)</f>
        <v xml:space="preserve"> Actinobacteria</v>
      </c>
      <c r="DR2043" t="str">
        <f>VLOOKUP($A2043,taxonomy!$A:$I,4,1)</f>
        <v xml:space="preserve"> Actinobacteridae</v>
      </c>
      <c r="DS2043" t="str">
        <f>VLOOKUP($A2043,taxonomy!$A:$I,5,1)</f>
        <v xml:space="preserve"> Actinomycetales</v>
      </c>
      <c r="DT2043" t="str">
        <f>VLOOKUP($A2043,taxonomy!$A:$I,6,1)</f>
        <v>Corynebacterineae</v>
      </c>
      <c r="DU2043" t="str">
        <f>VLOOKUP($A2043,taxonomy!$A:$I,7,1)</f>
        <v xml:space="preserve"> Nocardiaceae</v>
      </c>
      <c r="DV2043" t="str">
        <f>VLOOKUP($A2043,taxonomy!$A:$I,8,1)</f>
        <v xml:space="preserve"> Nocardia.</v>
      </c>
      <c r="DW2043">
        <f>VLOOKUP($A2043,taxonomy!$A:$I,9,1)</f>
        <v>0</v>
      </c>
      <c r="DX2043" s="7">
        <v>129</v>
      </c>
    </row>
    <row r="2044" spans="1:128">
      <c r="A2044" s="4" t="s">
        <v>4224</v>
      </c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19">
        <v>1</v>
      </c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19">
        <v>1</v>
      </c>
      <c r="DN2044" s="2"/>
      <c r="DO2044" s="14"/>
      <c r="DP2044" t="str">
        <f>VLOOKUP($A2044,taxonomy!$A:$I,2,1)</f>
        <v>Bacteria</v>
      </c>
      <c r="DQ2044" t="str">
        <f>VLOOKUP($A2044,taxonomy!$A:$I,3,1)</f>
        <v xml:space="preserve"> Actinobacteria</v>
      </c>
      <c r="DR2044" t="str">
        <f>VLOOKUP($A2044,taxonomy!$A:$I,4,1)</f>
        <v xml:space="preserve"> Actinobacteridae</v>
      </c>
      <c r="DS2044" t="str">
        <f>VLOOKUP($A2044,taxonomy!$A:$I,5,1)</f>
        <v xml:space="preserve"> Actinomycetales</v>
      </c>
      <c r="DT2044" t="str">
        <f>VLOOKUP($A2044,taxonomy!$A:$I,6,1)</f>
        <v>Corynebacterineae</v>
      </c>
      <c r="DU2044" t="str">
        <f>VLOOKUP($A2044,taxonomy!$A:$I,7,1)</f>
        <v xml:space="preserve"> Nocardiaceae</v>
      </c>
      <c r="DV2044" t="str">
        <f>VLOOKUP($A2044,taxonomy!$A:$I,8,1)</f>
        <v xml:space="preserve"> Nocardia.</v>
      </c>
      <c r="DW2044">
        <f>VLOOKUP($A2044,taxonomy!$A:$I,9,1)</f>
        <v>0</v>
      </c>
      <c r="DX2044" s="7">
        <v>134</v>
      </c>
    </row>
    <row r="2045" spans="1:128" hidden="1">
      <c r="A2045" s="4" t="s">
        <v>4226</v>
      </c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19">
        <v>1</v>
      </c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19">
        <v>1</v>
      </c>
      <c r="DN2045" s="2"/>
      <c r="DO2045" s="14"/>
      <c r="DP2045" t="str">
        <f>VLOOKUP($A2045,taxonomy!$A:$I,2,1)</f>
        <v>Bacteria</v>
      </c>
      <c r="DQ2045" t="str">
        <f>VLOOKUP($A2045,taxonomy!$A:$I,3,1)</f>
        <v xml:space="preserve"> Actinobacteria</v>
      </c>
      <c r="DR2045" t="str">
        <f>VLOOKUP($A2045,taxonomy!$A:$I,4,1)</f>
        <v xml:space="preserve"> Actinobacteridae</v>
      </c>
      <c r="DS2045" t="str">
        <f>VLOOKUP($A2045,taxonomy!$A:$I,5,1)</f>
        <v xml:space="preserve"> Actinomycetales</v>
      </c>
      <c r="DT2045" t="str">
        <f>VLOOKUP($A2045,taxonomy!$A:$I,6,1)</f>
        <v>Corynebacterineae</v>
      </c>
      <c r="DU2045" t="str">
        <f>VLOOKUP($A2045,taxonomy!$A:$I,7,1)</f>
        <v xml:space="preserve"> Nocardiaceae</v>
      </c>
      <c r="DV2045" t="str">
        <f>VLOOKUP($A2045,taxonomy!$A:$I,8,1)</f>
        <v xml:space="preserve"> Nocardia.</v>
      </c>
      <c r="DW2045">
        <f>VLOOKUP($A2045,taxonomy!$A:$I,9,1)</f>
        <v>0</v>
      </c>
      <c r="DX2045" s="7">
        <v>122</v>
      </c>
    </row>
    <row r="2046" spans="1:128">
      <c r="A2046" s="4" t="s">
        <v>4228</v>
      </c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>
        <v>1</v>
      </c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>
        <v>1</v>
      </c>
      <c r="DN2046" s="2"/>
      <c r="DO2046" s="14"/>
      <c r="DP2046" t="str">
        <f>VLOOKUP($A2046,taxonomy!$A:$I,2,1)</f>
        <v>Bacteria</v>
      </c>
      <c r="DQ2046" t="str">
        <f>VLOOKUP($A2046,taxonomy!$A:$I,3,1)</f>
        <v xml:space="preserve"> Actinobacteria</v>
      </c>
      <c r="DR2046" t="str">
        <f>VLOOKUP($A2046,taxonomy!$A:$I,4,1)</f>
        <v xml:space="preserve"> Actinobacteridae</v>
      </c>
      <c r="DS2046" t="str">
        <f>VLOOKUP($A2046,taxonomy!$A:$I,5,1)</f>
        <v xml:space="preserve"> Actinomycetales</v>
      </c>
      <c r="DT2046" t="str">
        <f>VLOOKUP($A2046,taxonomy!$A:$I,6,1)</f>
        <v>Corynebacterineae</v>
      </c>
      <c r="DU2046" t="str">
        <f>VLOOKUP($A2046,taxonomy!$A:$I,7,1)</f>
        <v xml:space="preserve"> Nocardiaceae</v>
      </c>
      <c r="DV2046" t="str">
        <f>VLOOKUP($A2046,taxonomy!$A:$I,8,1)</f>
        <v xml:space="preserve"> Nocardia.</v>
      </c>
      <c r="DW2046">
        <f>VLOOKUP($A2046,taxonomy!$A:$I,9,1)</f>
        <v>0</v>
      </c>
      <c r="DX2046" s="7">
        <v>133</v>
      </c>
    </row>
    <row r="2047" spans="1:128" hidden="1">
      <c r="A2047" s="4" t="s">
        <v>4230</v>
      </c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19">
        <v>1</v>
      </c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19">
        <v>1</v>
      </c>
      <c r="DN2047" s="2"/>
      <c r="DO2047" s="14"/>
      <c r="DP2047" t="str">
        <f>VLOOKUP($A2047,taxonomy!$A:$I,2,1)</f>
        <v>Bacteria</v>
      </c>
      <c r="DQ2047" t="str">
        <f>VLOOKUP($A2047,taxonomy!$A:$I,3,1)</f>
        <v xml:space="preserve"> Actinobacteria</v>
      </c>
      <c r="DR2047" t="str">
        <f>VLOOKUP($A2047,taxonomy!$A:$I,4,1)</f>
        <v xml:space="preserve"> Actinobacteridae</v>
      </c>
      <c r="DS2047" t="str">
        <f>VLOOKUP($A2047,taxonomy!$A:$I,5,1)</f>
        <v xml:space="preserve"> Actinomycetales</v>
      </c>
      <c r="DT2047" t="str">
        <f>VLOOKUP($A2047,taxonomy!$A:$I,6,1)</f>
        <v>Corynebacterineae</v>
      </c>
      <c r="DU2047" t="str">
        <f>VLOOKUP($A2047,taxonomy!$A:$I,7,1)</f>
        <v xml:space="preserve"> Nocardiaceae</v>
      </c>
      <c r="DV2047" t="str">
        <f>VLOOKUP($A2047,taxonomy!$A:$I,8,1)</f>
        <v xml:space="preserve"> Nocardia.</v>
      </c>
      <c r="DW2047">
        <f>VLOOKUP($A2047,taxonomy!$A:$I,9,1)</f>
        <v>0</v>
      </c>
      <c r="DX2047" s="7">
        <v>123</v>
      </c>
    </row>
    <row r="2048" spans="1:128">
      <c r="A2048" s="4" t="s">
        <v>4232</v>
      </c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17">
        <v>1</v>
      </c>
      <c r="DN2048" s="2"/>
      <c r="DO2048" s="14"/>
      <c r="DP2048" t="str">
        <f>VLOOKUP($A2048,taxonomy!$A:$I,2,1)</f>
        <v>Bacteria</v>
      </c>
      <c r="DQ2048" t="str">
        <f>VLOOKUP($A2048,taxonomy!$A:$I,3,1)</f>
        <v xml:space="preserve"> Actinobacteria</v>
      </c>
      <c r="DR2048" t="str">
        <f>VLOOKUP($A2048,taxonomy!$A:$I,4,1)</f>
        <v xml:space="preserve"> Actinobacteridae</v>
      </c>
      <c r="DS2048" t="str">
        <f>VLOOKUP($A2048,taxonomy!$A:$I,5,1)</f>
        <v xml:space="preserve"> Actinomycetales</v>
      </c>
      <c r="DT2048" t="str">
        <f>VLOOKUP($A2048,taxonomy!$A:$I,6,1)</f>
        <v>Frankineae</v>
      </c>
      <c r="DU2048" t="str">
        <f>VLOOKUP($A2048,taxonomy!$A:$I,7,1)</f>
        <v xml:space="preserve"> Geodermatophilaceae</v>
      </c>
      <c r="DV2048" t="str">
        <f>VLOOKUP($A2048,taxonomy!$A:$I,8,1)</f>
        <v xml:space="preserve"> Blastococcus.</v>
      </c>
      <c r="DW2048">
        <f>VLOOKUP($A2048,taxonomy!$A:$I,9,1)</f>
        <v>0</v>
      </c>
      <c r="DX2048" s="7">
        <v>131</v>
      </c>
    </row>
    <row r="2049" spans="1:128">
      <c r="A2049" s="4" t="s">
        <v>4234</v>
      </c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19">
        <v>1</v>
      </c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19">
        <v>1</v>
      </c>
      <c r="DN2049" s="2"/>
      <c r="DO2049" s="14"/>
      <c r="DP2049" t="str">
        <f>VLOOKUP($A2049,taxonomy!$A:$I,2,1)</f>
        <v>Bacteria</v>
      </c>
      <c r="DQ2049" t="str">
        <f>VLOOKUP($A2049,taxonomy!$A:$I,3,1)</f>
        <v xml:space="preserve"> Actinobacteria</v>
      </c>
      <c r="DR2049" t="str">
        <f>VLOOKUP($A2049,taxonomy!$A:$I,4,1)</f>
        <v xml:space="preserve"> Actinobacteridae</v>
      </c>
      <c r="DS2049" t="str">
        <f>VLOOKUP($A2049,taxonomy!$A:$I,5,1)</f>
        <v xml:space="preserve"> Actinomycetales</v>
      </c>
      <c r="DT2049" t="str">
        <f>VLOOKUP($A2049,taxonomy!$A:$I,6,1)</f>
        <v>Frankineae</v>
      </c>
      <c r="DU2049" t="str">
        <f>VLOOKUP($A2049,taxonomy!$A:$I,7,1)</f>
        <v xml:space="preserve"> Geodermatophilaceae</v>
      </c>
      <c r="DV2049" t="str">
        <f>VLOOKUP($A2049,taxonomy!$A:$I,8,1)</f>
        <v xml:space="preserve"> Blastococcus.</v>
      </c>
      <c r="DW2049">
        <f>VLOOKUP($A2049,taxonomy!$A:$I,9,1)</f>
        <v>0</v>
      </c>
      <c r="DX2049" s="7">
        <v>133</v>
      </c>
    </row>
    <row r="2050" spans="1:128">
      <c r="A2050" s="4" t="s">
        <v>4236</v>
      </c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17">
        <v>1</v>
      </c>
      <c r="DN2050" s="2"/>
      <c r="DO2050" s="14"/>
      <c r="DP2050" t="str">
        <f>VLOOKUP($A2050,taxonomy!$A:$I,2,1)</f>
        <v>Bacteria</v>
      </c>
      <c r="DQ2050" t="str">
        <f>VLOOKUP($A2050,taxonomy!$A:$I,3,1)</f>
        <v xml:space="preserve"> Actinobacteria</v>
      </c>
      <c r="DR2050" t="str">
        <f>VLOOKUP($A2050,taxonomy!$A:$I,4,1)</f>
        <v xml:space="preserve"> Actinobacteridae</v>
      </c>
      <c r="DS2050" t="str">
        <f>VLOOKUP($A2050,taxonomy!$A:$I,5,1)</f>
        <v xml:space="preserve"> Actinomycetales</v>
      </c>
      <c r="DT2050" t="str">
        <f>VLOOKUP($A2050,taxonomy!$A:$I,6,1)</f>
        <v>Frankineae</v>
      </c>
      <c r="DU2050" t="str">
        <f>VLOOKUP($A2050,taxonomy!$A:$I,7,1)</f>
        <v xml:space="preserve"> Geodermatophilaceae</v>
      </c>
      <c r="DV2050" t="str">
        <f>VLOOKUP($A2050,taxonomy!$A:$I,8,1)</f>
        <v xml:space="preserve"> Blastococcus.</v>
      </c>
      <c r="DW2050">
        <f>VLOOKUP($A2050,taxonomy!$A:$I,9,1)</f>
        <v>0</v>
      </c>
      <c r="DX2050" s="7">
        <v>133</v>
      </c>
    </row>
    <row r="2051" spans="1:128">
      <c r="A2051" s="4" t="s">
        <v>4238</v>
      </c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17">
        <v>1</v>
      </c>
      <c r="DN2051" s="2"/>
      <c r="DO2051" s="14"/>
      <c r="DP2051" t="str">
        <f>VLOOKUP($A2051,taxonomy!$A:$I,2,1)</f>
        <v>Bacteria</v>
      </c>
      <c r="DQ2051" t="str">
        <f>VLOOKUP($A2051,taxonomy!$A:$I,3,1)</f>
        <v xml:space="preserve"> Actinobacteria</v>
      </c>
      <c r="DR2051" t="str">
        <f>VLOOKUP($A2051,taxonomy!$A:$I,4,1)</f>
        <v xml:space="preserve"> Actinobacteridae</v>
      </c>
      <c r="DS2051" t="str">
        <f>VLOOKUP($A2051,taxonomy!$A:$I,5,1)</f>
        <v xml:space="preserve"> Actinomycetales</v>
      </c>
      <c r="DT2051" t="str">
        <f>VLOOKUP($A2051,taxonomy!$A:$I,6,1)</f>
        <v>Frankineae</v>
      </c>
      <c r="DU2051" t="str">
        <f>VLOOKUP($A2051,taxonomy!$A:$I,7,1)</f>
        <v xml:space="preserve"> Geodermatophilaceae</v>
      </c>
      <c r="DV2051" t="str">
        <f>VLOOKUP($A2051,taxonomy!$A:$I,8,1)</f>
        <v xml:space="preserve"> Blastococcus.</v>
      </c>
      <c r="DW2051">
        <f>VLOOKUP($A2051,taxonomy!$A:$I,9,1)</f>
        <v>0</v>
      </c>
      <c r="DX2051" s="7">
        <v>131</v>
      </c>
    </row>
    <row r="2052" spans="1:128" hidden="1">
      <c r="A2052" s="4" t="s">
        <v>4240</v>
      </c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17">
        <v>1</v>
      </c>
      <c r="DN2052" s="2"/>
      <c r="DO2052" s="14"/>
      <c r="DP2052" t="str">
        <f>VLOOKUP($A2052,taxonomy!$A:$I,2,1)</f>
        <v>Bacteria</v>
      </c>
      <c r="DQ2052" t="str">
        <f>VLOOKUP($A2052,taxonomy!$A:$I,3,1)</f>
        <v xml:space="preserve"> Actinobacteria</v>
      </c>
      <c r="DR2052" t="str">
        <f>VLOOKUP($A2052,taxonomy!$A:$I,4,1)</f>
        <v xml:space="preserve"> Actinobacteridae</v>
      </c>
      <c r="DS2052" t="str">
        <f>VLOOKUP($A2052,taxonomy!$A:$I,5,1)</f>
        <v xml:space="preserve"> Actinomycetales</v>
      </c>
      <c r="DT2052" t="str">
        <f>VLOOKUP($A2052,taxonomy!$A:$I,6,1)</f>
        <v>Frankineae</v>
      </c>
      <c r="DU2052" t="str">
        <f>VLOOKUP($A2052,taxonomy!$A:$I,7,1)</f>
        <v xml:space="preserve"> Geodermatophilaceae</v>
      </c>
      <c r="DV2052" t="str">
        <f>VLOOKUP($A2052,taxonomy!$A:$I,8,1)</f>
        <v xml:space="preserve"> Blastococcus.</v>
      </c>
      <c r="DW2052">
        <f>VLOOKUP($A2052,taxonomy!$A:$I,9,1)</f>
        <v>0</v>
      </c>
      <c r="DX2052" s="7">
        <v>146</v>
      </c>
    </row>
    <row r="2053" spans="1:128">
      <c r="A2053" s="4" t="s">
        <v>4242</v>
      </c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19">
        <v>1</v>
      </c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19">
        <v>1</v>
      </c>
      <c r="DN2053" s="2"/>
      <c r="DO2053" s="14"/>
      <c r="DP2053" t="str">
        <f>VLOOKUP($A2053,taxonomy!$A:$I,2,1)</f>
        <v>Bacteria</v>
      </c>
      <c r="DQ2053" t="str">
        <f>VLOOKUP($A2053,taxonomy!$A:$I,3,1)</f>
        <v xml:space="preserve"> Actinobacteria</v>
      </c>
      <c r="DR2053" t="str">
        <f>VLOOKUP($A2053,taxonomy!$A:$I,4,1)</f>
        <v xml:space="preserve"> Actinobacteridae</v>
      </c>
      <c r="DS2053" t="str">
        <f>VLOOKUP($A2053,taxonomy!$A:$I,5,1)</f>
        <v xml:space="preserve"> Actinomycetales</v>
      </c>
      <c r="DT2053" t="str">
        <f>VLOOKUP($A2053,taxonomy!$A:$I,6,1)</f>
        <v>Frankineae</v>
      </c>
      <c r="DU2053" t="str">
        <f>VLOOKUP($A2053,taxonomy!$A:$I,7,1)</f>
        <v xml:space="preserve"> Geodermatophilaceae</v>
      </c>
      <c r="DV2053" t="str">
        <f>VLOOKUP($A2053,taxonomy!$A:$I,8,1)</f>
        <v xml:space="preserve"> Blastococcus.</v>
      </c>
      <c r="DW2053">
        <f>VLOOKUP($A2053,taxonomy!$A:$I,9,1)</f>
        <v>0</v>
      </c>
      <c r="DX2053" s="7">
        <v>133</v>
      </c>
    </row>
    <row r="2054" spans="1:128">
      <c r="A2054" s="4" t="s">
        <v>4244</v>
      </c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19">
        <v>1</v>
      </c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19">
        <v>1</v>
      </c>
      <c r="DN2054" s="2"/>
      <c r="DO2054" s="14"/>
      <c r="DP2054" t="str">
        <f>VLOOKUP($A2054,taxonomy!$A:$I,2,1)</f>
        <v>Bacteria</v>
      </c>
      <c r="DQ2054" t="str">
        <f>VLOOKUP($A2054,taxonomy!$A:$I,3,1)</f>
        <v xml:space="preserve"> Actinobacteria</v>
      </c>
      <c r="DR2054" t="str">
        <f>VLOOKUP($A2054,taxonomy!$A:$I,4,1)</f>
        <v xml:space="preserve"> Actinobacteridae</v>
      </c>
      <c r="DS2054" t="str">
        <f>VLOOKUP($A2054,taxonomy!$A:$I,5,1)</f>
        <v xml:space="preserve"> Actinomycetales</v>
      </c>
      <c r="DT2054" t="str">
        <f>VLOOKUP($A2054,taxonomy!$A:$I,6,1)</f>
        <v>Frankineae</v>
      </c>
      <c r="DU2054" t="str">
        <f>VLOOKUP($A2054,taxonomy!$A:$I,7,1)</f>
        <v xml:space="preserve"> Geodermatophilaceae</v>
      </c>
      <c r="DV2054" t="str">
        <f>VLOOKUP($A2054,taxonomy!$A:$I,8,1)</f>
        <v xml:space="preserve"> Blastococcus.</v>
      </c>
      <c r="DW2054">
        <f>VLOOKUP($A2054,taxonomy!$A:$I,9,1)</f>
        <v>0</v>
      </c>
      <c r="DX2054" s="7">
        <v>133</v>
      </c>
    </row>
    <row r="2055" spans="1:128" hidden="1">
      <c r="A2055" s="4" t="s">
        <v>4246</v>
      </c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>
        <v>1</v>
      </c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>
        <v>1</v>
      </c>
      <c r="DN2055" s="2"/>
      <c r="DO2055" s="14"/>
      <c r="DP2055" t="str">
        <f>VLOOKUP($A2055,taxonomy!$A:$I,2,1)</f>
        <v>Bacteria</v>
      </c>
      <c r="DQ2055" t="str">
        <f>VLOOKUP($A2055,taxonomy!$A:$I,3,1)</f>
        <v xml:space="preserve"> Actinobacteria</v>
      </c>
      <c r="DR2055" t="str">
        <f>VLOOKUP($A2055,taxonomy!$A:$I,4,1)</f>
        <v xml:space="preserve"> Actinobacteridae</v>
      </c>
      <c r="DS2055" t="str">
        <f>VLOOKUP($A2055,taxonomy!$A:$I,5,1)</f>
        <v xml:space="preserve"> Actinomycetales</v>
      </c>
      <c r="DT2055" t="str">
        <f>VLOOKUP($A2055,taxonomy!$A:$I,6,1)</f>
        <v>Frankineae</v>
      </c>
      <c r="DU2055" t="str">
        <f>VLOOKUP($A2055,taxonomy!$A:$I,7,1)</f>
        <v xml:space="preserve"> Geodermatophilaceae</v>
      </c>
      <c r="DV2055" t="str">
        <f>VLOOKUP($A2055,taxonomy!$A:$I,8,1)</f>
        <v xml:space="preserve"> Blastococcus.</v>
      </c>
      <c r="DW2055">
        <f>VLOOKUP($A2055,taxonomy!$A:$I,9,1)</f>
        <v>0</v>
      </c>
      <c r="DX2055" s="7">
        <v>110</v>
      </c>
    </row>
    <row r="2056" spans="1:128">
      <c r="A2056" s="4" t="s">
        <v>4248</v>
      </c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17">
        <v>1</v>
      </c>
      <c r="DN2056" s="2"/>
      <c r="DO2056" s="14"/>
      <c r="DP2056" t="str">
        <f>VLOOKUP($A2056,taxonomy!$A:$I,2,1)</f>
        <v>Bacteria</v>
      </c>
      <c r="DQ2056" t="str">
        <f>VLOOKUP($A2056,taxonomy!$A:$I,3,1)</f>
        <v xml:space="preserve"> Proteobacteria</v>
      </c>
      <c r="DR2056" t="str">
        <f>VLOOKUP($A2056,taxonomy!$A:$I,4,1)</f>
        <v xml:space="preserve"> Alphaproteobacteria</v>
      </c>
      <c r="DS2056" t="str">
        <f>VLOOKUP($A2056,taxonomy!$A:$I,5,1)</f>
        <v xml:space="preserve"> Rhodospirillales</v>
      </c>
      <c r="DT2056" t="str">
        <f>VLOOKUP($A2056,taxonomy!$A:$I,6,1)</f>
        <v>Rhodospirillaceae</v>
      </c>
      <c r="DU2056" t="str">
        <f>VLOOKUP($A2056,taxonomy!$A:$I,7,1)</f>
        <v xml:space="preserve"> Rhodospirillum.</v>
      </c>
      <c r="DV2056">
        <f>VLOOKUP($A2056,taxonomy!$A:$I,8,1)</f>
        <v>0</v>
      </c>
      <c r="DW2056">
        <f>VLOOKUP($A2056,taxonomy!$A:$I,9,1)</f>
        <v>0</v>
      </c>
      <c r="DX2056" s="7">
        <v>133</v>
      </c>
    </row>
    <row r="2057" spans="1:128">
      <c r="A2057" s="4" t="s">
        <v>4250</v>
      </c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17">
        <v>1</v>
      </c>
      <c r="DN2057" s="2"/>
      <c r="DO2057" s="14"/>
      <c r="DP2057" t="str">
        <f>VLOOKUP($A2057,taxonomy!$A:$I,2,1)</f>
        <v>Bacteria</v>
      </c>
      <c r="DQ2057" t="str">
        <f>VLOOKUP($A2057,taxonomy!$A:$I,3,1)</f>
        <v xml:space="preserve"> Proteobacteria</v>
      </c>
      <c r="DR2057" t="str">
        <f>VLOOKUP($A2057,taxonomy!$A:$I,4,1)</f>
        <v xml:space="preserve"> Alphaproteobacteria</v>
      </c>
      <c r="DS2057" t="str">
        <f>VLOOKUP($A2057,taxonomy!$A:$I,5,1)</f>
        <v xml:space="preserve"> Rhodospirillales</v>
      </c>
      <c r="DT2057" t="str">
        <f>VLOOKUP($A2057,taxonomy!$A:$I,6,1)</f>
        <v>Rhodospirillaceae</v>
      </c>
      <c r="DU2057" t="str">
        <f>VLOOKUP($A2057,taxonomy!$A:$I,7,1)</f>
        <v xml:space="preserve"> Rhodospirillum.</v>
      </c>
      <c r="DV2057">
        <f>VLOOKUP($A2057,taxonomy!$A:$I,8,1)</f>
        <v>0</v>
      </c>
      <c r="DW2057">
        <f>VLOOKUP($A2057,taxonomy!$A:$I,9,1)</f>
        <v>0</v>
      </c>
      <c r="DX2057" s="7">
        <v>133</v>
      </c>
    </row>
    <row r="2058" spans="1:128">
      <c r="A2058" s="4" t="s">
        <v>4252</v>
      </c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17">
        <v>1</v>
      </c>
      <c r="DN2058" s="2"/>
      <c r="DO2058" s="14"/>
      <c r="DP2058" t="str">
        <f>VLOOKUP($A2058,taxonomy!$A:$I,2,1)</f>
        <v>Bacteria</v>
      </c>
      <c r="DQ2058" t="str">
        <f>VLOOKUP($A2058,taxonomy!$A:$I,3,1)</f>
        <v xml:space="preserve"> Proteobacteria</v>
      </c>
      <c r="DR2058" t="str">
        <f>VLOOKUP($A2058,taxonomy!$A:$I,4,1)</f>
        <v xml:space="preserve"> Gammaproteobacteria</v>
      </c>
      <c r="DS2058" t="str">
        <f>VLOOKUP($A2058,taxonomy!$A:$I,5,1)</f>
        <v xml:space="preserve"> Pseudomonadales</v>
      </c>
      <c r="DT2058" t="str">
        <f>VLOOKUP($A2058,taxonomy!$A:$I,6,1)</f>
        <v>Pseudomonadaceae</v>
      </c>
      <c r="DU2058" t="str">
        <f>VLOOKUP($A2058,taxonomy!$A:$I,7,1)</f>
        <v xml:space="preserve"> Pseudomonas.</v>
      </c>
      <c r="DV2058">
        <f>VLOOKUP($A2058,taxonomy!$A:$I,8,1)</f>
        <v>0</v>
      </c>
      <c r="DW2058">
        <f>VLOOKUP($A2058,taxonomy!$A:$I,9,1)</f>
        <v>0</v>
      </c>
      <c r="DX2058" s="7">
        <v>128</v>
      </c>
    </row>
    <row r="2059" spans="1:128">
      <c r="A2059" s="4" t="s">
        <v>4254</v>
      </c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17">
        <v>1</v>
      </c>
      <c r="DN2059" s="2"/>
      <c r="DO2059" s="14"/>
      <c r="DP2059" t="str">
        <f>VLOOKUP($A2059,taxonomy!$A:$I,2,1)</f>
        <v>Bacteria</v>
      </c>
      <c r="DQ2059" t="str">
        <f>VLOOKUP($A2059,taxonomy!$A:$I,3,1)</f>
        <v xml:space="preserve"> Proteobacteria</v>
      </c>
      <c r="DR2059" t="str">
        <f>VLOOKUP($A2059,taxonomy!$A:$I,4,1)</f>
        <v xml:space="preserve"> Gammaproteobacteria</v>
      </c>
      <c r="DS2059" t="str">
        <f>VLOOKUP($A2059,taxonomy!$A:$I,5,1)</f>
        <v xml:space="preserve"> Pseudomonadales</v>
      </c>
      <c r="DT2059" t="str">
        <f>VLOOKUP($A2059,taxonomy!$A:$I,6,1)</f>
        <v>Pseudomonadaceae</v>
      </c>
      <c r="DU2059" t="str">
        <f>VLOOKUP($A2059,taxonomy!$A:$I,7,1)</f>
        <v xml:space="preserve"> Pseudomonas.</v>
      </c>
      <c r="DV2059">
        <f>VLOOKUP($A2059,taxonomy!$A:$I,8,1)</f>
        <v>0</v>
      </c>
      <c r="DW2059">
        <f>VLOOKUP($A2059,taxonomy!$A:$I,9,1)</f>
        <v>0</v>
      </c>
      <c r="DX2059" s="7">
        <v>130</v>
      </c>
    </row>
    <row r="2060" spans="1:128">
      <c r="A2060" s="4" t="s">
        <v>4256</v>
      </c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17">
        <v>1</v>
      </c>
      <c r="DN2060" s="2"/>
      <c r="DO2060" s="14"/>
      <c r="DP2060" t="str">
        <f>VLOOKUP($A2060,taxonomy!$A:$I,2,1)</f>
        <v>Bacteria</v>
      </c>
      <c r="DQ2060" t="str">
        <f>VLOOKUP($A2060,taxonomy!$A:$I,3,1)</f>
        <v xml:space="preserve"> Actinobacteria</v>
      </c>
      <c r="DR2060" t="str">
        <f>VLOOKUP($A2060,taxonomy!$A:$I,4,1)</f>
        <v xml:space="preserve"> Actinobacteridae</v>
      </c>
      <c r="DS2060" t="str">
        <f>VLOOKUP($A2060,taxonomy!$A:$I,5,1)</f>
        <v xml:space="preserve"> Actinomycetales</v>
      </c>
      <c r="DT2060" t="str">
        <f>VLOOKUP($A2060,taxonomy!$A:$I,6,1)</f>
        <v>Micrococcineae</v>
      </c>
      <c r="DU2060" t="str">
        <f>VLOOKUP($A2060,taxonomy!$A:$I,7,1)</f>
        <v xml:space="preserve"> Microbacteriaceae</v>
      </c>
      <c r="DV2060" t="str">
        <f>VLOOKUP($A2060,taxonomy!$A:$I,8,1)</f>
        <v xml:space="preserve"> Microbacterium.</v>
      </c>
      <c r="DW2060">
        <f>VLOOKUP($A2060,taxonomy!$A:$I,9,1)</f>
        <v>0</v>
      </c>
      <c r="DX2060" s="7">
        <v>133</v>
      </c>
    </row>
    <row r="2061" spans="1:128" hidden="1">
      <c r="A2061" s="4" t="s">
        <v>4258</v>
      </c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19">
        <v>1</v>
      </c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19">
        <v>1</v>
      </c>
      <c r="DN2061" s="2"/>
      <c r="DO2061" s="14"/>
      <c r="DP2061" t="str">
        <f>VLOOKUP($A2061,taxonomy!$A:$I,2,1)</f>
        <v>Bacteria</v>
      </c>
      <c r="DQ2061" t="str">
        <f>VLOOKUP($A2061,taxonomy!$A:$I,3,1)</f>
        <v xml:space="preserve"> Actinobacteria</v>
      </c>
      <c r="DR2061" t="str">
        <f>VLOOKUP($A2061,taxonomy!$A:$I,4,1)</f>
        <v xml:space="preserve"> Actinobacteridae</v>
      </c>
      <c r="DS2061" t="str">
        <f>VLOOKUP($A2061,taxonomy!$A:$I,5,1)</f>
        <v xml:space="preserve"> Actinomycetales</v>
      </c>
      <c r="DT2061" t="str">
        <f>VLOOKUP($A2061,taxonomy!$A:$I,6,1)</f>
        <v>Corynebacterineae</v>
      </c>
      <c r="DU2061" t="str">
        <f>VLOOKUP($A2061,taxonomy!$A:$I,7,1)</f>
        <v xml:space="preserve"> Mycobacteriaceae</v>
      </c>
      <c r="DV2061" t="str">
        <f>VLOOKUP($A2061,taxonomy!$A:$I,8,1)</f>
        <v xml:space="preserve"> Mycobacterium</v>
      </c>
      <c r="DW2061" t="str">
        <f>VLOOKUP($A2061,taxonomy!$A:$I,9,1)</f>
        <v>Mycobacterium tuberculosis complex.</v>
      </c>
      <c r="DX2061" s="7">
        <v>142</v>
      </c>
    </row>
    <row r="2062" spans="1:128">
      <c r="A2062" s="4" t="s">
        <v>4260</v>
      </c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17">
        <v>1</v>
      </c>
      <c r="DN2062" s="2"/>
      <c r="DO2062" s="14"/>
      <c r="DP2062" t="str">
        <f>VLOOKUP($A2062,taxonomy!$A:$I,2,1)</f>
        <v>Bacteria</v>
      </c>
      <c r="DQ2062" t="str">
        <f>VLOOKUP($A2062,taxonomy!$A:$I,3,1)</f>
        <v xml:space="preserve"> Actinobacteria</v>
      </c>
      <c r="DR2062" t="str">
        <f>VLOOKUP($A2062,taxonomy!$A:$I,4,1)</f>
        <v xml:space="preserve"> Actinobacteridae</v>
      </c>
      <c r="DS2062" t="str">
        <f>VLOOKUP($A2062,taxonomy!$A:$I,5,1)</f>
        <v xml:space="preserve"> Actinomycetales</v>
      </c>
      <c r="DT2062" t="str">
        <f>VLOOKUP($A2062,taxonomy!$A:$I,6,1)</f>
        <v>Corynebacterineae</v>
      </c>
      <c r="DU2062" t="str">
        <f>VLOOKUP($A2062,taxonomy!$A:$I,7,1)</f>
        <v xml:space="preserve"> Mycobacteriaceae</v>
      </c>
      <c r="DV2062" t="str">
        <f>VLOOKUP($A2062,taxonomy!$A:$I,8,1)</f>
        <v xml:space="preserve"> Mycobacterium</v>
      </c>
      <c r="DW2062" t="str">
        <f>VLOOKUP($A2062,taxonomy!$A:$I,9,1)</f>
        <v>Mycobacterium tuberculosis complex.</v>
      </c>
      <c r="DX2062" s="7">
        <v>128</v>
      </c>
    </row>
    <row r="2063" spans="1:128" hidden="1">
      <c r="A2063" s="4" t="s">
        <v>4262</v>
      </c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17">
        <v>1</v>
      </c>
      <c r="DN2063" s="2"/>
      <c r="DO2063" s="14"/>
      <c r="DP2063" t="str">
        <f>VLOOKUP($A2063,taxonomy!$A:$I,2,1)</f>
        <v>Bacteria</v>
      </c>
      <c r="DQ2063" t="str">
        <f>VLOOKUP($A2063,taxonomy!$A:$I,3,1)</f>
        <v xml:space="preserve"> Actinobacteria</v>
      </c>
      <c r="DR2063" t="str">
        <f>VLOOKUP($A2063,taxonomy!$A:$I,4,1)</f>
        <v xml:space="preserve"> Actinobacteridae</v>
      </c>
      <c r="DS2063" t="str">
        <f>VLOOKUP($A2063,taxonomy!$A:$I,5,1)</f>
        <v xml:space="preserve"> Actinomycetales</v>
      </c>
      <c r="DT2063" t="str">
        <f>VLOOKUP($A2063,taxonomy!$A:$I,6,1)</f>
        <v>Corynebacterineae</v>
      </c>
      <c r="DU2063" t="str">
        <f>VLOOKUP($A2063,taxonomy!$A:$I,7,1)</f>
        <v xml:space="preserve"> Mycobacteriaceae</v>
      </c>
      <c r="DV2063" t="str">
        <f>VLOOKUP($A2063,taxonomy!$A:$I,8,1)</f>
        <v xml:space="preserve"> Mycobacterium</v>
      </c>
      <c r="DW2063" t="str">
        <f>VLOOKUP($A2063,taxonomy!$A:$I,9,1)</f>
        <v>Mycobacterium tuberculosis complex.</v>
      </c>
      <c r="DX2063" s="7">
        <v>115</v>
      </c>
    </row>
    <row r="2064" spans="1:128">
      <c r="A2064" s="4" t="s">
        <v>4264</v>
      </c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17">
        <v>1</v>
      </c>
      <c r="DN2064" s="2"/>
      <c r="DO2064" s="14"/>
      <c r="DP2064" t="str">
        <f>VLOOKUP($A2064,taxonomy!$A:$I,2,1)</f>
        <v>Bacteria</v>
      </c>
      <c r="DQ2064" t="str">
        <f>VLOOKUP($A2064,taxonomy!$A:$I,3,1)</f>
        <v xml:space="preserve"> Actinobacteria</v>
      </c>
      <c r="DR2064" t="str">
        <f>VLOOKUP($A2064,taxonomy!$A:$I,4,1)</f>
        <v xml:space="preserve"> Actinobacteridae</v>
      </c>
      <c r="DS2064" t="str">
        <f>VLOOKUP($A2064,taxonomy!$A:$I,5,1)</f>
        <v xml:space="preserve"> Actinomycetales</v>
      </c>
      <c r="DT2064" t="str">
        <f>VLOOKUP($A2064,taxonomy!$A:$I,6,1)</f>
        <v>Corynebacterineae</v>
      </c>
      <c r="DU2064" t="str">
        <f>VLOOKUP($A2064,taxonomy!$A:$I,7,1)</f>
        <v xml:space="preserve"> Mycobacteriaceae</v>
      </c>
      <c r="DV2064" t="str">
        <f>VLOOKUP($A2064,taxonomy!$A:$I,8,1)</f>
        <v xml:space="preserve"> Mycobacterium</v>
      </c>
      <c r="DW2064" t="str">
        <f>VLOOKUP($A2064,taxonomy!$A:$I,9,1)</f>
        <v>Mycobacterium tuberculosis complex.</v>
      </c>
      <c r="DX2064" s="7">
        <v>131</v>
      </c>
    </row>
    <row r="2065" spans="1:128" hidden="1">
      <c r="A2065" s="4" t="s">
        <v>4266</v>
      </c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19">
        <v>1</v>
      </c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19">
        <v>1</v>
      </c>
      <c r="DN2065" s="2"/>
      <c r="DO2065" s="14"/>
      <c r="DP2065" t="str">
        <f>VLOOKUP($A2065,taxonomy!$A:$I,2,1)</f>
        <v>Bacteria</v>
      </c>
      <c r="DQ2065" t="str">
        <f>VLOOKUP($A2065,taxonomy!$A:$I,3,1)</f>
        <v xml:space="preserve"> Actinobacteria</v>
      </c>
      <c r="DR2065" t="str">
        <f>VLOOKUP($A2065,taxonomy!$A:$I,4,1)</f>
        <v xml:space="preserve"> Actinobacteridae</v>
      </c>
      <c r="DS2065" t="str">
        <f>VLOOKUP($A2065,taxonomy!$A:$I,5,1)</f>
        <v xml:space="preserve"> Actinomycetales</v>
      </c>
      <c r="DT2065" t="str">
        <f>VLOOKUP($A2065,taxonomy!$A:$I,6,1)</f>
        <v>Corynebacterineae</v>
      </c>
      <c r="DU2065" t="str">
        <f>VLOOKUP($A2065,taxonomy!$A:$I,7,1)</f>
        <v xml:space="preserve"> Mycobacteriaceae</v>
      </c>
      <c r="DV2065" t="str">
        <f>VLOOKUP($A2065,taxonomy!$A:$I,8,1)</f>
        <v xml:space="preserve"> Mycobacterium</v>
      </c>
      <c r="DW2065" t="str">
        <f>VLOOKUP($A2065,taxonomy!$A:$I,9,1)</f>
        <v>Mycobacterium tuberculosis complex.</v>
      </c>
      <c r="DX2065" s="7">
        <v>124</v>
      </c>
    </row>
    <row r="2066" spans="1:128">
      <c r="A2066" s="4" t="s">
        <v>4268</v>
      </c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19">
        <v>1</v>
      </c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19">
        <v>1</v>
      </c>
      <c r="DN2066" s="2"/>
      <c r="DO2066" s="14"/>
      <c r="DP2066" t="str">
        <f>VLOOKUP($A2066,taxonomy!$A:$I,2,1)</f>
        <v>Bacteria</v>
      </c>
      <c r="DQ2066" t="str">
        <f>VLOOKUP($A2066,taxonomy!$A:$I,3,1)</f>
        <v xml:space="preserve"> Actinobacteria</v>
      </c>
      <c r="DR2066" t="str">
        <f>VLOOKUP($A2066,taxonomy!$A:$I,4,1)</f>
        <v xml:space="preserve"> Actinobacteridae</v>
      </c>
      <c r="DS2066" t="str">
        <f>VLOOKUP($A2066,taxonomy!$A:$I,5,1)</f>
        <v xml:space="preserve"> Actinomycetales</v>
      </c>
      <c r="DT2066" t="str">
        <f>VLOOKUP($A2066,taxonomy!$A:$I,6,1)</f>
        <v>Corynebacterineae</v>
      </c>
      <c r="DU2066" t="str">
        <f>VLOOKUP($A2066,taxonomy!$A:$I,7,1)</f>
        <v xml:space="preserve"> Mycobacteriaceae</v>
      </c>
      <c r="DV2066" t="str">
        <f>VLOOKUP($A2066,taxonomy!$A:$I,8,1)</f>
        <v xml:space="preserve"> Mycobacterium</v>
      </c>
      <c r="DW2066" t="str">
        <f>VLOOKUP($A2066,taxonomy!$A:$I,9,1)</f>
        <v>Mycobacterium tuberculosis complex.</v>
      </c>
      <c r="DX2066" s="7">
        <v>133</v>
      </c>
    </row>
    <row r="2067" spans="1:128" hidden="1">
      <c r="A2067" s="4" t="s">
        <v>4270</v>
      </c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>
        <v>1</v>
      </c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>
        <v>1</v>
      </c>
      <c r="DN2067" s="2"/>
      <c r="DO2067" s="14"/>
      <c r="DP2067" t="str">
        <f>VLOOKUP($A2067,taxonomy!$A:$I,2,1)</f>
        <v>Bacteria</v>
      </c>
      <c r="DQ2067" t="str">
        <f>VLOOKUP($A2067,taxonomy!$A:$I,3,1)</f>
        <v xml:space="preserve"> Actinobacteria</v>
      </c>
      <c r="DR2067" t="str">
        <f>VLOOKUP($A2067,taxonomy!$A:$I,4,1)</f>
        <v xml:space="preserve"> Actinobacteridae</v>
      </c>
      <c r="DS2067" t="str">
        <f>VLOOKUP($A2067,taxonomy!$A:$I,5,1)</f>
        <v xml:space="preserve"> Actinomycetales</v>
      </c>
      <c r="DT2067" t="str">
        <f>VLOOKUP($A2067,taxonomy!$A:$I,6,1)</f>
        <v>Corynebacterineae</v>
      </c>
      <c r="DU2067" t="str">
        <f>VLOOKUP($A2067,taxonomy!$A:$I,7,1)</f>
        <v xml:space="preserve"> Mycobacteriaceae</v>
      </c>
      <c r="DV2067" t="str">
        <f>VLOOKUP($A2067,taxonomy!$A:$I,8,1)</f>
        <v xml:space="preserve"> Mycobacterium</v>
      </c>
      <c r="DW2067" t="str">
        <f>VLOOKUP($A2067,taxonomy!$A:$I,9,1)</f>
        <v>Mycobacterium tuberculosis complex.</v>
      </c>
      <c r="DX2067" s="7">
        <v>110</v>
      </c>
    </row>
    <row r="2068" spans="1:128">
      <c r="A2068" s="4" t="s">
        <v>4272</v>
      </c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>
        <v>1</v>
      </c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18">
        <v>1</v>
      </c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>
        <v>1</v>
      </c>
      <c r="DN2068" s="2"/>
      <c r="DO2068" s="14"/>
      <c r="DP2068" t="str">
        <f>VLOOKUP($A2068,taxonomy!$A:$I,2,1)</f>
        <v>Bacteria</v>
      </c>
      <c r="DQ2068" t="str">
        <f>VLOOKUP($A2068,taxonomy!$A:$I,3,1)</f>
        <v xml:space="preserve"> Actinobacteria</v>
      </c>
      <c r="DR2068" t="str">
        <f>VLOOKUP($A2068,taxonomy!$A:$I,4,1)</f>
        <v xml:space="preserve"> Actinobacteridae</v>
      </c>
      <c r="DS2068" t="str">
        <f>VLOOKUP($A2068,taxonomy!$A:$I,5,1)</f>
        <v xml:space="preserve"> Actinomycetales</v>
      </c>
      <c r="DT2068" t="str">
        <f>VLOOKUP($A2068,taxonomy!$A:$I,6,1)</f>
        <v>Pseudonocardineae</v>
      </c>
      <c r="DU2068" t="str">
        <f>VLOOKUP($A2068,taxonomy!$A:$I,7,1)</f>
        <v xml:space="preserve"> Pseudonocardiaceae</v>
      </c>
      <c r="DV2068" t="str">
        <f>VLOOKUP($A2068,taxonomy!$A:$I,8,1)</f>
        <v xml:space="preserve"> Saccharomonospora.</v>
      </c>
      <c r="DW2068">
        <f>VLOOKUP($A2068,taxonomy!$A:$I,9,1)</f>
        <v>0</v>
      </c>
      <c r="DX2068" s="7">
        <v>133</v>
      </c>
    </row>
    <row r="2069" spans="1:128">
      <c r="A2069" s="4" t="s">
        <v>4274</v>
      </c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17">
        <v>1</v>
      </c>
      <c r="DN2069" s="2"/>
      <c r="DO2069" s="14"/>
      <c r="DP2069" t="str">
        <f>VLOOKUP($A2069,taxonomy!$A:$I,2,1)</f>
        <v>Bacteria</v>
      </c>
      <c r="DQ2069" t="str">
        <f>VLOOKUP($A2069,taxonomy!$A:$I,3,1)</f>
        <v xml:space="preserve"> Actinobacteria</v>
      </c>
      <c r="DR2069" t="str">
        <f>VLOOKUP($A2069,taxonomy!$A:$I,4,1)</f>
        <v xml:space="preserve"> Actinobacteridae</v>
      </c>
      <c r="DS2069" t="str">
        <f>VLOOKUP($A2069,taxonomy!$A:$I,5,1)</f>
        <v xml:space="preserve"> Actinomycetales</v>
      </c>
      <c r="DT2069" t="str">
        <f>VLOOKUP($A2069,taxonomy!$A:$I,6,1)</f>
        <v>Pseudonocardineae</v>
      </c>
      <c r="DU2069" t="str">
        <f>VLOOKUP($A2069,taxonomy!$A:$I,7,1)</f>
        <v xml:space="preserve"> Pseudonocardiaceae</v>
      </c>
      <c r="DV2069" t="str">
        <f>VLOOKUP($A2069,taxonomy!$A:$I,8,1)</f>
        <v xml:space="preserve"> Saccharomonospora.</v>
      </c>
      <c r="DW2069">
        <f>VLOOKUP($A2069,taxonomy!$A:$I,9,1)</f>
        <v>0</v>
      </c>
      <c r="DX2069" s="7">
        <v>133</v>
      </c>
    </row>
    <row r="2070" spans="1:128">
      <c r="A2070" s="4" t="s">
        <v>4276</v>
      </c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17">
        <v>1</v>
      </c>
      <c r="DN2070" s="2"/>
      <c r="DO2070" s="14"/>
      <c r="DP2070" t="str">
        <f>VLOOKUP($A2070,taxonomy!$A:$I,2,1)</f>
        <v>Bacteria</v>
      </c>
      <c r="DQ2070" t="str">
        <f>VLOOKUP($A2070,taxonomy!$A:$I,3,1)</f>
        <v xml:space="preserve"> Actinobacteria</v>
      </c>
      <c r="DR2070" t="str">
        <f>VLOOKUP($A2070,taxonomy!$A:$I,4,1)</f>
        <v xml:space="preserve"> Actinobacteridae</v>
      </c>
      <c r="DS2070" t="str">
        <f>VLOOKUP($A2070,taxonomy!$A:$I,5,1)</f>
        <v xml:space="preserve"> Actinomycetales</v>
      </c>
      <c r="DT2070" t="str">
        <f>VLOOKUP($A2070,taxonomy!$A:$I,6,1)</f>
        <v>Pseudonocardineae</v>
      </c>
      <c r="DU2070" t="str">
        <f>VLOOKUP($A2070,taxonomy!$A:$I,7,1)</f>
        <v xml:space="preserve"> Pseudonocardiaceae</v>
      </c>
      <c r="DV2070" t="str">
        <f>VLOOKUP($A2070,taxonomy!$A:$I,8,1)</f>
        <v xml:space="preserve"> Saccharomonospora.</v>
      </c>
      <c r="DW2070">
        <f>VLOOKUP($A2070,taxonomy!$A:$I,9,1)</f>
        <v>0</v>
      </c>
      <c r="DX2070" s="7">
        <v>128</v>
      </c>
    </row>
    <row r="2071" spans="1:128">
      <c r="A2071" s="4" t="s">
        <v>4278</v>
      </c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17">
        <v>1</v>
      </c>
      <c r="DN2071" s="2"/>
      <c r="DO2071" s="14"/>
      <c r="DP2071" t="str">
        <f>VLOOKUP($A2071,taxonomy!$A:$I,2,1)</f>
        <v>Bacteria</v>
      </c>
      <c r="DQ2071" t="str">
        <f>VLOOKUP($A2071,taxonomy!$A:$I,3,1)</f>
        <v xml:space="preserve"> Actinobacteria</v>
      </c>
      <c r="DR2071" t="str">
        <f>VLOOKUP($A2071,taxonomy!$A:$I,4,1)</f>
        <v xml:space="preserve"> Actinobacteridae</v>
      </c>
      <c r="DS2071" t="str">
        <f>VLOOKUP($A2071,taxonomy!$A:$I,5,1)</f>
        <v xml:space="preserve"> Actinomycetales</v>
      </c>
      <c r="DT2071" t="str">
        <f>VLOOKUP($A2071,taxonomy!$A:$I,6,1)</f>
        <v>Pseudonocardineae</v>
      </c>
      <c r="DU2071" t="str">
        <f>VLOOKUP($A2071,taxonomy!$A:$I,7,1)</f>
        <v xml:space="preserve"> Pseudonocardiaceae</v>
      </c>
      <c r="DV2071" t="str">
        <f>VLOOKUP($A2071,taxonomy!$A:$I,8,1)</f>
        <v xml:space="preserve"> Saccharomonospora.</v>
      </c>
      <c r="DW2071">
        <f>VLOOKUP($A2071,taxonomy!$A:$I,9,1)</f>
        <v>0</v>
      </c>
      <c r="DX2071" s="7">
        <v>130</v>
      </c>
    </row>
    <row r="2072" spans="1:128">
      <c r="A2072" s="4" t="s">
        <v>4280</v>
      </c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19">
        <v>1</v>
      </c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19">
        <v>1</v>
      </c>
      <c r="DN2072" s="2"/>
      <c r="DO2072" s="14"/>
      <c r="DP2072" t="str">
        <f>VLOOKUP($A2072,taxonomy!$A:$I,2,1)</f>
        <v>Bacteria</v>
      </c>
      <c r="DQ2072" t="str">
        <f>VLOOKUP($A2072,taxonomy!$A:$I,3,1)</f>
        <v xml:space="preserve"> Actinobacteria</v>
      </c>
      <c r="DR2072" t="str">
        <f>VLOOKUP($A2072,taxonomy!$A:$I,4,1)</f>
        <v xml:space="preserve"> Actinobacteridae</v>
      </c>
      <c r="DS2072" t="str">
        <f>VLOOKUP($A2072,taxonomy!$A:$I,5,1)</f>
        <v xml:space="preserve"> Actinomycetales</v>
      </c>
      <c r="DT2072" t="str">
        <f>VLOOKUP($A2072,taxonomy!$A:$I,6,1)</f>
        <v>Pseudonocardineae</v>
      </c>
      <c r="DU2072" t="str">
        <f>VLOOKUP($A2072,taxonomy!$A:$I,7,1)</f>
        <v xml:space="preserve"> Pseudonocardiaceae</v>
      </c>
      <c r="DV2072" t="str">
        <f>VLOOKUP($A2072,taxonomy!$A:$I,8,1)</f>
        <v xml:space="preserve"> Saccharomonospora.</v>
      </c>
      <c r="DW2072">
        <f>VLOOKUP($A2072,taxonomy!$A:$I,9,1)</f>
        <v>0</v>
      </c>
      <c r="DX2072" s="7">
        <v>133</v>
      </c>
    </row>
    <row r="2073" spans="1:128" hidden="1">
      <c r="A2073" s="4" t="s">
        <v>4282</v>
      </c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19">
        <v>1</v>
      </c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19">
        <v>1</v>
      </c>
      <c r="DN2073" s="2"/>
      <c r="DO2073" s="14"/>
      <c r="DP2073" t="str">
        <f>VLOOKUP($A2073,taxonomy!$A:$I,2,1)</f>
        <v>Bacteria</v>
      </c>
      <c r="DQ2073" t="str">
        <f>VLOOKUP($A2073,taxonomy!$A:$I,3,1)</f>
        <v xml:space="preserve"> Actinobacteria</v>
      </c>
      <c r="DR2073" t="str">
        <f>VLOOKUP($A2073,taxonomy!$A:$I,4,1)</f>
        <v xml:space="preserve"> Actinobacteridae</v>
      </c>
      <c r="DS2073" t="str">
        <f>VLOOKUP($A2073,taxonomy!$A:$I,5,1)</f>
        <v xml:space="preserve"> Actinomycetales</v>
      </c>
      <c r="DT2073" t="str">
        <f>VLOOKUP($A2073,taxonomy!$A:$I,6,1)</f>
        <v>Pseudonocardineae</v>
      </c>
      <c r="DU2073" t="str">
        <f>VLOOKUP($A2073,taxonomy!$A:$I,7,1)</f>
        <v xml:space="preserve"> Pseudonocardiaceae</v>
      </c>
      <c r="DV2073" t="str">
        <f>VLOOKUP($A2073,taxonomy!$A:$I,8,1)</f>
        <v xml:space="preserve"> Saccharomonospora.</v>
      </c>
      <c r="DW2073">
        <f>VLOOKUP($A2073,taxonomy!$A:$I,9,1)</f>
        <v>0</v>
      </c>
      <c r="DX2073" s="7">
        <v>142</v>
      </c>
    </row>
    <row r="2074" spans="1:128" hidden="1">
      <c r="A2074" s="4" t="s">
        <v>4284</v>
      </c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>
        <v>1</v>
      </c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>
        <v>1</v>
      </c>
      <c r="DN2074" s="2"/>
      <c r="DO2074" s="14"/>
      <c r="DP2074" t="str">
        <f>VLOOKUP($A2074,taxonomy!$A:$I,2,1)</f>
        <v>Bacteria</v>
      </c>
      <c r="DQ2074" t="str">
        <f>VLOOKUP($A2074,taxonomy!$A:$I,3,1)</f>
        <v xml:space="preserve"> Actinobacteria</v>
      </c>
      <c r="DR2074" t="str">
        <f>VLOOKUP($A2074,taxonomy!$A:$I,4,1)</f>
        <v xml:space="preserve"> Actinobacteridae</v>
      </c>
      <c r="DS2074" t="str">
        <f>VLOOKUP($A2074,taxonomy!$A:$I,5,1)</f>
        <v xml:space="preserve"> Actinomycetales</v>
      </c>
      <c r="DT2074" t="str">
        <f>VLOOKUP($A2074,taxonomy!$A:$I,6,1)</f>
        <v>Pseudonocardineae</v>
      </c>
      <c r="DU2074" t="str">
        <f>VLOOKUP($A2074,taxonomy!$A:$I,7,1)</f>
        <v xml:space="preserve"> Pseudonocardiaceae</v>
      </c>
      <c r="DV2074" t="str">
        <f>VLOOKUP($A2074,taxonomy!$A:$I,8,1)</f>
        <v xml:space="preserve"> Saccharomonospora.</v>
      </c>
      <c r="DW2074">
        <f>VLOOKUP($A2074,taxonomy!$A:$I,9,1)</f>
        <v>0</v>
      </c>
      <c r="DX2074" s="7">
        <v>109</v>
      </c>
    </row>
    <row r="2075" spans="1:128">
      <c r="A2075" s="4" t="s">
        <v>4286</v>
      </c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19">
        <v>1</v>
      </c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19">
        <v>1</v>
      </c>
      <c r="DN2075" s="2"/>
      <c r="DO2075" s="14"/>
      <c r="DP2075" t="str">
        <f>VLOOKUP($A2075,taxonomy!$A:$I,2,1)</f>
        <v>Bacteria</v>
      </c>
      <c r="DQ2075" t="str">
        <f>VLOOKUP($A2075,taxonomy!$A:$I,3,1)</f>
        <v xml:space="preserve"> Actinobacteria</v>
      </c>
      <c r="DR2075" t="str">
        <f>VLOOKUP($A2075,taxonomy!$A:$I,4,1)</f>
        <v xml:space="preserve"> Actinobacteridae</v>
      </c>
      <c r="DS2075" t="str">
        <f>VLOOKUP($A2075,taxonomy!$A:$I,5,1)</f>
        <v xml:space="preserve"> Actinomycetales</v>
      </c>
      <c r="DT2075" t="str">
        <f>VLOOKUP($A2075,taxonomy!$A:$I,6,1)</f>
        <v>Pseudonocardineae</v>
      </c>
      <c r="DU2075" t="str">
        <f>VLOOKUP($A2075,taxonomy!$A:$I,7,1)</f>
        <v xml:space="preserve"> Pseudonocardiaceae</v>
      </c>
      <c r="DV2075" t="str">
        <f>VLOOKUP($A2075,taxonomy!$A:$I,8,1)</f>
        <v xml:space="preserve"> Saccharomonospora.</v>
      </c>
      <c r="DW2075">
        <f>VLOOKUP($A2075,taxonomy!$A:$I,9,1)</f>
        <v>0</v>
      </c>
      <c r="DX2075" s="7">
        <v>133</v>
      </c>
    </row>
    <row r="2076" spans="1:128">
      <c r="A2076" s="4" t="s">
        <v>4288</v>
      </c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19">
        <v>1</v>
      </c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19">
        <v>1</v>
      </c>
      <c r="DN2076" s="2"/>
      <c r="DO2076" s="14"/>
      <c r="DP2076" t="str">
        <f>VLOOKUP($A2076,taxonomy!$A:$I,2,1)</f>
        <v>Bacteria</v>
      </c>
      <c r="DQ2076" t="str">
        <f>VLOOKUP($A2076,taxonomy!$A:$I,3,1)</f>
        <v xml:space="preserve"> Actinobacteria</v>
      </c>
      <c r="DR2076" t="str">
        <f>VLOOKUP($A2076,taxonomy!$A:$I,4,1)</f>
        <v xml:space="preserve"> Actinobacteridae</v>
      </c>
      <c r="DS2076" t="str">
        <f>VLOOKUP($A2076,taxonomy!$A:$I,5,1)</f>
        <v xml:space="preserve"> Actinomycetales</v>
      </c>
      <c r="DT2076" t="str">
        <f>VLOOKUP($A2076,taxonomy!$A:$I,6,1)</f>
        <v>Pseudonocardineae</v>
      </c>
      <c r="DU2076" t="str">
        <f>VLOOKUP($A2076,taxonomy!$A:$I,7,1)</f>
        <v xml:space="preserve"> Pseudonocardiaceae</v>
      </c>
      <c r="DV2076" t="str">
        <f>VLOOKUP($A2076,taxonomy!$A:$I,8,1)</f>
        <v xml:space="preserve"> Saccharomonospora.</v>
      </c>
      <c r="DW2076">
        <f>VLOOKUP($A2076,taxonomy!$A:$I,9,1)</f>
        <v>0</v>
      </c>
      <c r="DX2076" s="7">
        <v>133</v>
      </c>
    </row>
    <row r="2077" spans="1:128">
      <c r="A2077" s="4" t="s">
        <v>4290</v>
      </c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19">
        <v>1</v>
      </c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19">
        <v>1</v>
      </c>
      <c r="DN2077" s="2"/>
      <c r="DO2077" s="14"/>
      <c r="DP2077" t="str">
        <f>VLOOKUP($A2077,taxonomy!$A:$I,2,1)</f>
        <v>Bacteria</v>
      </c>
      <c r="DQ2077" t="str">
        <f>VLOOKUP($A2077,taxonomy!$A:$I,3,1)</f>
        <v xml:space="preserve"> Actinobacteria</v>
      </c>
      <c r="DR2077" t="str">
        <f>VLOOKUP($A2077,taxonomy!$A:$I,4,1)</f>
        <v xml:space="preserve"> Actinobacteridae</v>
      </c>
      <c r="DS2077" t="str">
        <f>VLOOKUP($A2077,taxonomy!$A:$I,5,1)</f>
        <v xml:space="preserve"> Actinomycetales</v>
      </c>
      <c r="DT2077" t="str">
        <f>VLOOKUP($A2077,taxonomy!$A:$I,6,1)</f>
        <v>Pseudonocardineae</v>
      </c>
      <c r="DU2077" t="str">
        <f>VLOOKUP($A2077,taxonomy!$A:$I,7,1)</f>
        <v xml:space="preserve"> Pseudonocardiaceae</v>
      </c>
      <c r="DV2077" t="str">
        <f>VLOOKUP($A2077,taxonomy!$A:$I,8,1)</f>
        <v xml:space="preserve"> Saccharomonospora.</v>
      </c>
      <c r="DW2077">
        <f>VLOOKUP($A2077,taxonomy!$A:$I,9,1)</f>
        <v>0</v>
      </c>
      <c r="DX2077" s="7">
        <v>128</v>
      </c>
    </row>
    <row r="2078" spans="1:128">
      <c r="A2078" s="4" t="s">
        <v>4292</v>
      </c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>
        <v>1</v>
      </c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>
        <v>1</v>
      </c>
      <c r="DN2078" s="2"/>
      <c r="DO2078" s="14"/>
      <c r="DP2078" t="str">
        <f>VLOOKUP($A2078,taxonomy!$A:$I,2,1)</f>
        <v>Bacteria</v>
      </c>
      <c r="DQ2078" t="str">
        <f>VLOOKUP($A2078,taxonomy!$A:$I,3,1)</f>
        <v xml:space="preserve"> Actinobacteria</v>
      </c>
      <c r="DR2078" t="str">
        <f>VLOOKUP($A2078,taxonomy!$A:$I,4,1)</f>
        <v xml:space="preserve"> Actinobacteridae</v>
      </c>
      <c r="DS2078" t="str">
        <f>VLOOKUP($A2078,taxonomy!$A:$I,5,1)</f>
        <v xml:space="preserve"> Actinomycetales</v>
      </c>
      <c r="DT2078" t="str">
        <f>VLOOKUP($A2078,taxonomy!$A:$I,6,1)</f>
        <v>Pseudonocardineae</v>
      </c>
      <c r="DU2078" t="str">
        <f>VLOOKUP($A2078,taxonomy!$A:$I,7,1)</f>
        <v xml:space="preserve"> Pseudonocardiaceae</v>
      </c>
      <c r="DV2078" t="str">
        <f>VLOOKUP($A2078,taxonomy!$A:$I,8,1)</f>
        <v xml:space="preserve"> Saccharomonospora.</v>
      </c>
      <c r="DW2078">
        <f>VLOOKUP($A2078,taxonomy!$A:$I,9,1)</f>
        <v>0</v>
      </c>
      <c r="DX2078" s="7">
        <v>130</v>
      </c>
    </row>
    <row r="2079" spans="1:128">
      <c r="A2079" s="4" t="s">
        <v>4294</v>
      </c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17">
        <v>1</v>
      </c>
      <c r="DN2079" s="2"/>
      <c r="DO2079" s="21" t="s">
        <v>6198</v>
      </c>
      <c r="DP2079" t="str">
        <f>VLOOKUP($A2079,taxonomy!$A:$I,2,1)</f>
        <v>Bacteria</v>
      </c>
      <c r="DQ2079" t="str">
        <f>VLOOKUP($A2079,taxonomy!$A:$I,3,1)</f>
        <v xml:space="preserve"> Actinobacteria</v>
      </c>
      <c r="DR2079" t="str">
        <f>VLOOKUP($A2079,taxonomy!$A:$I,4,1)</f>
        <v xml:space="preserve"> Actinobacteridae</v>
      </c>
      <c r="DS2079" t="str">
        <f>VLOOKUP($A2079,taxonomy!$A:$I,5,1)</f>
        <v xml:space="preserve"> Actinomycetales</v>
      </c>
      <c r="DT2079" t="str">
        <f>VLOOKUP($A2079,taxonomy!$A:$I,6,1)</f>
        <v>Pseudonocardineae</v>
      </c>
      <c r="DU2079" t="str">
        <f>VLOOKUP($A2079,taxonomy!$A:$I,7,1)</f>
        <v xml:space="preserve"> Pseudonocardiaceae</v>
      </c>
      <c r="DV2079" t="str">
        <f>VLOOKUP($A2079,taxonomy!$A:$I,8,1)</f>
        <v xml:space="preserve"> Saccharomonospora.</v>
      </c>
      <c r="DW2079">
        <f>VLOOKUP($A2079,taxonomy!$A:$I,9,1)</f>
        <v>0</v>
      </c>
      <c r="DX2079" s="7">
        <v>133</v>
      </c>
    </row>
    <row r="2080" spans="1:128" hidden="1">
      <c r="A2080" s="4" t="s">
        <v>4296</v>
      </c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17">
        <v>1</v>
      </c>
      <c r="DN2080" s="2"/>
      <c r="DO2080" s="14"/>
      <c r="DP2080" t="str">
        <f>VLOOKUP($A2080,taxonomy!$A:$I,2,1)</f>
        <v>Bacteria</v>
      </c>
      <c r="DQ2080" t="str">
        <f>VLOOKUP($A2080,taxonomy!$A:$I,3,1)</f>
        <v xml:space="preserve"> Actinobacteria</v>
      </c>
      <c r="DR2080" t="str">
        <f>VLOOKUP($A2080,taxonomy!$A:$I,4,1)</f>
        <v xml:space="preserve"> Actinobacteridae</v>
      </c>
      <c r="DS2080" t="str">
        <f>VLOOKUP($A2080,taxonomy!$A:$I,5,1)</f>
        <v xml:space="preserve"> Actinomycetales</v>
      </c>
      <c r="DT2080" t="str">
        <f>VLOOKUP($A2080,taxonomy!$A:$I,6,1)</f>
        <v>Corynebacterineae</v>
      </c>
      <c r="DU2080" t="str">
        <f>VLOOKUP($A2080,taxonomy!$A:$I,7,1)</f>
        <v xml:space="preserve"> Mycobacteriaceae</v>
      </c>
      <c r="DV2080" t="str">
        <f>VLOOKUP($A2080,taxonomy!$A:$I,8,1)</f>
        <v xml:space="preserve"> Mycobacterium</v>
      </c>
      <c r="DW2080" t="str">
        <f>VLOOKUP($A2080,taxonomy!$A:$I,9,1)</f>
        <v>Mycobacterium avium complex (MAC).</v>
      </c>
      <c r="DX2080" s="7">
        <v>142</v>
      </c>
    </row>
    <row r="2081" spans="1:128" hidden="1">
      <c r="A2081" s="4" t="s">
        <v>4298</v>
      </c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17">
        <v>1</v>
      </c>
      <c r="DN2081" s="2"/>
      <c r="DO2081" s="14"/>
      <c r="DP2081" t="str">
        <f>VLOOKUP($A2081,taxonomy!$A:$I,2,1)</f>
        <v>Bacteria</v>
      </c>
      <c r="DQ2081" t="str">
        <f>VLOOKUP($A2081,taxonomy!$A:$I,3,1)</f>
        <v xml:space="preserve"> Actinobacteria</v>
      </c>
      <c r="DR2081" t="str">
        <f>VLOOKUP($A2081,taxonomy!$A:$I,4,1)</f>
        <v xml:space="preserve"> Actinobacteridae</v>
      </c>
      <c r="DS2081" t="str">
        <f>VLOOKUP($A2081,taxonomy!$A:$I,5,1)</f>
        <v xml:space="preserve"> Actinomycetales</v>
      </c>
      <c r="DT2081" t="str">
        <f>VLOOKUP($A2081,taxonomy!$A:$I,6,1)</f>
        <v>Corynebacterineae</v>
      </c>
      <c r="DU2081" t="str">
        <f>VLOOKUP($A2081,taxonomy!$A:$I,7,1)</f>
        <v xml:space="preserve"> Mycobacteriaceae</v>
      </c>
      <c r="DV2081" t="str">
        <f>VLOOKUP($A2081,taxonomy!$A:$I,8,1)</f>
        <v xml:space="preserve"> Mycobacterium</v>
      </c>
      <c r="DW2081" t="str">
        <f>VLOOKUP($A2081,taxonomy!$A:$I,9,1)</f>
        <v>Mycobacterium avium complex (MAC).</v>
      </c>
      <c r="DX2081" s="7">
        <v>110</v>
      </c>
    </row>
    <row r="2082" spans="1:128" hidden="1">
      <c r="A2082" s="4" t="s">
        <v>4300</v>
      </c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>
        <v>1</v>
      </c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>
        <v>1</v>
      </c>
      <c r="DN2082" s="2"/>
      <c r="DO2082" s="14"/>
      <c r="DP2082" t="str">
        <f>VLOOKUP($A2082,taxonomy!$A:$I,2,1)</f>
        <v>Bacteria</v>
      </c>
      <c r="DQ2082" t="str">
        <f>VLOOKUP($A2082,taxonomy!$A:$I,3,1)</f>
        <v xml:space="preserve"> Actinobacteria</v>
      </c>
      <c r="DR2082" t="str">
        <f>VLOOKUP($A2082,taxonomy!$A:$I,4,1)</f>
        <v xml:space="preserve"> Actinobacteridae</v>
      </c>
      <c r="DS2082" t="str">
        <f>VLOOKUP($A2082,taxonomy!$A:$I,5,1)</f>
        <v xml:space="preserve"> Actinomycetales</v>
      </c>
      <c r="DT2082" t="str">
        <f>VLOOKUP($A2082,taxonomy!$A:$I,6,1)</f>
        <v>Corynebacterineae</v>
      </c>
      <c r="DU2082" t="str">
        <f>VLOOKUP($A2082,taxonomy!$A:$I,7,1)</f>
        <v xml:space="preserve"> Mycobacteriaceae</v>
      </c>
      <c r="DV2082" t="str">
        <f>VLOOKUP($A2082,taxonomy!$A:$I,8,1)</f>
        <v xml:space="preserve"> Mycobacterium</v>
      </c>
      <c r="DW2082" t="str">
        <f>VLOOKUP($A2082,taxonomy!$A:$I,9,1)</f>
        <v>Mycobacterium avium complex (MAC).</v>
      </c>
      <c r="DX2082" s="7">
        <v>110</v>
      </c>
    </row>
    <row r="2083" spans="1:128">
      <c r="A2083" s="4" t="s">
        <v>4302</v>
      </c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19">
        <v>1</v>
      </c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19">
        <v>1</v>
      </c>
      <c r="DN2083" s="2"/>
      <c r="DO2083" s="14"/>
      <c r="DP2083" t="str">
        <f>VLOOKUP($A2083,taxonomy!$A:$I,2,1)</f>
        <v>Bacteria</v>
      </c>
      <c r="DQ2083" t="str">
        <f>VLOOKUP($A2083,taxonomy!$A:$I,3,1)</f>
        <v xml:space="preserve"> Actinobacteria</v>
      </c>
      <c r="DR2083" t="str">
        <f>VLOOKUP($A2083,taxonomy!$A:$I,4,1)</f>
        <v xml:space="preserve"> Actinobacteridae</v>
      </c>
      <c r="DS2083" t="str">
        <f>VLOOKUP($A2083,taxonomy!$A:$I,5,1)</f>
        <v xml:space="preserve"> Actinomycetales</v>
      </c>
      <c r="DT2083" t="str">
        <f>VLOOKUP($A2083,taxonomy!$A:$I,6,1)</f>
        <v>Corynebacterineae</v>
      </c>
      <c r="DU2083" t="str">
        <f>VLOOKUP($A2083,taxonomy!$A:$I,7,1)</f>
        <v xml:space="preserve"> Mycobacteriaceae</v>
      </c>
      <c r="DV2083" t="str">
        <f>VLOOKUP($A2083,taxonomy!$A:$I,8,1)</f>
        <v xml:space="preserve"> Mycobacterium</v>
      </c>
      <c r="DW2083" t="str">
        <f>VLOOKUP($A2083,taxonomy!$A:$I,9,1)</f>
        <v>Mycobacterium avium complex (MAC).</v>
      </c>
      <c r="DX2083" s="7">
        <v>130</v>
      </c>
    </row>
    <row r="2084" spans="1:128" hidden="1">
      <c r="A2084" s="4" t="s">
        <v>4304</v>
      </c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17">
        <v>1</v>
      </c>
      <c r="DN2084" s="2"/>
      <c r="DO2084" s="14"/>
      <c r="DP2084" t="str">
        <f>VLOOKUP($A2084,taxonomy!$A:$I,2,1)</f>
        <v>Bacteria</v>
      </c>
      <c r="DQ2084" t="str">
        <f>VLOOKUP($A2084,taxonomy!$A:$I,3,1)</f>
        <v xml:space="preserve"> Actinobacteria</v>
      </c>
      <c r="DR2084" t="str">
        <f>VLOOKUP($A2084,taxonomy!$A:$I,4,1)</f>
        <v xml:space="preserve"> Actinobacteridae</v>
      </c>
      <c r="DS2084" t="str">
        <f>VLOOKUP($A2084,taxonomy!$A:$I,5,1)</f>
        <v xml:space="preserve"> Actinomycetales</v>
      </c>
      <c r="DT2084" t="str">
        <f>VLOOKUP($A2084,taxonomy!$A:$I,6,1)</f>
        <v>Corynebacterineae</v>
      </c>
      <c r="DU2084" t="str">
        <f>VLOOKUP($A2084,taxonomy!$A:$I,7,1)</f>
        <v xml:space="preserve"> Mycobacteriaceae</v>
      </c>
      <c r="DV2084" t="str">
        <f>VLOOKUP($A2084,taxonomy!$A:$I,8,1)</f>
        <v xml:space="preserve"> Mycobacterium</v>
      </c>
      <c r="DW2084" t="str">
        <f>VLOOKUP($A2084,taxonomy!$A:$I,9,1)</f>
        <v>Mycobacterium avium complex (MAC).</v>
      </c>
      <c r="DX2084" s="7">
        <v>142</v>
      </c>
    </row>
    <row r="2085" spans="1:128">
      <c r="A2085" s="4" t="s">
        <v>4306</v>
      </c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17">
        <v>1</v>
      </c>
      <c r="DN2085" s="2"/>
      <c r="DO2085" s="14"/>
      <c r="DP2085" t="str">
        <f>VLOOKUP($A2085,taxonomy!$A:$I,2,1)</f>
        <v>Bacteria</v>
      </c>
      <c r="DQ2085" t="str">
        <f>VLOOKUP($A2085,taxonomy!$A:$I,3,1)</f>
        <v xml:space="preserve"> Actinobacteria</v>
      </c>
      <c r="DR2085" t="str">
        <f>VLOOKUP($A2085,taxonomy!$A:$I,4,1)</f>
        <v xml:space="preserve"> Actinobacteridae</v>
      </c>
      <c r="DS2085" t="str">
        <f>VLOOKUP($A2085,taxonomy!$A:$I,5,1)</f>
        <v xml:space="preserve"> Actinomycetales</v>
      </c>
      <c r="DT2085" t="str">
        <f>VLOOKUP($A2085,taxonomy!$A:$I,6,1)</f>
        <v>Corynebacterineae</v>
      </c>
      <c r="DU2085" t="str">
        <f>VLOOKUP($A2085,taxonomy!$A:$I,7,1)</f>
        <v xml:space="preserve"> Mycobacteriaceae</v>
      </c>
      <c r="DV2085" t="str">
        <f>VLOOKUP($A2085,taxonomy!$A:$I,8,1)</f>
        <v xml:space="preserve"> Mycobacterium</v>
      </c>
      <c r="DW2085" t="str">
        <f>VLOOKUP($A2085,taxonomy!$A:$I,9,1)</f>
        <v>Mycobacterium avium complex (MAC).</v>
      </c>
      <c r="DX2085" s="7">
        <v>133</v>
      </c>
    </row>
    <row r="2086" spans="1:128" hidden="1">
      <c r="A2086" s="4" t="s">
        <v>4308</v>
      </c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19">
        <v>1</v>
      </c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19">
        <v>1</v>
      </c>
      <c r="DN2086" s="2"/>
      <c r="DO2086" s="14"/>
      <c r="DP2086" t="str">
        <f>VLOOKUP($A2086,taxonomy!$A:$I,2,1)</f>
        <v>Bacteria</v>
      </c>
      <c r="DQ2086" t="str">
        <f>VLOOKUP($A2086,taxonomy!$A:$I,3,1)</f>
        <v xml:space="preserve"> Actinobacteria</v>
      </c>
      <c r="DR2086" t="str">
        <f>VLOOKUP($A2086,taxonomy!$A:$I,4,1)</f>
        <v xml:space="preserve"> Actinobacteridae</v>
      </c>
      <c r="DS2086" t="str">
        <f>VLOOKUP($A2086,taxonomy!$A:$I,5,1)</f>
        <v xml:space="preserve"> Actinomycetales</v>
      </c>
      <c r="DT2086" t="str">
        <f>VLOOKUP($A2086,taxonomy!$A:$I,6,1)</f>
        <v>Corynebacterineae</v>
      </c>
      <c r="DU2086" t="str">
        <f>VLOOKUP($A2086,taxonomy!$A:$I,7,1)</f>
        <v xml:space="preserve"> Mycobacteriaceae</v>
      </c>
      <c r="DV2086" t="str">
        <f>VLOOKUP($A2086,taxonomy!$A:$I,8,1)</f>
        <v xml:space="preserve"> Mycobacterium</v>
      </c>
      <c r="DW2086" t="str">
        <f>VLOOKUP($A2086,taxonomy!$A:$I,9,1)</f>
        <v>Mycobacterium avium complex (MAC).</v>
      </c>
      <c r="DX2086" s="7">
        <v>145</v>
      </c>
    </row>
    <row r="2087" spans="1:128">
      <c r="A2087" s="4" t="s">
        <v>4310</v>
      </c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17">
        <v>1</v>
      </c>
      <c r="DN2087" s="2"/>
      <c r="DO2087" s="14"/>
      <c r="DP2087" t="str">
        <f>VLOOKUP($A2087,taxonomy!$A:$I,2,1)</f>
        <v>Bacteria</v>
      </c>
      <c r="DQ2087" t="str">
        <f>VLOOKUP($A2087,taxonomy!$A:$I,3,1)</f>
        <v xml:space="preserve"> Actinobacteria</v>
      </c>
      <c r="DR2087" t="str">
        <f>VLOOKUP($A2087,taxonomy!$A:$I,4,1)</f>
        <v xml:space="preserve"> Actinobacteridae</v>
      </c>
      <c r="DS2087" t="str">
        <f>VLOOKUP($A2087,taxonomy!$A:$I,5,1)</f>
        <v xml:space="preserve"> Actinomycetales</v>
      </c>
      <c r="DT2087" t="str">
        <f>VLOOKUP($A2087,taxonomy!$A:$I,6,1)</f>
        <v>Corynebacterineae</v>
      </c>
      <c r="DU2087" t="str">
        <f>VLOOKUP($A2087,taxonomy!$A:$I,7,1)</f>
        <v xml:space="preserve"> Mycobacteriaceae</v>
      </c>
      <c r="DV2087" t="str">
        <f>VLOOKUP($A2087,taxonomy!$A:$I,8,1)</f>
        <v xml:space="preserve"> Mycobacterium</v>
      </c>
      <c r="DW2087" t="str">
        <f>VLOOKUP($A2087,taxonomy!$A:$I,9,1)</f>
        <v>Mycobacterium avium complex (MAC).</v>
      </c>
      <c r="DX2087" s="7">
        <v>126</v>
      </c>
    </row>
    <row r="2088" spans="1:128" hidden="1">
      <c r="A2088" s="4" t="s">
        <v>4312</v>
      </c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17">
        <v>1</v>
      </c>
      <c r="DN2088" s="2"/>
      <c r="DO2088" s="14"/>
      <c r="DP2088" t="str">
        <f>VLOOKUP($A2088,taxonomy!$A:$I,2,1)</f>
        <v>Bacteria</v>
      </c>
      <c r="DQ2088" t="str">
        <f>VLOOKUP($A2088,taxonomy!$A:$I,3,1)</f>
        <v xml:space="preserve"> Actinobacteria</v>
      </c>
      <c r="DR2088" t="str">
        <f>VLOOKUP($A2088,taxonomy!$A:$I,4,1)</f>
        <v xml:space="preserve"> Actinobacteridae</v>
      </c>
      <c r="DS2088" t="str">
        <f>VLOOKUP($A2088,taxonomy!$A:$I,5,1)</f>
        <v xml:space="preserve"> Actinomycetales</v>
      </c>
      <c r="DT2088" t="str">
        <f>VLOOKUP($A2088,taxonomy!$A:$I,6,1)</f>
        <v>Corynebacterineae</v>
      </c>
      <c r="DU2088" t="str">
        <f>VLOOKUP($A2088,taxonomy!$A:$I,7,1)</f>
        <v xml:space="preserve"> Mycobacteriaceae</v>
      </c>
      <c r="DV2088" t="str">
        <f>VLOOKUP($A2088,taxonomy!$A:$I,8,1)</f>
        <v xml:space="preserve"> Mycobacterium</v>
      </c>
      <c r="DW2088" t="str">
        <f>VLOOKUP($A2088,taxonomy!$A:$I,9,1)</f>
        <v>Mycobacterium avium complex (MAC).</v>
      </c>
      <c r="DX2088" s="7">
        <v>146</v>
      </c>
    </row>
    <row r="2089" spans="1:128">
      <c r="A2089" s="4" t="s">
        <v>4314</v>
      </c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17">
        <v>1</v>
      </c>
      <c r="DN2089" s="2"/>
      <c r="DO2089" s="14"/>
      <c r="DP2089" t="str">
        <f>VLOOKUP($A2089,taxonomy!$A:$I,2,1)</f>
        <v>Bacteria</v>
      </c>
      <c r="DQ2089" t="str">
        <f>VLOOKUP($A2089,taxonomy!$A:$I,3,1)</f>
        <v xml:space="preserve"> Actinobacteria</v>
      </c>
      <c r="DR2089" t="str">
        <f>VLOOKUP($A2089,taxonomy!$A:$I,4,1)</f>
        <v xml:space="preserve"> Actinobacteridae</v>
      </c>
      <c r="DS2089" t="str">
        <f>VLOOKUP($A2089,taxonomy!$A:$I,5,1)</f>
        <v xml:space="preserve"> Actinomycetales</v>
      </c>
      <c r="DT2089" t="str">
        <f>VLOOKUP($A2089,taxonomy!$A:$I,6,1)</f>
        <v>Corynebacterineae</v>
      </c>
      <c r="DU2089" t="str">
        <f>VLOOKUP($A2089,taxonomy!$A:$I,7,1)</f>
        <v xml:space="preserve"> Mycobacteriaceae</v>
      </c>
      <c r="DV2089" t="str">
        <f>VLOOKUP($A2089,taxonomy!$A:$I,8,1)</f>
        <v xml:space="preserve"> Mycobacterium</v>
      </c>
      <c r="DW2089" t="str">
        <f>VLOOKUP($A2089,taxonomy!$A:$I,9,1)</f>
        <v>Mycobacterium avium complex (MAC).</v>
      </c>
      <c r="DX2089" s="7">
        <v>132</v>
      </c>
    </row>
    <row r="2090" spans="1:128" hidden="1">
      <c r="A2090" s="4" t="s">
        <v>4316</v>
      </c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17">
        <v>1</v>
      </c>
      <c r="DN2090" s="2"/>
      <c r="DO2090" s="14"/>
      <c r="DP2090" t="str">
        <f>VLOOKUP($A2090,taxonomy!$A:$I,2,1)</f>
        <v>Bacteria</v>
      </c>
      <c r="DQ2090" t="str">
        <f>VLOOKUP($A2090,taxonomy!$A:$I,3,1)</f>
        <v xml:space="preserve"> Actinobacteria</v>
      </c>
      <c r="DR2090" t="str">
        <f>VLOOKUP($A2090,taxonomy!$A:$I,4,1)</f>
        <v xml:space="preserve"> Actinobacteridae</v>
      </c>
      <c r="DS2090" t="str">
        <f>VLOOKUP($A2090,taxonomy!$A:$I,5,1)</f>
        <v xml:space="preserve"> Actinomycetales</v>
      </c>
      <c r="DT2090" t="str">
        <f>VLOOKUP($A2090,taxonomy!$A:$I,6,1)</f>
        <v>Corynebacterineae</v>
      </c>
      <c r="DU2090" t="str">
        <f>VLOOKUP($A2090,taxonomy!$A:$I,7,1)</f>
        <v xml:space="preserve"> Mycobacteriaceae</v>
      </c>
      <c r="DV2090" t="str">
        <f>VLOOKUP($A2090,taxonomy!$A:$I,8,1)</f>
        <v xml:space="preserve"> Mycobacterium</v>
      </c>
      <c r="DW2090" t="str">
        <f>VLOOKUP($A2090,taxonomy!$A:$I,9,1)</f>
        <v>Mycobacterium avium complex (MAC).</v>
      </c>
      <c r="DX2090" s="7">
        <v>146</v>
      </c>
    </row>
    <row r="2091" spans="1:128" hidden="1">
      <c r="A2091" s="4" t="s">
        <v>4318</v>
      </c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17">
        <v>1</v>
      </c>
      <c r="DN2091" s="2"/>
      <c r="DO2091" s="14"/>
      <c r="DP2091" t="str">
        <f>VLOOKUP($A2091,taxonomy!$A:$I,2,1)</f>
        <v>Bacteria</v>
      </c>
      <c r="DQ2091" t="str">
        <f>VLOOKUP($A2091,taxonomy!$A:$I,3,1)</f>
        <v xml:space="preserve"> Actinobacteria</v>
      </c>
      <c r="DR2091" t="str">
        <f>VLOOKUP($A2091,taxonomy!$A:$I,4,1)</f>
        <v xml:space="preserve"> Actinobacteridae</v>
      </c>
      <c r="DS2091" t="str">
        <f>VLOOKUP($A2091,taxonomy!$A:$I,5,1)</f>
        <v xml:space="preserve"> Actinomycetales</v>
      </c>
      <c r="DT2091" t="str">
        <f>VLOOKUP($A2091,taxonomy!$A:$I,6,1)</f>
        <v>Corynebacterineae</v>
      </c>
      <c r="DU2091" t="str">
        <f>VLOOKUP($A2091,taxonomy!$A:$I,7,1)</f>
        <v xml:space="preserve"> Mycobacteriaceae</v>
      </c>
      <c r="DV2091" t="str">
        <f>VLOOKUP($A2091,taxonomy!$A:$I,8,1)</f>
        <v xml:space="preserve"> Mycobacterium</v>
      </c>
      <c r="DW2091" t="str">
        <f>VLOOKUP($A2091,taxonomy!$A:$I,9,1)</f>
        <v>Mycobacterium avium complex (MAC).</v>
      </c>
      <c r="DX2091" s="7">
        <v>145</v>
      </c>
    </row>
    <row r="2092" spans="1:128">
      <c r="A2092" s="4" t="s">
        <v>4320</v>
      </c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19">
        <v>1</v>
      </c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19">
        <v>1</v>
      </c>
      <c r="DN2092" s="2"/>
      <c r="DO2092" s="14"/>
      <c r="DP2092" t="str">
        <f>VLOOKUP($A2092,taxonomy!$A:$I,2,1)</f>
        <v>Bacteria</v>
      </c>
      <c r="DQ2092" t="str">
        <f>VLOOKUP($A2092,taxonomy!$A:$I,3,1)</f>
        <v xml:space="preserve"> Actinobacteria</v>
      </c>
      <c r="DR2092" t="str">
        <f>VLOOKUP($A2092,taxonomy!$A:$I,4,1)</f>
        <v xml:space="preserve"> Actinobacteridae</v>
      </c>
      <c r="DS2092" t="str">
        <f>VLOOKUP($A2092,taxonomy!$A:$I,5,1)</f>
        <v xml:space="preserve"> Actinomycetales</v>
      </c>
      <c r="DT2092" t="str">
        <f>VLOOKUP($A2092,taxonomy!$A:$I,6,1)</f>
        <v>Corynebacterineae</v>
      </c>
      <c r="DU2092" t="str">
        <f>VLOOKUP($A2092,taxonomy!$A:$I,7,1)</f>
        <v xml:space="preserve"> Mycobacteriaceae</v>
      </c>
      <c r="DV2092" t="str">
        <f>VLOOKUP($A2092,taxonomy!$A:$I,8,1)</f>
        <v xml:space="preserve"> Mycobacterium</v>
      </c>
      <c r="DW2092" t="str">
        <f>VLOOKUP($A2092,taxonomy!$A:$I,9,1)</f>
        <v>Mycobacterium avium complex (MAC).</v>
      </c>
      <c r="DX2092" s="7">
        <v>130</v>
      </c>
    </row>
    <row r="2093" spans="1:128" hidden="1">
      <c r="A2093" s="4" t="s">
        <v>4322</v>
      </c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17">
        <v>1</v>
      </c>
      <c r="DN2093" s="2"/>
      <c r="DO2093" s="14"/>
      <c r="DP2093" t="str">
        <f>VLOOKUP($A2093,taxonomy!$A:$I,2,1)</f>
        <v>Bacteria</v>
      </c>
      <c r="DQ2093" t="str">
        <f>VLOOKUP($A2093,taxonomy!$A:$I,3,1)</f>
        <v xml:space="preserve"> Actinobacteria</v>
      </c>
      <c r="DR2093" t="str">
        <f>VLOOKUP($A2093,taxonomy!$A:$I,4,1)</f>
        <v xml:space="preserve"> Actinobacteridae</v>
      </c>
      <c r="DS2093" t="str">
        <f>VLOOKUP($A2093,taxonomy!$A:$I,5,1)</f>
        <v xml:space="preserve"> Actinomycetales</v>
      </c>
      <c r="DT2093" t="str">
        <f>VLOOKUP($A2093,taxonomy!$A:$I,6,1)</f>
        <v>Corynebacterineae</v>
      </c>
      <c r="DU2093" t="str">
        <f>VLOOKUP($A2093,taxonomy!$A:$I,7,1)</f>
        <v xml:space="preserve"> Mycobacteriaceae</v>
      </c>
      <c r="DV2093" t="str">
        <f>VLOOKUP($A2093,taxonomy!$A:$I,8,1)</f>
        <v xml:space="preserve"> Mycobacterium</v>
      </c>
      <c r="DW2093" t="str">
        <f>VLOOKUP($A2093,taxonomy!$A:$I,9,1)</f>
        <v>Mycobacterium avium complex (MAC).</v>
      </c>
      <c r="DX2093" s="7">
        <v>157</v>
      </c>
    </row>
    <row r="2094" spans="1:128">
      <c r="A2094" s="4" t="s">
        <v>4324</v>
      </c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17">
        <v>1</v>
      </c>
      <c r="DN2094" s="2"/>
      <c r="DO2094" s="14"/>
      <c r="DP2094" t="str">
        <f>VLOOKUP($A2094,taxonomy!$A:$I,2,1)</f>
        <v>Bacteria</v>
      </c>
      <c r="DQ2094" t="str">
        <f>VLOOKUP($A2094,taxonomy!$A:$I,3,1)</f>
        <v xml:space="preserve"> Actinobacteria</v>
      </c>
      <c r="DR2094" t="str">
        <f>VLOOKUP($A2094,taxonomy!$A:$I,4,1)</f>
        <v xml:space="preserve"> Actinobacteridae</v>
      </c>
      <c r="DS2094" t="str">
        <f>VLOOKUP($A2094,taxonomy!$A:$I,5,1)</f>
        <v xml:space="preserve"> Actinomycetales</v>
      </c>
      <c r="DT2094" t="str">
        <f>VLOOKUP($A2094,taxonomy!$A:$I,6,1)</f>
        <v>Corynebacterineae</v>
      </c>
      <c r="DU2094" t="str">
        <f>VLOOKUP($A2094,taxonomy!$A:$I,7,1)</f>
        <v xml:space="preserve"> Mycobacteriaceae</v>
      </c>
      <c r="DV2094" t="str">
        <f>VLOOKUP($A2094,taxonomy!$A:$I,8,1)</f>
        <v xml:space="preserve"> Mycobacterium</v>
      </c>
      <c r="DW2094" t="str">
        <f>VLOOKUP($A2094,taxonomy!$A:$I,9,1)</f>
        <v>Mycobacterium avium complex (MAC).</v>
      </c>
      <c r="DX2094" s="7">
        <v>128</v>
      </c>
    </row>
    <row r="2095" spans="1:128">
      <c r="A2095" s="4" t="s">
        <v>4326</v>
      </c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17">
        <v>1</v>
      </c>
      <c r="DN2095" s="2"/>
      <c r="DO2095" s="14"/>
      <c r="DP2095" t="str">
        <f>VLOOKUP($A2095,taxonomy!$A:$I,2,1)</f>
        <v>Bacteria</v>
      </c>
      <c r="DQ2095" t="str">
        <f>VLOOKUP($A2095,taxonomy!$A:$I,3,1)</f>
        <v xml:space="preserve"> Actinobacteria</v>
      </c>
      <c r="DR2095" t="str">
        <f>VLOOKUP($A2095,taxonomy!$A:$I,4,1)</f>
        <v xml:space="preserve"> Actinobacteridae</v>
      </c>
      <c r="DS2095" t="str">
        <f>VLOOKUP($A2095,taxonomy!$A:$I,5,1)</f>
        <v xml:space="preserve"> Actinomycetales</v>
      </c>
      <c r="DT2095" t="str">
        <f>VLOOKUP($A2095,taxonomy!$A:$I,6,1)</f>
        <v>Corynebacterineae</v>
      </c>
      <c r="DU2095" t="str">
        <f>VLOOKUP($A2095,taxonomy!$A:$I,7,1)</f>
        <v xml:space="preserve"> Mycobacteriaceae</v>
      </c>
      <c r="DV2095" t="str">
        <f>VLOOKUP($A2095,taxonomy!$A:$I,8,1)</f>
        <v xml:space="preserve"> Mycobacterium</v>
      </c>
      <c r="DW2095" t="str">
        <f>VLOOKUP($A2095,taxonomy!$A:$I,9,1)</f>
        <v>Mycobacterium avium complex (MAC).</v>
      </c>
      <c r="DX2095" s="7">
        <v>133</v>
      </c>
    </row>
    <row r="2096" spans="1:128">
      <c r="A2096" s="4" t="s">
        <v>4328</v>
      </c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19">
        <v>1</v>
      </c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19">
        <v>1</v>
      </c>
      <c r="DN2096" s="2"/>
      <c r="DO2096" s="14"/>
      <c r="DP2096" t="str">
        <f>VLOOKUP($A2096,taxonomy!$A:$I,2,1)</f>
        <v>Bacteria</v>
      </c>
      <c r="DQ2096" t="str">
        <f>VLOOKUP($A2096,taxonomy!$A:$I,3,1)</f>
        <v xml:space="preserve"> Actinobacteria</v>
      </c>
      <c r="DR2096" t="str">
        <f>VLOOKUP($A2096,taxonomy!$A:$I,4,1)</f>
        <v xml:space="preserve"> Actinobacteridae</v>
      </c>
      <c r="DS2096" t="str">
        <f>VLOOKUP($A2096,taxonomy!$A:$I,5,1)</f>
        <v xml:space="preserve"> Actinomycetales</v>
      </c>
      <c r="DT2096" t="str">
        <f>VLOOKUP($A2096,taxonomy!$A:$I,6,1)</f>
        <v>Corynebacterineae</v>
      </c>
      <c r="DU2096" t="str">
        <f>VLOOKUP($A2096,taxonomy!$A:$I,7,1)</f>
        <v xml:space="preserve"> Mycobacteriaceae</v>
      </c>
      <c r="DV2096" t="str">
        <f>VLOOKUP($A2096,taxonomy!$A:$I,8,1)</f>
        <v xml:space="preserve"> Mycobacterium</v>
      </c>
      <c r="DW2096" t="str">
        <f>VLOOKUP($A2096,taxonomy!$A:$I,9,1)</f>
        <v>Mycobacterium avium complex (MAC).</v>
      </c>
      <c r="DX2096" s="7">
        <v>133</v>
      </c>
    </row>
    <row r="2097" spans="1:128" hidden="1">
      <c r="A2097" s="4" t="s">
        <v>4330</v>
      </c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17">
        <v>1</v>
      </c>
      <c r="DN2097" s="2"/>
      <c r="DO2097" s="14"/>
      <c r="DP2097" t="str">
        <f>VLOOKUP($A2097,taxonomy!$A:$I,2,1)</f>
        <v>Bacteria</v>
      </c>
      <c r="DQ2097" t="str">
        <f>VLOOKUP($A2097,taxonomy!$A:$I,3,1)</f>
        <v xml:space="preserve"> Actinobacteria</v>
      </c>
      <c r="DR2097" t="str">
        <f>VLOOKUP($A2097,taxonomy!$A:$I,4,1)</f>
        <v xml:space="preserve"> Actinobacteridae</v>
      </c>
      <c r="DS2097" t="str">
        <f>VLOOKUP($A2097,taxonomy!$A:$I,5,1)</f>
        <v xml:space="preserve"> Actinomycetales</v>
      </c>
      <c r="DT2097" t="str">
        <f>VLOOKUP($A2097,taxonomy!$A:$I,6,1)</f>
        <v>Corynebacterineae</v>
      </c>
      <c r="DU2097" t="str">
        <f>VLOOKUP($A2097,taxonomy!$A:$I,7,1)</f>
        <v xml:space="preserve"> Mycobacteriaceae</v>
      </c>
      <c r="DV2097" t="str">
        <f>VLOOKUP($A2097,taxonomy!$A:$I,8,1)</f>
        <v xml:space="preserve"> Mycobacterium</v>
      </c>
      <c r="DW2097" t="str">
        <f>VLOOKUP($A2097,taxonomy!$A:$I,9,1)</f>
        <v>Mycobacterium avium complex (MAC).</v>
      </c>
      <c r="DX2097" s="7">
        <v>150</v>
      </c>
    </row>
    <row r="2098" spans="1:128" hidden="1">
      <c r="A2098" s="4" t="s">
        <v>4332</v>
      </c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17">
        <v>1</v>
      </c>
      <c r="DN2098" s="2"/>
      <c r="DO2098" s="14"/>
      <c r="DP2098" t="str">
        <f>VLOOKUP($A2098,taxonomy!$A:$I,2,1)</f>
        <v>Bacteria</v>
      </c>
      <c r="DQ2098" t="str">
        <f>VLOOKUP($A2098,taxonomy!$A:$I,3,1)</f>
        <v xml:space="preserve"> Actinobacteria</v>
      </c>
      <c r="DR2098" t="str">
        <f>VLOOKUP($A2098,taxonomy!$A:$I,4,1)</f>
        <v xml:space="preserve"> Actinobacteridae</v>
      </c>
      <c r="DS2098" t="str">
        <f>VLOOKUP($A2098,taxonomy!$A:$I,5,1)</f>
        <v xml:space="preserve"> Actinomycetales</v>
      </c>
      <c r="DT2098" t="str">
        <f>VLOOKUP($A2098,taxonomy!$A:$I,6,1)</f>
        <v>Corynebacterineae</v>
      </c>
      <c r="DU2098" t="str">
        <f>VLOOKUP($A2098,taxonomy!$A:$I,7,1)</f>
        <v xml:space="preserve"> Mycobacteriaceae</v>
      </c>
      <c r="DV2098" t="str">
        <f>VLOOKUP($A2098,taxonomy!$A:$I,8,1)</f>
        <v xml:space="preserve"> Mycobacterium</v>
      </c>
      <c r="DW2098" t="str">
        <f>VLOOKUP($A2098,taxonomy!$A:$I,9,1)</f>
        <v>Mycobacterium avium complex (MAC).</v>
      </c>
      <c r="DX2098" s="7">
        <v>112</v>
      </c>
    </row>
    <row r="2099" spans="1:128" hidden="1">
      <c r="A2099" s="4" t="s">
        <v>4334</v>
      </c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17">
        <v>1</v>
      </c>
      <c r="DN2099" s="2"/>
      <c r="DO2099" s="14"/>
      <c r="DP2099" t="str">
        <f>VLOOKUP($A2099,taxonomy!$A:$I,2,1)</f>
        <v>Bacteria</v>
      </c>
      <c r="DQ2099" t="str">
        <f>VLOOKUP($A2099,taxonomy!$A:$I,3,1)</f>
        <v xml:space="preserve"> Actinobacteria</v>
      </c>
      <c r="DR2099" t="str">
        <f>VLOOKUP($A2099,taxonomy!$A:$I,4,1)</f>
        <v xml:space="preserve"> Actinobacteridae</v>
      </c>
      <c r="DS2099" t="str">
        <f>VLOOKUP($A2099,taxonomy!$A:$I,5,1)</f>
        <v xml:space="preserve"> Actinomycetales</v>
      </c>
      <c r="DT2099" t="str">
        <f>VLOOKUP($A2099,taxonomy!$A:$I,6,1)</f>
        <v>Corynebacterineae</v>
      </c>
      <c r="DU2099" t="str">
        <f>VLOOKUP($A2099,taxonomy!$A:$I,7,1)</f>
        <v xml:space="preserve"> Mycobacteriaceae</v>
      </c>
      <c r="DV2099" t="str">
        <f>VLOOKUP($A2099,taxonomy!$A:$I,8,1)</f>
        <v xml:space="preserve"> Mycobacterium</v>
      </c>
      <c r="DW2099" t="str">
        <f>VLOOKUP($A2099,taxonomy!$A:$I,9,1)</f>
        <v>Mycobacterium avium complex (MAC).</v>
      </c>
      <c r="DX2099" s="7">
        <v>145</v>
      </c>
    </row>
    <row r="2100" spans="1:128" hidden="1">
      <c r="A2100" s="4" t="s">
        <v>4336</v>
      </c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>
        <v>1</v>
      </c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>
        <v>1</v>
      </c>
      <c r="DN2100" s="2"/>
      <c r="DO2100" s="14"/>
      <c r="DP2100" t="str">
        <f>VLOOKUP($A2100,taxonomy!$A:$I,2,1)</f>
        <v>Bacteria</v>
      </c>
      <c r="DQ2100" t="str">
        <f>VLOOKUP($A2100,taxonomy!$A:$I,3,1)</f>
        <v xml:space="preserve"> Actinobacteria</v>
      </c>
      <c r="DR2100" t="str">
        <f>VLOOKUP($A2100,taxonomy!$A:$I,4,1)</f>
        <v xml:space="preserve"> Actinobacteridae</v>
      </c>
      <c r="DS2100" t="str">
        <f>VLOOKUP($A2100,taxonomy!$A:$I,5,1)</f>
        <v xml:space="preserve"> Actinomycetales</v>
      </c>
      <c r="DT2100" t="str">
        <f>VLOOKUP($A2100,taxonomy!$A:$I,6,1)</f>
        <v>Corynebacterineae</v>
      </c>
      <c r="DU2100" t="str">
        <f>VLOOKUP($A2100,taxonomy!$A:$I,7,1)</f>
        <v xml:space="preserve"> Mycobacteriaceae</v>
      </c>
      <c r="DV2100" t="str">
        <f>VLOOKUP($A2100,taxonomy!$A:$I,8,1)</f>
        <v xml:space="preserve"> Mycobacterium</v>
      </c>
      <c r="DW2100" t="str">
        <f>VLOOKUP($A2100,taxonomy!$A:$I,9,1)</f>
        <v>Mycobacterium avium complex (MAC).</v>
      </c>
      <c r="DX2100" s="7">
        <v>114</v>
      </c>
    </row>
    <row r="2101" spans="1:128" hidden="1">
      <c r="A2101" s="4" t="s">
        <v>4338</v>
      </c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19">
        <v>1</v>
      </c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19">
        <v>1</v>
      </c>
      <c r="DN2101" s="2"/>
      <c r="DO2101" s="14"/>
      <c r="DP2101" t="str">
        <f>VLOOKUP($A2101,taxonomy!$A:$I,2,1)</f>
        <v>Bacteria</v>
      </c>
      <c r="DQ2101" t="str">
        <f>VLOOKUP($A2101,taxonomy!$A:$I,3,1)</f>
        <v xml:space="preserve"> Actinobacteria</v>
      </c>
      <c r="DR2101" t="str">
        <f>VLOOKUP($A2101,taxonomy!$A:$I,4,1)</f>
        <v xml:space="preserve"> Actinobacteridae</v>
      </c>
      <c r="DS2101" t="str">
        <f>VLOOKUP($A2101,taxonomy!$A:$I,5,1)</f>
        <v xml:space="preserve"> Actinomycetales</v>
      </c>
      <c r="DT2101" t="str">
        <f>VLOOKUP($A2101,taxonomy!$A:$I,6,1)</f>
        <v>Corynebacterineae</v>
      </c>
      <c r="DU2101" t="str">
        <f>VLOOKUP($A2101,taxonomy!$A:$I,7,1)</f>
        <v xml:space="preserve"> Mycobacteriaceae</v>
      </c>
      <c r="DV2101" t="str">
        <f>VLOOKUP($A2101,taxonomy!$A:$I,8,1)</f>
        <v xml:space="preserve"> Mycobacterium</v>
      </c>
      <c r="DW2101" t="str">
        <f>VLOOKUP($A2101,taxonomy!$A:$I,9,1)</f>
        <v>Mycobacterium avium complex (MAC).</v>
      </c>
      <c r="DX2101" s="7">
        <v>146</v>
      </c>
    </row>
    <row r="2102" spans="1:128">
      <c r="A2102" s="4" t="s">
        <v>4340</v>
      </c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17">
        <v>1</v>
      </c>
      <c r="DN2102" s="2"/>
      <c r="DO2102" s="14"/>
      <c r="DP2102" t="str">
        <f>VLOOKUP($A2102,taxonomy!$A:$I,2,1)</f>
        <v>Bacteria</v>
      </c>
      <c r="DQ2102" t="str">
        <f>VLOOKUP($A2102,taxonomy!$A:$I,3,1)</f>
        <v xml:space="preserve"> Actinobacteria</v>
      </c>
      <c r="DR2102" t="str">
        <f>VLOOKUP($A2102,taxonomy!$A:$I,4,1)</f>
        <v xml:space="preserve"> Actinobacteridae</v>
      </c>
      <c r="DS2102" t="str">
        <f>VLOOKUP($A2102,taxonomy!$A:$I,5,1)</f>
        <v xml:space="preserve"> Actinomycetales</v>
      </c>
      <c r="DT2102" t="str">
        <f>VLOOKUP($A2102,taxonomy!$A:$I,6,1)</f>
        <v>Corynebacterineae</v>
      </c>
      <c r="DU2102" t="str">
        <f>VLOOKUP($A2102,taxonomy!$A:$I,7,1)</f>
        <v xml:space="preserve"> Mycobacteriaceae</v>
      </c>
      <c r="DV2102" t="str">
        <f>VLOOKUP($A2102,taxonomy!$A:$I,8,1)</f>
        <v xml:space="preserve"> Mycobacterium</v>
      </c>
      <c r="DW2102" t="str">
        <f>VLOOKUP($A2102,taxonomy!$A:$I,9,1)</f>
        <v>Mycobacterium avium complex (MAC).</v>
      </c>
      <c r="DX2102" s="7">
        <v>130</v>
      </c>
    </row>
    <row r="2103" spans="1:128" hidden="1">
      <c r="A2103" s="4" t="s">
        <v>4342</v>
      </c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17">
        <v>1</v>
      </c>
      <c r="DN2103" s="2"/>
      <c r="DO2103" s="14"/>
      <c r="DP2103" t="str">
        <f>VLOOKUP($A2103,taxonomy!$A:$I,2,1)</f>
        <v>Bacteria</v>
      </c>
      <c r="DQ2103" t="str">
        <f>VLOOKUP($A2103,taxonomy!$A:$I,3,1)</f>
        <v xml:space="preserve"> Actinobacteria</v>
      </c>
      <c r="DR2103" t="str">
        <f>VLOOKUP($A2103,taxonomy!$A:$I,4,1)</f>
        <v xml:space="preserve"> Actinobacteridae</v>
      </c>
      <c r="DS2103" t="str">
        <f>VLOOKUP($A2103,taxonomy!$A:$I,5,1)</f>
        <v xml:space="preserve"> Actinomycetales</v>
      </c>
      <c r="DT2103" t="str">
        <f>VLOOKUP($A2103,taxonomy!$A:$I,6,1)</f>
        <v>Corynebacterineae</v>
      </c>
      <c r="DU2103" t="str">
        <f>VLOOKUP($A2103,taxonomy!$A:$I,7,1)</f>
        <v xml:space="preserve"> Mycobacteriaceae</v>
      </c>
      <c r="DV2103" t="str">
        <f>VLOOKUP($A2103,taxonomy!$A:$I,8,1)</f>
        <v xml:space="preserve"> Mycobacterium</v>
      </c>
      <c r="DW2103" t="str">
        <f>VLOOKUP($A2103,taxonomy!$A:$I,9,1)</f>
        <v>Mycobacterium avium complex (MAC).</v>
      </c>
      <c r="DX2103" s="7">
        <v>145</v>
      </c>
    </row>
    <row r="2104" spans="1:128">
      <c r="A2104" s="4" t="s">
        <v>4344</v>
      </c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19">
        <v>1</v>
      </c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19">
        <v>1</v>
      </c>
      <c r="DN2104" s="2"/>
      <c r="DO2104" s="14"/>
      <c r="DP2104" t="str">
        <f>VLOOKUP($A2104,taxonomy!$A:$I,2,1)</f>
        <v>Bacteria</v>
      </c>
      <c r="DQ2104" t="str">
        <f>VLOOKUP($A2104,taxonomy!$A:$I,3,1)</f>
        <v xml:space="preserve"> Actinobacteria</v>
      </c>
      <c r="DR2104" t="str">
        <f>VLOOKUP($A2104,taxonomy!$A:$I,4,1)</f>
        <v xml:space="preserve"> Actinobacteridae</v>
      </c>
      <c r="DS2104" t="str">
        <f>VLOOKUP($A2104,taxonomy!$A:$I,5,1)</f>
        <v xml:space="preserve"> Actinomycetales</v>
      </c>
      <c r="DT2104" t="str">
        <f>VLOOKUP($A2104,taxonomy!$A:$I,6,1)</f>
        <v>Corynebacterineae</v>
      </c>
      <c r="DU2104" t="str">
        <f>VLOOKUP($A2104,taxonomy!$A:$I,7,1)</f>
        <v xml:space="preserve"> Mycobacteriaceae</v>
      </c>
      <c r="DV2104" t="str">
        <f>VLOOKUP($A2104,taxonomy!$A:$I,8,1)</f>
        <v xml:space="preserve"> Mycobacterium</v>
      </c>
      <c r="DW2104" t="str">
        <f>VLOOKUP($A2104,taxonomy!$A:$I,9,1)</f>
        <v>Mycobacterium avium complex (MAC).</v>
      </c>
      <c r="DX2104" s="7">
        <v>127</v>
      </c>
    </row>
    <row r="2105" spans="1:128">
      <c r="A2105" s="4" t="s">
        <v>4346</v>
      </c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17">
        <v>1</v>
      </c>
      <c r="DN2105" s="2"/>
      <c r="DO2105" s="14"/>
      <c r="DP2105" t="str">
        <f>VLOOKUP($A2105,taxonomy!$A:$I,2,1)</f>
        <v>Bacteria</v>
      </c>
      <c r="DQ2105" t="str">
        <f>VLOOKUP($A2105,taxonomy!$A:$I,3,1)</f>
        <v xml:space="preserve"> Actinobacteria</v>
      </c>
      <c r="DR2105" t="str">
        <f>VLOOKUP($A2105,taxonomy!$A:$I,4,1)</f>
        <v xml:space="preserve"> Actinobacteridae</v>
      </c>
      <c r="DS2105" t="str">
        <f>VLOOKUP($A2105,taxonomy!$A:$I,5,1)</f>
        <v xml:space="preserve"> Actinomycetales</v>
      </c>
      <c r="DT2105" t="str">
        <f>VLOOKUP($A2105,taxonomy!$A:$I,6,1)</f>
        <v>Corynebacterineae</v>
      </c>
      <c r="DU2105" t="str">
        <f>VLOOKUP($A2105,taxonomy!$A:$I,7,1)</f>
        <v xml:space="preserve"> Mycobacteriaceae</v>
      </c>
      <c r="DV2105" t="str">
        <f>VLOOKUP($A2105,taxonomy!$A:$I,8,1)</f>
        <v xml:space="preserve"> Mycobacterium</v>
      </c>
      <c r="DW2105" t="str">
        <f>VLOOKUP($A2105,taxonomy!$A:$I,9,1)</f>
        <v>Mycobacterium avium complex (MAC).</v>
      </c>
      <c r="DX2105" s="7">
        <v>128</v>
      </c>
    </row>
    <row r="2106" spans="1:128" hidden="1">
      <c r="A2106" s="4" t="s">
        <v>4348</v>
      </c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17">
        <v>1</v>
      </c>
      <c r="DN2106" s="2"/>
      <c r="DO2106" s="14"/>
      <c r="DP2106" t="str">
        <f>VLOOKUP($A2106,taxonomy!$A:$I,2,1)</f>
        <v>Bacteria</v>
      </c>
      <c r="DQ2106" t="str">
        <f>VLOOKUP($A2106,taxonomy!$A:$I,3,1)</f>
        <v xml:space="preserve"> Actinobacteria</v>
      </c>
      <c r="DR2106" t="str">
        <f>VLOOKUP($A2106,taxonomy!$A:$I,4,1)</f>
        <v xml:space="preserve"> Actinobacteridae</v>
      </c>
      <c r="DS2106" t="str">
        <f>VLOOKUP($A2106,taxonomy!$A:$I,5,1)</f>
        <v xml:space="preserve"> Actinomycetales</v>
      </c>
      <c r="DT2106" t="str">
        <f>VLOOKUP($A2106,taxonomy!$A:$I,6,1)</f>
        <v>Corynebacterineae</v>
      </c>
      <c r="DU2106" t="str">
        <f>VLOOKUP($A2106,taxonomy!$A:$I,7,1)</f>
        <v xml:space="preserve"> Mycobacteriaceae</v>
      </c>
      <c r="DV2106" t="str">
        <f>VLOOKUP($A2106,taxonomy!$A:$I,8,1)</f>
        <v xml:space="preserve"> Mycobacterium</v>
      </c>
      <c r="DW2106" t="str">
        <f>VLOOKUP($A2106,taxonomy!$A:$I,9,1)</f>
        <v>Mycobacterium avium complex (MAC).</v>
      </c>
      <c r="DX2106" s="7">
        <v>146</v>
      </c>
    </row>
    <row r="2107" spans="1:128">
      <c r="A2107" s="4" t="s">
        <v>4350</v>
      </c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17">
        <v>1</v>
      </c>
      <c r="DN2107" s="2"/>
      <c r="DO2107" s="14"/>
      <c r="DP2107" t="str">
        <f>VLOOKUP($A2107,taxonomy!$A:$I,2,1)</f>
        <v>Bacteria</v>
      </c>
      <c r="DQ2107" t="str">
        <f>VLOOKUP($A2107,taxonomy!$A:$I,3,1)</f>
        <v xml:space="preserve"> Actinobacteria</v>
      </c>
      <c r="DR2107" t="str">
        <f>VLOOKUP($A2107,taxonomy!$A:$I,4,1)</f>
        <v xml:space="preserve"> Actinobacteridae</v>
      </c>
      <c r="DS2107" t="str">
        <f>VLOOKUP($A2107,taxonomy!$A:$I,5,1)</f>
        <v xml:space="preserve"> Actinomycetales</v>
      </c>
      <c r="DT2107" t="str">
        <f>VLOOKUP($A2107,taxonomy!$A:$I,6,1)</f>
        <v>Corynebacterineae</v>
      </c>
      <c r="DU2107" t="str">
        <f>VLOOKUP($A2107,taxonomy!$A:$I,7,1)</f>
        <v xml:space="preserve"> Mycobacteriaceae</v>
      </c>
      <c r="DV2107" t="str">
        <f>VLOOKUP($A2107,taxonomy!$A:$I,8,1)</f>
        <v xml:space="preserve"> Mycobacterium</v>
      </c>
      <c r="DW2107" t="str">
        <f>VLOOKUP($A2107,taxonomy!$A:$I,9,1)</f>
        <v>Mycobacterium avium complex (MAC).</v>
      </c>
      <c r="DX2107" s="7">
        <v>132</v>
      </c>
    </row>
    <row r="2108" spans="1:128" hidden="1">
      <c r="A2108" s="4" t="s">
        <v>4352</v>
      </c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17">
        <v>1</v>
      </c>
      <c r="DN2108" s="2"/>
      <c r="DO2108" s="14"/>
      <c r="DP2108" t="str">
        <f>VLOOKUP($A2108,taxonomy!$A:$I,2,1)</f>
        <v>Bacteria</v>
      </c>
      <c r="DQ2108" t="str">
        <f>VLOOKUP($A2108,taxonomy!$A:$I,3,1)</f>
        <v xml:space="preserve"> Actinobacteria</v>
      </c>
      <c r="DR2108" t="str">
        <f>VLOOKUP($A2108,taxonomy!$A:$I,4,1)</f>
        <v xml:space="preserve"> Actinobacteridae</v>
      </c>
      <c r="DS2108" t="str">
        <f>VLOOKUP($A2108,taxonomy!$A:$I,5,1)</f>
        <v xml:space="preserve"> Actinomycetales</v>
      </c>
      <c r="DT2108" t="str">
        <f>VLOOKUP($A2108,taxonomy!$A:$I,6,1)</f>
        <v>Corynebacterineae</v>
      </c>
      <c r="DU2108" t="str">
        <f>VLOOKUP($A2108,taxonomy!$A:$I,7,1)</f>
        <v xml:space="preserve"> Mycobacteriaceae</v>
      </c>
      <c r="DV2108" t="str">
        <f>VLOOKUP($A2108,taxonomy!$A:$I,8,1)</f>
        <v xml:space="preserve"> Mycobacterium</v>
      </c>
      <c r="DW2108" t="str">
        <f>VLOOKUP($A2108,taxonomy!$A:$I,9,1)</f>
        <v>Mycobacterium avium complex (MAC).</v>
      </c>
      <c r="DX2108" s="7">
        <v>151</v>
      </c>
    </row>
    <row r="2109" spans="1:128">
      <c r="A2109" s="4" t="s">
        <v>4354</v>
      </c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17">
        <v>1</v>
      </c>
      <c r="DN2109" s="2"/>
      <c r="DO2109" s="14"/>
      <c r="DP2109" t="str">
        <f>VLOOKUP($A2109,taxonomy!$A:$I,2,1)</f>
        <v>Bacteria</v>
      </c>
      <c r="DQ2109" t="str">
        <f>VLOOKUP($A2109,taxonomy!$A:$I,3,1)</f>
        <v xml:space="preserve"> Actinobacteria</v>
      </c>
      <c r="DR2109" t="str">
        <f>VLOOKUP($A2109,taxonomy!$A:$I,4,1)</f>
        <v xml:space="preserve"> Actinobacteridae</v>
      </c>
      <c r="DS2109" t="str">
        <f>VLOOKUP($A2109,taxonomy!$A:$I,5,1)</f>
        <v xml:space="preserve"> Actinomycetales</v>
      </c>
      <c r="DT2109" t="str">
        <f>VLOOKUP($A2109,taxonomy!$A:$I,6,1)</f>
        <v>Corynebacterineae</v>
      </c>
      <c r="DU2109" t="str">
        <f>VLOOKUP($A2109,taxonomy!$A:$I,7,1)</f>
        <v xml:space="preserve"> Mycobacteriaceae</v>
      </c>
      <c r="DV2109" t="str">
        <f>VLOOKUP($A2109,taxonomy!$A:$I,8,1)</f>
        <v xml:space="preserve"> Mycobacterium</v>
      </c>
      <c r="DW2109" t="str">
        <f>VLOOKUP($A2109,taxonomy!$A:$I,9,1)</f>
        <v>Mycobacterium avium complex (MAC).</v>
      </c>
      <c r="DX2109" s="7">
        <v>133</v>
      </c>
    </row>
    <row r="2110" spans="1:128" hidden="1">
      <c r="A2110" s="4" t="s">
        <v>4356</v>
      </c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19">
        <v>1</v>
      </c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19">
        <v>1</v>
      </c>
      <c r="DN2110" s="2"/>
      <c r="DO2110" s="14"/>
      <c r="DP2110" t="str">
        <f>VLOOKUP($A2110,taxonomy!$A:$I,2,1)</f>
        <v>Bacteria</v>
      </c>
      <c r="DQ2110" t="str">
        <f>VLOOKUP($A2110,taxonomy!$A:$I,3,1)</f>
        <v xml:space="preserve"> Actinobacteria</v>
      </c>
      <c r="DR2110" t="str">
        <f>VLOOKUP($A2110,taxonomy!$A:$I,4,1)</f>
        <v xml:space="preserve"> Actinobacteridae</v>
      </c>
      <c r="DS2110" t="str">
        <f>VLOOKUP($A2110,taxonomy!$A:$I,5,1)</f>
        <v xml:space="preserve"> Actinomycetales</v>
      </c>
      <c r="DT2110" t="str">
        <f>VLOOKUP($A2110,taxonomy!$A:$I,6,1)</f>
        <v>Corynebacterineae</v>
      </c>
      <c r="DU2110" t="str">
        <f>VLOOKUP($A2110,taxonomy!$A:$I,7,1)</f>
        <v xml:space="preserve"> Mycobacteriaceae</v>
      </c>
      <c r="DV2110" t="str">
        <f>VLOOKUP($A2110,taxonomy!$A:$I,8,1)</f>
        <v xml:space="preserve"> Mycobacterium</v>
      </c>
      <c r="DW2110" t="str">
        <f>VLOOKUP($A2110,taxonomy!$A:$I,9,1)</f>
        <v>Mycobacterium avium complex (MAC).</v>
      </c>
      <c r="DX2110" s="7">
        <v>112</v>
      </c>
    </row>
    <row r="2111" spans="1:128" hidden="1">
      <c r="A2111" s="4" t="s">
        <v>4358</v>
      </c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>
        <v>1</v>
      </c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>
        <v>1</v>
      </c>
      <c r="DN2111" s="2"/>
      <c r="DO2111" s="14"/>
      <c r="DP2111" t="str">
        <f>VLOOKUP($A2111,taxonomy!$A:$I,2,1)</f>
        <v>Bacteria</v>
      </c>
      <c r="DQ2111" t="str">
        <f>VLOOKUP($A2111,taxonomy!$A:$I,3,1)</f>
        <v xml:space="preserve"> Actinobacteria</v>
      </c>
      <c r="DR2111" t="str">
        <f>VLOOKUP($A2111,taxonomy!$A:$I,4,1)</f>
        <v xml:space="preserve"> Actinobacteridae</v>
      </c>
      <c r="DS2111" t="str">
        <f>VLOOKUP($A2111,taxonomy!$A:$I,5,1)</f>
        <v xml:space="preserve"> Actinomycetales</v>
      </c>
      <c r="DT2111" t="str">
        <f>VLOOKUP($A2111,taxonomy!$A:$I,6,1)</f>
        <v>Corynebacterineae</v>
      </c>
      <c r="DU2111" t="str">
        <f>VLOOKUP($A2111,taxonomy!$A:$I,7,1)</f>
        <v xml:space="preserve"> Mycobacteriaceae</v>
      </c>
      <c r="DV2111" t="str">
        <f>VLOOKUP($A2111,taxonomy!$A:$I,8,1)</f>
        <v xml:space="preserve"> Mycobacterium</v>
      </c>
      <c r="DW2111" t="str">
        <f>VLOOKUP($A2111,taxonomy!$A:$I,9,1)</f>
        <v>Mycobacterium avium complex (MAC).</v>
      </c>
      <c r="DX2111" s="7">
        <v>118</v>
      </c>
    </row>
    <row r="2112" spans="1:128" hidden="1">
      <c r="A2112" s="4" t="s">
        <v>4360</v>
      </c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19">
        <v>1</v>
      </c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19">
        <v>1</v>
      </c>
      <c r="DN2112" s="2"/>
      <c r="DO2112" s="14"/>
      <c r="DP2112" t="str">
        <f>VLOOKUP($A2112,taxonomy!$A:$I,2,1)</f>
        <v>Bacteria</v>
      </c>
      <c r="DQ2112" t="str">
        <f>VLOOKUP($A2112,taxonomy!$A:$I,3,1)</f>
        <v xml:space="preserve"> Actinobacteria</v>
      </c>
      <c r="DR2112" t="str">
        <f>VLOOKUP($A2112,taxonomy!$A:$I,4,1)</f>
        <v xml:space="preserve"> Actinobacteridae</v>
      </c>
      <c r="DS2112" t="str">
        <f>VLOOKUP($A2112,taxonomy!$A:$I,5,1)</f>
        <v xml:space="preserve"> Actinomycetales</v>
      </c>
      <c r="DT2112" t="str">
        <f>VLOOKUP($A2112,taxonomy!$A:$I,6,1)</f>
        <v>Corynebacterineae</v>
      </c>
      <c r="DU2112" t="str">
        <f>VLOOKUP($A2112,taxonomy!$A:$I,7,1)</f>
        <v xml:space="preserve"> Mycobacteriaceae</v>
      </c>
      <c r="DV2112" t="str">
        <f>VLOOKUP($A2112,taxonomy!$A:$I,8,1)</f>
        <v xml:space="preserve"> Mycobacterium</v>
      </c>
      <c r="DW2112" t="str">
        <f>VLOOKUP($A2112,taxonomy!$A:$I,9,1)</f>
        <v>Mycobacterium avium complex (MAC).</v>
      </c>
      <c r="DX2112" s="7">
        <v>137</v>
      </c>
    </row>
    <row r="2113" spans="1:128" hidden="1">
      <c r="A2113" s="4" t="s">
        <v>4362</v>
      </c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17">
        <v>1</v>
      </c>
      <c r="DN2113" s="2"/>
      <c r="DO2113" s="14"/>
      <c r="DP2113" t="str">
        <f>VLOOKUP($A2113,taxonomy!$A:$I,2,1)</f>
        <v>Bacteria</v>
      </c>
      <c r="DQ2113" t="str">
        <f>VLOOKUP($A2113,taxonomy!$A:$I,3,1)</f>
        <v xml:space="preserve"> Actinobacteria</v>
      </c>
      <c r="DR2113" t="str">
        <f>VLOOKUP($A2113,taxonomy!$A:$I,4,1)</f>
        <v xml:space="preserve"> Actinobacteridae</v>
      </c>
      <c r="DS2113" t="str">
        <f>VLOOKUP($A2113,taxonomy!$A:$I,5,1)</f>
        <v xml:space="preserve"> Actinomycetales</v>
      </c>
      <c r="DT2113" t="str">
        <f>VLOOKUP($A2113,taxonomy!$A:$I,6,1)</f>
        <v>Corynebacterineae</v>
      </c>
      <c r="DU2113" t="str">
        <f>VLOOKUP($A2113,taxonomy!$A:$I,7,1)</f>
        <v xml:space="preserve"> Mycobacteriaceae</v>
      </c>
      <c r="DV2113" t="str">
        <f>VLOOKUP($A2113,taxonomy!$A:$I,8,1)</f>
        <v xml:space="preserve"> Mycobacterium</v>
      </c>
      <c r="DW2113" t="str">
        <f>VLOOKUP($A2113,taxonomy!$A:$I,9,1)</f>
        <v>Mycobacterium avium complex (MAC).</v>
      </c>
      <c r="DX2113" s="7">
        <v>150</v>
      </c>
    </row>
    <row r="2114" spans="1:128" hidden="1">
      <c r="A2114" s="4" t="s">
        <v>4364</v>
      </c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17">
        <v>1</v>
      </c>
      <c r="DN2114" s="2"/>
      <c r="DO2114" s="14"/>
      <c r="DP2114" t="str">
        <f>VLOOKUP($A2114,taxonomy!$A:$I,2,1)</f>
        <v>Bacteria</v>
      </c>
      <c r="DQ2114" t="str">
        <f>VLOOKUP($A2114,taxonomy!$A:$I,3,1)</f>
        <v xml:space="preserve"> Actinobacteria</v>
      </c>
      <c r="DR2114" t="str">
        <f>VLOOKUP($A2114,taxonomy!$A:$I,4,1)</f>
        <v xml:space="preserve"> Actinobacteridae</v>
      </c>
      <c r="DS2114" t="str">
        <f>VLOOKUP($A2114,taxonomy!$A:$I,5,1)</f>
        <v xml:space="preserve"> Actinomycetales</v>
      </c>
      <c r="DT2114" t="str">
        <f>VLOOKUP($A2114,taxonomy!$A:$I,6,1)</f>
        <v>Corynebacterineae</v>
      </c>
      <c r="DU2114" t="str">
        <f>VLOOKUP($A2114,taxonomy!$A:$I,7,1)</f>
        <v xml:space="preserve"> Mycobacteriaceae</v>
      </c>
      <c r="DV2114" t="str">
        <f>VLOOKUP($A2114,taxonomy!$A:$I,8,1)</f>
        <v xml:space="preserve"> Mycobacterium</v>
      </c>
      <c r="DW2114" t="str">
        <f>VLOOKUP($A2114,taxonomy!$A:$I,9,1)</f>
        <v>Mycobacterium avium complex (MAC).</v>
      </c>
      <c r="DX2114" s="7">
        <v>140</v>
      </c>
    </row>
    <row r="2115" spans="1:128" hidden="1">
      <c r="A2115" s="4" t="s">
        <v>4366</v>
      </c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17">
        <v>1</v>
      </c>
      <c r="DN2115" s="2"/>
      <c r="DO2115" s="14"/>
      <c r="DP2115" t="str">
        <f>VLOOKUP($A2115,taxonomy!$A:$I,2,1)</f>
        <v>Bacteria</v>
      </c>
      <c r="DQ2115" t="str">
        <f>VLOOKUP($A2115,taxonomy!$A:$I,3,1)</f>
        <v xml:space="preserve"> Actinobacteria</v>
      </c>
      <c r="DR2115" t="str">
        <f>VLOOKUP($A2115,taxonomy!$A:$I,4,1)</f>
        <v xml:space="preserve"> Actinobacteridae</v>
      </c>
      <c r="DS2115" t="str">
        <f>VLOOKUP($A2115,taxonomy!$A:$I,5,1)</f>
        <v xml:space="preserve"> Actinomycetales</v>
      </c>
      <c r="DT2115" t="str">
        <f>VLOOKUP($A2115,taxonomy!$A:$I,6,1)</f>
        <v>Corynebacterineae</v>
      </c>
      <c r="DU2115" t="str">
        <f>VLOOKUP($A2115,taxonomy!$A:$I,7,1)</f>
        <v xml:space="preserve"> Mycobacteriaceae</v>
      </c>
      <c r="DV2115" t="str">
        <f>VLOOKUP($A2115,taxonomy!$A:$I,8,1)</f>
        <v xml:space="preserve"> Mycobacterium</v>
      </c>
      <c r="DW2115" t="str">
        <f>VLOOKUP($A2115,taxonomy!$A:$I,9,1)</f>
        <v>Mycobacterium avium complex (MAC).</v>
      </c>
      <c r="DX2115" s="7">
        <v>151</v>
      </c>
    </row>
    <row r="2116" spans="1:128">
      <c r="A2116" s="4" t="s">
        <v>4368</v>
      </c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19">
        <v>1</v>
      </c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19">
        <v>1</v>
      </c>
      <c r="DN2116" s="2"/>
      <c r="DO2116" s="14"/>
      <c r="DP2116" t="str">
        <f>VLOOKUP($A2116,taxonomy!$A:$I,2,1)</f>
        <v>Bacteria</v>
      </c>
      <c r="DQ2116" t="str">
        <f>VLOOKUP($A2116,taxonomy!$A:$I,3,1)</f>
        <v xml:space="preserve"> Actinobacteria</v>
      </c>
      <c r="DR2116" t="str">
        <f>VLOOKUP($A2116,taxonomy!$A:$I,4,1)</f>
        <v xml:space="preserve"> Actinobacteridae</v>
      </c>
      <c r="DS2116" t="str">
        <f>VLOOKUP($A2116,taxonomy!$A:$I,5,1)</f>
        <v xml:space="preserve"> Actinomycetales</v>
      </c>
      <c r="DT2116" t="str">
        <f>VLOOKUP($A2116,taxonomy!$A:$I,6,1)</f>
        <v>Corynebacterineae</v>
      </c>
      <c r="DU2116" t="str">
        <f>VLOOKUP($A2116,taxonomy!$A:$I,7,1)</f>
        <v xml:space="preserve"> Mycobacteriaceae</v>
      </c>
      <c r="DV2116" t="str">
        <f>VLOOKUP($A2116,taxonomy!$A:$I,8,1)</f>
        <v xml:space="preserve"> Mycobacterium</v>
      </c>
      <c r="DW2116" t="str">
        <f>VLOOKUP($A2116,taxonomy!$A:$I,9,1)</f>
        <v>Mycobacterium avium complex (MAC).</v>
      </c>
      <c r="DX2116" s="7">
        <v>130</v>
      </c>
    </row>
    <row r="2117" spans="1:128" hidden="1">
      <c r="A2117" s="4" t="s">
        <v>4370</v>
      </c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17">
        <v>1</v>
      </c>
      <c r="DN2117" s="2"/>
      <c r="DO2117" s="14"/>
      <c r="DP2117" t="str">
        <f>VLOOKUP($A2117,taxonomy!$A:$I,2,1)</f>
        <v>Bacteria</v>
      </c>
      <c r="DQ2117" t="str">
        <f>VLOOKUP($A2117,taxonomy!$A:$I,3,1)</f>
        <v xml:space="preserve"> Actinobacteria</v>
      </c>
      <c r="DR2117" t="str">
        <f>VLOOKUP($A2117,taxonomy!$A:$I,4,1)</f>
        <v xml:space="preserve"> Actinobacteridae</v>
      </c>
      <c r="DS2117" t="str">
        <f>VLOOKUP($A2117,taxonomy!$A:$I,5,1)</f>
        <v xml:space="preserve"> Actinomycetales</v>
      </c>
      <c r="DT2117" t="str">
        <f>VLOOKUP($A2117,taxonomy!$A:$I,6,1)</f>
        <v>Corynebacterineae</v>
      </c>
      <c r="DU2117" t="str">
        <f>VLOOKUP($A2117,taxonomy!$A:$I,7,1)</f>
        <v xml:space="preserve"> Mycobacteriaceae</v>
      </c>
      <c r="DV2117" t="str">
        <f>VLOOKUP($A2117,taxonomy!$A:$I,8,1)</f>
        <v xml:space="preserve"> Mycobacterium</v>
      </c>
      <c r="DW2117" t="str">
        <f>VLOOKUP($A2117,taxonomy!$A:$I,9,1)</f>
        <v>Mycobacterium avium complex (MAC).</v>
      </c>
      <c r="DX2117" s="7">
        <v>146</v>
      </c>
    </row>
    <row r="2118" spans="1:128">
      <c r="A2118" s="4" t="s">
        <v>4372</v>
      </c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17">
        <v>1</v>
      </c>
      <c r="DN2118" s="2"/>
      <c r="DO2118" s="14"/>
      <c r="DP2118" t="str">
        <f>VLOOKUP($A2118,taxonomy!$A:$I,2,1)</f>
        <v>Bacteria</v>
      </c>
      <c r="DQ2118" t="str">
        <f>VLOOKUP($A2118,taxonomy!$A:$I,3,1)</f>
        <v xml:space="preserve"> Actinobacteria</v>
      </c>
      <c r="DR2118" t="str">
        <f>VLOOKUP($A2118,taxonomy!$A:$I,4,1)</f>
        <v xml:space="preserve"> Actinobacteridae</v>
      </c>
      <c r="DS2118" t="str">
        <f>VLOOKUP($A2118,taxonomy!$A:$I,5,1)</f>
        <v xml:space="preserve"> Actinomycetales</v>
      </c>
      <c r="DT2118" t="str">
        <f>VLOOKUP($A2118,taxonomy!$A:$I,6,1)</f>
        <v>Corynebacterineae</v>
      </c>
      <c r="DU2118" t="str">
        <f>VLOOKUP($A2118,taxonomy!$A:$I,7,1)</f>
        <v xml:space="preserve"> Mycobacteriaceae</v>
      </c>
      <c r="DV2118" t="str">
        <f>VLOOKUP($A2118,taxonomy!$A:$I,8,1)</f>
        <v xml:space="preserve"> Mycobacterium</v>
      </c>
      <c r="DW2118" t="str">
        <f>VLOOKUP($A2118,taxonomy!$A:$I,9,1)</f>
        <v>Mycobacterium avium complex (MAC).</v>
      </c>
      <c r="DX2118" s="7">
        <v>132</v>
      </c>
    </row>
    <row r="2119" spans="1:128">
      <c r="A2119" s="4" t="s">
        <v>4374</v>
      </c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17">
        <v>1</v>
      </c>
      <c r="DN2119" s="2"/>
      <c r="DO2119" s="14"/>
      <c r="DP2119" t="str">
        <f>VLOOKUP($A2119,taxonomy!$A:$I,2,1)</f>
        <v>Bacteria</v>
      </c>
      <c r="DQ2119" t="str">
        <f>VLOOKUP($A2119,taxonomy!$A:$I,3,1)</f>
        <v xml:space="preserve"> Actinobacteria</v>
      </c>
      <c r="DR2119" t="str">
        <f>VLOOKUP($A2119,taxonomy!$A:$I,4,1)</f>
        <v xml:space="preserve"> Actinobacteridae</v>
      </c>
      <c r="DS2119" t="str">
        <f>VLOOKUP($A2119,taxonomy!$A:$I,5,1)</f>
        <v xml:space="preserve"> Actinomycetales</v>
      </c>
      <c r="DT2119" t="str">
        <f>VLOOKUP($A2119,taxonomy!$A:$I,6,1)</f>
        <v>Corynebacterineae</v>
      </c>
      <c r="DU2119" t="str">
        <f>VLOOKUP($A2119,taxonomy!$A:$I,7,1)</f>
        <v xml:space="preserve"> Mycobacteriaceae</v>
      </c>
      <c r="DV2119" t="str">
        <f>VLOOKUP($A2119,taxonomy!$A:$I,8,1)</f>
        <v xml:space="preserve"> Mycobacterium</v>
      </c>
      <c r="DW2119" t="str">
        <f>VLOOKUP($A2119,taxonomy!$A:$I,9,1)</f>
        <v>Mycobacterium avium complex (MAC).</v>
      </c>
      <c r="DX2119" s="7">
        <v>128</v>
      </c>
    </row>
    <row r="2120" spans="1:128">
      <c r="A2120" s="4" t="s">
        <v>4376</v>
      </c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17">
        <v>1</v>
      </c>
      <c r="DN2120" s="2"/>
      <c r="DO2120" s="14"/>
      <c r="DP2120" t="str">
        <f>VLOOKUP($A2120,taxonomy!$A:$I,2,1)</f>
        <v>Bacteria</v>
      </c>
      <c r="DQ2120" t="str">
        <f>VLOOKUP($A2120,taxonomy!$A:$I,3,1)</f>
        <v xml:space="preserve"> Actinobacteria</v>
      </c>
      <c r="DR2120" t="str">
        <f>VLOOKUP($A2120,taxonomy!$A:$I,4,1)</f>
        <v xml:space="preserve"> Actinobacteridae</v>
      </c>
      <c r="DS2120" t="str">
        <f>VLOOKUP($A2120,taxonomy!$A:$I,5,1)</f>
        <v xml:space="preserve"> Actinomycetales</v>
      </c>
      <c r="DT2120" t="str">
        <f>VLOOKUP($A2120,taxonomy!$A:$I,6,1)</f>
        <v>Corynebacterineae</v>
      </c>
      <c r="DU2120" t="str">
        <f>VLOOKUP($A2120,taxonomy!$A:$I,7,1)</f>
        <v xml:space="preserve"> Mycobacteriaceae</v>
      </c>
      <c r="DV2120" t="str">
        <f>VLOOKUP($A2120,taxonomy!$A:$I,8,1)</f>
        <v xml:space="preserve"> Mycobacterium</v>
      </c>
      <c r="DW2120" t="str">
        <f>VLOOKUP($A2120,taxonomy!$A:$I,9,1)</f>
        <v>Mycobacterium avium complex (MAC).</v>
      </c>
      <c r="DX2120" s="7">
        <v>133</v>
      </c>
    </row>
    <row r="2121" spans="1:128">
      <c r="A2121" s="4" t="s">
        <v>4378</v>
      </c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19">
        <v>1</v>
      </c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19">
        <v>1</v>
      </c>
      <c r="DN2121" s="2"/>
      <c r="DO2121" s="14"/>
      <c r="DP2121" t="str">
        <f>VLOOKUP($A2121,taxonomy!$A:$I,2,1)</f>
        <v>Bacteria</v>
      </c>
      <c r="DQ2121" t="str">
        <f>VLOOKUP($A2121,taxonomy!$A:$I,3,1)</f>
        <v xml:space="preserve"> Proteobacteria</v>
      </c>
      <c r="DR2121" t="str">
        <f>VLOOKUP($A2121,taxonomy!$A:$I,4,1)</f>
        <v xml:space="preserve"> Gammaproteobacteria</v>
      </c>
      <c r="DS2121" t="str">
        <f>VLOOKUP($A2121,taxonomy!$A:$I,5,1)</f>
        <v xml:space="preserve"> Xanthomonadales</v>
      </c>
      <c r="DT2121" t="str">
        <f>VLOOKUP($A2121,taxonomy!$A:$I,6,1)</f>
        <v>Xanthomonadaceae</v>
      </c>
      <c r="DU2121" t="str">
        <f>VLOOKUP($A2121,taxonomy!$A:$I,7,1)</f>
        <v xml:space="preserve"> Frateuria.</v>
      </c>
      <c r="DV2121">
        <f>VLOOKUP($A2121,taxonomy!$A:$I,8,1)</f>
        <v>0</v>
      </c>
      <c r="DW2121">
        <f>VLOOKUP($A2121,taxonomy!$A:$I,9,1)</f>
        <v>0</v>
      </c>
      <c r="DX2121" s="7">
        <v>133</v>
      </c>
    </row>
    <row r="2122" spans="1:128" hidden="1">
      <c r="A2122" s="4" t="s">
        <v>4380</v>
      </c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17">
        <v>1</v>
      </c>
      <c r="DN2122" s="2"/>
      <c r="DO2122" s="14"/>
      <c r="DP2122" t="str">
        <f>VLOOKUP($A2122,taxonomy!$A:$I,2,1)</f>
        <v>Bacteria</v>
      </c>
      <c r="DQ2122" t="str">
        <f>VLOOKUP($A2122,taxonomy!$A:$I,3,1)</f>
        <v xml:space="preserve"> Proteobacteria</v>
      </c>
      <c r="DR2122" t="str">
        <f>VLOOKUP($A2122,taxonomy!$A:$I,4,1)</f>
        <v xml:space="preserve"> Deltaproteobacteria</v>
      </c>
      <c r="DS2122" t="str">
        <f>VLOOKUP($A2122,taxonomy!$A:$I,5,1)</f>
        <v xml:space="preserve"> Myxococcales</v>
      </c>
      <c r="DT2122" t="str">
        <f>VLOOKUP($A2122,taxonomy!$A:$I,6,1)</f>
        <v>Cystobacterineae</v>
      </c>
      <c r="DU2122" t="str">
        <f>VLOOKUP($A2122,taxonomy!$A:$I,7,1)</f>
        <v xml:space="preserve"> Myxococcaceae</v>
      </c>
      <c r="DV2122" t="str">
        <f>VLOOKUP($A2122,taxonomy!$A:$I,8,1)</f>
        <v xml:space="preserve"> Corallococcus.</v>
      </c>
      <c r="DW2122">
        <f>VLOOKUP($A2122,taxonomy!$A:$I,9,1)</f>
        <v>0</v>
      </c>
      <c r="DX2122" s="7">
        <v>112</v>
      </c>
    </row>
    <row r="2123" spans="1:128" hidden="1">
      <c r="A2123" s="4" t="s">
        <v>4382</v>
      </c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17">
        <v>1</v>
      </c>
      <c r="DN2123" s="2"/>
      <c r="DO2123" s="14"/>
      <c r="DP2123" t="str">
        <f>VLOOKUP($A2123,taxonomy!$A:$I,2,1)</f>
        <v>Bacteria</v>
      </c>
      <c r="DQ2123" t="str">
        <f>VLOOKUP($A2123,taxonomy!$A:$I,3,1)</f>
        <v xml:space="preserve"> Proteobacteria</v>
      </c>
      <c r="DR2123" t="str">
        <f>VLOOKUP($A2123,taxonomy!$A:$I,4,1)</f>
        <v xml:space="preserve"> Deltaproteobacteria</v>
      </c>
      <c r="DS2123" t="str">
        <f>VLOOKUP($A2123,taxonomy!$A:$I,5,1)</f>
        <v xml:space="preserve"> Myxococcales</v>
      </c>
      <c r="DT2123" t="str">
        <f>VLOOKUP($A2123,taxonomy!$A:$I,6,1)</f>
        <v>Cystobacterineae</v>
      </c>
      <c r="DU2123" t="str">
        <f>VLOOKUP($A2123,taxonomy!$A:$I,7,1)</f>
        <v xml:space="preserve"> Myxococcaceae</v>
      </c>
      <c r="DV2123" t="str">
        <f>VLOOKUP($A2123,taxonomy!$A:$I,8,1)</f>
        <v xml:space="preserve"> Corallococcus.</v>
      </c>
      <c r="DW2123">
        <f>VLOOKUP($A2123,taxonomy!$A:$I,9,1)</f>
        <v>0</v>
      </c>
      <c r="DX2123" s="7">
        <v>150</v>
      </c>
    </row>
    <row r="2124" spans="1:128" hidden="1">
      <c r="A2124" s="4" t="s">
        <v>4384</v>
      </c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>
        <v>1</v>
      </c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>
        <v>1</v>
      </c>
      <c r="DN2124" s="2"/>
      <c r="DO2124" s="14"/>
      <c r="DP2124" t="str">
        <f>VLOOKUP($A2124,taxonomy!$A:$I,2,1)</f>
        <v>Bacteria</v>
      </c>
      <c r="DQ2124" t="str">
        <f>VLOOKUP($A2124,taxonomy!$A:$I,3,1)</f>
        <v xml:space="preserve"> Proteobacteria</v>
      </c>
      <c r="DR2124" t="str">
        <f>VLOOKUP($A2124,taxonomy!$A:$I,4,1)</f>
        <v xml:space="preserve"> Deltaproteobacteria</v>
      </c>
      <c r="DS2124" t="str">
        <f>VLOOKUP($A2124,taxonomy!$A:$I,5,1)</f>
        <v xml:space="preserve"> Myxococcales</v>
      </c>
      <c r="DT2124" t="str">
        <f>VLOOKUP($A2124,taxonomy!$A:$I,6,1)</f>
        <v>Cystobacterineae</v>
      </c>
      <c r="DU2124" t="str">
        <f>VLOOKUP($A2124,taxonomy!$A:$I,7,1)</f>
        <v xml:space="preserve"> Myxococcaceae</v>
      </c>
      <c r="DV2124" t="str">
        <f>VLOOKUP($A2124,taxonomy!$A:$I,8,1)</f>
        <v xml:space="preserve"> Corallococcus.</v>
      </c>
      <c r="DW2124">
        <f>VLOOKUP($A2124,taxonomy!$A:$I,9,1)</f>
        <v>0</v>
      </c>
      <c r="DX2124" s="7">
        <v>145</v>
      </c>
    </row>
    <row r="2125" spans="1:128" hidden="1">
      <c r="A2125" s="4" t="s">
        <v>4387</v>
      </c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19">
        <v>1</v>
      </c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19">
        <v>1</v>
      </c>
      <c r="DN2125" s="2"/>
      <c r="DO2125" s="14"/>
      <c r="DP2125" t="str">
        <f>VLOOKUP($A2125,taxonomy!$A:$I,2,1)</f>
        <v>Bacteria</v>
      </c>
      <c r="DQ2125" t="str">
        <f>VLOOKUP($A2125,taxonomy!$A:$I,3,1)</f>
        <v xml:space="preserve"> Proteobacteria</v>
      </c>
      <c r="DR2125" t="str">
        <f>VLOOKUP($A2125,taxonomy!$A:$I,4,1)</f>
        <v xml:space="preserve"> Gammaproteobacteria</v>
      </c>
      <c r="DS2125" t="str">
        <f>VLOOKUP($A2125,taxonomy!$A:$I,5,1)</f>
        <v xml:space="preserve"> Alteromonadales</v>
      </c>
      <c r="DT2125" t="str">
        <f>VLOOKUP($A2125,taxonomy!$A:$I,6,1)</f>
        <v>Alteromonadaceae</v>
      </c>
      <c r="DU2125" t="str">
        <f>VLOOKUP($A2125,taxonomy!$A:$I,7,1)</f>
        <v xml:space="preserve"> Marinobacter.</v>
      </c>
      <c r="DV2125">
        <f>VLOOKUP($A2125,taxonomy!$A:$I,8,1)</f>
        <v>0</v>
      </c>
      <c r="DW2125">
        <f>VLOOKUP($A2125,taxonomy!$A:$I,9,1)</f>
        <v>0</v>
      </c>
      <c r="DX2125" s="7">
        <v>146</v>
      </c>
    </row>
    <row r="2126" spans="1:128">
      <c r="A2126" s="4" t="s">
        <v>4389</v>
      </c>
      <c r="B2126" s="2"/>
      <c r="C2126" s="2"/>
      <c r="D2126" s="2"/>
      <c r="E2126" s="2"/>
      <c r="F2126" s="2"/>
      <c r="G2126" s="2">
        <v>1</v>
      </c>
      <c r="H2126" s="2"/>
      <c r="I2126" s="2"/>
      <c r="J2126" s="2"/>
      <c r="K2126" s="2"/>
      <c r="L2126" s="2"/>
      <c r="M2126" s="2"/>
      <c r="N2126" s="2">
        <v>1</v>
      </c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>
        <v>1</v>
      </c>
      <c r="CY2126" s="18">
        <v>1</v>
      </c>
      <c r="CZ2126" s="2"/>
      <c r="DA2126" s="2"/>
      <c r="DB2126" s="2"/>
      <c r="DC2126" s="2"/>
      <c r="DD2126" s="2"/>
      <c r="DE2126" s="2"/>
      <c r="DF2126" s="2"/>
      <c r="DG2126" s="2"/>
      <c r="DH2126" s="2"/>
      <c r="DI2126" s="2">
        <v>1</v>
      </c>
      <c r="DJ2126" s="2"/>
      <c r="DK2126" s="2"/>
      <c r="DL2126" s="2"/>
      <c r="DM2126" s="2">
        <v>1</v>
      </c>
      <c r="DN2126" s="2"/>
      <c r="DO2126" s="14"/>
      <c r="DP2126" t="str">
        <f>VLOOKUP($A2126,taxonomy!$A:$I,2,1)</f>
        <v>Eukaryota</v>
      </c>
      <c r="DQ2126" t="str">
        <f>VLOOKUP($A2126,taxonomy!$A:$I,3,1)</f>
        <v xml:space="preserve"> Fungi</v>
      </c>
      <c r="DR2126" t="str">
        <f>VLOOKUP($A2126,taxonomy!$A:$I,4,1)</f>
        <v xml:space="preserve"> Dikarya</v>
      </c>
      <c r="DS2126" t="str">
        <f>VLOOKUP($A2126,taxonomy!$A:$I,5,1)</f>
        <v xml:space="preserve"> Ascomycota</v>
      </c>
      <c r="DT2126" t="str">
        <f>VLOOKUP($A2126,taxonomy!$A:$I,6,1)</f>
        <v xml:space="preserve"> Saccharomycotina</v>
      </c>
      <c r="DU2126" t="str">
        <f>VLOOKUP($A2126,taxonomy!$A:$I,7,1)</f>
        <v>Saccharomycetes</v>
      </c>
      <c r="DV2126" t="str">
        <f>VLOOKUP($A2126,taxonomy!$A:$I,8,1)</f>
        <v xml:space="preserve"> Saccharomycetales</v>
      </c>
      <c r="DW2126" t="str">
        <f>VLOOKUP($A2126,taxonomy!$A:$I,9,1)</f>
        <v xml:space="preserve"> Debaryomycetaceae</v>
      </c>
      <c r="DX2126" s="7">
        <v>126</v>
      </c>
    </row>
    <row r="2127" spans="1:128" hidden="1">
      <c r="A2127" s="4" t="s">
        <v>4391</v>
      </c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>
        <v>1</v>
      </c>
      <c r="CW2127" s="2"/>
      <c r="CX2127" s="2"/>
      <c r="CY2127" s="18">
        <v>1</v>
      </c>
      <c r="CZ2127" s="2"/>
      <c r="DA2127" s="2"/>
      <c r="DB2127" s="2"/>
      <c r="DC2127" s="2">
        <v>1</v>
      </c>
      <c r="DD2127" s="2"/>
      <c r="DE2127" s="2"/>
      <c r="DF2127" s="2"/>
      <c r="DG2127" s="2"/>
      <c r="DH2127" s="2"/>
      <c r="DI2127" s="2"/>
      <c r="DJ2127" s="2"/>
      <c r="DK2127" s="2"/>
      <c r="DL2127" s="2"/>
      <c r="DM2127" s="2">
        <v>1</v>
      </c>
      <c r="DN2127" s="2"/>
      <c r="DO2127" s="14"/>
      <c r="DP2127" t="str">
        <f>VLOOKUP($A2127,taxonomy!$A:$I,2,1)</f>
        <v>Eukaryota</v>
      </c>
      <c r="DQ2127" t="str">
        <f>VLOOKUP($A2127,taxonomy!$A:$I,3,1)</f>
        <v xml:space="preserve"> Metazoa</v>
      </c>
      <c r="DR2127" t="str">
        <f>VLOOKUP($A2127,taxonomy!$A:$I,4,1)</f>
        <v xml:space="preserve"> Chordata</v>
      </c>
      <c r="DS2127" t="str">
        <f>VLOOKUP($A2127,taxonomy!$A:$I,5,1)</f>
        <v xml:space="preserve"> Craniata</v>
      </c>
      <c r="DT2127" t="str">
        <f>VLOOKUP($A2127,taxonomy!$A:$I,6,1)</f>
        <v xml:space="preserve"> Vertebrata</v>
      </c>
      <c r="DU2127" t="str">
        <f>VLOOKUP($A2127,taxonomy!$A:$I,7,1)</f>
        <v xml:space="preserve"> Euteleostomi</v>
      </c>
      <c r="DV2127" t="str">
        <f>VLOOKUP($A2127,taxonomy!$A:$I,8,1)</f>
        <v>Lepidosauria</v>
      </c>
      <c r="DW2127" t="str">
        <f>VLOOKUP($A2127,taxonomy!$A:$I,9,1)</f>
        <v xml:space="preserve"> Squamata</v>
      </c>
      <c r="DX2127" s="7">
        <v>112</v>
      </c>
    </row>
    <row r="2128" spans="1:128">
      <c r="A2128" s="4" t="s">
        <v>4393</v>
      </c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19">
        <v>1</v>
      </c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19">
        <v>1</v>
      </c>
      <c r="DN2128" s="2"/>
      <c r="DO2128" s="21" t="s">
        <v>6198</v>
      </c>
      <c r="DP2128" t="str">
        <f>VLOOKUP($A2128,taxonomy!$A:$I,2,1)</f>
        <v>Eukaryota</v>
      </c>
      <c r="DQ2128" t="str">
        <f>VLOOKUP($A2128,taxonomy!$A:$I,3,1)</f>
        <v xml:space="preserve"> Metazoa</v>
      </c>
      <c r="DR2128" t="str">
        <f>VLOOKUP($A2128,taxonomy!$A:$I,4,1)</f>
        <v xml:space="preserve"> Chordata</v>
      </c>
      <c r="DS2128" t="str">
        <f>VLOOKUP($A2128,taxonomy!$A:$I,5,1)</f>
        <v xml:space="preserve"> Craniata</v>
      </c>
      <c r="DT2128" t="str">
        <f>VLOOKUP($A2128,taxonomy!$A:$I,6,1)</f>
        <v xml:space="preserve"> Vertebrata</v>
      </c>
      <c r="DU2128" t="str">
        <f>VLOOKUP($A2128,taxonomy!$A:$I,7,1)</f>
        <v xml:space="preserve"> Euteleostomi</v>
      </c>
      <c r="DV2128" t="str">
        <f>VLOOKUP($A2128,taxonomy!$A:$I,8,1)</f>
        <v>Lepidosauria</v>
      </c>
      <c r="DW2128" t="str">
        <f>VLOOKUP($A2128,taxonomy!$A:$I,9,1)</f>
        <v xml:space="preserve"> Squamata</v>
      </c>
      <c r="DX2128" s="7">
        <v>132</v>
      </c>
    </row>
    <row r="2129" spans="1:128" hidden="1">
      <c r="A2129" s="4" t="s">
        <v>4395</v>
      </c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>
        <v>1</v>
      </c>
      <c r="CW2129" s="2"/>
      <c r="CX2129" s="2"/>
      <c r="CY2129" s="18">
        <v>1</v>
      </c>
      <c r="CZ2129" s="2"/>
      <c r="DA2129" s="2"/>
      <c r="DB2129" s="2"/>
      <c r="DC2129" s="2">
        <v>1</v>
      </c>
      <c r="DD2129" s="2"/>
      <c r="DE2129" s="2"/>
      <c r="DF2129" s="2"/>
      <c r="DG2129" s="2"/>
      <c r="DH2129" s="2"/>
      <c r="DI2129" s="2"/>
      <c r="DJ2129" s="2"/>
      <c r="DK2129" s="2"/>
      <c r="DL2129" s="2"/>
      <c r="DM2129" s="2">
        <v>1</v>
      </c>
      <c r="DN2129" s="2"/>
      <c r="DO2129" s="14"/>
      <c r="DP2129" t="str">
        <f>VLOOKUP($A2129,taxonomy!$A:$I,2,1)</f>
        <v>Eukaryota</v>
      </c>
      <c r="DQ2129" t="str">
        <f>VLOOKUP($A2129,taxonomy!$A:$I,3,1)</f>
        <v xml:space="preserve"> Metazoa</v>
      </c>
      <c r="DR2129" t="str">
        <f>VLOOKUP($A2129,taxonomy!$A:$I,4,1)</f>
        <v xml:space="preserve"> Ecdysozoa</v>
      </c>
      <c r="DS2129" t="str">
        <f>VLOOKUP($A2129,taxonomy!$A:$I,5,1)</f>
        <v xml:space="preserve"> Arthropoda</v>
      </c>
      <c r="DT2129" t="str">
        <f>VLOOKUP($A2129,taxonomy!$A:$I,6,1)</f>
        <v xml:space="preserve"> Hexapoda</v>
      </c>
      <c r="DU2129" t="str">
        <f>VLOOKUP($A2129,taxonomy!$A:$I,7,1)</f>
        <v xml:space="preserve"> Insecta</v>
      </c>
      <c r="DV2129" t="str">
        <f>VLOOKUP($A2129,taxonomy!$A:$I,8,1)</f>
        <v>Pterygota</v>
      </c>
      <c r="DW2129" t="str">
        <f>VLOOKUP($A2129,taxonomy!$A:$I,9,1)</f>
        <v xml:space="preserve"> Neoptera</v>
      </c>
      <c r="DX2129" s="7">
        <v>146</v>
      </c>
    </row>
    <row r="2130" spans="1:128" hidden="1">
      <c r="A2130" s="4" t="s">
        <v>4397</v>
      </c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>
        <v>1</v>
      </c>
      <c r="CW2130" s="2"/>
      <c r="CX2130" s="2"/>
      <c r="CY2130" s="18">
        <v>1</v>
      </c>
      <c r="CZ2130" s="2"/>
      <c r="DA2130" s="2"/>
      <c r="DB2130" s="2"/>
      <c r="DC2130" s="2">
        <v>1</v>
      </c>
      <c r="DD2130" s="2"/>
      <c r="DE2130" s="2"/>
      <c r="DF2130" s="2"/>
      <c r="DG2130" s="2"/>
      <c r="DH2130" s="2"/>
      <c r="DI2130" s="2"/>
      <c r="DJ2130" s="2"/>
      <c r="DK2130" s="2"/>
      <c r="DL2130" s="2"/>
      <c r="DM2130" s="2">
        <v>1</v>
      </c>
      <c r="DN2130" s="2"/>
      <c r="DO2130" s="14"/>
      <c r="DP2130" t="str">
        <f>VLOOKUP($A2130,taxonomy!$A:$I,2,1)</f>
        <v>Eukaryota</v>
      </c>
      <c r="DQ2130" t="str">
        <f>VLOOKUP($A2130,taxonomy!$A:$I,3,1)</f>
        <v xml:space="preserve"> Metazoa</v>
      </c>
      <c r="DR2130" t="str">
        <f>VLOOKUP($A2130,taxonomy!$A:$I,4,1)</f>
        <v xml:space="preserve"> Ecdysozoa</v>
      </c>
      <c r="DS2130" t="str">
        <f>VLOOKUP($A2130,taxonomy!$A:$I,5,1)</f>
        <v xml:space="preserve"> Arthropoda</v>
      </c>
      <c r="DT2130" t="str">
        <f>VLOOKUP($A2130,taxonomy!$A:$I,6,1)</f>
        <v xml:space="preserve"> Hexapoda</v>
      </c>
      <c r="DU2130" t="str">
        <f>VLOOKUP($A2130,taxonomy!$A:$I,7,1)</f>
        <v xml:space="preserve"> Insecta</v>
      </c>
      <c r="DV2130" t="str">
        <f>VLOOKUP($A2130,taxonomy!$A:$I,8,1)</f>
        <v>Pterygota</v>
      </c>
      <c r="DW2130" t="str">
        <f>VLOOKUP($A2130,taxonomy!$A:$I,9,1)</f>
        <v xml:space="preserve"> Neoptera</v>
      </c>
      <c r="DX2130" s="7">
        <v>141</v>
      </c>
    </row>
    <row r="2131" spans="1:128" hidden="1">
      <c r="A2131" s="4" t="s">
        <v>4399</v>
      </c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>
        <v>1</v>
      </c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>
        <v>1</v>
      </c>
      <c r="CW2131" s="2"/>
      <c r="CX2131" s="2"/>
      <c r="CY2131" s="18">
        <v>1</v>
      </c>
      <c r="CZ2131" s="2"/>
      <c r="DA2131" s="2"/>
      <c r="DB2131" s="2"/>
      <c r="DC2131" s="2">
        <v>1</v>
      </c>
      <c r="DD2131" s="2"/>
      <c r="DE2131" s="2"/>
      <c r="DF2131" s="2"/>
      <c r="DG2131" s="2"/>
      <c r="DH2131" s="2"/>
      <c r="DI2131" s="2"/>
      <c r="DJ2131" s="2"/>
      <c r="DK2131" s="2"/>
      <c r="DL2131" s="2"/>
      <c r="DM2131" s="2">
        <v>1</v>
      </c>
      <c r="DN2131" s="2"/>
      <c r="DO2131" s="14"/>
      <c r="DP2131" t="str">
        <f>VLOOKUP($A2131,taxonomy!$A:$I,2,1)</f>
        <v>Eukaryota</v>
      </c>
      <c r="DQ2131" t="str">
        <f>VLOOKUP($A2131,taxonomy!$A:$I,3,1)</f>
        <v xml:space="preserve"> Metazoa</v>
      </c>
      <c r="DR2131" t="str">
        <f>VLOOKUP($A2131,taxonomy!$A:$I,4,1)</f>
        <v xml:space="preserve"> Chordata</v>
      </c>
      <c r="DS2131" t="str">
        <f>VLOOKUP($A2131,taxonomy!$A:$I,5,1)</f>
        <v xml:space="preserve"> Craniata</v>
      </c>
      <c r="DT2131" t="str">
        <f>VLOOKUP($A2131,taxonomy!$A:$I,6,1)</f>
        <v xml:space="preserve"> Vertebrata</v>
      </c>
      <c r="DU2131" t="str">
        <f>VLOOKUP($A2131,taxonomy!$A:$I,7,1)</f>
        <v xml:space="preserve"> Euteleostomi</v>
      </c>
      <c r="DV2131" t="str">
        <f>VLOOKUP($A2131,taxonomy!$A:$I,8,1)</f>
        <v>Mammalia</v>
      </c>
      <c r="DW2131" t="str">
        <f>VLOOKUP($A2131,taxonomy!$A:$I,9,1)</f>
        <v xml:space="preserve"> Eutheria</v>
      </c>
      <c r="DX2131" s="7">
        <v>104</v>
      </c>
    </row>
    <row r="2132" spans="1:128">
      <c r="A2132" s="4" t="s">
        <v>4401</v>
      </c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17">
        <v>1</v>
      </c>
      <c r="DN2132" s="2"/>
      <c r="DO2132" s="14"/>
      <c r="DP2132" t="str">
        <f>VLOOKUP($A2132,taxonomy!$A:$I,2,1)</f>
        <v>Bacteria</v>
      </c>
      <c r="DQ2132" t="str">
        <f>VLOOKUP($A2132,taxonomy!$A:$I,3,1)</f>
        <v xml:space="preserve"> Proteobacteria</v>
      </c>
      <c r="DR2132" t="str">
        <f>VLOOKUP($A2132,taxonomy!$A:$I,4,1)</f>
        <v xml:space="preserve"> Alphaproteobacteria</v>
      </c>
      <c r="DS2132" t="str">
        <f>VLOOKUP($A2132,taxonomy!$A:$I,5,1)</f>
        <v xml:space="preserve"> Rhizobiales</v>
      </c>
      <c r="DT2132" t="str">
        <f>VLOOKUP($A2132,taxonomy!$A:$I,6,1)</f>
        <v>Bradyrhizobiaceae</v>
      </c>
      <c r="DU2132" t="str">
        <f>VLOOKUP($A2132,taxonomy!$A:$I,7,1)</f>
        <v xml:space="preserve"> Bradyrhizobium.</v>
      </c>
      <c r="DV2132">
        <f>VLOOKUP($A2132,taxonomy!$A:$I,8,1)</f>
        <v>0</v>
      </c>
      <c r="DW2132">
        <f>VLOOKUP($A2132,taxonomy!$A:$I,9,1)</f>
        <v>0</v>
      </c>
      <c r="DX2132" s="7">
        <v>126</v>
      </c>
    </row>
    <row r="2133" spans="1:128">
      <c r="A2133" s="4" t="s">
        <v>4403</v>
      </c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19">
        <v>1</v>
      </c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19">
        <v>1</v>
      </c>
      <c r="DN2133" s="2"/>
      <c r="DO2133" s="21"/>
      <c r="DP2133" t="str">
        <f>VLOOKUP($A2133,taxonomy!$A:$I,2,1)</f>
        <v>Bacteria</v>
      </c>
      <c r="DQ2133" t="str">
        <f>VLOOKUP($A2133,taxonomy!$A:$I,3,1)</f>
        <v xml:space="preserve"> Proteobacteria</v>
      </c>
      <c r="DR2133" t="str">
        <f>VLOOKUP($A2133,taxonomy!$A:$I,4,1)</f>
        <v xml:space="preserve"> Alphaproteobacteria</v>
      </c>
      <c r="DS2133" t="str">
        <f>VLOOKUP($A2133,taxonomy!$A:$I,5,1)</f>
        <v xml:space="preserve"> Rhizobiales</v>
      </c>
      <c r="DT2133" t="str">
        <f>VLOOKUP($A2133,taxonomy!$A:$I,6,1)</f>
        <v>Bradyrhizobiaceae</v>
      </c>
      <c r="DU2133" t="str">
        <f>VLOOKUP($A2133,taxonomy!$A:$I,7,1)</f>
        <v xml:space="preserve"> Bradyrhizobium.</v>
      </c>
      <c r="DV2133">
        <f>VLOOKUP($A2133,taxonomy!$A:$I,8,1)</f>
        <v>0</v>
      </c>
      <c r="DW2133">
        <f>VLOOKUP($A2133,taxonomy!$A:$I,9,1)</f>
        <v>0</v>
      </c>
      <c r="DX2133" s="7">
        <v>126</v>
      </c>
    </row>
    <row r="2134" spans="1:128" hidden="1">
      <c r="A2134" s="4" t="s">
        <v>4405</v>
      </c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17">
        <v>1</v>
      </c>
      <c r="DN2134" s="2"/>
      <c r="DO2134" s="14"/>
      <c r="DP2134" t="str">
        <f>VLOOKUP($A2134,taxonomy!$A:$I,2,1)</f>
        <v>Bacteria</v>
      </c>
      <c r="DQ2134" t="str">
        <f>VLOOKUP($A2134,taxonomy!$A:$I,3,1)</f>
        <v xml:space="preserve"> Proteobacteria</v>
      </c>
      <c r="DR2134" t="str">
        <f>VLOOKUP($A2134,taxonomy!$A:$I,4,1)</f>
        <v xml:space="preserve"> Alphaproteobacteria</v>
      </c>
      <c r="DS2134" t="str">
        <f>VLOOKUP($A2134,taxonomy!$A:$I,5,1)</f>
        <v xml:space="preserve"> Rhizobiales</v>
      </c>
      <c r="DT2134" t="str">
        <f>VLOOKUP($A2134,taxonomy!$A:$I,6,1)</f>
        <v>Bradyrhizobiaceae</v>
      </c>
      <c r="DU2134" t="str">
        <f>VLOOKUP($A2134,taxonomy!$A:$I,7,1)</f>
        <v xml:space="preserve"> Bradyrhizobium.</v>
      </c>
      <c r="DV2134">
        <f>VLOOKUP($A2134,taxonomy!$A:$I,8,1)</f>
        <v>0</v>
      </c>
      <c r="DW2134">
        <f>VLOOKUP($A2134,taxonomy!$A:$I,9,1)</f>
        <v>0</v>
      </c>
      <c r="DX2134" s="7">
        <v>125</v>
      </c>
    </row>
    <row r="2135" spans="1:128">
      <c r="A2135" s="4" t="s">
        <v>4407</v>
      </c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17">
        <v>1</v>
      </c>
      <c r="DN2135" s="2"/>
      <c r="DO2135" s="21" t="s">
        <v>6198</v>
      </c>
      <c r="DP2135" t="str">
        <f>VLOOKUP($A2135,taxonomy!$A:$I,2,1)</f>
        <v>Bacteria</v>
      </c>
      <c r="DQ2135" t="str">
        <f>VLOOKUP($A2135,taxonomy!$A:$I,3,1)</f>
        <v xml:space="preserve"> Actinobacteria</v>
      </c>
      <c r="DR2135" t="str">
        <f>VLOOKUP($A2135,taxonomy!$A:$I,4,1)</f>
        <v xml:space="preserve"> Actinobacteridae</v>
      </c>
      <c r="DS2135" t="str">
        <f>VLOOKUP($A2135,taxonomy!$A:$I,5,1)</f>
        <v xml:space="preserve"> Actinomycetales</v>
      </c>
      <c r="DT2135" t="str">
        <f>VLOOKUP($A2135,taxonomy!$A:$I,6,1)</f>
        <v>Micromonosporineae</v>
      </c>
      <c r="DU2135" t="str">
        <f>VLOOKUP($A2135,taxonomy!$A:$I,7,1)</f>
        <v xml:space="preserve"> Micromonosporaceae</v>
      </c>
      <c r="DV2135" t="str">
        <f>VLOOKUP($A2135,taxonomy!$A:$I,8,1)</f>
        <v xml:space="preserve"> Actinoplanes.</v>
      </c>
      <c r="DW2135">
        <f>VLOOKUP($A2135,taxonomy!$A:$I,9,1)</f>
        <v>0</v>
      </c>
      <c r="DX2135" s="7">
        <v>129</v>
      </c>
    </row>
    <row r="2136" spans="1:128">
      <c r="A2136" s="4" t="s">
        <v>4409</v>
      </c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18">
        <v>1</v>
      </c>
      <c r="CZ2136" s="2"/>
      <c r="DA2136" s="2">
        <v>1</v>
      </c>
      <c r="DB2136" s="2"/>
      <c r="DC2136" s="2"/>
      <c r="DD2136" s="2"/>
      <c r="DE2136" s="2"/>
      <c r="DF2136" s="2"/>
      <c r="DG2136" s="2"/>
      <c r="DH2136" s="2"/>
      <c r="DI2136" s="2"/>
      <c r="DJ2136" s="2">
        <v>1</v>
      </c>
      <c r="DK2136" s="2"/>
      <c r="DL2136" s="2"/>
      <c r="DM2136" s="2">
        <v>1</v>
      </c>
      <c r="DN2136" s="2"/>
      <c r="DO2136" s="14"/>
      <c r="DP2136" t="str">
        <f>VLOOKUP($A2136,taxonomy!$A:$I,2,1)</f>
        <v>Bacteria</v>
      </c>
      <c r="DQ2136" t="str">
        <f>VLOOKUP($A2136,taxonomy!$A:$I,3,1)</f>
        <v xml:space="preserve"> Actinobacteria</v>
      </c>
      <c r="DR2136" t="str">
        <f>VLOOKUP($A2136,taxonomy!$A:$I,4,1)</f>
        <v xml:space="preserve"> Actinobacteridae</v>
      </c>
      <c r="DS2136" t="str">
        <f>VLOOKUP($A2136,taxonomy!$A:$I,5,1)</f>
        <v xml:space="preserve"> Actinomycetales</v>
      </c>
      <c r="DT2136" t="str">
        <f>VLOOKUP($A2136,taxonomy!$A:$I,6,1)</f>
        <v>Micromonosporineae</v>
      </c>
      <c r="DU2136" t="str">
        <f>VLOOKUP($A2136,taxonomy!$A:$I,7,1)</f>
        <v xml:space="preserve"> Micromonosporaceae</v>
      </c>
      <c r="DV2136" t="str">
        <f>VLOOKUP($A2136,taxonomy!$A:$I,8,1)</f>
        <v xml:space="preserve"> Actinoplanes.</v>
      </c>
      <c r="DW2136">
        <f>VLOOKUP($A2136,taxonomy!$A:$I,9,1)</f>
        <v>0</v>
      </c>
      <c r="DX2136" s="7">
        <v>129</v>
      </c>
    </row>
    <row r="2137" spans="1:128">
      <c r="A2137" s="4" t="s">
        <v>4411</v>
      </c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19">
        <v>1</v>
      </c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19">
        <v>1</v>
      </c>
      <c r="DN2137" s="2"/>
      <c r="DO2137" s="14"/>
      <c r="DP2137" t="str">
        <f>VLOOKUP($A2137,taxonomy!$A:$I,2,1)</f>
        <v>Bacteria</v>
      </c>
      <c r="DQ2137" t="str">
        <f>VLOOKUP($A2137,taxonomy!$A:$I,3,1)</f>
        <v xml:space="preserve"> Actinobacteria</v>
      </c>
      <c r="DR2137" t="str">
        <f>VLOOKUP($A2137,taxonomy!$A:$I,4,1)</f>
        <v xml:space="preserve"> Actinobacteridae</v>
      </c>
      <c r="DS2137" t="str">
        <f>VLOOKUP($A2137,taxonomy!$A:$I,5,1)</f>
        <v xml:space="preserve"> Actinomycetales</v>
      </c>
      <c r="DT2137" t="str">
        <f>VLOOKUP($A2137,taxonomy!$A:$I,6,1)</f>
        <v>Micromonosporineae</v>
      </c>
      <c r="DU2137" t="str">
        <f>VLOOKUP($A2137,taxonomy!$A:$I,7,1)</f>
        <v xml:space="preserve"> Micromonosporaceae</v>
      </c>
      <c r="DV2137" t="str">
        <f>VLOOKUP($A2137,taxonomy!$A:$I,8,1)</f>
        <v xml:space="preserve"> Actinoplanes.</v>
      </c>
      <c r="DW2137">
        <f>VLOOKUP($A2137,taxonomy!$A:$I,9,1)</f>
        <v>0</v>
      </c>
      <c r="DX2137" s="7">
        <v>131</v>
      </c>
    </row>
    <row r="2138" spans="1:128">
      <c r="A2138" s="4" t="s">
        <v>4413</v>
      </c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19">
        <v>1</v>
      </c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19">
        <v>1</v>
      </c>
      <c r="DN2138" s="2"/>
      <c r="DO2138" s="14"/>
      <c r="DP2138" t="str">
        <f>VLOOKUP($A2138,taxonomy!$A:$I,2,1)</f>
        <v>Bacteria</v>
      </c>
      <c r="DQ2138" t="str">
        <f>VLOOKUP($A2138,taxonomy!$A:$I,3,1)</f>
        <v xml:space="preserve"> Actinobacteria</v>
      </c>
      <c r="DR2138" t="str">
        <f>VLOOKUP($A2138,taxonomy!$A:$I,4,1)</f>
        <v xml:space="preserve"> Actinobacteridae</v>
      </c>
      <c r="DS2138" t="str">
        <f>VLOOKUP($A2138,taxonomy!$A:$I,5,1)</f>
        <v xml:space="preserve"> Actinomycetales</v>
      </c>
      <c r="DT2138" t="str">
        <f>VLOOKUP($A2138,taxonomy!$A:$I,6,1)</f>
        <v>Micromonosporineae</v>
      </c>
      <c r="DU2138" t="str">
        <f>VLOOKUP($A2138,taxonomy!$A:$I,7,1)</f>
        <v xml:space="preserve"> Micromonosporaceae</v>
      </c>
      <c r="DV2138" t="str">
        <f>VLOOKUP($A2138,taxonomy!$A:$I,8,1)</f>
        <v xml:space="preserve"> Actinoplanes.</v>
      </c>
      <c r="DW2138">
        <f>VLOOKUP($A2138,taxonomy!$A:$I,9,1)</f>
        <v>0</v>
      </c>
      <c r="DX2138" s="7">
        <v>135</v>
      </c>
    </row>
    <row r="2139" spans="1:128">
      <c r="A2139" s="4" t="s">
        <v>4415</v>
      </c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17">
        <v>1</v>
      </c>
      <c r="DN2139" s="2"/>
      <c r="DO2139" s="14"/>
      <c r="DP2139" t="str">
        <f>VLOOKUP($A2139,taxonomy!$A:$I,2,1)</f>
        <v>Bacteria</v>
      </c>
      <c r="DQ2139" t="str">
        <f>VLOOKUP($A2139,taxonomy!$A:$I,3,1)</f>
        <v xml:space="preserve"> Actinobacteria</v>
      </c>
      <c r="DR2139" t="str">
        <f>VLOOKUP($A2139,taxonomy!$A:$I,4,1)</f>
        <v xml:space="preserve"> Actinobacteridae</v>
      </c>
      <c r="DS2139" t="str">
        <f>VLOOKUP($A2139,taxonomy!$A:$I,5,1)</f>
        <v xml:space="preserve"> Actinomycetales</v>
      </c>
      <c r="DT2139" t="str">
        <f>VLOOKUP($A2139,taxonomy!$A:$I,6,1)</f>
        <v>Micromonosporineae</v>
      </c>
      <c r="DU2139" t="str">
        <f>VLOOKUP($A2139,taxonomy!$A:$I,7,1)</f>
        <v xml:space="preserve"> Micromonosporaceae</v>
      </c>
      <c r="DV2139" t="str">
        <f>VLOOKUP($A2139,taxonomy!$A:$I,8,1)</f>
        <v xml:space="preserve"> Actinoplanes.</v>
      </c>
      <c r="DW2139">
        <f>VLOOKUP($A2139,taxonomy!$A:$I,9,1)</f>
        <v>0</v>
      </c>
      <c r="DX2139" s="7">
        <v>128</v>
      </c>
    </row>
    <row r="2140" spans="1:128" hidden="1">
      <c r="A2140" s="4" t="s">
        <v>4417</v>
      </c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17">
        <v>1</v>
      </c>
      <c r="DN2140" s="2"/>
      <c r="DO2140" s="14"/>
      <c r="DP2140" t="str">
        <f>VLOOKUP($A2140,taxonomy!$A:$I,2,1)</f>
        <v>Bacteria</v>
      </c>
      <c r="DQ2140" t="str">
        <f>VLOOKUP($A2140,taxonomy!$A:$I,3,1)</f>
        <v xml:space="preserve"> Firmicutes</v>
      </c>
      <c r="DR2140" t="str">
        <f>VLOOKUP($A2140,taxonomy!$A:$I,4,1)</f>
        <v xml:space="preserve"> Bacilli</v>
      </c>
      <c r="DS2140" t="str">
        <f>VLOOKUP($A2140,taxonomy!$A:$I,5,1)</f>
        <v xml:space="preserve"> Bacillales</v>
      </c>
      <c r="DT2140" t="str">
        <f>VLOOKUP($A2140,taxonomy!$A:$I,6,1)</f>
        <v xml:space="preserve"> Bacillaceae</v>
      </c>
      <c r="DU2140" t="str">
        <f>VLOOKUP($A2140,taxonomy!$A:$I,7,1)</f>
        <v xml:space="preserve"> Halobacillus.</v>
      </c>
      <c r="DV2140">
        <f>VLOOKUP($A2140,taxonomy!$A:$I,8,1)</f>
        <v>0</v>
      </c>
      <c r="DW2140">
        <f>VLOOKUP($A2140,taxonomy!$A:$I,9,1)</f>
        <v>0</v>
      </c>
      <c r="DX2140" s="7">
        <v>114</v>
      </c>
    </row>
    <row r="2141" spans="1:128">
      <c r="A2141" s="4" t="s">
        <v>4419</v>
      </c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17">
        <v>1</v>
      </c>
      <c r="DN2141" s="2"/>
      <c r="DO2141" s="14"/>
      <c r="DP2141" t="str">
        <f>VLOOKUP($A2141,taxonomy!$A:$I,2,1)</f>
        <v>Bacteria</v>
      </c>
      <c r="DQ2141" t="str">
        <f>VLOOKUP($A2141,taxonomy!$A:$I,3,1)</f>
        <v xml:space="preserve"> Actinobacteria</v>
      </c>
      <c r="DR2141" t="str">
        <f>VLOOKUP($A2141,taxonomy!$A:$I,4,1)</f>
        <v xml:space="preserve"> Actinobacteridae</v>
      </c>
      <c r="DS2141" t="str">
        <f>VLOOKUP($A2141,taxonomy!$A:$I,5,1)</f>
        <v xml:space="preserve"> Actinomycetales</v>
      </c>
      <c r="DT2141" t="str">
        <f>VLOOKUP($A2141,taxonomy!$A:$I,6,1)</f>
        <v>Micromonosporineae</v>
      </c>
      <c r="DU2141" t="str">
        <f>VLOOKUP($A2141,taxonomy!$A:$I,7,1)</f>
        <v xml:space="preserve"> Micromonosporaceae</v>
      </c>
      <c r="DV2141" t="str">
        <f>VLOOKUP($A2141,taxonomy!$A:$I,8,1)</f>
        <v xml:space="preserve"> Micromonospora.</v>
      </c>
      <c r="DW2141">
        <f>VLOOKUP($A2141,taxonomy!$A:$I,9,1)</f>
        <v>0</v>
      </c>
      <c r="DX2141" s="7">
        <v>133</v>
      </c>
    </row>
    <row r="2142" spans="1:128">
      <c r="A2142" s="4" t="s">
        <v>4421</v>
      </c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19">
        <v>1</v>
      </c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19">
        <v>1</v>
      </c>
      <c r="DN2142" s="2"/>
      <c r="DO2142" s="14"/>
      <c r="DP2142" t="str">
        <f>VLOOKUP($A2142,taxonomy!$A:$I,2,1)</f>
        <v>Bacteria</v>
      </c>
      <c r="DQ2142" t="str">
        <f>VLOOKUP($A2142,taxonomy!$A:$I,3,1)</f>
        <v xml:space="preserve"> Actinobacteria</v>
      </c>
      <c r="DR2142" t="str">
        <f>VLOOKUP($A2142,taxonomy!$A:$I,4,1)</f>
        <v xml:space="preserve"> Actinobacteridae</v>
      </c>
      <c r="DS2142" t="str">
        <f>VLOOKUP($A2142,taxonomy!$A:$I,5,1)</f>
        <v xml:space="preserve"> Actinomycetales</v>
      </c>
      <c r="DT2142" t="str">
        <f>VLOOKUP($A2142,taxonomy!$A:$I,6,1)</f>
        <v>Micromonosporineae</v>
      </c>
      <c r="DU2142" t="str">
        <f>VLOOKUP($A2142,taxonomy!$A:$I,7,1)</f>
        <v xml:space="preserve"> Micromonosporaceae</v>
      </c>
      <c r="DV2142" t="str">
        <f>VLOOKUP($A2142,taxonomy!$A:$I,8,1)</f>
        <v xml:space="preserve"> Micromonospora.</v>
      </c>
      <c r="DW2142">
        <f>VLOOKUP($A2142,taxonomy!$A:$I,9,1)</f>
        <v>0</v>
      </c>
      <c r="DX2142" s="7">
        <v>133</v>
      </c>
    </row>
    <row r="2143" spans="1:128">
      <c r="A2143" s="4" t="s">
        <v>4423</v>
      </c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17">
        <v>1</v>
      </c>
      <c r="DN2143" s="2"/>
      <c r="DO2143" s="14"/>
      <c r="DP2143" t="str">
        <f>VLOOKUP($A2143,taxonomy!$A:$I,2,1)</f>
        <v>Bacteria</v>
      </c>
      <c r="DQ2143" t="str">
        <f>VLOOKUP($A2143,taxonomy!$A:$I,3,1)</f>
        <v xml:space="preserve"> Actinobacteria</v>
      </c>
      <c r="DR2143" t="str">
        <f>VLOOKUP($A2143,taxonomy!$A:$I,4,1)</f>
        <v xml:space="preserve"> Actinobacteridae</v>
      </c>
      <c r="DS2143" t="str">
        <f>VLOOKUP($A2143,taxonomy!$A:$I,5,1)</f>
        <v xml:space="preserve"> Actinomycetales</v>
      </c>
      <c r="DT2143" t="str">
        <f>VLOOKUP($A2143,taxonomy!$A:$I,6,1)</f>
        <v>Corynebacterineae</v>
      </c>
      <c r="DU2143" t="str">
        <f>VLOOKUP($A2143,taxonomy!$A:$I,7,1)</f>
        <v xml:space="preserve"> Mycobacteriaceae</v>
      </c>
      <c r="DV2143" t="str">
        <f>VLOOKUP($A2143,taxonomy!$A:$I,8,1)</f>
        <v xml:space="preserve"> Mycobacterium</v>
      </c>
      <c r="DW2143" t="str">
        <f>VLOOKUP($A2143,taxonomy!$A:$I,9,1)</f>
        <v>Mycobacterium abscessus.</v>
      </c>
      <c r="DX2143" s="7">
        <v>128</v>
      </c>
    </row>
    <row r="2144" spans="1:128" hidden="1">
      <c r="A2144" s="4" t="s">
        <v>4425</v>
      </c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>
        <v>1</v>
      </c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>
        <v>1</v>
      </c>
      <c r="DN2144" s="2"/>
      <c r="DO2144" s="14"/>
      <c r="DP2144" t="str">
        <f>VLOOKUP($A2144,taxonomy!$A:$I,2,1)</f>
        <v>Bacteria</v>
      </c>
      <c r="DQ2144" t="str">
        <f>VLOOKUP($A2144,taxonomy!$A:$I,3,1)</f>
        <v xml:space="preserve"> Actinobacteria</v>
      </c>
      <c r="DR2144" t="str">
        <f>VLOOKUP($A2144,taxonomy!$A:$I,4,1)</f>
        <v xml:space="preserve"> Actinobacteridae</v>
      </c>
      <c r="DS2144" t="str">
        <f>VLOOKUP($A2144,taxonomy!$A:$I,5,1)</f>
        <v xml:space="preserve"> Actinomycetales</v>
      </c>
      <c r="DT2144" t="str">
        <f>VLOOKUP($A2144,taxonomy!$A:$I,6,1)</f>
        <v>Corynebacterineae</v>
      </c>
      <c r="DU2144" t="str">
        <f>VLOOKUP($A2144,taxonomy!$A:$I,7,1)</f>
        <v xml:space="preserve"> Mycobacteriaceae</v>
      </c>
      <c r="DV2144" t="str">
        <f>VLOOKUP($A2144,taxonomy!$A:$I,8,1)</f>
        <v xml:space="preserve"> Mycobacterium</v>
      </c>
      <c r="DW2144" t="str">
        <f>VLOOKUP($A2144,taxonomy!$A:$I,9,1)</f>
        <v>Mycobacterium abscessus.</v>
      </c>
      <c r="DX2144" s="7">
        <v>107</v>
      </c>
    </row>
    <row r="2145" spans="1:128">
      <c r="A2145" s="4" t="s">
        <v>4427</v>
      </c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19">
        <v>1</v>
      </c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19">
        <v>1</v>
      </c>
      <c r="DN2145" s="2"/>
      <c r="DO2145" s="14"/>
      <c r="DP2145" t="str">
        <f>VLOOKUP($A2145,taxonomy!$A:$I,2,1)</f>
        <v>Bacteria</v>
      </c>
      <c r="DQ2145" t="str">
        <f>VLOOKUP($A2145,taxonomy!$A:$I,3,1)</f>
        <v xml:space="preserve"> Actinobacteria</v>
      </c>
      <c r="DR2145" t="str">
        <f>VLOOKUP($A2145,taxonomy!$A:$I,4,1)</f>
        <v xml:space="preserve"> Actinobacteridae</v>
      </c>
      <c r="DS2145" t="str">
        <f>VLOOKUP($A2145,taxonomy!$A:$I,5,1)</f>
        <v xml:space="preserve"> Actinomycetales</v>
      </c>
      <c r="DT2145" t="str">
        <f>VLOOKUP($A2145,taxonomy!$A:$I,6,1)</f>
        <v>Corynebacterineae</v>
      </c>
      <c r="DU2145" t="str">
        <f>VLOOKUP($A2145,taxonomy!$A:$I,7,1)</f>
        <v xml:space="preserve"> Mycobacteriaceae</v>
      </c>
      <c r="DV2145" t="str">
        <f>VLOOKUP($A2145,taxonomy!$A:$I,8,1)</f>
        <v xml:space="preserve"> Mycobacterium</v>
      </c>
      <c r="DW2145" t="str">
        <f>VLOOKUP($A2145,taxonomy!$A:$I,9,1)</f>
        <v>Mycobacterium abscessus.</v>
      </c>
      <c r="DX2145" s="7">
        <v>134</v>
      </c>
    </row>
    <row r="2146" spans="1:128" hidden="1">
      <c r="A2146" s="4" t="s">
        <v>4429</v>
      </c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17">
        <v>1</v>
      </c>
      <c r="DN2146" s="2"/>
      <c r="DO2146" s="14"/>
      <c r="DP2146" t="str">
        <f>VLOOKUP($A2146,taxonomy!$A:$I,2,1)</f>
        <v>Bacteria</v>
      </c>
      <c r="DQ2146" t="str">
        <f>VLOOKUP($A2146,taxonomy!$A:$I,3,1)</f>
        <v xml:space="preserve"> Actinobacteria</v>
      </c>
      <c r="DR2146" t="str">
        <f>VLOOKUP($A2146,taxonomy!$A:$I,4,1)</f>
        <v xml:space="preserve"> Actinobacteridae</v>
      </c>
      <c r="DS2146" t="str">
        <f>VLOOKUP($A2146,taxonomy!$A:$I,5,1)</f>
        <v xml:space="preserve"> Actinomycetales</v>
      </c>
      <c r="DT2146" t="str">
        <f>VLOOKUP($A2146,taxonomy!$A:$I,6,1)</f>
        <v>Corynebacterineae</v>
      </c>
      <c r="DU2146" t="str">
        <f>VLOOKUP($A2146,taxonomy!$A:$I,7,1)</f>
        <v xml:space="preserve"> Mycobacteriaceae</v>
      </c>
      <c r="DV2146" t="str">
        <f>VLOOKUP($A2146,taxonomy!$A:$I,8,1)</f>
        <v xml:space="preserve"> Mycobacterium</v>
      </c>
      <c r="DW2146" t="str">
        <f>VLOOKUP($A2146,taxonomy!$A:$I,9,1)</f>
        <v>Mycobacterium abscessus.</v>
      </c>
      <c r="DX2146" s="7">
        <v>125</v>
      </c>
    </row>
    <row r="2147" spans="1:128">
      <c r="A2147" s="4" t="s">
        <v>4431</v>
      </c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19">
        <v>1</v>
      </c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19">
        <v>1</v>
      </c>
      <c r="DN2147" s="2"/>
      <c r="DO2147" s="14"/>
      <c r="DP2147" t="str">
        <f>VLOOKUP($A2147,taxonomy!$A:$I,2,1)</f>
        <v>Bacteria</v>
      </c>
      <c r="DQ2147" t="str">
        <f>VLOOKUP($A2147,taxonomy!$A:$I,3,1)</f>
        <v xml:space="preserve"> Actinobacteria</v>
      </c>
      <c r="DR2147" t="str">
        <f>VLOOKUP($A2147,taxonomy!$A:$I,4,1)</f>
        <v xml:space="preserve"> Actinobacteridae</v>
      </c>
      <c r="DS2147" t="str">
        <f>VLOOKUP($A2147,taxonomy!$A:$I,5,1)</f>
        <v xml:space="preserve"> Actinomycetales</v>
      </c>
      <c r="DT2147" t="str">
        <f>VLOOKUP($A2147,taxonomy!$A:$I,6,1)</f>
        <v>Corynebacterineae</v>
      </c>
      <c r="DU2147" t="str">
        <f>VLOOKUP($A2147,taxonomy!$A:$I,7,1)</f>
        <v xml:space="preserve"> Mycobacteriaceae</v>
      </c>
      <c r="DV2147" t="str">
        <f>VLOOKUP($A2147,taxonomy!$A:$I,8,1)</f>
        <v xml:space="preserve"> Mycobacterium</v>
      </c>
      <c r="DW2147" t="str">
        <f>VLOOKUP($A2147,taxonomy!$A:$I,9,1)</f>
        <v>Mycobacterium abscessus.</v>
      </c>
      <c r="DX2147" s="7">
        <v>133</v>
      </c>
    </row>
    <row r="2148" spans="1:128" hidden="1">
      <c r="A2148" s="4" t="s">
        <v>4433</v>
      </c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19">
        <v>1</v>
      </c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19">
        <v>1</v>
      </c>
      <c r="DN2148" s="2"/>
      <c r="DO2148" s="14"/>
      <c r="DP2148" t="str">
        <f>VLOOKUP($A2148,taxonomy!$A:$I,2,1)</f>
        <v>Bacteria</v>
      </c>
      <c r="DQ2148" t="str">
        <f>VLOOKUP($A2148,taxonomy!$A:$I,3,1)</f>
        <v xml:space="preserve"> Actinobacteria</v>
      </c>
      <c r="DR2148" t="str">
        <f>VLOOKUP($A2148,taxonomy!$A:$I,4,1)</f>
        <v xml:space="preserve"> Actinobacteridae</v>
      </c>
      <c r="DS2148" t="str">
        <f>VLOOKUP($A2148,taxonomy!$A:$I,5,1)</f>
        <v xml:space="preserve"> Actinomycetales</v>
      </c>
      <c r="DT2148" t="str">
        <f>VLOOKUP($A2148,taxonomy!$A:$I,6,1)</f>
        <v>Corynebacterineae</v>
      </c>
      <c r="DU2148" t="str">
        <f>VLOOKUP($A2148,taxonomy!$A:$I,7,1)</f>
        <v xml:space="preserve"> Mycobacteriaceae</v>
      </c>
      <c r="DV2148" t="str">
        <f>VLOOKUP($A2148,taxonomy!$A:$I,8,1)</f>
        <v xml:space="preserve"> Mycobacterium</v>
      </c>
      <c r="DW2148" t="str">
        <f>VLOOKUP($A2148,taxonomy!$A:$I,9,1)</f>
        <v>Mycobacterium abscessus.</v>
      </c>
      <c r="DX2148" s="7">
        <v>109</v>
      </c>
    </row>
    <row r="2149" spans="1:128">
      <c r="A2149" s="4" t="s">
        <v>4435</v>
      </c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19">
        <v>1</v>
      </c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19">
        <v>1</v>
      </c>
      <c r="DN2149" s="2"/>
      <c r="DO2149" s="14"/>
      <c r="DP2149" t="str">
        <f>VLOOKUP($A2149,taxonomy!$A:$I,2,1)</f>
        <v>Bacteria</v>
      </c>
      <c r="DQ2149" t="str">
        <f>VLOOKUP($A2149,taxonomy!$A:$I,3,1)</f>
        <v xml:space="preserve"> Actinobacteria</v>
      </c>
      <c r="DR2149" t="str">
        <f>VLOOKUP($A2149,taxonomy!$A:$I,4,1)</f>
        <v xml:space="preserve"> Actinobacteridae</v>
      </c>
      <c r="DS2149" t="str">
        <f>VLOOKUP($A2149,taxonomy!$A:$I,5,1)</f>
        <v xml:space="preserve"> Actinomycetales</v>
      </c>
      <c r="DT2149" t="str">
        <f>VLOOKUP($A2149,taxonomy!$A:$I,6,1)</f>
        <v>Corynebacterineae</v>
      </c>
      <c r="DU2149" t="str">
        <f>VLOOKUP($A2149,taxonomy!$A:$I,7,1)</f>
        <v xml:space="preserve"> Mycobacteriaceae</v>
      </c>
      <c r="DV2149" t="str">
        <f>VLOOKUP($A2149,taxonomy!$A:$I,8,1)</f>
        <v xml:space="preserve"> Mycobacterium</v>
      </c>
      <c r="DW2149" t="str">
        <f>VLOOKUP($A2149,taxonomy!$A:$I,9,1)</f>
        <v>Mycobacterium abscessus.</v>
      </c>
      <c r="DX2149" s="7">
        <v>132</v>
      </c>
    </row>
    <row r="2150" spans="1:128" hidden="1">
      <c r="A2150" s="4" t="s">
        <v>4437</v>
      </c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19">
        <v>1</v>
      </c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19">
        <v>1</v>
      </c>
      <c r="DN2150" s="2"/>
      <c r="DO2150" s="14"/>
      <c r="DP2150" t="str">
        <f>VLOOKUP($A2150,taxonomy!$A:$I,2,1)</f>
        <v>Bacteria</v>
      </c>
      <c r="DQ2150" t="str">
        <f>VLOOKUP($A2150,taxonomy!$A:$I,3,1)</f>
        <v xml:space="preserve"> Actinobacteria</v>
      </c>
      <c r="DR2150" t="str">
        <f>VLOOKUP($A2150,taxonomy!$A:$I,4,1)</f>
        <v xml:space="preserve"> Actinobacteridae</v>
      </c>
      <c r="DS2150" t="str">
        <f>VLOOKUP($A2150,taxonomy!$A:$I,5,1)</f>
        <v xml:space="preserve"> Actinomycetales</v>
      </c>
      <c r="DT2150" t="str">
        <f>VLOOKUP($A2150,taxonomy!$A:$I,6,1)</f>
        <v>Corynebacterineae</v>
      </c>
      <c r="DU2150" t="str">
        <f>VLOOKUP($A2150,taxonomy!$A:$I,7,1)</f>
        <v xml:space="preserve"> Mycobacteriaceae</v>
      </c>
      <c r="DV2150" t="str">
        <f>VLOOKUP($A2150,taxonomy!$A:$I,8,1)</f>
        <v xml:space="preserve"> Mycobacterium</v>
      </c>
      <c r="DW2150" t="str">
        <f>VLOOKUP($A2150,taxonomy!$A:$I,9,1)</f>
        <v>Mycobacterium abscessus.</v>
      </c>
      <c r="DX2150" s="7">
        <v>141</v>
      </c>
    </row>
    <row r="2151" spans="1:128">
      <c r="A2151" s="4" t="s">
        <v>4439</v>
      </c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17">
        <v>1</v>
      </c>
      <c r="DN2151" s="2"/>
      <c r="DO2151" s="14"/>
      <c r="DP2151" t="str">
        <f>VLOOKUP($A2151,taxonomy!$A:$I,2,1)</f>
        <v>Bacteria</v>
      </c>
      <c r="DQ2151" t="str">
        <f>VLOOKUP($A2151,taxonomy!$A:$I,3,1)</f>
        <v xml:space="preserve"> Actinobacteria</v>
      </c>
      <c r="DR2151" t="str">
        <f>VLOOKUP($A2151,taxonomy!$A:$I,4,1)</f>
        <v xml:space="preserve"> Actinobacteridae</v>
      </c>
      <c r="DS2151" t="str">
        <f>VLOOKUP($A2151,taxonomy!$A:$I,5,1)</f>
        <v xml:space="preserve"> Actinomycetales</v>
      </c>
      <c r="DT2151" t="str">
        <f>VLOOKUP($A2151,taxonomy!$A:$I,6,1)</f>
        <v>Corynebacterineae</v>
      </c>
      <c r="DU2151" t="str">
        <f>VLOOKUP($A2151,taxonomy!$A:$I,7,1)</f>
        <v xml:space="preserve"> Mycobacteriaceae</v>
      </c>
      <c r="DV2151" t="str">
        <f>VLOOKUP($A2151,taxonomy!$A:$I,8,1)</f>
        <v xml:space="preserve"> Mycobacterium</v>
      </c>
      <c r="DW2151" t="str">
        <f>VLOOKUP($A2151,taxonomy!$A:$I,9,1)</f>
        <v>Mycobacterium abscessus.</v>
      </c>
      <c r="DX2151" s="7">
        <v>131</v>
      </c>
    </row>
    <row r="2152" spans="1:128">
      <c r="A2152" s="4" t="s">
        <v>4441</v>
      </c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17">
        <v>1</v>
      </c>
      <c r="DN2152" s="2"/>
      <c r="DO2152" s="14"/>
      <c r="DP2152" t="str">
        <f>VLOOKUP($A2152,taxonomy!$A:$I,2,1)</f>
        <v>Bacteria</v>
      </c>
      <c r="DQ2152" t="str">
        <f>VLOOKUP($A2152,taxonomy!$A:$I,3,1)</f>
        <v xml:space="preserve"> Actinobacteria</v>
      </c>
      <c r="DR2152" t="str">
        <f>VLOOKUP($A2152,taxonomy!$A:$I,4,1)</f>
        <v xml:space="preserve"> Actinobacteridae</v>
      </c>
      <c r="DS2152" t="str">
        <f>VLOOKUP($A2152,taxonomy!$A:$I,5,1)</f>
        <v xml:space="preserve"> Actinomycetales</v>
      </c>
      <c r="DT2152" t="str">
        <f>VLOOKUP($A2152,taxonomy!$A:$I,6,1)</f>
        <v>Corynebacterineae</v>
      </c>
      <c r="DU2152" t="str">
        <f>VLOOKUP($A2152,taxonomy!$A:$I,7,1)</f>
        <v xml:space="preserve"> Mycobacteriaceae</v>
      </c>
      <c r="DV2152" t="str">
        <f>VLOOKUP($A2152,taxonomy!$A:$I,8,1)</f>
        <v xml:space="preserve"> Mycobacterium</v>
      </c>
      <c r="DW2152" t="str">
        <f>VLOOKUP($A2152,taxonomy!$A:$I,9,1)</f>
        <v>Mycobacterium abscessus.</v>
      </c>
      <c r="DX2152" s="7">
        <v>132</v>
      </c>
    </row>
    <row r="2153" spans="1:128" hidden="1">
      <c r="A2153" s="4" t="s">
        <v>4443</v>
      </c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>
        <v>1</v>
      </c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>
        <v>1</v>
      </c>
      <c r="DN2153" s="2"/>
      <c r="DO2153" s="14"/>
      <c r="DP2153" t="str">
        <f>VLOOKUP($A2153,taxonomy!$A:$I,2,1)</f>
        <v>Bacteria</v>
      </c>
      <c r="DQ2153" t="str">
        <f>VLOOKUP($A2153,taxonomy!$A:$I,3,1)</f>
        <v xml:space="preserve"> Actinobacteria</v>
      </c>
      <c r="DR2153" t="str">
        <f>VLOOKUP($A2153,taxonomy!$A:$I,4,1)</f>
        <v xml:space="preserve"> Actinobacteridae</v>
      </c>
      <c r="DS2153" t="str">
        <f>VLOOKUP($A2153,taxonomy!$A:$I,5,1)</f>
        <v xml:space="preserve"> Actinomycetales</v>
      </c>
      <c r="DT2153" t="str">
        <f>VLOOKUP($A2153,taxonomy!$A:$I,6,1)</f>
        <v>Corynebacterineae</v>
      </c>
      <c r="DU2153" t="str">
        <f>VLOOKUP($A2153,taxonomy!$A:$I,7,1)</f>
        <v xml:space="preserve"> Mycobacteriaceae</v>
      </c>
      <c r="DV2153" t="str">
        <f>VLOOKUP($A2153,taxonomy!$A:$I,8,1)</f>
        <v xml:space="preserve"> Mycobacterium</v>
      </c>
      <c r="DW2153" t="str">
        <f>VLOOKUP($A2153,taxonomy!$A:$I,9,1)</f>
        <v>Mycobacterium abscessus.</v>
      </c>
      <c r="DX2153" s="7">
        <v>120</v>
      </c>
    </row>
    <row r="2154" spans="1:128">
      <c r="A2154" s="4" t="s">
        <v>4445</v>
      </c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19">
        <v>1</v>
      </c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19">
        <v>1</v>
      </c>
      <c r="DN2154" s="2"/>
      <c r="DO2154" s="14"/>
      <c r="DP2154" t="str">
        <f>VLOOKUP($A2154,taxonomy!$A:$I,2,1)</f>
        <v>Bacteria</v>
      </c>
      <c r="DQ2154" t="str">
        <f>VLOOKUP($A2154,taxonomy!$A:$I,3,1)</f>
        <v xml:space="preserve"> Actinobacteria</v>
      </c>
      <c r="DR2154" t="str">
        <f>VLOOKUP($A2154,taxonomy!$A:$I,4,1)</f>
        <v xml:space="preserve"> Actinobacteridae</v>
      </c>
      <c r="DS2154" t="str">
        <f>VLOOKUP($A2154,taxonomy!$A:$I,5,1)</f>
        <v xml:space="preserve"> Actinomycetales</v>
      </c>
      <c r="DT2154" t="str">
        <f>VLOOKUP($A2154,taxonomy!$A:$I,6,1)</f>
        <v>Corynebacterineae</v>
      </c>
      <c r="DU2154" t="str">
        <f>VLOOKUP($A2154,taxonomy!$A:$I,7,1)</f>
        <v xml:space="preserve"> Mycobacteriaceae</v>
      </c>
      <c r="DV2154" t="str">
        <f>VLOOKUP($A2154,taxonomy!$A:$I,8,1)</f>
        <v xml:space="preserve"> Mycobacterium</v>
      </c>
      <c r="DW2154" t="str">
        <f>VLOOKUP($A2154,taxonomy!$A:$I,9,1)</f>
        <v>Mycobacterium abscessus.</v>
      </c>
      <c r="DX2154" s="7">
        <v>131</v>
      </c>
    </row>
    <row r="2155" spans="1:128" hidden="1">
      <c r="A2155" s="4" t="s">
        <v>4447</v>
      </c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17">
        <v>1</v>
      </c>
      <c r="DN2155" s="2"/>
      <c r="DO2155" s="14"/>
      <c r="DP2155" t="str">
        <f>VLOOKUP($A2155,taxonomy!$A:$I,2,1)</f>
        <v>Bacteria</v>
      </c>
      <c r="DQ2155" t="str">
        <f>VLOOKUP($A2155,taxonomy!$A:$I,3,1)</f>
        <v xml:space="preserve"> Actinobacteria</v>
      </c>
      <c r="DR2155" t="str">
        <f>VLOOKUP($A2155,taxonomy!$A:$I,4,1)</f>
        <v xml:space="preserve"> Actinobacteridae</v>
      </c>
      <c r="DS2155" t="str">
        <f>VLOOKUP($A2155,taxonomy!$A:$I,5,1)</f>
        <v xml:space="preserve"> Actinomycetales</v>
      </c>
      <c r="DT2155" t="str">
        <f>VLOOKUP($A2155,taxonomy!$A:$I,6,1)</f>
        <v>Corynebacterineae</v>
      </c>
      <c r="DU2155" t="str">
        <f>VLOOKUP($A2155,taxonomy!$A:$I,7,1)</f>
        <v xml:space="preserve"> Mycobacteriaceae</v>
      </c>
      <c r="DV2155" t="str">
        <f>VLOOKUP($A2155,taxonomy!$A:$I,8,1)</f>
        <v xml:space="preserve"> Mycobacterium</v>
      </c>
      <c r="DW2155" t="str">
        <f>VLOOKUP($A2155,taxonomy!$A:$I,9,1)</f>
        <v>Mycobacterium abscessus.</v>
      </c>
      <c r="DX2155" s="7">
        <v>113</v>
      </c>
    </row>
    <row r="2156" spans="1:128">
      <c r="A2156" s="4" t="s">
        <v>4449</v>
      </c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17">
        <v>1</v>
      </c>
      <c r="DN2156" s="2"/>
      <c r="DO2156" s="14"/>
      <c r="DP2156" t="str">
        <f>VLOOKUP($A2156,taxonomy!$A:$I,2,1)</f>
        <v>Bacteria</v>
      </c>
      <c r="DQ2156" t="str">
        <f>VLOOKUP($A2156,taxonomy!$A:$I,3,1)</f>
        <v xml:space="preserve"> Actinobacteria</v>
      </c>
      <c r="DR2156" t="str">
        <f>VLOOKUP($A2156,taxonomy!$A:$I,4,1)</f>
        <v xml:space="preserve"> Actinobacteridae</v>
      </c>
      <c r="DS2156" t="str">
        <f>VLOOKUP($A2156,taxonomy!$A:$I,5,1)</f>
        <v xml:space="preserve"> Actinomycetales</v>
      </c>
      <c r="DT2156" t="str">
        <f>VLOOKUP($A2156,taxonomy!$A:$I,6,1)</f>
        <v>Corynebacterineae</v>
      </c>
      <c r="DU2156" t="str">
        <f>VLOOKUP($A2156,taxonomy!$A:$I,7,1)</f>
        <v xml:space="preserve"> Mycobacteriaceae</v>
      </c>
      <c r="DV2156" t="str">
        <f>VLOOKUP($A2156,taxonomy!$A:$I,8,1)</f>
        <v xml:space="preserve"> Mycobacterium</v>
      </c>
      <c r="DW2156" t="str">
        <f>VLOOKUP($A2156,taxonomy!$A:$I,9,1)</f>
        <v>Mycobacterium abscessus.</v>
      </c>
      <c r="DX2156" s="7">
        <v>131</v>
      </c>
    </row>
    <row r="2157" spans="1:128">
      <c r="A2157" s="4" t="s">
        <v>4451</v>
      </c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17">
        <v>1</v>
      </c>
      <c r="DN2157" s="2"/>
      <c r="DO2157" s="14"/>
      <c r="DP2157" t="str">
        <f>VLOOKUP($A2157,taxonomy!$A:$I,2,1)</f>
        <v>Bacteria</v>
      </c>
      <c r="DQ2157" t="str">
        <f>VLOOKUP($A2157,taxonomy!$A:$I,3,1)</f>
        <v xml:space="preserve"> Actinobacteria</v>
      </c>
      <c r="DR2157" t="str">
        <f>VLOOKUP($A2157,taxonomy!$A:$I,4,1)</f>
        <v xml:space="preserve"> Actinobacteridae</v>
      </c>
      <c r="DS2157" t="str">
        <f>VLOOKUP($A2157,taxonomy!$A:$I,5,1)</f>
        <v xml:space="preserve"> Actinomycetales</v>
      </c>
      <c r="DT2157" t="str">
        <f>VLOOKUP($A2157,taxonomy!$A:$I,6,1)</f>
        <v>Corynebacterineae</v>
      </c>
      <c r="DU2157" t="str">
        <f>VLOOKUP($A2157,taxonomy!$A:$I,7,1)</f>
        <v xml:space="preserve"> Mycobacteriaceae</v>
      </c>
      <c r="DV2157" t="str">
        <f>VLOOKUP($A2157,taxonomy!$A:$I,8,1)</f>
        <v xml:space="preserve"> Mycobacterium</v>
      </c>
      <c r="DW2157" t="str">
        <f>VLOOKUP($A2157,taxonomy!$A:$I,9,1)</f>
        <v>Mycobacterium abscessus.</v>
      </c>
      <c r="DX2157" s="7">
        <v>133</v>
      </c>
    </row>
    <row r="2158" spans="1:128">
      <c r="A2158" s="4" t="s">
        <v>4453</v>
      </c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17">
        <v>1</v>
      </c>
      <c r="DN2158" s="2"/>
      <c r="DO2158" s="14"/>
      <c r="DP2158" t="str">
        <f>VLOOKUP($A2158,taxonomy!$A:$I,2,1)</f>
        <v>Bacteria</v>
      </c>
      <c r="DQ2158" t="str">
        <f>VLOOKUP($A2158,taxonomy!$A:$I,3,1)</f>
        <v xml:space="preserve"> Actinobacteria</v>
      </c>
      <c r="DR2158" t="str">
        <f>VLOOKUP($A2158,taxonomy!$A:$I,4,1)</f>
        <v xml:space="preserve"> Actinobacteridae</v>
      </c>
      <c r="DS2158" t="str">
        <f>VLOOKUP($A2158,taxonomy!$A:$I,5,1)</f>
        <v xml:space="preserve"> Actinomycetales</v>
      </c>
      <c r="DT2158" t="str">
        <f>VLOOKUP($A2158,taxonomy!$A:$I,6,1)</f>
        <v>Corynebacterineae</v>
      </c>
      <c r="DU2158" t="str">
        <f>VLOOKUP($A2158,taxonomy!$A:$I,7,1)</f>
        <v xml:space="preserve"> Mycobacteriaceae</v>
      </c>
      <c r="DV2158" t="str">
        <f>VLOOKUP($A2158,taxonomy!$A:$I,8,1)</f>
        <v xml:space="preserve"> Mycobacterium</v>
      </c>
      <c r="DW2158" t="str">
        <f>VLOOKUP($A2158,taxonomy!$A:$I,9,1)</f>
        <v>Mycobacterium abscessus.</v>
      </c>
      <c r="DX2158" s="7">
        <v>132</v>
      </c>
    </row>
    <row r="2159" spans="1:128" hidden="1">
      <c r="A2159" s="4" t="s">
        <v>4455</v>
      </c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19">
        <v>1</v>
      </c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19">
        <v>1</v>
      </c>
      <c r="DN2159" s="2"/>
      <c r="DO2159" s="14"/>
      <c r="DP2159" t="str">
        <f>VLOOKUP($A2159,taxonomy!$A:$I,2,1)</f>
        <v>Bacteria</v>
      </c>
      <c r="DQ2159" t="str">
        <f>VLOOKUP($A2159,taxonomy!$A:$I,3,1)</f>
        <v xml:space="preserve"> Actinobacteria</v>
      </c>
      <c r="DR2159" t="str">
        <f>VLOOKUP($A2159,taxonomy!$A:$I,4,1)</f>
        <v xml:space="preserve"> Actinobacteridae</v>
      </c>
      <c r="DS2159" t="str">
        <f>VLOOKUP($A2159,taxonomy!$A:$I,5,1)</f>
        <v xml:space="preserve"> Actinomycetales</v>
      </c>
      <c r="DT2159" t="str">
        <f>VLOOKUP($A2159,taxonomy!$A:$I,6,1)</f>
        <v>Corynebacterineae</v>
      </c>
      <c r="DU2159" t="str">
        <f>VLOOKUP($A2159,taxonomy!$A:$I,7,1)</f>
        <v xml:space="preserve"> Mycobacteriaceae</v>
      </c>
      <c r="DV2159" t="str">
        <f>VLOOKUP($A2159,taxonomy!$A:$I,8,1)</f>
        <v xml:space="preserve"> Mycobacterium</v>
      </c>
      <c r="DW2159" t="str">
        <f>VLOOKUP($A2159,taxonomy!$A:$I,9,1)</f>
        <v>Mycobacterium abscessus.</v>
      </c>
      <c r="DX2159" s="7">
        <v>141</v>
      </c>
    </row>
    <row r="2160" spans="1:128">
      <c r="A2160" s="4" t="s">
        <v>4457</v>
      </c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19">
        <v>1</v>
      </c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19">
        <v>1</v>
      </c>
      <c r="DN2160" s="2"/>
      <c r="DO2160" s="14"/>
      <c r="DP2160" t="str">
        <f>VLOOKUP($A2160,taxonomy!$A:$I,2,1)</f>
        <v>Bacteria</v>
      </c>
      <c r="DQ2160" t="str">
        <f>VLOOKUP($A2160,taxonomy!$A:$I,3,1)</f>
        <v xml:space="preserve"> Actinobacteria</v>
      </c>
      <c r="DR2160" t="str">
        <f>VLOOKUP($A2160,taxonomy!$A:$I,4,1)</f>
        <v xml:space="preserve"> Actinobacteridae</v>
      </c>
      <c r="DS2160" t="str">
        <f>VLOOKUP($A2160,taxonomy!$A:$I,5,1)</f>
        <v xml:space="preserve"> Actinomycetales</v>
      </c>
      <c r="DT2160" t="str">
        <f>VLOOKUP($A2160,taxonomy!$A:$I,6,1)</f>
        <v>Corynebacterineae</v>
      </c>
      <c r="DU2160" t="str">
        <f>VLOOKUP($A2160,taxonomy!$A:$I,7,1)</f>
        <v xml:space="preserve"> Mycobacteriaceae</v>
      </c>
      <c r="DV2160" t="str">
        <f>VLOOKUP($A2160,taxonomy!$A:$I,8,1)</f>
        <v xml:space="preserve"> Mycobacterium</v>
      </c>
      <c r="DW2160" t="str">
        <f>VLOOKUP($A2160,taxonomy!$A:$I,9,1)</f>
        <v>Mycobacterium abscessus.</v>
      </c>
      <c r="DX2160" s="7">
        <v>131</v>
      </c>
    </row>
    <row r="2161" spans="1:128" hidden="1">
      <c r="A2161" s="4" t="s">
        <v>4459</v>
      </c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17">
        <v>1</v>
      </c>
      <c r="DN2161" s="2"/>
      <c r="DO2161" s="14"/>
      <c r="DP2161" t="str">
        <f>VLOOKUP($A2161,taxonomy!$A:$I,2,1)</f>
        <v>Bacteria</v>
      </c>
      <c r="DQ2161" t="str">
        <f>VLOOKUP($A2161,taxonomy!$A:$I,3,1)</f>
        <v xml:space="preserve"> Actinobacteria</v>
      </c>
      <c r="DR2161" t="str">
        <f>VLOOKUP($A2161,taxonomy!$A:$I,4,1)</f>
        <v xml:space="preserve"> Actinobacteridae</v>
      </c>
      <c r="DS2161" t="str">
        <f>VLOOKUP($A2161,taxonomy!$A:$I,5,1)</f>
        <v xml:space="preserve"> Actinomycetales</v>
      </c>
      <c r="DT2161" t="str">
        <f>VLOOKUP($A2161,taxonomy!$A:$I,6,1)</f>
        <v>Corynebacterineae</v>
      </c>
      <c r="DU2161" t="str">
        <f>VLOOKUP($A2161,taxonomy!$A:$I,7,1)</f>
        <v xml:space="preserve"> Mycobacteriaceae</v>
      </c>
      <c r="DV2161" t="str">
        <f>VLOOKUP($A2161,taxonomy!$A:$I,8,1)</f>
        <v xml:space="preserve"> Mycobacterium</v>
      </c>
      <c r="DW2161" t="str">
        <f>VLOOKUP($A2161,taxonomy!$A:$I,9,1)</f>
        <v>Mycobacterium abscessus.</v>
      </c>
      <c r="DX2161" s="7">
        <v>122</v>
      </c>
    </row>
    <row r="2162" spans="1:128">
      <c r="A2162" s="4" t="s">
        <v>4461</v>
      </c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17">
        <v>1</v>
      </c>
      <c r="DN2162" s="2"/>
      <c r="DO2162" s="14"/>
      <c r="DP2162" t="str">
        <f>VLOOKUP($A2162,taxonomy!$A:$I,2,1)</f>
        <v>Bacteria</v>
      </c>
      <c r="DQ2162" t="str">
        <f>VLOOKUP($A2162,taxonomy!$A:$I,3,1)</f>
        <v xml:space="preserve"> Actinobacteria</v>
      </c>
      <c r="DR2162" t="str">
        <f>VLOOKUP($A2162,taxonomy!$A:$I,4,1)</f>
        <v xml:space="preserve"> Actinobacteridae</v>
      </c>
      <c r="DS2162" t="str">
        <f>VLOOKUP($A2162,taxonomy!$A:$I,5,1)</f>
        <v xml:space="preserve"> Actinomycetales</v>
      </c>
      <c r="DT2162" t="str">
        <f>VLOOKUP($A2162,taxonomy!$A:$I,6,1)</f>
        <v>Corynebacterineae</v>
      </c>
      <c r="DU2162" t="str">
        <f>VLOOKUP($A2162,taxonomy!$A:$I,7,1)</f>
        <v xml:space="preserve"> Mycobacteriaceae</v>
      </c>
      <c r="DV2162" t="str">
        <f>VLOOKUP($A2162,taxonomy!$A:$I,8,1)</f>
        <v xml:space="preserve"> Mycobacterium</v>
      </c>
      <c r="DW2162" t="str">
        <f>VLOOKUP($A2162,taxonomy!$A:$I,9,1)</f>
        <v>Mycobacterium abscessus.</v>
      </c>
      <c r="DX2162" s="7">
        <v>133</v>
      </c>
    </row>
    <row r="2163" spans="1:128">
      <c r="A2163" s="4" t="s">
        <v>4463</v>
      </c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17">
        <v>1</v>
      </c>
      <c r="DN2163" s="2"/>
      <c r="DO2163" s="14"/>
      <c r="DP2163" t="str">
        <f>VLOOKUP($A2163,taxonomy!$A:$I,2,1)</f>
        <v>Bacteria</v>
      </c>
      <c r="DQ2163" t="str">
        <f>VLOOKUP($A2163,taxonomy!$A:$I,3,1)</f>
        <v xml:space="preserve"> Actinobacteria</v>
      </c>
      <c r="DR2163" t="str">
        <f>VLOOKUP($A2163,taxonomy!$A:$I,4,1)</f>
        <v xml:space="preserve"> Actinobacteridae</v>
      </c>
      <c r="DS2163" t="str">
        <f>VLOOKUP($A2163,taxonomy!$A:$I,5,1)</f>
        <v xml:space="preserve"> Actinomycetales</v>
      </c>
      <c r="DT2163" t="str">
        <f>VLOOKUP($A2163,taxonomy!$A:$I,6,1)</f>
        <v>Micrococcineae</v>
      </c>
      <c r="DU2163" t="str">
        <f>VLOOKUP($A2163,taxonomy!$A:$I,7,1)</f>
        <v xml:space="preserve"> Microbacteriaceae</v>
      </c>
      <c r="DV2163" t="str">
        <f>VLOOKUP($A2163,taxonomy!$A:$I,8,1)</f>
        <v xml:space="preserve"> Candidatus Aquiluna.</v>
      </c>
      <c r="DW2163">
        <f>VLOOKUP($A2163,taxonomy!$A:$I,9,1)</f>
        <v>0</v>
      </c>
      <c r="DX2163" s="7">
        <v>132</v>
      </c>
    </row>
    <row r="2164" spans="1:128" hidden="1">
      <c r="A2164" s="4" t="s">
        <v>4465</v>
      </c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17">
        <v>1</v>
      </c>
      <c r="DN2164" s="2"/>
      <c r="DO2164" s="14"/>
      <c r="DP2164" t="str">
        <f>VLOOKUP($A2164,taxonomy!$A:$I,2,1)</f>
        <v>Bacteria</v>
      </c>
      <c r="DQ2164" t="str">
        <f>VLOOKUP($A2164,taxonomy!$A:$I,3,1)</f>
        <v xml:space="preserve"> Actinobacteria</v>
      </c>
      <c r="DR2164" t="str">
        <f>VLOOKUP($A2164,taxonomy!$A:$I,4,1)</f>
        <v xml:space="preserve"> Actinobacteridae</v>
      </c>
      <c r="DS2164" t="str">
        <f>VLOOKUP($A2164,taxonomy!$A:$I,5,1)</f>
        <v xml:space="preserve"> Actinomycetales</v>
      </c>
      <c r="DT2164" t="str">
        <f>VLOOKUP($A2164,taxonomy!$A:$I,6,1)</f>
        <v>Corynebacterineae</v>
      </c>
      <c r="DU2164" t="str">
        <f>VLOOKUP($A2164,taxonomy!$A:$I,7,1)</f>
        <v xml:space="preserve"> Mycobacteriaceae</v>
      </c>
      <c r="DV2164" t="str">
        <f>VLOOKUP($A2164,taxonomy!$A:$I,8,1)</f>
        <v xml:space="preserve"> Mycobacterium.</v>
      </c>
      <c r="DW2164">
        <f>VLOOKUP($A2164,taxonomy!$A:$I,9,1)</f>
        <v>0</v>
      </c>
      <c r="DX2164" s="7">
        <v>122</v>
      </c>
    </row>
    <row r="2165" spans="1:128" hidden="1">
      <c r="A2165" s="4" t="s">
        <v>4467</v>
      </c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>
        <v>1</v>
      </c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>
        <v>1</v>
      </c>
      <c r="DN2165" s="2"/>
      <c r="DO2165" s="14"/>
      <c r="DP2165" t="str">
        <f>VLOOKUP($A2165,taxonomy!$A:$I,2,1)</f>
        <v>Bacteria</v>
      </c>
      <c r="DQ2165" t="str">
        <f>VLOOKUP($A2165,taxonomy!$A:$I,3,1)</f>
        <v xml:space="preserve"> Actinobacteria</v>
      </c>
      <c r="DR2165" t="str">
        <f>VLOOKUP($A2165,taxonomy!$A:$I,4,1)</f>
        <v xml:space="preserve"> Actinobacteridae</v>
      </c>
      <c r="DS2165" t="str">
        <f>VLOOKUP($A2165,taxonomy!$A:$I,5,1)</f>
        <v xml:space="preserve"> Actinomycetales</v>
      </c>
      <c r="DT2165" t="str">
        <f>VLOOKUP($A2165,taxonomy!$A:$I,6,1)</f>
        <v>Corynebacterineae</v>
      </c>
      <c r="DU2165" t="str">
        <f>VLOOKUP($A2165,taxonomy!$A:$I,7,1)</f>
        <v xml:space="preserve"> Mycobacteriaceae</v>
      </c>
      <c r="DV2165" t="str">
        <f>VLOOKUP($A2165,taxonomy!$A:$I,8,1)</f>
        <v xml:space="preserve"> Mycobacterium.</v>
      </c>
      <c r="DW2165">
        <f>VLOOKUP($A2165,taxonomy!$A:$I,9,1)</f>
        <v>0</v>
      </c>
      <c r="DX2165" s="7">
        <v>113</v>
      </c>
    </row>
    <row r="2166" spans="1:128" hidden="1">
      <c r="A2166" s="4" t="s">
        <v>4469</v>
      </c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19">
        <v>1</v>
      </c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19">
        <v>1</v>
      </c>
      <c r="DN2166" s="2"/>
      <c r="DO2166" s="14"/>
      <c r="DP2166" t="str">
        <f>VLOOKUP($A2166,taxonomy!$A:$I,2,1)</f>
        <v>Bacteria</v>
      </c>
      <c r="DQ2166" t="str">
        <f>VLOOKUP($A2166,taxonomy!$A:$I,3,1)</f>
        <v xml:space="preserve"> Actinobacteria</v>
      </c>
      <c r="DR2166" t="str">
        <f>VLOOKUP($A2166,taxonomy!$A:$I,4,1)</f>
        <v xml:space="preserve"> Actinobacteridae</v>
      </c>
      <c r="DS2166" t="str">
        <f>VLOOKUP($A2166,taxonomy!$A:$I,5,1)</f>
        <v xml:space="preserve"> Actinomycetales</v>
      </c>
      <c r="DT2166" t="str">
        <f>VLOOKUP($A2166,taxonomy!$A:$I,6,1)</f>
        <v>Corynebacterineae</v>
      </c>
      <c r="DU2166" t="str">
        <f>VLOOKUP($A2166,taxonomy!$A:$I,7,1)</f>
        <v xml:space="preserve"> Mycobacteriaceae</v>
      </c>
      <c r="DV2166" t="str">
        <f>VLOOKUP($A2166,taxonomy!$A:$I,8,1)</f>
        <v xml:space="preserve"> Mycobacterium.</v>
      </c>
      <c r="DW2166">
        <f>VLOOKUP($A2166,taxonomy!$A:$I,9,1)</f>
        <v>0</v>
      </c>
      <c r="DX2166" s="7">
        <v>120</v>
      </c>
    </row>
    <row r="2167" spans="1:128" hidden="1">
      <c r="A2167" s="4" t="s">
        <v>4471</v>
      </c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19">
        <v>1</v>
      </c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19">
        <v>1</v>
      </c>
      <c r="DN2167" s="2"/>
      <c r="DO2167" s="14"/>
      <c r="DP2167" t="str">
        <f>VLOOKUP($A2167,taxonomy!$A:$I,2,1)</f>
        <v>Bacteria</v>
      </c>
      <c r="DQ2167" t="str">
        <f>VLOOKUP($A2167,taxonomy!$A:$I,3,1)</f>
        <v xml:space="preserve"> Actinobacteria</v>
      </c>
      <c r="DR2167" t="str">
        <f>VLOOKUP($A2167,taxonomy!$A:$I,4,1)</f>
        <v xml:space="preserve"> Actinobacteridae</v>
      </c>
      <c r="DS2167" t="str">
        <f>VLOOKUP($A2167,taxonomy!$A:$I,5,1)</f>
        <v xml:space="preserve"> Actinomycetales</v>
      </c>
      <c r="DT2167" t="str">
        <f>VLOOKUP($A2167,taxonomy!$A:$I,6,1)</f>
        <v>Corynebacterineae</v>
      </c>
      <c r="DU2167" t="str">
        <f>VLOOKUP($A2167,taxonomy!$A:$I,7,1)</f>
        <v xml:space="preserve"> Mycobacteriaceae</v>
      </c>
      <c r="DV2167" t="str">
        <f>VLOOKUP($A2167,taxonomy!$A:$I,8,1)</f>
        <v xml:space="preserve"> Mycobacterium.</v>
      </c>
      <c r="DW2167">
        <f>VLOOKUP($A2167,taxonomy!$A:$I,9,1)</f>
        <v>0</v>
      </c>
      <c r="DX2167" s="7">
        <v>137</v>
      </c>
    </row>
    <row r="2168" spans="1:128">
      <c r="A2168" s="4" t="s">
        <v>4473</v>
      </c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17">
        <v>1</v>
      </c>
      <c r="DN2168" s="2"/>
      <c r="DO2168" s="14"/>
      <c r="DP2168" t="str">
        <f>VLOOKUP($A2168,taxonomy!$A:$I,2,1)</f>
        <v>Bacteria</v>
      </c>
      <c r="DQ2168" t="str">
        <f>VLOOKUP($A2168,taxonomy!$A:$I,3,1)</f>
        <v xml:space="preserve"> Actinobacteria</v>
      </c>
      <c r="DR2168" t="str">
        <f>VLOOKUP($A2168,taxonomy!$A:$I,4,1)</f>
        <v xml:space="preserve"> Actinobacteridae</v>
      </c>
      <c r="DS2168" t="str">
        <f>VLOOKUP($A2168,taxonomy!$A:$I,5,1)</f>
        <v xml:space="preserve"> Actinomycetales</v>
      </c>
      <c r="DT2168" t="str">
        <f>VLOOKUP($A2168,taxonomy!$A:$I,6,1)</f>
        <v>Corynebacterineae</v>
      </c>
      <c r="DU2168" t="str">
        <f>VLOOKUP($A2168,taxonomy!$A:$I,7,1)</f>
        <v xml:space="preserve"> Mycobacteriaceae</v>
      </c>
      <c r="DV2168" t="str">
        <f>VLOOKUP($A2168,taxonomy!$A:$I,8,1)</f>
        <v xml:space="preserve"> Mycobacterium.</v>
      </c>
      <c r="DW2168">
        <f>VLOOKUP($A2168,taxonomy!$A:$I,9,1)</f>
        <v>0</v>
      </c>
      <c r="DX2168" s="7">
        <v>136</v>
      </c>
    </row>
    <row r="2169" spans="1:128">
      <c r="A2169" s="4" t="s">
        <v>4475</v>
      </c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17">
        <v>1</v>
      </c>
      <c r="DN2169" s="2"/>
      <c r="DO2169" s="14"/>
      <c r="DP2169" t="str">
        <f>VLOOKUP($A2169,taxonomy!$A:$I,2,1)</f>
        <v>Bacteria</v>
      </c>
      <c r="DQ2169" t="str">
        <f>VLOOKUP($A2169,taxonomy!$A:$I,3,1)</f>
        <v xml:space="preserve"> Actinobacteria</v>
      </c>
      <c r="DR2169" t="str">
        <f>VLOOKUP($A2169,taxonomy!$A:$I,4,1)</f>
        <v xml:space="preserve"> Actinobacteridae</v>
      </c>
      <c r="DS2169" t="str">
        <f>VLOOKUP($A2169,taxonomy!$A:$I,5,1)</f>
        <v xml:space="preserve"> Actinomycetales</v>
      </c>
      <c r="DT2169" t="str">
        <f>VLOOKUP($A2169,taxonomy!$A:$I,6,1)</f>
        <v>Corynebacterineae</v>
      </c>
      <c r="DU2169" t="str">
        <f>VLOOKUP($A2169,taxonomy!$A:$I,7,1)</f>
        <v xml:space="preserve"> Mycobacteriaceae</v>
      </c>
      <c r="DV2169" t="str">
        <f>VLOOKUP($A2169,taxonomy!$A:$I,8,1)</f>
        <v xml:space="preserve"> Mycobacterium.</v>
      </c>
      <c r="DW2169">
        <f>VLOOKUP($A2169,taxonomy!$A:$I,9,1)</f>
        <v>0</v>
      </c>
      <c r="DX2169" s="7">
        <v>131</v>
      </c>
    </row>
    <row r="2170" spans="1:128" hidden="1">
      <c r="A2170" s="4" t="s">
        <v>4477</v>
      </c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19">
        <v>1</v>
      </c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19">
        <v>1</v>
      </c>
      <c r="DN2170" s="2"/>
      <c r="DO2170" s="14"/>
      <c r="DP2170" t="str">
        <f>VLOOKUP($A2170,taxonomy!$A:$I,2,1)</f>
        <v>Bacteria</v>
      </c>
      <c r="DQ2170" t="str">
        <f>VLOOKUP($A2170,taxonomy!$A:$I,3,1)</f>
        <v xml:space="preserve"> Actinobacteria</v>
      </c>
      <c r="DR2170" t="str">
        <f>VLOOKUP($A2170,taxonomy!$A:$I,4,1)</f>
        <v xml:space="preserve"> Actinobacteridae</v>
      </c>
      <c r="DS2170" t="str">
        <f>VLOOKUP($A2170,taxonomy!$A:$I,5,1)</f>
        <v xml:space="preserve"> Actinomycetales</v>
      </c>
      <c r="DT2170" t="str">
        <f>VLOOKUP($A2170,taxonomy!$A:$I,6,1)</f>
        <v>Corynebacterineae</v>
      </c>
      <c r="DU2170" t="str">
        <f>VLOOKUP($A2170,taxonomy!$A:$I,7,1)</f>
        <v xml:space="preserve"> Mycobacteriaceae</v>
      </c>
      <c r="DV2170" t="str">
        <f>VLOOKUP($A2170,taxonomy!$A:$I,8,1)</f>
        <v xml:space="preserve"> Mycobacterium.</v>
      </c>
      <c r="DW2170">
        <f>VLOOKUP($A2170,taxonomy!$A:$I,9,1)</f>
        <v>0</v>
      </c>
      <c r="DX2170" s="7">
        <v>145</v>
      </c>
    </row>
    <row r="2171" spans="1:128" hidden="1">
      <c r="A2171" s="4" t="s">
        <v>4479</v>
      </c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17">
        <v>1</v>
      </c>
      <c r="DN2171" s="2"/>
      <c r="DO2171" s="14"/>
      <c r="DP2171" t="str">
        <f>VLOOKUP($A2171,taxonomy!$A:$I,2,1)</f>
        <v>Bacteria</v>
      </c>
      <c r="DQ2171" t="str">
        <f>VLOOKUP($A2171,taxonomy!$A:$I,3,1)</f>
        <v xml:space="preserve"> Actinobacteria</v>
      </c>
      <c r="DR2171" t="str">
        <f>VLOOKUP($A2171,taxonomy!$A:$I,4,1)</f>
        <v xml:space="preserve"> Actinobacteridae</v>
      </c>
      <c r="DS2171" t="str">
        <f>VLOOKUP($A2171,taxonomy!$A:$I,5,1)</f>
        <v xml:space="preserve"> Actinomycetales</v>
      </c>
      <c r="DT2171" t="str">
        <f>VLOOKUP($A2171,taxonomy!$A:$I,6,1)</f>
        <v>Corynebacterineae</v>
      </c>
      <c r="DU2171" t="str">
        <f>VLOOKUP($A2171,taxonomy!$A:$I,7,1)</f>
        <v xml:space="preserve"> Mycobacteriaceae</v>
      </c>
      <c r="DV2171" t="str">
        <f>VLOOKUP($A2171,taxonomy!$A:$I,8,1)</f>
        <v xml:space="preserve"> Mycobacterium.</v>
      </c>
      <c r="DW2171">
        <f>VLOOKUP($A2171,taxonomy!$A:$I,9,1)</f>
        <v>0</v>
      </c>
      <c r="DX2171" s="7">
        <v>146</v>
      </c>
    </row>
    <row r="2172" spans="1:128">
      <c r="A2172" s="4" t="s">
        <v>4481</v>
      </c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17">
        <v>1</v>
      </c>
      <c r="DN2172" s="2"/>
      <c r="DO2172" s="14"/>
      <c r="DP2172" t="str">
        <f>VLOOKUP($A2172,taxonomy!$A:$I,2,1)</f>
        <v>Bacteria</v>
      </c>
      <c r="DQ2172" t="str">
        <f>VLOOKUP($A2172,taxonomy!$A:$I,3,1)</f>
        <v xml:space="preserve"> Actinobacteria</v>
      </c>
      <c r="DR2172" t="str">
        <f>VLOOKUP($A2172,taxonomy!$A:$I,4,1)</f>
        <v xml:space="preserve"> Actinobacteridae</v>
      </c>
      <c r="DS2172" t="str">
        <f>VLOOKUP($A2172,taxonomy!$A:$I,5,1)</f>
        <v xml:space="preserve"> Actinomycetales</v>
      </c>
      <c r="DT2172" t="str">
        <f>VLOOKUP($A2172,taxonomy!$A:$I,6,1)</f>
        <v>Corynebacterineae</v>
      </c>
      <c r="DU2172" t="str">
        <f>VLOOKUP($A2172,taxonomy!$A:$I,7,1)</f>
        <v xml:space="preserve"> Mycobacteriaceae</v>
      </c>
      <c r="DV2172" t="str">
        <f>VLOOKUP($A2172,taxonomy!$A:$I,8,1)</f>
        <v xml:space="preserve"> Mycobacterium.</v>
      </c>
      <c r="DW2172">
        <f>VLOOKUP($A2172,taxonomy!$A:$I,9,1)</f>
        <v>0</v>
      </c>
      <c r="DX2172" s="7">
        <v>133</v>
      </c>
    </row>
    <row r="2173" spans="1:128">
      <c r="A2173" s="4" t="s">
        <v>4483</v>
      </c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17">
        <v>1</v>
      </c>
      <c r="DN2173" s="2"/>
      <c r="DO2173" s="14"/>
      <c r="DP2173" t="str">
        <f>VLOOKUP($A2173,taxonomy!$A:$I,2,1)</f>
        <v>Bacteria</v>
      </c>
      <c r="DQ2173" t="str">
        <f>VLOOKUP($A2173,taxonomy!$A:$I,3,1)</f>
        <v xml:space="preserve"> Actinobacteria</v>
      </c>
      <c r="DR2173" t="str">
        <f>VLOOKUP($A2173,taxonomy!$A:$I,4,1)</f>
        <v xml:space="preserve"> Actinobacteridae</v>
      </c>
      <c r="DS2173" t="str">
        <f>VLOOKUP($A2173,taxonomy!$A:$I,5,1)</f>
        <v xml:space="preserve"> Actinomycetales</v>
      </c>
      <c r="DT2173" t="str">
        <f>VLOOKUP($A2173,taxonomy!$A:$I,6,1)</f>
        <v>Corynebacterineae</v>
      </c>
      <c r="DU2173" t="str">
        <f>VLOOKUP($A2173,taxonomy!$A:$I,7,1)</f>
        <v xml:space="preserve"> Mycobacteriaceae</v>
      </c>
      <c r="DV2173" t="str">
        <f>VLOOKUP($A2173,taxonomy!$A:$I,8,1)</f>
        <v xml:space="preserve"> Mycobacterium.</v>
      </c>
      <c r="DW2173">
        <f>VLOOKUP($A2173,taxonomy!$A:$I,9,1)</f>
        <v>0</v>
      </c>
      <c r="DX2173" s="7">
        <v>132</v>
      </c>
    </row>
    <row r="2174" spans="1:128">
      <c r="A2174" s="4" t="s">
        <v>4485</v>
      </c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19">
        <v>1</v>
      </c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19">
        <v>1</v>
      </c>
      <c r="DN2174" s="2"/>
      <c r="DO2174" s="14"/>
      <c r="DP2174" t="str">
        <f>VLOOKUP($A2174,taxonomy!$A:$I,2,1)</f>
        <v>Bacteria</v>
      </c>
      <c r="DQ2174" t="str">
        <f>VLOOKUP($A2174,taxonomy!$A:$I,3,1)</f>
        <v xml:space="preserve"> Actinobacteria</v>
      </c>
      <c r="DR2174" t="str">
        <f>VLOOKUP($A2174,taxonomy!$A:$I,4,1)</f>
        <v xml:space="preserve"> Actinobacteridae</v>
      </c>
      <c r="DS2174" t="str">
        <f>VLOOKUP($A2174,taxonomy!$A:$I,5,1)</f>
        <v xml:space="preserve"> Actinomycetales</v>
      </c>
      <c r="DT2174" t="str">
        <f>VLOOKUP($A2174,taxonomy!$A:$I,6,1)</f>
        <v>Corynebacterineae</v>
      </c>
      <c r="DU2174" t="str">
        <f>VLOOKUP($A2174,taxonomy!$A:$I,7,1)</f>
        <v xml:space="preserve"> Mycobacteriaceae</v>
      </c>
      <c r="DV2174" t="str">
        <f>VLOOKUP($A2174,taxonomy!$A:$I,8,1)</f>
        <v xml:space="preserve"> Mycobacterium.</v>
      </c>
      <c r="DW2174">
        <f>VLOOKUP($A2174,taxonomy!$A:$I,9,1)</f>
        <v>0</v>
      </c>
      <c r="DX2174" s="7">
        <v>127</v>
      </c>
    </row>
    <row r="2175" spans="1:128" hidden="1">
      <c r="A2175" s="4" t="s">
        <v>4487</v>
      </c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19">
        <v>1</v>
      </c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19">
        <v>1</v>
      </c>
      <c r="DN2175" s="2"/>
      <c r="DO2175" s="14"/>
      <c r="DP2175" t="str">
        <f>VLOOKUP($A2175,taxonomy!$A:$I,2,1)</f>
        <v>Bacteria</v>
      </c>
      <c r="DQ2175" t="str">
        <f>VLOOKUP($A2175,taxonomy!$A:$I,3,1)</f>
        <v xml:space="preserve"> Actinobacteria</v>
      </c>
      <c r="DR2175" t="str">
        <f>VLOOKUP($A2175,taxonomy!$A:$I,4,1)</f>
        <v xml:space="preserve"> Actinobacteridae</v>
      </c>
      <c r="DS2175" t="str">
        <f>VLOOKUP($A2175,taxonomy!$A:$I,5,1)</f>
        <v xml:space="preserve"> Actinomycetales</v>
      </c>
      <c r="DT2175" t="str">
        <f>VLOOKUP($A2175,taxonomy!$A:$I,6,1)</f>
        <v>Corynebacterineae</v>
      </c>
      <c r="DU2175" t="str">
        <f>VLOOKUP($A2175,taxonomy!$A:$I,7,1)</f>
        <v xml:space="preserve"> Mycobacteriaceae</v>
      </c>
      <c r="DV2175" t="str">
        <f>VLOOKUP($A2175,taxonomy!$A:$I,8,1)</f>
        <v xml:space="preserve"> Mycobacterium.</v>
      </c>
      <c r="DW2175">
        <f>VLOOKUP($A2175,taxonomy!$A:$I,9,1)</f>
        <v>0</v>
      </c>
      <c r="DX2175" s="7">
        <v>71</v>
      </c>
    </row>
    <row r="2176" spans="1:128" hidden="1">
      <c r="A2176" s="4" t="s">
        <v>4489</v>
      </c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19">
        <v>1</v>
      </c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19">
        <v>1</v>
      </c>
      <c r="DN2176" s="2"/>
      <c r="DO2176" s="14"/>
      <c r="DP2176" t="str">
        <f>VLOOKUP($A2176,taxonomy!$A:$I,2,1)</f>
        <v>Bacteria</v>
      </c>
      <c r="DQ2176" t="str">
        <f>VLOOKUP($A2176,taxonomy!$A:$I,3,1)</f>
        <v xml:space="preserve"> Actinobacteria</v>
      </c>
      <c r="DR2176" t="str">
        <f>VLOOKUP($A2176,taxonomy!$A:$I,4,1)</f>
        <v xml:space="preserve"> Actinobacteridae</v>
      </c>
      <c r="DS2176" t="str">
        <f>VLOOKUP($A2176,taxonomy!$A:$I,5,1)</f>
        <v xml:space="preserve"> Actinomycetales</v>
      </c>
      <c r="DT2176" t="str">
        <f>VLOOKUP($A2176,taxonomy!$A:$I,6,1)</f>
        <v>Corynebacterineae</v>
      </c>
      <c r="DU2176" t="str">
        <f>VLOOKUP($A2176,taxonomy!$A:$I,7,1)</f>
        <v xml:space="preserve"> Mycobacteriaceae</v>
      </c>
      <c r="DV2176" t="str">
        <f>VLOOKUP($A2176,taxonomy!$A:$I,8,1)</f>
        <v xml:space="preserve"> Mycobacterium.</v>
      </c>
      <c r="DW2176">
        <f>VLOOKUP($A2176,taxonomy!$A:$I,9,1)</f>
        <v>0</v>
      </c>
      <c r="DX2176" s="7">
        <v>120</v>
      </c>
    </row>
    <row r="2177" spans="1:128" hidden="1">
      <c r="A2177" s="4" t="s">
        <v>4491</v>
      </c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17">
        <v>1</v>
      </c>
      <c r="DN2177" s="2"/>
      <c r="DO2177" s="14"/>
      <c r="DP2177" t="str">
        <f>VLOOKUP($A2177,taxonomy!$A:$I,2,1)</f>
        <v>Bacteria</v>
      </c>
      <c r="DQ2177" t="str">
        <f>VLOOKUP($A2177,taxonomy!$A:$I,3,1)</f>
        <v xml:space="preserve"> Actinobacteria</v>
      </c>
      <c r="DR2177" t="str">
        <f>VLOOKUP($A2177,taxonomy!$A:$I,4,1)</f>
        <v xml:space="preserve"> Actinobacteridae</v>
      </c>
      <c r="DS2177" t="str">
        <f>VLOOKUP($A2177,taxonomy!$A:$I,5,1)</f>
        <v xml:space="preserve"> Actinomycetales</v>
      </c>
      <c r="DT2177" t="str">
        <f>VLOOKUP($A2177,taxonomy!$A:$I,6,1)</f>
        <v>Corynebacterineae</v>
      </c>
      <c r="DU2177" t="str">
        <f>VLOOKUP($A2177,taxonomy!$A:$I,7,1)</f>
        <v xml:space="preserve"> Mycobacteriaceae</v>
      </c>
      <c r="DV2177" t="str">
        <f>VLOOKUP($A2177,taxonomy!$A:$I,8,1)</f>
        <v xml:space="preserve"> Mycobacterium.</v>
      </c>
      <c r="DW2177">
        <f>VLOOKUP($A2177,taxonomy!$A:$I,9,1)</f>
        <v>0</v>
      </c>
      <c r="DX2177" s="7">
        <v>142</v>
      </c>
    </row>
    <row r="2178" spans="1:128">
      <c r="A2178" s="4" t="s">
        <v>4493</v>
      </c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17">
        <v>1</v>
      </c>
      <c r="DN2178" s="2"/>
      <c r="DO2178" s="14"/>
      <c r="DP2178" t="str">
        <f>VLOOKUP($A2178,taxonomy!$A:$I,2,1)</f>
        <v>Bacteria</v>
      </c>
      <c r="DQ2178" t="str">
        <f>VLOOKUP($A2178,taxonomy!$A:$I,3,1)</f>
        <v xml:space="preserve"> Actinobacteria</v>
      </c>
      <c r="DR2178" t="str">
        <f>VLOOKUP($A2178,taxonomy!$A:$I,4,1)</f>
        <v xml:space="preserve"> Actinobacteridae</v>
      </c>
      <c r="DS2178" t="str">
        <f>VLOOKUP($A2178,taxonomy!$A:$I,5,1)</f>
        <v xml:space="preserve"> Actinomycetales</v>
      </c>
      <c r="DT2178" t="str">
        <f>VLOOKUP($A2178,taxonomy!$A:$I,6,1)</f>
        <v>Corynebacterineae</v>
      </c>
      <c r="DU2178" t="str">
        <f>VLOOKUP($A2178,taxonomy!$A:$I,7,1)</f>
        <v xml:space="preserve"> Mycobacteriaceae</v>
      </c>
      <c r="DV2178" t="str">
        <f>VLOOKUP($A2178,taxonomy!$A:$I,8,1)</f>
        <v xml:space="preserve"> Mycobacterium.</v>
      </c>
      <c r="DW2178">
        <f>VLOOKUP($A2178,taxonomy!$A:$I,9,1)</f>
        <v>0</v>
      </c>
      <c r="DX2178" s="7">
        <v>134</v>
      </c>
    </row>
    <row r="2179" spans="1:128" hidden="1">
      <c r="A2179" s="4" t="s">
        <v>4495</v>
      </c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17">
        <v>1</v>
      </c>
      <c r="DN2179" s="2"/>
      <c r="DO2179" s="14"/>
      <c r="DP2179" t="str">
        <f>VLOOKUP($A2179,taxonomy!$A:$I,2,1)</f>
        <v>Bacteria</v>
      </c>
      <c r="DQ2179" t="str">
        <f>VLOOKUP($A2179,taxonomy!$A:$I,3,1)</f>
        <v xml:space="preserve"> Actinobacteria</v>
      </c>
      <c r="DR2179" t="str">
        <f>VLOOKUP($A2179,taxonomy!$A:$I,4,1)</f>
        <v xml:space="preserve"> Actinobacteridae</v>
      </c>
      <c r="DS2179" t="str">
        <f>VLOOKUP($A2179,taxonomy!$A:$I,5,1)</f>
        <v xml:space="preserve"> Actinomycetales</v>
      </c>
      <c r="DT2179" t="str">
        <f>VLOOKUP($A2179,taxonomy!$A:$I,6,1)</f>
        <v>Corynebacterineae</v>
      </c>
      <c r="DU2179" t="str">
        <f>VLOOKUP($A2179,taxonomy!$A:$I,7,1)</f>
        <v xml:space="preserve"> Mycobacteriaceae</v>
      </c>
      <c r="DV2179" t="str">
        <f>VLOOKUP($A2179,taxonomy!$A:$I,8,1)</f>
        <v xml:space="preserve"> Mycobacterium.</v>
      </c>
      <c r="DW2179">
        <f>VLOOKUP($A2179,taxonomy!$A:$I,9,1)</f>
        <v>0</v>
      </c>
      <c r="DX2179" s="7">
        <v>155</v>
      </c>
    </row>
    <row r="2180" spans="1:128">
      <c r="A2180" s="4" t="s">
        <v>4497</v>
      </c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17">
        <v>1</v>
      </c>
      <c r="DN2180" s="2"/>
      <c r="DO2180" s="14"/>
      <c r="DP2180" t="str">
        <f>VLOOKUP($A2180,taxonomy!$A:$I,2,1)</f>
        <v>Bacteria</v>
      </c>
      <c r="DQ2180" t="str">
        <f>VLOOKUP($A2180,taxonomy!$A:$I,3,1)</f>
        <v xml:space="preserve"> Actinobacteria</v>
      </c>
      <c r="DR2180" t="str">
        <f>VLOOKUP($A2180,taxonomy!$A:$I,4,1)</f>
        <v xml:space="preserve"> Actinobacteridae</v>
      </c>
      <c r="DS2180" t="str">
        <f>VLOOKUP($A2180,taxonomy!$A:$I,5,1)</f>
        <v xml:space="preserve"> Actinomycetales</v>
      </c>
      <c r="DT2180" t="str">
        <f>VLOOKUP($A2180,taxonomy!$A:$I,6,1)</f>
        <v>Corynebacterineae</v>
      </c>
      <c r="DU2180" t="str">
        <f>VLOOKUP($A2180,taxonomy!$A:$I,7,1)</f>
        <v xml:space="preserve"> Mycobacteriaceae</v>
      </c>
      <c r="DV2180" t="str">
        <f>VLOOKUP($A2180,taxonomy!$A:$I,8,1)</f>
        <v xml:space="preserve"> Mycobacterium.</v>
      </c>
      <c r="DW2180">
        <f>VLOOKUP($A2180,taxonomy!$A:$I,9,1)</f>
        <v>0</v>
      </c>
      <c r="DX2180" s="7">
        <v>131</v>
      </c>
    </row>
    <row r="2181" spans="1:128" hidden="1">
      <c r="A2181" s="4" t="s">
        <v>4499</v>
      </c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19">
        <v>1</v>
      </c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19">
        <v>1</v>
      </c>
      <c r="DN2181" s="2"/>
      <c r="DO2181" s="14"/>
      <c r="DP2181" t="str">
        <f>VLOOKUP($A2181,taxonomy!$A:$I,2,1)</f>
        <v>Bacteria</v>
      </c>
      <c r="DQ2181" t="str">
        <f>VLOOKUP($A2181,taxonomy!$A:$I,3,1)</f>
        <v xml:space="preserve"> Actinobacteria</v>
      </c>
      <c r="DR2181" t="str">
        <f>VLOOKUP($A2181,taxonomy!$A:$I,4,1)</f>
        <v xml:space="preserve"> Actinobacteridae</v>
      </c>
      <c r="DS2181" t="str">
        <f>VLOOKUP($A2181,taxonomy!$A:$I,5,1)</f>
        <v xml:space="preserve"> Actinomycetales</v>
      </c>
      <c r="DT2181" t="str">
        <f>VLOOKUP($A2181,taxonomy!$A:$I,6,1)</f>
        <v>Corynebacterineae</v>
      </c>
      <c r="DU2181" t="str">
        <f>VLOOKUP($A2181,taxonomy!$A:$I,7,1)</f>
        <v xml:space="preserve"> Mycobacteriaceae</v>
      </c>
      <c r="DV2181" t="str">
        <f>VLOOKUP($A2181,taxonomy!$A:$I,8,1)</f>
        <v xml:space="preserve"> Mycobacterium.</v>
      </c>
      <c r="DW2181">
        <f>VLOOKUP($A2181,taxonomy!$A:$I,9,1)</f>
        <v>0</v>
      </c>
      <c r="DX2181" s="7">
        <v>118</v>
      </c>
    </row>
    <row r="2182" spans="1:128" hidden="1">
      <c r="A2182" s="4" t="s">
        <v>4501</v>
      </c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>
        <v>1</v>
      </c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>
        <v>1</v>
      </c>
      <c r="DN2182" s="2"/>
      <c r="DO2182" s="14"/>
      <c r="DP2182" t="str">
        <f>VLOOKUP($A2182,taxonomy!$A:$I,2,1)</f>
        <v>Bacteria</v>
      </c>
      <c r="DQ2182" t="str">
        <f>VLOOKUP($A2182,taxonomy!$A:$I,3,1)</f>
        <v xml:space="preserve"> Actinobacteria</v>
      </c>
      <c r="DR2182" t="str">
        <f>VLOOKUP($A2182,taxonomy!$A:$I,4,1)</f>
        <v xml:space="preserve"> Actinobacteridae</v>
      </c>
      <c r="DS2182" t="str">
        <f>VLOOKUP($A2182,taxonomy!$A:$I,5,1)</f>
        <v xml:space="preserve"> Actinomycetales</v>
      </c>
      <c r="DT2182" t="str">
        <f>VLOOKUP($A2182,taxonomy!$A:$I,6,1)</f>
        <v>Corynebacterineae</v>
      </c>
      <c r="DU2182" t="str">
        <f>VLOOKUP($A2182,taxonomy!$A:$I,7,1)</f>
        <v xml:space="preserve"> Mycobacteriaceae</v>
      </c>
      <c r="DV2182" t="str">
        <f>VLOOKUP($A2182,taxonomy!$A:$I,8,1)</f>
        <v xml:space="preserve"> Mycobacterium.</v>
      </c>
      <c r="DW2182">
        <f>VLOOKUP($A2182,taxonomy!$A:$I,9,1)</f>
        <v>0</v>
      </c>
      <c r="DX2182" s="7">
        <v>118</v>
      </c>
    </row>
    <row r="2183" spans="1:128" hidden="1">
      <c r="A2183" s="4" t="s">
        <v>4503</v>
      </c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17">
        <v>1</v>
      </c>
      <c r="DN2183" s="2"/>
      <c r="DO2183" s="14"/>
      <c r="DP2183" t="str">
        <f>VLOOKUP($A2183,taxonomy!$A:$I,2,1)</f>
        <v>Bacteria</v>
      </c>
      <c r="DQ2183" t="str">
        <f>VLOOKUP($A2183,taxonomy!$A:$I,3,1)</f>
        <v xml:space="preserve"> Actinobacteria</v>
      </c>
      <c r="DR2183" t="str">
        <f>VLOOKUP($A2183,taxonomy!$A:$I,4,1)</f>
        <v xml:space="preserve"> Actinobacteridae</v>
      </c>
      <c r="DS2183" t="str">
        <f>VLOOKUP($A2183,taxonomy!$A:$I,5,1)</f>
        <v xml:space="preserve"> Actinomycetales</v>
      </c>
      <c r="DT2183" t="str">
        <f>VLOOKUP($A2183,taxonomy!$A:$I,6,1)</f>
        <v>Corynebacterineae</v>
      </c>
      <c r="DU2183" t="str">
        <f>VLOOKUP($A2183,taxonomy!$A:$I,7,1)</f>
        <v xml:space="preserve"> Mycobacteriaceae</v>
      </c>
      <c r="DV2183" t="str">
        <f>VLOOKUP($A2183,taxonomy!$A:$I,8,1)</f>
        <v xml:space="preserve"> Mycobacterium.</v>
      </c>
      <c r="DW2183">
        <f>VLOOKUP($A2183,taxonomy!$A:$I,9,1)</f>
        <v>0</v>
      </c>
      <c r="DX2183" s="7">
        <v>148</v>
      </c>
    </row>
    <row r="2184" spans="1:128">
      <c r="A2184" s="4" t="s">
        <v>4505</v>
      </c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17">
        <v>1</v>
      </c>
      <c r="DN2184" s="2"/>
      <c r="DO2184" s="14"/>
      <c r="DP2184" t="str">
        <f>VLOOKUP($A2184,taxonomy!$A:$I,2,1)</f>
        <v>Bacteria</v>
      </c>
      <c r="DQ2184" t="str">
        <f>VLOOKUP($A2184,taxonomy!$A:$I,3,1)</f>
        <v xml:space="preserve"> Actinobacteria</v>
      </c>
      <c r="DR2184" t="str">
        <f>VLOOKUP($A2184,taxonomy!$A:$I,4,1)</f>
        <v xml:space="preserve"> Actinobacteridae</v>
      </c>
      <c r="DS2184" t="str">
        <f>VLOOKUP($A2184,taxonomy!$A:$I,5,1)</f>
        <v xml:space="preserve"> Actinomycetales</v>
      </c>
      <c r="DT2184" t="str">
        <f>VLOOKUP($A2184,taxonomy!$A:$I,6,1)</f>
        <v>Corynebacterineae</v>
      </c>
      <c r="DU2184" t="str">
        <f>VLOOKUP($A2184,taxonomy!$A:$I,7,1)</f>
        <v xml:space="preserve"> Mycobacteriaceae</v>
      </c>
      <c r="DV2184" t="str">
        <f>VLOOKUP($A2184,taxonomy!$A:$I,8,1)</f>
        <v xml:space="preserve"> Mycobacterium.</v>
      </c>
      <c r="DW2184">
        <f>VLOOKUP($A2184,taxonomy!$A:$I,9,1)</f>
        <v>0</v>
      </c>
      <c r="DX2184" s="7">
        <v>133</v>
      </c>
    </row>
    <row r="2185" spans="1:128">
      <c r="A2185" s="4" t="s">
        <v>4507</v>
      </c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17">
        <v>1</v>
      </c>
      <c r="DN2185" s="2"/>
      <c r="DO2185" s="14"/>
      <c r="DP2185" t="str">
        <f>VLOOKUP($A2185,taxonomy!$A:$I,2,1)</f>
        <v>Bacteria</v>
      </c>
      <c r="DQ2185" t="str">
        <f>VLOOKUP($A2185,taxonomy!$A:$I,3,1)</f>
        <v xml:space="preserve"> Actinobacteria</v>
      </c>
      <c r="DR2185" t="str">
        <f>VLOOKUP($A2185,taxonomy!$A:$I,4,1)</f>
        <v xml:space="preserve"> Actinobacteridae</v>
      </c>
      <c r="DS2185" t="str">
        <f>VLOOKUP($A2185,taxonomy!$A:$I,5,1)</f>
        <v xml:space="preserve"> Actinomycetales</v>
      </c>
      <c r="DT2185" t="str">
        <f>VLOOKUP($A2185,taxonomy!$A:$I,6,1)</f>
        <v>Corynebacterineae</v>
      </c>
      <c r="DU2185" t="str">
        <f>VLOOKUP($A2185,taxonomy!$A:$I,7,1)</f>
        <v xml:space="preserve"> Mycobacteriaceae</v>
      </c>
      <c r="DV2185" t="str">
        <f>VLOOKUP($A2185,taxonomy!$A:$I,8,1)</f>
        <v xml:space="preserve"> Mycobacterium.</v>
      </c>
      <c r="DW2185">
        <f>VLOOKUP($A2185,taxonomy!$A:$I,9,1)</f>
        <v>0</v>
      </c>
      <c r="DX2185" s="7">
        <v>128</v>
      </c>
    </row>
    <row r="2186" spans="1:128" hidden="1">
      <c r="A2186" s="4" t="s">
        <v>4509</v>
      </c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17">
        <v>1</v>
      </c>
      <c r="DN2186" s="2"/>
      <c r="DO2186" s="14"/>
      <c r="DP2186" t="str">
        <f>VLOOKUP($A2186,taxonomy!$A:$I,2,1)</f>
        <v>Bacteria</v>
      </c>
      <c r="DQ2186" t="str">
        <f>VLOOKUP($A2186,taxonomy!$A:$I,3,1)</f>
        <v xml:space="preserve"> Actinobacteria</v>
      </c>
      <c r="DR2186" t="str">
        <f>VLOOKUP($A2186,taxonomy!$A:$I,4,1)</f>
        <v xml:space="preserve"> Actinobacteridae</v>
      </c>
      <c r="DS2186" t="str">
        <f>VLOOKUP($A2186,taxonomy!$A:$I,5,1)</f>
        <v xml:space="preserve"> Actinomycetales</v>
      </c>
      <c r="DT2186" t="str">
        <f>VLOOKUP($A2186,taxonomy!$A:$I,6,1)</f>
        <v>Corynebacterineae</v>
      </c>
      <c r="DU2186" t="str">
        <f>VLOOKUP($A2186,taxonomy!$A:$I,7,1)</f>
        <v xml:space="preserve"> Mycobacteriaceae</v>
      </c>
      <c r="DV2186" t="str">
        <f>VLOOKUP($A2186,taxonomy!$A:$I,8,1)</f>
        <v xml:space="preserve"> Mycobacterium.</v>
      </c>
      <c r="DW2186">
        <f>VLOOKUP($A2186,taxonomy!$A:$I,9,1)</f>
        <v>0</v>
      </c>
      <c r="DX2186" s="7">
        <v>145</v>
      </c>
    </row>
    <row r="2187" spans="1:128">
      <c r="A2187" s="4" t="s">
        <v>4511</v>
      </c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17">
        <v>1</v>
      </c>
      <c r="DN2187" s="2"/>
      <c r="DO2187" s="14"/>
      <c r="DP2187" t="str">
        <f>VLOOKUP($A2187,taxonomy!$A:$I,2,1)</f>
        <v>Bacteria</v>
      </c>
      <c r="DQ2187" t="str">
        <f>VLOOKUP($A2187,taxonomy!$A:$I,3,1)</f>
        <v xml:space="preserve"> Actinobacteria</v>
      </c>
      <c r="DR2187" t="str">
        <f>VLOOKUP($A2187,taxonomy!$A:$I,4,1)</f>
        <v xml:space="preserve"> Actinobacteridae</v>
      </c>
      <c r="DS2187" t="str">
        <f>VLOOKUP($A2187,taxonomy!$A:$I,5,1)</f>
        <v xml:space="preserve"> Actinomycetales</v>
      </c>
      <c r="DT2187" t="str">
        <f>VLOOKUP($A2187,taxonomy!$A:$I,6,1)</f>
        <v>Corynebacterineae</v>
      </c>
      <c r="DU2187" t="str">
        <f>VLOOKUP($A2187,taxonomy!$A:$I,7,1)</f>
        <v xml:space="preserve"> Mycobacteriaceae</v>
      </c>
      <c r="DV2187" t="str">
        <f>VLOOKUP($A2187,taxonomy!$A:$I,8,1)</f>
        <v xml:space="preserve"> Mycobacterium.</v>
      </c>
      <c r="DW2187">
        <f>VLOOKUP($A2187,taxonomy!$A:$I,9,1)</f>
        <v>0</v>
      </c>
      <c r="DX2187" s="7">
        <v>133</v>
      </c>
    </row>
    <row r="2188" spans="1:128" hidden="1">
      <c r="A2188" s="4" t="s">
        <v>4513</v>
      </c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19">
        <v>1</v>
      </c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19">
        <v>1</v>
      </c>
      <c r="DN2188" s="2"/>
      <c r="DO2188" s="14"/>
      <c r="DP2188" t="str">
        <f>VLOOKUP($A2188,taxonomy!$A:$I,2,1)</f>
        <v>Bacteria</v>
      </c>
      <c r="DQ2188" t="str">
        <f>VLOOKUP($A2188,taxonomy!$A:$I,3,1)</f>
        <v xml:space="preserve"> Actinobacteria</v>
      </c>
      <c r="DR2188" t="str">
        <f>VLOOKUP($A2188,taxonomy!$A:$I,4,1)</f>
        <v xml:space="preserve"> Actinobacteridae</v>
      </c>
      <c r="DS2188" t="str">
        <f>VLOOKUP($A2188,taxonomy!$A:$I,5,1)</f>
        <v xml:space="preserve"> Actinomycetales</v>
      </c>
      <c r="DT2188" t="str">
        <f>VLOOKUP($A2188,taxonomy!$A:$I,6,1)</f>
        <v>Corynebacterineae</v>
      </c>
      <c r="DU2188" t="str">
        <f>VLOOKUP($A2188,taxonomy!$A:$I,7,1)</f>
        <v xml:space="preserve"> Mycobacteriaceae</v>
      </c>
      <c r="DV2188" t="str">
        <f>VLOOKUP($A2188,taxonomy!$A:$I,8,1)</f>
        <v xml:space="preserve"> Mycobacterium.</v>
      </c>
      <c r="DW2188">
        <f>VLOOKUP($A2188,taxonomy!$A:$I,9,1)</f>
        <v>0</v>
      </c>
      <c r="DX2188" s="7">
        <v>146</v>
      </c>
    </row>
    <row r="2189" spans="1:128">
      <c r="A2189" s="4" t="s">
        <v>4515</v>
      </c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17">
        <v>1</v>
      </c>
      <c r="DN2189" s="2"/>
      <c r="DO2189" s="14"/>
      <c r="DP2189" t="str">
        <f>VLOOKUP($A2189,taxonomy!$A:$I,2,1)</f>
        <v>Bacteria</v>
      </c>
      <c r="DQ2189" t="str">
        <f>VLOOKUP($A2189,taxonomy!$A:$I,3,1)</f>
        <v xml:space="preserve"> Actinobacteria</v>
      </c>
      <c r="DR2189" t="str">
        <f>VLOOKUP($A2189,taxonomy!$A:$I,4,1)</f>
        <v xml:space="preserve"> Actinobacteridae</v>
      </c>
      <c r="DS2189" t="str">
        <f>VLOOKUP($A2189,taxonomy!$A:$I,5,1)</f>
        <v xml:space="preserve"> Actinomycetales</v>
      </c>
      <c r="DT2189" t="str">
        <f>VLOOKUP($A2189,taxonomy!$A:$I,6,1)</f>
        <v>Corynebacterineae</v>
      </c>
      <c r="DU2189" t="str">
        <f>VLOOKUP($A2189,taxonomy!$A:$I,7,1)</f>
        <v xml:space="preserve"> Mycobacteriaceae</v>
      </c>
      <c r="DV2189" t="str">
        <f>VLOOKUP($A2189,taxonomy!$A:$I,8,1)</f>
        <v xml:space="preserve"> Mycobacterium.</v>
      </c>
      <c r="DW2189">
        <f>VLOOKUP($A2189,taxonomy!$A:$I,9,1)</f>
        <v>0</v>
      </c>
      <c r="DX2189" s="7">
        <v>133</v>
      </c>
    </row>
    <row r="2190" spans="1:128">
      <c r="A2190" s="4" t="s">
        <v>4517</v>
      </c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17">
        <v>1</v>
      </c>
      <c r="DN2190" s="2"/>
      <c r="DO2190" s="14"/>
      <c r="DP2190" t="str">
        <f>VLOOKUP($A2190,taxonomy!$A:$I,2,1)</f>
        <v>Bacteria</v>
      </c>
      <c r="DQ2190" t="str">
        <f>VLOOKUP($A2190,taxonomy!$A:$I,3,1)</f>
        <v xml:space="preserve"> Actinobacteria</v>
      </c>
      <c r="DR2190" t="str">
        <f>VLOOKUP($A2190,taxonomy!$A:$I,4,1)</f>
        <v xml:space="preserve"> Actinobacteridae</v>
      </c>
      <c r="DS2190" t="str">
        <f>VLOOKUP($A2190,taxonomy!$A:$I,5,1)</f>
        <v xml:space="preserve"> Actinomycetales</v>
      </c>
      <c r="DT2190" t="str">
        <f>VLOOKUP($A2190,taxonomy!$A:$I,6,1)</f>
        <v>Corynebacterineae</v>
      </c>
      <c r="DU2190" t="str">
        <f>VLOOKUP($A2190,taxonomy!$A:$I,7,1)</f>
        <v xml:space="preserve"> Mycobacteriaceae</v>
      </c>
      <c r="DV2190" t="str">
        <f>VLOOKUP($A2190,taxonomy!$A:$I,8,1)</f>
        <v xml:space="preserve"> Mycobacterium.</v>
      </c>
      <c r="DW2190">
        <f>VLOOKUP($A2190,taxonomy!$A:$I,9,1)</f>
        <v>0</v>
      </c>
      <c r="DX2190" s="7">
        <v>130</v>
      </c>
    </row>
    <row r="2191" spans="1:128" hidden="1">
      <c r="A2191" s="4" t="s">
        <v>4519</v>
      </c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17">
        <v>1</v>
      </c>
      <c r="DN2191" s="2"/>
      <c r="DO2191" s="14"/>
      <c r="DP2191" t="str">
        <f>VLOOKUP($A2191,taxonomy!$A:$I,2,1)</f>
        <v>Bacteria</v>
      </c>
      <c r="DQ2191" t="str">
        <f>VLOOKUP($A2191,taxonomy!$A:$I,3,1)</f>
        <v xml:space="preserve"> Actinobacteria</v>
      </c>
      <c r="DR2191" t="str">
        <f>VLOOKUP($A2191,taxonomy!$A:$I,4,1)</f>
        <v xml:space="preserve"> Actinobacteridae</v>
      </c>
      <c r="DS2191" t="str">
        <f>VLOOKUP($A2191,taxonomy!$A:$I,5,1)</f>
        <v xml:space="preserve"> Actinomycetales</v>
      </c>
      <c r="DT2191" t="str">
        <f>VLOOKUP($A2191,taxonomy!$A:$I,6,1)</f>
        <v>Micrococcineae</v>
      </c>
      <c r="DU2191" t="str">
        <f>VLOOKUP($A2191,taxonomy!$A:$I,7,1)</f>
        <v xml:space="preserve"> Micrococcaceae</v>
      </c>
      <c r="DV2191" t="str">
        <f>VLOOKUP($A2191,taxonomy!$A:$I,8,1)</f>
        <v xml:space="preserve"> Rothia.</v>
      </c>
      <c r="DW2191">
        <f>VLOOKUP($A2191,taxonomy!$A:$I,9,1)</f>
        <v>0</v>
      </c>
      <c r="DX2191" s="7">
        <v>116</v>
      </c>
    </row>
    <row r="2192" spans="1:128">
      <c r="A2192" s="4" t="s">
        <v>4521</v>
      </c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17">
        <v>1</v>
      </c>
      <c r="DN2192" s="2"/>
      <c r="DO2192" s="14"/>
      <c r="DP2192" t="str">
        <f>VLOOKUP($A2192,taxonomy!$A:$I,2,1)</f>
        <v>Bacteria</v>
      </c>
      <c r="DQ2192" t="str">
        <f>VLOOKUP($A2192,taxonomy!$A:$I,3,1)</f>
        <v xml:space="preserve"> Actinobacteria</v>
      </c>
      <c r="DR2192" t="str">
        <f>VLOOKUP($A2192,taxonomy!$A:$I,4,1)</f>
        <v xml:space="preserve"> Actinobacteridae</v>
      </c>
      <c r="DS2192" t="str">
        <f>VLOOKUP($A2192,taxonomy!$A:$I,5,1)</f>
        <v xml:space="preserve"> Actinomycetales</v>
      </c>
      <c r="DT2192" t="str">
        <f>VLOOKUP($A2192,taxonomy!$A:$I,6,1)</f>
        <v>Pseudonocardineae</v>
      </c>
      <c r="DU2192" t="str">
        <f>VLOOKUP($A2192,taxonomy!$A:$I,7,1)</f>
        <v xml:space="preserve"> Pseudonocardiaceae</v>
      </c>
      <c r="DV2192" t="str">
        <f>VLOOKUP($A2192,taxonomy!$A:$I,8,1)</f>
        <v xml:space="preserve"> Saccharomonospora.</v>
      </c>
      <c r="DW2192">
        <f>VLOOKUP($A2192,taxonomy!$A:$I,9,1)</f>
        <v>0</v>
      </c>
      <c r="DX2192" s="7">
        <v>133</v>
      </c>
    </row>
    <row r="2193" spans="1:128">
      <c r="A2193" s="4" t="s">
        <v>4523</v>
      </c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19">
        <v>1</v>
      </c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19">
        <v>1</v>
      </c>
      <c r="DN2193" s="2"/>
      <c r="DO2193" s="14"/>
      <c r="DP2193" t="str">
        <f>VLOOKUP($A2193,taxonomy!$A:$I,2,1)</f>
        <v>Bacteria</v>
      </c>
      <c r="DQ2193" t="str">
        <f>VLOOKUP($A2193,taxonomy!$A:$I,3,1)</f>
        <v xml:space="preserve"> Actinobacteria</v>
      </c>
      <c r="DR2193" t="str">
        <f>VLOOKUP($A2193,taxonomy!$A:$I,4,1)</f>
        <v xml:space="preserve"> Actinobacteridae</v>
      </c>
      <c r="DS2193" t="str">
        <f>VLOOKUP($A2193,taxonomy!$A:$I,5,1)</f>
        <v xml:space="preserve"> Actinomycetales</v>
      </c>
      <c r="DT2193" t="str">
        <f>VLOOKUP($A2193,taxonomy!$A:$I,6,1)</f>
        <v>Pseudonocardineae</v>
      </c>
      <c r="DU2193" t="str">
        <f>VLOOKUP($A2193,taxonomy!$A:$I,7,1)</f>
        <v xml:space="preserve"> Pseudonocardiaceae</v>
      </c>
      <c r="DV2193" t="str">
        <f>VLOOKUP($A2193,taxonomy!$A:$I,8,1)</f>
        <v xml:space="preserve"> Saccharomonospora.</v>
      </c>
      <c r="DW2193">
        <f>VLOOKUP($A2193,taxonomy!$A:$I,9,1)</f>
        <v>0</v>
      </c>
      <c r="DX2193" s="7">
        <v>133</v>
      </c>
    </row>
    <row r="2194" spans="1:128">
      <c r="A2194" s="4" t="s">
        <v>4525</v>
      </c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17">
        <v>1</v>
      </c>
      <c r="DN2194" s="2"/>
      <c r="DO2194" s="14"/>
      <c r="DP2194" t="str">
        <f>VLOOKUP($A2194,taxonomy!$A:$I,2,1)</f>
        <v>Bacteria</v>
      </c>
      <c r="DQ2194" t="str">
        <f>VLOOKUP($A2194,taxonomy!$A:$I,3,1)</f>
        <v xml:space="preserve"> Actinobacteria</v>
      </c>
      <c r="DR2194" t="str">
        <f>VLOOKUP($A2194,taxonomy!$A:$I,4,1)</f>
        <v xml:space="preserve"> Actinobacteridae</v>
      </c>
      <c r="DS2194" t="str">
        <f>VLOOKUP($A2194,taxonomy!$A:$I,5,1)</f>
        <v xml:space="preserve"> Actinomycetales</v>
      </c>
      <c r="DT2194" t="str">
        <f>VLOOKUP($A2194,taxonomy!$A:$I,6,1)</f>
        <v>Corynebacterineae</v>
      </c>
      <c r="DU2194" t="str">
        <f>VLOOKUP($A2194,taxonomy!$A:$I,7,1)</f>
        <v xml:space="preserve"> Nocardiaceae</v>
      </c>
      <c r="DV2194" t="str">
        <f>VLOOKUP($A2194,taxonomy!$A:$I,8,1)</f>
        <v xml:space="preserve"> Rhodococcus.</v>
      </c>
      <c r="DW2194">
        <f>VLOOKUP($A2194,taxonomy!$A:$I,9,1)</f>
        <v>0</v>
      </c>
      <c r="DX2194" s="7">
        <v>130</v>
      </c>
    </row>
    <row r="2195" spans="1:128" hidden="1">
      <c r="A2195" s="4" t="s">
        <v>4527</v>
      </c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19">
        <v>1</v>
      </c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19">
        <v>1</v>
      </c>
      <c r="DN2195" s="2"/>
      <c r="DO2195" s="14"/>
      <c r="DP2195" t="str">
        <f>VLOOKUP($A2195,taxonomy!$A:$I,2,1)</f>
        <v>Bacteria</v>
      </c>
      <c r="DQ2195" t="str">
        <f>VLOOKUP($A2195,taxonomy!$A:$I,3,1)</f>
        <v xml:space="preserve"> Actinobacteria</v>
      </c>
      <c r="DR2195" t="str">
        <f>VLOOKUP($A2195,taxonomy!$A:$I,4,1)</f>
        <v xml:space="preserve"> Actinobacteridae</v>
      </c>
      <c r="DS2195" t="str">
        <f>VLOOKUP($A2195,taxonomy!$A:$I,5,1)</f>
        <v xml:space="preserve"> Actinomycetales</v>
      </c>
      <c r="DT2195" t="str">
        <f>VLOOKUP($A2195,taxonomy!$A:$I,6,1)</f>
        <v>Corynebacterineae</v>
      </c>
      <c r="DU2195" t="str">
        <f>VLOOKUP($A2195,taxonomy!$A:$I,7,1)</f>
        <v xml:space="preserve"> Nocardiaceae</v>
      </c>
      <c r="DV2195" t="str">
        <f>VLOOKUP($A2195,taxonomy!$A:$I,8,1)</f>
        <v xml:space="preserve"> Rhodococcus.</v>
      </c>
      <c r="DW2195">
        <f>VLOOKUP($A2195,taxonomy!$A:$I,9,1)</f>
        <v>0</v>
      </c>
      <c r="DX2195" s="7">
        <v>69</v>
      </c>
    </row>
    <row r="2196" spans="1:128">
      <c r="A2196" s="4" t="s">
        <v>4529</v>
      </c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>
        <v>1</v>
      </c>
      <c r="DB2196" s="2"/>
      <c r="DC2196" s="2"/>
      <c r="DD2196" s="2"/>
      <c r="DE2196" s="2"/>
      <c r="DF2196" s="2"/>
      <c r="DG2196" s="2"/>
      <c r="DH2196" s="2"/>
      <c r="DI2196" s="2"/>
      <c r="DJ2196" s="2">
        <v>1</v>
      </c>
      <c r="DK2196" s="2"/>
      <c r="DL2196" s="2"/>
      <c r="DM2196" s="2">
        <v>1</v>
      </c>
      <c r="DN2196" s="2"/>
      <c r="DO2196" s="14"/>
      <c r="DP2196" t="str">
        <f>VLOOKUP($A2196,taxonomy!$A:$I,2,1)</f>
        <v>Bacteria</v>
      </c>
      <c r="DQ2196" t="str">
        <f>VLOOKUP($A2196,taxonomy!$A:$I,3,1)</f>
        <v xml:space="preserve"> Actinobacteria</v>
      </c>
      <c r="DR2196" t="str">
        <f>VLOOKUP($A2196,taxonomy!$A:$I,4,1)</f>
        <v xml:space="preserve"> Actinobacteridae</v>
      </c>
      <c r="DS2196" t="str">
        <f>VLOOKUP($A2196,taxonomy!$A:$I,5,1)</f>
        <v xml:space="preserve"> Actinomycetales</v>
      </c>
      <c r="DT2196" t="str">
        <f>VLOOKUP($A2196,taxonomy!$A:$I,6,1)</f>
        <v>Corynebacterineae</v>
      </c>
      <c r="DU2196" t="str">
        <f>VLOOKUP($A2196,taxonomy!$A:$I,7,1)</f>
        <v xml:space="preserve"> Nocardiaceae</v>
      </c>
      <c r="DV2196" t="str">
        <f>VLOOKUP($A2196,taxonomy!$A:$I,8,1)</f>
        <v xml:space="preserve"> Rhodococcus.</v>
      </c>
      <c r="DW2196">
        <f>VLOOKUP($A2196,taxonomy!$A:$I,9,1)</f>
        <v>0</v>
      </c>
      <c r="DX2196" s="7">
        <v>130</v>
      </c>
    </row>
    <row r="2197" spans="1:128">
      <c r="A2197" s="4" t="s">
        <v>4531</v>
      </c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19">
        <v>1</v>
      </c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19">
        <v>1</v>
      </c>
      <c r="DN2197" s="2"/>
      <c r="DO2197" s="14"/>
      <c r="DP2197" t="str">
        <f>VLOOKUP($A2197,taxonomy!$A:$I,2,1)</f>
        <v>Bacteria</v>
      </c>
      <c r="DQ2197" t="str">
        <f>VLOOKUP($A2197,taxonomy!$A:$I,3,1)</f>
        <v xml:space="preserve"> Actinobacteria</v>
      </c>
      <c r="DR2197" t="str">
        <f>VLOOKUP($A2197,taxonomy!$A:$I,4,1)</f>
        <v xml:space="preserve"> Actinobacteridae</v>
      </c>
      <c r="DS2197" t="str">
        <f>VLOOKUP($A2197,taxonomy!$A:$I,5,1)</f>
        <v xml:space="preserve"> Actinomycetales</v>
      </c>
      <c r="DT2197" t="str">
        <f>VLOOKUP($A2197,taxonomy!$A:$I,6,1)</f>
        <v>Corynebacterineae</v>
      </c>
      <c r="DU2197" t="str">
        <f>VLOOKUP($A2197,taxonomy!$A:$I,7,1)</f>
        <v xml:space="preserve"> Nocardiaceae</v>
      </c>
      <c r="DV2197" t="str">
        <f>VLOOKUP($A2197,taxonomy!$A:$I,8,1)</f>
        <v xml:space="preserve"> Rhodococcus.</v>
      </c>
      <c r="DW2197">
        <f>VLOOKUP($A2197,taxonomy!$A:$I,9,1)</f>
        <v>0</v>
      </c>
      <c r="DX2197" s="7">
        <v>133</v>
      </c>
    </row>
    <row r="2198" spans="1:128">
      <c r="A2198" s="4" t="s">
        <v>4533</v>
      </c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17">
        <v>1</v>
      </c>
      <c r="DN2198" s="2"/>
      <c r="DO2198" s="14"/>
      <c r="DP2198" t="str">
        <f>VLOOKUP($A2198,taxonomy!$A:$I,2,1)</f>
        <v>Bacteria</v>
      </c>
      <c r="DQ2198" t="str">
        <f>VLOOKUP($A2198,taxonomy!$A:$I,3,1)</f>
        <v xml:space="preserve"> Actinobacteria</v>
      </c>
      <c r="DR2198" t="str">
        <f>VLOOKUP($A2198,taxonomy!$A:$I,4,1)</f>
        <v xml:space="preserve"> Actinobacteridae</v>
      </c>
      <c r="DS2198" t="str">
        <f>VLOOKUP($A2198,taxonomy!$A:$I,5,1)</f>
        <v xml:space="preserve"> Actinomycetales</v>
      </c>
      <c r="DT2198" t="str">
        <f>VLOOKUP($A2198,taxonomy!$A:$I,6,1)</f>
        <v>Corynebacterineae</v>
      </c>
      <c r="DU2198" t="str">
        <f>VLOOKUP($A2198,taxonomy!$A:$I,7,1)</f>
        <v xml:space="preserve"> Nocardiaceae</v>
      </c>
      <c r="DV2198" t="str">
        <f>VLOOKUP($A2198,taxonomy!$A:$I,8,1)</f>
        <v xml:space="preserve"> Rhodococcus.</v>
      </c>
      <c r="DW2198">
        <f>VLOOKUP($A2198,taxonomy!$A:$I,9,1)</f>
        <v>0</v>
      </c>
      <c r="DX2198" s="7">
        <v>133</v>
      </c>
    </row>
    <row r="2199" spans="1:128" hidden="1">
      <c r="A2199" s="4" t="s">
        <v>4535</v>
      </c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17">
        <v>1</v>
      </c>
      <c r="DN2199" s="2"/>
      <c r="DO2199" s="14"/>
      <c r="DP2199" t="str">
        <f>VLOOKUP($A2199,taxonomy!$A:$I,2,1)</f>
        <v>Bacteria</v>
      </c>
      <c r="DQ2199" t="str">
        <f>VLOOKUP($A2199,taxonomy!$A:$I,3,1)</f>
        <v xml:space="preserve"> Actinobacteria</v>
      </c>
      <c r="DR2199" t="str">
        <f>VLOOKUP($A2199,taxonomy!$A:$I,4,1)</f>
        <v xml:space="preserve"> Actinobacteridae</v>
      </c>
      <c r="DS2199" t="str">
        <f>VLOOKUP($A2199,taxonomy!$A:$I,5,1)</f>
        <v xml:space="preserve"> Actinomycetales</v>
      </c>
      <c r="DT2199" t="str">
        <f>VLOOKUP($A2199,taxonomy!$A:$I,6,1)</f>
        <v>Corynebacterineae</v>
      </c>
      <c r="DU2199" t="str">
        <f>VLOOKUP($A2199,taxonomy!$A:$I,7,1)</f>
        <v xml:space="preserve"> Nocardiaceae</v>
      </c>
      <c r="DV2199" t="str">
        <f>VLOOKUP($A2199,taxonomy!$A:$I,8,1)</f>
        <v xml:space="preserve"> Rhodococcus.</v>
      </c>
      <c r="DW2199">
        <f>VLOOKUP($A2199,taxonomy!$A:$I,9,1)</f>
        <v>0</v>
      </c>
      <c r="DX2199" s="7">
        <v>99</v>
      </c>
    </row>
    <row r="2200" spans="1:128">
      <c r="A2200" s="4" t="s">
        <v>4537</v>
      </c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17">
        <v>1</v>
      </c>
      <c r="DN2200" s="2"/>
      <c r="DO2200" s="14"/>
      <c r="DP2200" t="str">
        <f>VLOOKUP($A2200,taxonomy!$A:$I,2,1)</f>
        <v>Bacteria</v>
      </c>
      <c r="DQ2200" t="str">
        <f>VLOOKUP($A2200,taxonomy!$A:$I,3,1)</f>
        <v xml:space="preserve"> Actinobacteria</v>
      </c>
      <c r="DR2200" t="str">
        <f>VLOOKUP($A2200,taxonomy!$A:$I,4,1)</f>
        <v xml:space="preserve"> Actinobacteridae</v>
      </c>
      <c r="DS2200" t="str">
        <f>VLOOKUP($A2200,taxonomy!$A:$I,5,1)</f>
        <v xml:space="preserve"> Actinomycetales</v>
      </c>
      <c r="DT2200" t="str">
        <f>VLOOKUP($A2200,taxonomy!$A:$I,6,1)</f>
        <v>Corynebacterineae</v>
      </c>
      <c r="DU2200" t="str">
        <f>VLOOKUP($A2200,taxonomy!$A:$I,7,1)</f>
        <v xml:space="preserve"> Nocardiaceae</v>
      </c>
      <c r="DV2200" t="str">
        <f>VLOOKUP($A2200,taxonomy!$A:$I,8,1)</f>
        <v xml:space="preserve"> Rhodococcus.</v>
      </c>
      <c r="DW2200">
        <f>VLOOKUP($A2200,taxonomy!$A:$I,9,1)</f>
        <v>0</v>
      </c>
      <c r="DX2200" s="7">
        <v>133</v>
      </c>
    </row>
    <row r="2201" spans="1:128">
      <c r="A2201" s="4" t="s">
        <v>4539</v>
      </c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17">
        <v>1</v>
      </c>
      <c r="DN2201" s="2"/>
      <c r="DO2201" s="14"/>
      <c r="DP2201" t="str">
        <f>VLOOKUP($A2201,taxonomy!$A:$I,2,1)</f>
        <v>Bacteria</v>
      </c>
      <c r="DQ2201" t="str">
        <f>VLOOKUP($A2201,taxonomy!$A:$I,3,1)</f>
        <v xml:space="preserve"> Actinobacteria</v>
      </c>
      <c r="DR2201" t="str">
        <f>VLOOKUP($A2201,taxonomy!$A:$I,4,1)</f>
        <v xml:space="preserve"> Actinobacteridae</v>
      </c>
      <c r="DS2201" t="str">
        <f>VLOOKUP($A2201,taxonomy!$A:$I,5,1)</f>
        <v xml:space="preserve"> Actinomycetales</v>
      </c>
      <c r="DT2201" t="str">
        <f>VLOOKUP($A2201,taxonomy!$A:$I,6,1)</f>
        <v>Corynebacterineae</v>
      </c>
      <c r="DU2201" t="str">
        <f>VLOOKUP($A2201,taxonomy!$A:$I,7,1)</f>
        <v xml:space="preserve"> Nocardiaceae</v>
      </c>
      <c r="DV2201" t="str">
        <f>VLOOKUP($A2201,taxonomy!$A:$I,8,1)</f>
        <v xml:space="preserve"> Rhodococcus.</v>
      </c>
      <c r="DW2201">
        <f>VLOOKUP($A2201,taxonomy!$A:$I,9,1)</f>
        <v>0</v>
      </c>
      <c r="DX2201" s="7">
        <v>136</v>
      </c>
    </row>
    <row r="2202" spans="1:128" hidden="1">
      <c r="A2202" s="4" t="s">
        <v>4541</v>
      </c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19">
        <v>1</v>
      </c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19">
        <v>1</v>
      </c>
      <c r="DN2202" s="2"/>
      <c r="DO2202" s="14"/>
      <c r="DP2202" t="str">
        <f>VLOOKUP($A2202,taxonomy!$A:$I,2,1)</f>
        <v>Bacteria</v>
      </c>
      <c r="DQ2202" t="str">
        <f>VLOOKUP($A2202,taxonomy!$A:$I,3,1)</f>
        <v xml:space="preserve"> Actinobacteria</v>
      </c>
      <c r="DR2202" t="str">
        <f>VLOOKUP($A2202,taxonomy!$A:$I,4,1)</f>
        <v xml:space="preserve"> Actinobacteridae</v>
      </c>
      <c r="DS2202" t="str">
        <f>VLOOKUP($A2202,taxonomy!$A:$I,5,1)</f>
        <v xml:space="preserve"> Actinomycetales</v>
      </c>
      <c r="DT2202" t="str">
        <f>VLOOKUP($A2202,taxonomy!$A:$I,6,1)</f>
        <v>Corynebacterineae</v>
      </c>
      <c r="DU2202" t="str">
        <f>VLOOKUP($A2202,taxonomy!$A:$I,7,1)</f>
        <v xml:space="preserve"> Nocardiaceae</v>
      </c>
      <c r="DV2202" t="str">
        <f>VLOOKUP($A2202,taxonomy!$A:$I,8,1)</f>
        <v xml:space="preserve"> Rhodococcus.</v>
      </c>
      <c r="DW2202">
        <f>VLOOKUP($A2202,taxonomy!$A:$I,9,1)</f>
        <v>0</v>
      </c>
      <c r="DX2202" s="7">
        <v>149</v>
      </c>
    </row>
    <row r="2203" spans="1:128" hidden="1">
      <c r="A2203" s="4" t="s">
        <v>4543</v>
      </c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17">
        <v>1</v>
      </c>
      <c r="DN2203" s="2"/>
      <c r="DO2203" s="14"/>
      <c r="DP2203" t="str">
        <f>VLOOKUP($A2203,taxonomy!$A:$I,2,1)</f>
        <v>Bacteria</v>
      </c>
      <c r="DQ2203" t="str">
        <f>VLOOKUP($A2203,taxonomy!$A:$I,3,1)</f>
        <v xml:space="preserve"> Actinobacteria</v>
      </c>
      <c r="DR2203" t="str">
        <f>VLOOKUP($A2203,taxonomy!$A:$I,4,1)</f>
        <v xml:space="preserve"> Actinobacteridae</v>
      </c>
      <c r="DS2203" t="str">
        <f>VLOOKUP($A2203,taxonomy!$A:$I,5,1)</f>
        <v xml:space="preserve"> Actinomycetales</v>
      </c>
      <c r="DT2203" t="str">
        <f>VLOOKUP($A2203,taxonomy!$A:$I,6,1)</f>
        <v>Corynebacterineae</v>
      </c>
      <c r="DU2203" t="str">
        <f>VLOOKUP($A2203,taxonomy!$A:$I,7,1)</f>
        <v xml:space="preserve"> Nocardiaceae</v>
      </c>
      <c r="DV2203" t="str">
        <f>VLOOKUP($A2203,taxonomy!$A:$I,8,1)</f>
        <v xml:space="preserve"> Rhodococcus.</v>
      </c>
      <c r="DW2203">
        <f>VLOOKUP($A2203,taxonomy!$A:$I,9,1)</f>
        <v>0</v>
      </c>
      <c r="DX2203" s="7">
        <v>115</v>
      </c>
    </row>
    <row r="2204" spans="1:128">
      <c r="A2204" s="4" t="s">
        <v>4545</v>
      </c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17">
        <v>1</v>
      </c>
      <c r="DN2204" s="2"/>
      <c r="DO2204" s="14"/>
      <c r="DP2204" t="str">
        <f>VLOOKUP($A2204,taxonomy!$A:$I,2,1)</f>
        <v>Bacteria</v>
      </c>
      <c r="DQ2204" t="str">
        <f>VLOOKUP($A2204,taxonomy!$A:$I,3,1)</f>
        <v xml:space="preserve"> Actinobacteria</v>
      </c>
      <c r="DR2204" t="str">
        <f>VLOOKUP($A2204,taxonomy!$A:$I,4,1)</f>
        <v xml:space="preserve"> Actinobacteridae</v>
      </c>
      <c r="DS2204" t="str">
        <f>VLOOKUP($A2204,taxonomy!$A:$I,5,1)</f>
        <v xml:space="preserve"> Actinomycetales</v>
      </c>
      <c r="DT2204" t="str">
        <f>VLOOKUP($A2204,taxonomy!$A:$I,6,1)</f>
        <v>Corynebacterineae</v>
      </c>
      <c r="DU2204" t="str">
        <f>VLOOKUP($A2204,taxonomy!$A:$I,7,1)</f>
        <v xml:space="preserve"> Nocardiaceae</v>
      </c>
      <c r="DV2204" t="str">
        <f>VLOOKUP($A2204,taxonomy!$A:$I,8,1)</f>
        <v xml:space="preserve"> Rhodococcus.</v>
      </c>
      <c r="DW2204">
        <f>VLOOKUP($A2204,taxonomy!$A:$I,9,1)</f>
        <v>0</v>
      </c>
      <c r="DX2204" s="7">
        <v>133</v>
      </c>
    </row>
    <row r="2205" spans="1:128">
      <c r="A2205" s="4" t="s">
        <v>4547</v>
      </c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19">
        <v>1</v>
      </c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19">
        <v>1</v>
      </c>
      <c r="DN2205" s="2"/>
      <c r="DO2205" s="14"/>
      <c r="DP2205" t="str">
        <f>VLOOKUP($A2205,taxonomy!$A:$I,2,1)</f>
        <v>Bacteria</v>
      </c>
      <c r="DQ2205" t="str">
        <f>VLOOKUP($A2205,taxonomy!$A:$I,3,1)</f>
        <v xml:space="preserve"> Actinobacteria</v>
      </c>
      <c r="DR2205" t="str">
        <f>VLOOKUP($A2205,taxonomy!$A:$I,4,1)</f>
        <v xml:space="preserve"> Actinobacteridae</v>
      </c>
      <c r="DS2205" t="str">
        <f>VLOOKUP($A2205,taxonomy!$A:$I,5,1)</f>
        <v xml:space="preserve"> Actinomycetales</v>
      </c>
      <c r="DT2205" t="str">
        <f>VLOOKUP($A2205,taxonomy!$A:$I,6,1)</f>
        <v>Corynebacterineae</v>
      </c>
      <c r="DU2205" t="str">
        <f>VLOOKUP($A2205,taxonomy!$A:$I,7,1)</f>
        <v xml:space="preserve"> Nocardiaceae</v>
      </c>
      <c r="DV2205" t="str">
        <f>VLOOKUP($A2205,taxonomy!$A:$I,8,1)</f>
        <v xml:space="preserve"> Rhodococcus.</v>
      </c>
      <c r="DW2205">
        <f>VLOOKUP($A2205,taxonomy!$A:$I,9,1)</f>
        <v>0</v>
      </c>
      <c r="DX2205" s="7">
        <v>133</v>
      </c>
    </row>
    <row r="2206" spans="1:128">
      <c r="A2206" s="4" t="s">
        <v>4549</v>
      </c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19">
        <v>1</v>
      </c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19">
        <v>1</v>
      </c>
      <c r="DN2206" s="2"/>
      <c r="DO2206" s="14"/>
      <c r="DP2206" t="str">
        <f>VLOOKUP($A2206,taxonomy!$A:$I,2,1)</f>
        <v>Bacteria</v>
      </c>
      <c r="DQ2206" t="str">
        <f>VLOOKUP($A2206,taxonomy!$A:$I,3,1)</f>
        <v xml:space="preserve"> Actinobacteria</v>
      </c>
      <c r="DR2206" t="str">
        <f>VLOOKUP($A2206,taxonomy!$A:$I,4,1)</f>
        <v xml:space="preserve"> Actinobacteridae</v>
      </c>
      <c r="DS2206" t="str">
        <f>VLOOKUP($A2206,taxonomy!$A:$I,5,1)</f>
        <v xml:space="preserve"> Actinomycetales</v>
      </c>
      <c r="DT2206" t="str">
        <f>VLOOKUP($A2206,taxonomy!$A:$I,6,1)</f>
        <v>Corynebacterineae</v>
      </c>
      <c r="DU2206" t="str">
        <f>VLOOKUP($A2206,taxonomy!$A:$I,7,1)</f>
        <v xml:space="preserve"> Nocardiaceae</v>
      </c>
      <c r="DV2206" t="str">
        <f>VLOOKUP($A2206,taxonomy!$A:$I,8,1)</f>
        <v xml:space="preserve"> Rhodococcus.</v>
      </c>
      <c r="DW2206">
        <f>VLOOKUP($A2206,taxonomy!$A:$I,9,1)</f>
        <v>0</v>
      </c>
      <c r="DX2206" s="7">
        <v>133</v>
      </c>
    </row>
    <row r="2207" spans="1:128" hidden="1">
      <c r="A2207" s="4" t="s">
        <v>4551</v>
      </c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>
        <v>1</v>
      </c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>
        <v>1</v>
      </c>
      <c r="DN2207" s="2"/>
      <c r="DO2207" s="14"/>
      <c r="DP2207" t="str">
        <f>VLOOKUP($A2207,taxonomy!$A:$I,2,1)</f>
        <v>Bacteria</v>
      </c>
      <c r="DQ2207" t="str">
        <f>VLOOKUP($A2207,taxonomy!$A:$I,3,1)</f>
        <v xml:space="preserve"> Actinobacteria</v>
      </c>
      <c r="DR2207" t="str">
        <f>VLOOKUP($A2207,taxonomy!$A:$I,4,1)</f>
        <v xml:space="preserve"> Actinobacteridae</v>
      </c>
      <c r="DS2207" t="str">
        <f>VLOOKUP($A2207,taxonomy!$A:$I,5,1)</f>
        <v xml:space="preserve"> Actinomycetales</v>
      </c>
      <c r="DT2207" t="str">
        <f>VLOOKUP($A2207,taxonomy!$A:$I,6,1)</f>
        <v>Corynebacterineae</v>
      </c>
      <c r="DU2207" t="str">
        <f>VLOOKUP($A2207,taxonomy!$A:$I,7,1)</f>
        <v xml:space="preserve"> Nocardiaceae</v>
      </c>
      <c r="DV2207" t="str">
        <f>VLOOKUP($A2207,taxonomy!$A:$I,8,1)</f>
        <v xml:space="preserve"> Rhodococcus.</v>
      </c>
      <c r="DW2207">
        <f>VLOOKUP($A2207,taxonomy!$A:$I,9,1)</f>
        <v>0</v>
      </c>
      <c r="DX2207" s="7">
        <v>122</v>
      </c>
    </row>
    <row r="2208" spans="1:128" hidden="1">
      <c r="A2208" s="4" t="s">
        <v>4553</v>
      </c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17">
        <v>1</v>
      </c>
      <c r="DN2208" s="2"/>
      <c r="DO2208" s="14"/>
      <c r="DP2208" t="str">
        <f>VLOOKUP($A2208,taxonomy!$A:$I,2,1)</f>
        <v>Bacteria</v>
      </c>
      <c r="DQ2208" t="str">
        <f>VLOOKUP($A2208,taxonomy!$A:$I,3,1)</f>
        <v xml:space="preserve"> Spirochaetes</v>
      </c>
      <c r="DR2208" t="str">
        <f>VLOOKUP($A2208,taxonomy!$A:$I,4,1)</f>
        <v xml:space="preserve"> Spirochaetales</v>
      </c>
      <c r="DS2208" t="str">
        <f>VLOOKUP($A2208,taxonomy!$A:$I,5,1)</f>
        <v xml:space="preserve"> Leptospiraceae</v>
      </c>
      <c r="DT2208" t="str">
        <f>VLOOKUP($A2208,taxonomy!$A:$I,6,1)</f>
        <v xml:space="preserve"> Leptospira.</v>
      </c>
      <c r="DU2208">
        <f>VLOOKUP($A2208,taxonomy!$A:$I,7,1)</f>
        <v>0</v>
      </c>
      <c r="DV2208">
        <f>VLOOKUP($A2208,taxonomy!$A:$I,8,1)</f>
        <v>0</v>
      </c>
      <c r="DW2208">
        <f>VLOOKUP($A2208,taxonomy!$A:$I,9,1)</f>
        <v>0</v>
      </c>
      <c r="DX2208" s="7">
        <v>122</v>
      </c>
    </row>
    <row r="2209" spans="1:128">
      <c r="A2209" s="4" t="s">
        <v>4555</v>
      </c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>
        <v>1</v>
      </c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>
        <v>1</v>
      </c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>
        <v>1</v>
      </c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>
        <v>1</v>
      </c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>
        <v>1</v>
      </c>
      <c r="CX2209" s="2">
        <v>1</v>
      </c>
      <c r="CY2209" s="18">
        <v>1</v>
      </c>
      <c r="CZ2209" s="2"/>
      <c r="DA2209" s="2"/>
      <c r="DB2209" s="2"/>
      <c r="DC2209" s="2"/>
      <c r="DD2209" s="2"/>
      <c r="DE2209" s="2">
        <v>1</v>
      </c>
      <c r="DF2209" s="2"/>
      <c r="DG2209" s="2"/>
      <c r="DH2209" s="2"/>
      <c r="DI2209" s="2">
        <v>1</v>
      </c>
      <c r="DJ2209" s="2"/>
      <c r="DK2209" s="2"/>
      <c r="DL2209" s="2"/>
      <c r="DM2209" s="2">
        <v>1</v>
      </c>
      <c r="DN2209" s="2">
        <v>1</v>
      </c>
      <c r="DO2209" s="14"/>
      <c r="DP2209" t="str">
        <f>VLOOKUP($A2209,taxonomy!$A:$I,2,1)</f>
        <v>Bacteria</v>
      </c>
      <c r="DQ2209" t="str">
        <f>VLOOKUP($A2209,taxonomy!$A:$I,3,1)</f>
        <v xml:space="preserve"> Spirochaetes</v>
      </c>
      <c r="DR2209" t="str">
        <f>VLOOKUP($A2209,taxonomy!$A:$I,4,1)</f>
        <v xml:space="preserve"> Spirochaetales</v>
      </c>
      <c r="DS2209" t="str">
        <f>VLOOKUP($A2209,taxonomy!$A:$I,5,1)</f>
        <v xml:space="preserve"> Leptospiraceae</v>
      </c>
      <c r="DT2209" t="str">
        <f>VLOOKUP($A2209,taxonomy!$A:$I,6,1)</f>
        <v xml:space="preserve"> Leptospira.</v>
      </c>
      <c r="DU2209">
        <f>VLOOKUP($A2209,taxonomy!$A:$I,7,1)</f>
        <v>0</v>
      </c>
      <c r="DV2209">
        <f>VLOOKUP($A2209,taxonomy!$A:$I,8,1)</f>
        <v>0</v>
      </c>
      <c r="DW2209">
        <f>VLOOKUP($A2209,taxonomy!$A:$I,9,1)</f>
        <v>0</v>
      </c>
      <c r="DX2209" s="7">
        <v>133</v>
      </c>
    </row>
    <row r="2210" spans="1:128" hidden="1">
      <c r="A2210" s="4" t="s">
        <v>4561</v>
      </c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19">
        <v>1</v>
      </c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19">
        <v>1</v>
      </c>
      <c r="DN2210" s="2"/>
      <c r="DO2210" s="14"/>
      <c r="DP2210" t="str">
        <f>VLOOKUP($A2210,taxonomy!$A:$I,2,1)</f>
        <v>Bacteria</v>
      </c>
      <c r="DQ2210" t="str">
        <f>VLOOKUP($A2210,taxonomy!$A:$I,3,1)</f>
        <v xml:space="preserve"> Spirochaetes</v>
      </c>
      <c r="DR2210" t="str">
        <f>VLOOKUP($A2210,taxonomy!$A:$I,4,1)</f>
        <v xml:space="preserve"> Spirochaetales</v>
      </c>
      <c r="DS2210" t="str">
        <f>VLOOKUP($A2210,taxonomy!$A:$I,5,1)</f>
        <v xml:space="preserve"> Leptospiraceae</v>
      </c>
      <c r="DT2210" t="str">
        <f>VLOOKUP($A2210,taxonomy!$A:$I,6,1)</f>
        <v xml:space="preserve"> Leptospira.</v>
      </c>
      <c r="DU2210">
        <f>VLOOKUP($A2210,taxonomy!$A:$I,7,1)</f>
        <v>0</v>
      </c>
      <c r="DV2210">
        <f>VLOOKUP($A2210,taxonomy!$A:$I,8,1)</f>
        <v>0</v>
      </c>
      <c r="DW2210">
        <f>VLOOKUP($A2210,taxonomy!$A:$I,9,1)</f>
        <v>0</v>
      </c>
      <c r="DX2210" s="7">
        <v>107</v>
      </c>
    </row>
    <row r="2211" spans="1:128" hidden="1">
      <c r="A2211" s="4" t="s">
        <v>4563</v>
      </c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17">
        <v>1</v>
      </c>
      <c r="DN2211" s="2"/>
      <c r="DO2211" s="14"/>
      <c r="DP2211" t="str">
        <f>VLOOKUP($A2211,taxonomy!$A:$I,2,1)</f>
        <v>Bacteria</v>
      </c>
      <c r="DQ2211" t="str">
        <f>VLOOKUP($A2211,taxonomy!$A:$I,3,1)</f>
        <v xml:space="preserve"> Spirochaetes</v>
      </c>
      <c r="DR2211" t="str">
        <f>VLOOKUP($A2211,taxonomy!$A:$I,4,1)</f>
        <v xml:space="preserve"> Spirochaetales</v>
      </c>
      <c r="DS2211" t="str">
        <f>VLOOKUP($A2211,taxonomy!$A:$I,5,1)</f>
        <v xml:space="preserve"> Leptospiraceae</v>
      </c>
      <c r="DT2211" t="str">
        <f>VLOOKUP($A2211,taxonomy!$A:$I,6,1)</f>
        <v xml:space="preserve"> Leptospira.</v>
      </c>
      <c r="DU2211">
        <f>VLOOKUP($A2211,taxonomy!$A:$I,7,1)</f>
        <v>0</v>
      </c>
      <c r="DV2211">
        <f>VLOOKUP($A2211,taxonomy!$A:$I,8,1)</f>
        <v>0</v>
      </c>
      <c r="DW2211">
        <f>VLOOKUP($A2211,taxonomy!$A:$I,9,1)</f>
        <v>0</v>
      </c>
      <c r="DX2211" s="7">
        <v>125</v>
      </c>
    </row>
    <row r="2212" spans="1:128">
      <c r="A2212" s="4" t="s">
        <v>4565</v>
      </c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17">
        <v>1</v>
      </c>
      <c r="DN2212" s="2"/>
      <c r="DO2212" s="14"/>
      <c r="DP2212" t="str">
        <f>VLOOKUP($A2212,taxonomy!$A:$I,2,1)</f>
        <v>Bacteria</v>
      </c>
      <c r="DQ2212" t="str">
        <f>VLOOKUP($A2212,taxonomy!$A:$I,3,1)</f>
        <v xml:space="preserve"> Spirochaetes</v>
      </c>
      <c r="DR2212" t="str">
        <f>VLOOKUP($A2212,taxonomy!$A:$I,4,1)</f>
        <v xml:space="preserve"> Spirochaetales</v>
      </c>
      <c r="DS2212" t="str">
        <f>VLOOKUP($A2212,taxonomy!$A:$I,5,1)</f>
        <v xml:space="preserve"> Leptospiraceae</v>
      </c>
      <c r="DT2212" t="str">
        <f>VLOOKUP($A2212,taxonomy!$A:$I,6,1)</f>
        <v xml:space="preserve"> Leptospira.</v>
      </c>
      <c r="DU2212">
        <f>VLOOKUP($A2212,taxonomy!$A:$I,7,1)</f>
        <v>0</v>
      </c>
      <c r="DV2212">
        <f>VLOOKUP($A2212,taxonomy!$A:$I,8,1)</f>
        <v>0</v>
      </c>
      <c r="DW2212">
        <f>VLOOKUP($A2212,taxonomy!$A:$I,9,1)</f>
        <v>0</v>
      </c>
      <c r="DX2212" s="7">
        <v>133</v>
      </c>
    </row>
    <row r="2213" spans="1:128" hidden="1">
      <c r="A2213" s="4" t="s">
        <v>4567</v>
      </c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19">
        <v>1</v>
      </c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19">
        <v>1</v>
      </c>
      <c r="DN2213" s="2"/>
      <c r="DO2213" s="14"/>
      <c r="DP2213" t="str">
        <f>VLOOKUP($A2213,taxonomy!$A:$I,2,1)</f>
        <v>Bacteria</v>
      </c>
      <c r="DQ2213" t="str">
        <f>VLOOKUP($A2213,taxonomy!$A:$I,3,1)</f>
        <v xml:space="preserve"> Spirochaetes</v>
      </c>
      <c r="DR2213" t="str">
        <f>VLOOKUP($A2213,taxonomy!$A:$I,4,1)</f>
        <v xml:space="preserve"> Spirochaetales</v>
      </c>
      <c r="DS2213" t="str">
        <f>VLOOKUP($A2213,taxonomy!$A:$I,5,1)</f>
        <v xml:space="preserve"> Leptospiraceae</v>
      </c>
      <c r="DT2213" t="str">
        <f>VLOOKUP($A2213,taxonomy!$A:$I,6,1)</f>
        <v xml:space="preserve"> Leptospira.</v>
      </c>
      <c r="DU2213">
        <f>VLOOKUP($A2213,taxonomy!$A:$I,7,1)</f>
        <v>0</v>
      </c>
      <c r="DV2213">
        <f>VLOOKUP($A2213,taxonomy!$A:$I,8,1)</f>
        <v>0</v>
      </c>
      <c r="DW2213">
        <f>VLOOKUP($A2213,taxonomy!$A:$I,9,1)</f>
        <v>0</v>
      </c>
      <c r="DX2213" s="7">
        <v>148</v>
      </c>
    </row>
    <row r="2214" spans="1:128">
      <c r="A2214" s="4" t="s">
        <v>4569</v>
      </c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17">
        <v>1</v>
      </c>
      <c r="DN2214" s="2"/>
      <c r="DO2214" s="14"/>
      <c r="DP2214" t="str">
        <f>VLOOKUP($A2214,taxonomy!$A:$I,2,1)</f>
        <v>Bacteria</v>
      </c>
      <c r="DQ2214" t="str">
        <f>VLOOKUP($A2214,taxonomy!$A:$I,3,1)</f>
        <v xml:space="preserve"> Spirochaetes</v>
      </c>
      <c r="DR2214" t="str">
        <f>VLOOKUP($A2214,taxonomy!$A:$I,4,1)</f>
        <v xml:space="preserve"> Spirochaetales</v>
      </c>
      <c r="DS2214" t="str">
        <f>VLOOKUP($A2214,taxonomy!$A:$I,5,1)</f>
        <v xml:space="preserve"> Leptospiraceae</v>
      </c>
      <c r="DT2214" t="str">
        <f>VLOOKUP($A2214,taxonomy!$A:$I,6,1)</f>
        <v xml:space="preserve"> Leptospira.</v>
      </c>
      <c r="DU2214">
        <f>VLOOKUP($A2214,taxonomy!$A:$I,7,1)</f>
        <v>0</v>
      </c>
      <c r="DV2214">
        <f>VLOOKUP($A2214,taxonomy!$A:$I,8,1)</f>
        <v>0</v>
      </c>
      <c r="DW2214">
        <f>VLOOKUP($A2214,taxonomy!$A:$I,9,1)</f>
        <v>0</v>
      </c>
      <c r="DX2214" s="7">
        <v>131</v>
      </c>
    </row>
    <row r="2215" spans="1:128" hidden="1">
      <c r="A2215" s="4" t="s">
        <v>4571</v>
      </c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17">
        <v>1</v>
      </c>
      <c r="DN2215" s="2"/>
      <c r="DO2215" s="14"/>
      <c r="DP2215" t="str">
        <f>VLOOKUP($A2215,taxonomy!$A:$I,2,1)</f>
        <v>Bacteria</v>
      </c>
      <c r="DQ2215" t="str">
        <f>VLOOKUP($A2215,taxonomy!$A:$I,3,1)</f>
        <v xml:space="preserve"> Proteobacteria</v>
      </c>
      <c r="DR2215" t="str">
        <f>VLOOKUP($A2215,taxonomy!$A:$I,4,1)</f>
        <v xml:space="preserve"> Alphaproteobacteria</v>
      </c>
      <c r="DS2215" t="str">
        <f>VLOOKUP($A2215,taxonomy!$A:$I,5,1)</f>
        <v xml:space="preserve"> Rhodobacterales</v>
      </c>
      <c r="DT2215" t="str">
        <f>VLOOKUP($A2215,taxonomy!$A:$I,6,1)</f>
        <v>Rhodobacteraceae</v>
      </c>
      <c r="DU2215" t="str">
        <f>VLOOKUP($A2215,taxonomy!$A:$I,7,1)</f>
        <v xml:space="preserve"> Citreicella.</v>
      </c>
      <c r="DV2215">
        <f>VLOOKUP($A2215,taxonomy!$A:$I,8,1)</f>
        <v>0</v>
      </c>
      <c r="DW2215">
        <f>VLOOKUP($A2215,taxonomy!$A:$I,9,1)</f>
        <v>0</v>
      </c>
      <c r="DX2215" s="7">
        <v>119</v>
      </c>
    </row>
    <row r="2216" spans="1:128" hidden="1">
      <c r="A2216" s="4" t="s">
        <v>4573</v>
      </c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17">
        <v>1</v>
      </c>
      <c r="DN2216" s="2"/>
      <c r="DO2216" s="14"/>
      <c r="DP2216" t="str">
        <f>VLOOKUP($A2216,taxonomy!$A:$I,2,1)</f>
        <v>Bacteria</v>
      </c>
      <c r="DQ2216" t="str">
        <f>VLOOKUP($A2216,taxonomy!$A:$I,3,1)</f>
        <v xml:space="preserve"> Proteobacteria</v>
      </c>
      <c r="DR2216" t="str">
        <f>VLOOKUP($A2216,taxonomy!$A:$I,4,1)</f>
        <v xml:space="preserve"> Alphaproteobacteria</v>
      </c>
      <c r="DS2216" t="str">
        <f>VLOOKUP($A2216,taxonomy!$A:$I,5,1)</f>
        <v xml:space="preserve"> Rhodobacterales</v>
      </c>
      <c r="DT2216" t="str">
        <f>VLOOKUP($A2216,taxonomy!$A:$I,6,1)</f>
        <v>Rhodobacteraceae</v>
      </c>
      <c r="DU2216" t="str">
        <f>VLOOKUP($A2216,taxonomy!$A:$I,7,1)</f>
        <v xml:space="preserve"> Citreicella.</v>
      </c>
      <c r="DV2216">
        <f>VLOOKUP($A2216,taxonomy!$A:$I,8,1)</f>
        <v>0</v>
      </c>
      <c r="DW2216">
        <f>VLOOKUP($A2216,taxonomy!$A:$I,9,1)</f>
        <v>0</v>
      </c>
      <c r="DX2216" s="7">
        <v>106</v>
      </c>
    </row>
    <row r="2217" spans="1:128">
      <c r="A2217" s="4" t="s">
        <v>4575</v>
      </c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19">
        <v>1</v>
      </c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19">
        <v>1</v>
      </c>
      <c r="DN2217" s="2"/>
      <c r="DO2217" s="14"/>
      <c r="DP2217" t="str">
        <f>VLOOKUP($A2217,taxonomy!$A:$I,2,1)</f>
        <v>Bacteria</v>
      </c>
      <c r="DQ2217" t="str">
        <f>VLOOKUP($A2217,taxonomy!$A:$I,3,1)</f>
        <v xml:space="preserve"> Proteobacteria</v>
      </c>
      <c r="DR2217" t="str">
        <f>VLOOKUP($A2217,taxonomy!$A:$I,4,1)</f>
        <v xml:space="preserve"> Alphaproteobacteria</v>
      </c>
      <c r="DS2217" t="str">
        <f>VLOOKUP($A2217,taxonomy!$A:$I,5,1)</f>
        <v xml:space="preserve"> Rhodobacterales</v>
      </c>
      <c r="DT2217" t="str">
        <f>VLOOKUP($A2217,taxonomy!$A:$I,6,1)</f>
        <v>Rhodobacteraceae</v>
      </c>
      <c r="DU2217" t="str">
        <f>VLOOKUP($A2217,taxonomy!$A:$I,7,1)</f>
        <v xml:space="preserve"> Citreicella.</v>
      </c>
      <c r="DV2217">
        <f>VLOOKUP($A2217,taxonomy!$A:$I,8,1)</f>
        <v>0</v>
      </c>
      <c r="DW2217">
        <f>VLOOKUP($A2217,taxonomy!$A:$I,9,1)</f>
        <v>0</v>
      </c>
      <c r="DX2217" s="7">
        <v>133</v>
      </c>
    </row>
    <row r="2218" spans="1:128" hidden="1">
      <c r="A2218" s="4" t="s">
        <v>4577</v>
      </c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17">
        <v>1</v>
      </c>
      <c r="DN2218" s="2"/>
      <c r="DO2218" s="14"/>
      <c r="DP2218" t="str">
        <f>VLOOKUP($A2218,taxonomy!$A:$I,2,1)</f>
        <v>Bacteria</v>
      </c>
      <c r="DQ2218" t="str">
        <f>VLOOKUP($A2218,taxonomy!$A:$I,3,1)</f>
        <v xml:space="preserve"> Proteobacteria</v>
      </c>
      <c r="DR2218" t="str">
        <f>VLOOKUP($A2218,taxonomy!$A:$I,4,1)</f>
        <v xml:space="preserve"> Alphaproteobacteria</v>
      </c>
      <c r="DS2218" t="str">
        <f>VLOOKUP($A2218,taxonomy!$A:$I,5,1)</f>
        <v xml:space="preserve"> Rhodobacterales</v>
      </c>
      <c r="DT2218" t="str">
        <f>VLOOKUP($A2218,taxonomy!$A:$I,6,1)</f>
        <v>Rhodobacteraceae</v>
      </c>
      <c r="DU2218" t="str">
        <f>VLOOKUP($A2218,taxonomy!$A:$I,7,1)</f>
        <v xml:space="preserve"> Citreicella.</v>
      </c>
      <c r="DV2218">
        <f>VLOOKUP($A2218,taxonomy!$A:$I,8,1)</f>
        <v>0</v>
      </c>
      <c r="DW2218">
        <f>VLOOKUP($A2218,taxonomy!$A:$I,9,1)</f>
        <v>0</v>
      </c>
      <c r="DX2218" s="7">
        <v>71</v>
      </c>
    </row>
    <row r="2219" spans="1:128">
      <c r="A2219" s="4" t="s">
        <v>4579</v>
      </c>
      <c r="B2219" s="2"/>
      <c r="C2219" s="2"/>
      <c r="D2219" s="2"/>
      <c r="E2219" s="2"/>
      <c r="F2219" s="2"/>
      <c r="G2219" s="2"/>
      <c r="H2219" s="2"/>
      <c r="I2219" s="2"/>
      <c r="J2219" s="2"/>
      <c r="K2219" s="2">
        <v>1</v>
      </c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>
        <v>1</v>
      </c>
      <c r="DN2219" s="2"/>
      <c r="DO2219" s="14"/>
      <c r="DP2219" t="str">
        <f>VLOOKUP($A2219,taxonomy!$A:$I,2,1)</f>
        <v>Eukaryota</v>
      </c>
      <c r="DQ2219" t="str">
        <f>VLOOKUP($A2219,taxonomy!$A:$I,3,1)</f>
        <v xml:space="preserve"> Fungi</v>
      </c>
      <c r="DR2219" t="str">
        <f>VLOOKUP($A2219,taxonomy!$A:$I,4,1)</f>
        <v xml:space="preserve"> Fungi incertae sedis</v>
      </c>
      <c r="DS2219" t="str">
        <f>VLOOKUP($A2219,taxonomy!$A:$I,5,1)</f>
        <v>Early diverging fungal lineages</v>
      </c>
      <c r="DT2219" t="str">
        <f>VLOOKUP($A2219,taxonomy!$A:$I,6,1)</f>
        <v xml:space="preserve"> Mucoromycotina</v>
      </c>
      <c r="DU2219" t="str">
        <f>VLOOKUP($A2219,taxonomy!$A:$I,7,1)</f>
        <v xml:space="preserve"> Mucorales</v>
      </c>
      <c r="DV2219" t="str">
        <f>VLOOKUP($A2219,taxonomy!$A:$I,8,1)</f>
        <v>Mucorineae</v>
      </c>
      <c r="DW2219" t="str">
        <f>VLOOKUP($A2219,taxonomy!$A:$I,9,1)</f>
        <v xml:space="preserve"> Rhizopodaceae</v>
      </c>
      <c r="DX2219" s="7">
        <v>128</v>
      </c>
    </row>
    <row r="2220" spans="1:128">
      <c r="A2220" s="4" t="s">
        <v>4582</v>
      </c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>
        <v>2</v>
      </c>
      <c r="CW2220" s="2"/>
      <c r="CX2220" s="2"/>
      <c r="CY2220" s="18">
        <v>1</v>
      </c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>
        <v>1</v>
      </c>
      <c r="DN2220" s="2"/>
      <c r="DO2220" s="14"/>
      <c r="DP2220" t="str">
        <f>VLOOKUP($A2220,taxonomy!$A:$I,2,1)</f>
        <v>Eukaryota</v>
      </c>
      <c r="DQ2220" t="str">
        <f>VLOOKUP($A2220,taxonomy!$A:$I,3,1)</f>
        <v xml:space="preserve"> Fungi</v>
      </c>
      <c r="DR2220" t="str">
        <f>VLOOKUP($A2220,taxonomy!$A:$I,4,1)</f>
        <v xml:space="preserve"> Fungi incertae sedis</v>
      </c>
      <c r="DS2220" t="str">
        <f>VLOOKUP($A2220,taxonomy!$A:$I,5,1)</f>
        <v>Early diverging fungal lineages</v>
      </c>
      <c r="DT2220" t="str">
        <f>VLOOKUP($A2220,taxonomy!$A:$I,6,1)</f>
        <v xml:space="preserve"> Mucoromycotina</v>
      </c>
      <c r="DU2220" t="str">
        <f>VLOOKUP($A2220,taxonomy!$A:$I,7,1)</f>
        <v xml:space="preserve"> Mucorales</v>
      </c>
      <c r="DV2220" t="str">
        <f>VLOOKUP($A2220,taxonomy!$A:$I,8,1)</f>
        <v>Mucorineae</v>
      </c>
      <c r="DW2220" t="str">
        <f>VLOOKUP($A2220,taxonomy!$A:$I,9,1)</f>
        <v xml:space="preserve"> Rhizopodaceae</v>
      </c>
      <c r="DX2220" s="7">
        <v>129</v>
      </c>
    </row>
    <row r="2221" spans="1:128">
      <c r="A2221" s="4" t="s">
        <v>4584</v>
      </c>
      <c r="B2221" s="2"/>
      <c r="C2221" s="2"/>
      <c r="D2221" s="2"/>
      <c r="E2221" s="2"/>
      <c r="F2221" s="2"/>
      <c r="G2221" s="2"/>
      <c r="H2221" s="2"/>
      <c r="I2221" s="2"/>
      <c r="J2221" s="2"/>
      <c r="K2221" s="2">
        <v>1</v>
      </c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>
        <v>1</v>
      </c>
      <c r="DN2221" s="2"/>
      <c r="DO2221" s="14"/>
      <c r="DP2221" t="str">
        <f>VLOOKUP($A2221,taxonomy!$A:$I,2,1)</f>
        <v>Eukaryota</v>
      </c>
      <c r="DQ2221" t="str">
        <f>VLOOKUP($A2221,taxonomy!$A:$I,3,1)</f>
        <v xml:space="preserve"> Fungi</v>
      </c>
      <c r="DR2221" t="str">
        <f>VLOOKUP($A2221,taxonomy!$A:$I,4,1)</f>
        <v xml:space="preserve"> Fungi incertae sedis</v>
      </c>
      <c r="DS2221" t="str">
        <f>VLOOKUP($A2221,taxonomy!$A:$I,5,1)</f>
        <v>Early diverging fungal lineages</v>
      </c>
      <c r="DT2221" t="str">
        <f>VLOOKUP($A2221,taxonomy!$A:$I,6,1)</f>
        <v xml:space="preserve"> Mucoromycotina</v>
      </c>
      <c r="DU2221" t="str">
        <f>VLOOKUP($A2221,taxonomy!$A:$I,7,1)</f>
        <v xml:space="preserve"> Mucorales</v>
      </c>
      <c r="DV2221" t="str">
        <f>VLOOKUP($A2221,taxonomy!$A:$I,8,1)</f>
        <v>Mucorineae</v>
      </c>
      <c r="DW2221" t="str">
        <f>VLOOKUP($A2221,taxonomy!$A:$I,9,1)</f>
        <v xml:space="preserve"> Rhizopodaceae</v>
      </c>
      <c r="DX2221" s="7">
        <v>128</v>
      </c>
    </row>
    <row r="2222" spans="1:128">
      <c r="A2222" s="4" t="s">
        <v>4586</v>
      </c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17">
        <v>1</v>
      </c>
      <c r="DN2222" s="2"/>
      <c r="DO2222" s="14"/>
      <c r="DP2222" t="str">
        <f>VLOOKUP($A2222,taxonomy!$A:$I,2,1)</f>
        <v>Bacteria</v>
      </c>
      <c r="DQ2222" t="str">
        <f>VLOOKUP($A2222,taxonomy!$A:$I,3,1)</f>
        <v xml:space="preserve"> Actinobacteria</v>
      </c>
      <c r="DR2222" t="str">
        <f>VLOOKUP($A2222,taxonomy!$A:$I,4,1)</f>
        <v xml:space="preserve"> Actinobacteridae</v>
      </c>
      <c r="DS2222" t="str">
        <f>VLOOKUP($A2222,taxonomy!$A:$I,5,1)</f>
        <v xml:space="preserve"> Actinomycetales</v>
      </c>
      <c r="DT2222" t="str">
        <f>VLOOKUP($A2222,taxonomy!$A:$I,6,1)</f>
        <v>Pseudonocardineae</v>
      </c>
      <c r="DU2222" t="str">
        <f>VLOOKUP($A2222,taxonomy!$A:$I,7,1)</f>
        <v xml:space="preserve"> Pseudonocardiaceae</v>
      </c>
      <c r="DV2222" t="str">
        <f>VLOOKUP($A2222,taxonomy!$A:$I,8,1)</f>
        <v xml:space="preserve"> Saccharomonospora.</v>
      </c>
      <c r="DW2222">
        <f>VLOOKUP($A2222,taxonomy!$A:$I,9,1)</f>
        <v>0</v>
      </c>
      <c r="DX2222" s="7">
        <v>127</v>
      </c>
    </row>
    <row r="2223" spans="1:128">
      <c r="A2223" s="4" t="s">
        <v>4588</v>
      </c>
      <c r="B2223" s="2">
        <v>1</v>
      </c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>
        <v>1</v>
      </c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>
        <v>1</v>
      </c>
      <c r="DN2223" s="2"/>
      <c r="DO2223" s="14"/>
      <c r="DP2223" t="str">
        <f>VLOOKUP($A2223,taxonomy!$A:$I,2,1)</f>
        <v>Bacteria</v>
      </c>
      <c r="DQ2223" t="str">
        <f>VLOOKUP($A2223,taxonomy!$A:$I,3,1)</f>
        <v xml:space="preserve"> Actinobacteria</v>
      </c>
      <c r="DR2223" t="str">
        <f>VLOOKUP($A2223,taxonomy!$A:$I,4,1)</f>
        <v xml:space="preserve"> Actinobacteridae</v>
      </c>
      <c r="DS2223" t="str">
        <f>VLOOKUP($A2223,taxonomy!$A:$I,5,1)</f>
        <v xml:space="preserve"> Actinomycetales</v>
      </c>
      <c r="DT2223" t="str">
        <f>VLOOKUP($A2223,taxonomy!$A:$I,6,1)</f>
        <v>Pseudonocardineae</v>
      </c>
      <c r="DU2223" t="str">
        <f>VLOOKUP($A2223,taxonomy!$A:$I,7,1)</f>
        <v xml:space="preserve"> Pseudonocardiaceae</v>
      </c>
      <c r="DV2223" t="str">
        <f>VLOOKUP($A2223,taxonomy!$A:$I,8,1)</f>
        <v xml:space="preserve"> Saccharomonospora.</v>
      </c>
      <c r="DW2223">
        <f>VLOOKUP($A2223,taxonomy!$A:$I,9,1)</f>
        <v>0</v>
      </c>
      <c r="DX2223" s="7">
        <v>128</v>
      </c>
    </row>
    <row r="2224" spans="1:128">
      <c r="A2224" s="4" t="s">
        <v>4591</v>
      </c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>
        <v>1</v>
      </c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18">
        <v>1</v>
      </c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>
        <v>1</v>
      </c>
      <c r="DN2224" s="2"/>
      <c r="DO2224" s="14"/>
      <c r="DP2224" t="str">
        <f>VLOOKUP($A2224,taxonomy!$A:$I,2,1)</f>
        <v>Bacteria</v>
      </c>
      <c r="DQ2224" t="str">
        <f>VLOOKUP($A2224,taxonomy!$A:$I,3,1)</f>
        <v xml:space="preserve"> Actinobacteria</v>
      </c>
      <c r="DR2224" t="str">
        <f>VLOOKUP($A2224,taxonomy!$A:$I,4,1)</f>
        <v xml:space="preserve"> Actinobacteridae</v>
      </c>
      <c r="DS2224" t="str">
        <f>VLOOKUP($A2224,taxonomy!$A:$I,5,1)</f>
        <v xml:space="preserve"> Actinomycetales</v>
      </c>
      <c r="DT2224" t="str">
        <f>VLOOKUP($A2224,taxonomy!$A:$I,6,1)</f>
        <v>Pseudonocardineae</v>
      </c>
      <c r="DU2224" t="str">
        <f>VLOOKUP($A2224,taxonomy!$A:$I,7,1)</f>
        <v xml:space="preserve"> Pseudonocardiaceae</v>
      </c>
      <c r="DV2224" t="str">
        <f>VLOOKUP($A2224,taxonomy!$A:$I,8,1)</f>
        <v xml:space="preserve"> Saccharomonospora.</v>
      </c>
      <c r="DW2224">
        <f>VLOOKUP($A2224,taxonomy!$A:$I,9,1)</f>
        <v>0</v>
      </c>
      <c r="DX2224" s="7">
        <v>129</v>
      </c>
    </row>
    <row r="2225" spans="1:128" hidden="1">
      <c r="A2225" s="4" t="s">
        <v>4593</v>
      </c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>
        <v>1</v>
      </c>
      <c r="CW2225" s="2"/>
      <c r="CX2225" s="2"/>
      <c r="CY2225" s="18">
        <v>1</v>
      </c>
      <c r="CZ2225" s="2"/>
      <c r="DA2225" s="2"/>
      <c r="DB2225" s="2"/>
      <c r="DC2225" s="2">
        <v>1</v>
      </c>
      <c r="DD2225" s="2"/>
      <c r="DE2225" s="2"/>
      <c r="DF2225" s="2"/>
      <c r="DG2225" s="2"/>
      <c r="DH2225" s="2"/>
      <c r="DI2225" s="2"/>
      <c r="DJ2225" s="2"/>
      <c r="DK2225" s="2"/>
      <c r="DL2225" s="2"/>
      <c r="DM2225" s="2">
        <v>1</v>
      </c>
      <c r="DN2225" s="2"/>
      <c r="DO2225" s="14"/>
      <c r="DP2225" t="str">
        <f>VLOOKUP($A2225,taxonomy!$A:$I,2,1)</f>
        <v>Eukaryota</v>
      </c>
      <c r="DQ2225" t="str">
        <f>VLOOKUP($A2225,taxonomy!$A:$I,3,1)</f>
        <v xml:space="preserve"> Metazoa</v>
      </c>
      <c r="DR2225" t="str">
        <f>VLOOKUP($A2225,taxonomy!$A:$I,4,1)</f>
        <v xml:space="preserve"> Porifera</v>
      </c>
      <c r="DS2225" t="str">
        <f>VLOOKUP($A2225,taxonomy!$A:$I,5,1)</f>
        <v xml:space="preserve"> Demospongiae</v>
      </c>
      <c r="DT2225" t="str">
        <f>VLOOKUP($A2225,taxonomy!$A:$I,6,1)</f>
        <v xml:space="preserve"> Haplosclerida</v>
      </c>
      <c r="DU2225" t="str">
        <f>VLOOKUP($A2225,taxonomy!$A:$I,7,1)</f>
        <v xml:space="preserve"> Niphatidae</v>
      </c>
      <c r="DV2225" t="str">
        <f>VLOOKUP($A2225,taxonomy!$A:$I,8,1)</f>
        <v>Amphimedon.</v>
      </c>
      <c r="DW2225">
        <f>VLOOKUP($A2225,taxonomy!$A:$I,9,1)</f>
        <v>0</v>
      </c>
      <c r="DX2225" s="7">
        <v>97</v>
      </c>
    </row>
    <row r="2226" spans="1:128">
      <c r="A2226" s="4" t="s">
        <v>4595</v>
      </c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19">
        <v>1</v>
      </c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19">
        <v>1</v>
      </c>
      <c r="DN2226" s="2"/>
      <c r="DO2226" s="21" t="s">
        <v>6198</v>
      </c>
      <c r="DP2226" t="str">
        <f>VLOOKUP($A2226,taxonomy!$A:$I,2,1)</f>
        <v>Eukaryota</v>
      </c>
      <c r="DQ2226" t="str">
        <f>VLOOKUP($A2226,taxonomy!$A:$I,3,1)</f>
        <v xml:space="preserve"> Viridiplantae</v>
      </c>
      <c r="DR2226" t="str">
        <f>VLOOKUP($A2226,taxonomy!$A:$I,4,1)</f>
        <v xml:space="preserve"> Streptophyta</v>
      </c>
      <c r="DS2226" t="str">
        <f>VLOOKUP($A2226,taxonomy!$A:$I,5,1)</f>
        <v xml:space="preserve"> Embryophyta</v>
      </c>
      <c r="DT2226" t="str">
        <f>VLOOKUP($A2226,taxonomy!$A:$I,6,1)</f>
        <v xml:space="preserve"> Tracheophyta</v>
      </c>
      <c r="DU2226" t="str">
        <f>VLOOKUP($A2226,taxonomy!$A:$I,7,1)</f>
        <v>Spermatophyta</v>
      </c>
      <c r="DV2226" t="str">
        <f>VLOOKUP($A2226,taxonomy!$A:$I,8,1)</f>
        <v xml:space="preserve"> Magnoliophyta</v>
      </c>
      <c r="DW2226" t="str">
        <f>VLOOKUP($A2226,taxonomy!$A:$I,9,1)</f>
        <v xml:space="preserve"> Liliopsida</v>
      </c>
      <c r="DX2226" s="7">
        <v>126</v>
      </c>
    </row>
    <row r="2227" spans="1:128" hidden="1">
      <c r="A2227" s="4" t="s">
        <v>4597</v>
      </c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19">
        <v>1</v>
      </c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19">
        <v>1</v>
      </c>
      <c r="DN2227" s="2"/>
      <c r="DO2227" s="14"/>
      <c r="DP2227" t="str">
        <f>VLOOKUP($A2227,taxonomy!$A:$I,2,1)</f>
        <v>Eukaryota</v>
      </c>
      <c r="DQ2227" t="str">
        <f>VLOOKUP($A2227,taxonomy!$A:$I,3,1)</f>
        <v xml:space="preserve"> Viridiplantae</v>
      </c>
      <c r="DR2227" t="str">
        <f>VLOOKUP($A2227,taxonomy!$A:$I,4,1)</f>
        <v xml:space="preserve"> Streptophyta</v>
      </c>
      <c r="DS2227" t="str">
        <f>VLOOKUP($A2227,taxonomy!$A:$I,5,1)</f>
        <v xml:space="preserve"> Embryophyta</v>
      </c>
      <c r="DT2227" t="str">
        <f>VLOOKUP($A2227,taxonomy!$A:$I,6,1)</f>
        <v xml:space="preserve"> Tracheophyta</v>
      </c>
      <c r="DU2227" t="str">
        <f>VLOOKUP($A2227,taxonomy!$A:$I,7,1)</f>
        <v>Spermatophyta</v>
      </c>
      <c r="DV2227" t="str">
        <f>VLOOKUP($A2227,taxonomy!$A:$I,8,1)</f>
        <v xml:space="preserve"> Magnoliophyta</v>
      </c>
      <c r="DW2227" t="str">
        <f>VLOOKUP($A2227,taxonomy!$A:$I,9,1)</f>
        <v xml:space="preserve"> Liliopsida</v>
      </c>
      <c r="DX2227" s="7">
        <v>67</v>
      </c>
    </row>
    <row r="2228" spans="1:128">
      <c r="A2228" s="4" t="s">
        <v>4599</v>
      </c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19">
        <v>1</v>
      </c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19">
        <v>1</v>
      </c>
      <c r="DN2228" s="2"/>
      <c r="DO2228" s="14"/>
      <c r="DP2228" t="str">
        <f>VLOOKUP($A2228,taxonomy!$A:$I,2,1)</f>
        <v>Eukaryota</v>
      </c>
      <c r="DQ2228" t="str">
        <f>VLOOKUP($A2228,taxonomy!$A:$I,3,1)</f>
        <v xml:space="preserve"> Viridiplantae</v>
      </c>
      <c r="DR2228" t="str">
        <f>VLOOKUP($A2228,taxonomy!$A:$I,4,1)</f>
        <v xml:space="preserve"> Streptophyta</v>
      </c>
      <c r="DS2228" t="str">
        <f>VLOOKUP($A2228,taxonomy!$A:$I,5,1)</f>
        <v xml:space="preserve"> Embryophyta</v>
      </c>
      <c r="DT2228" t="str">
        <f>VLOOKUP($A2228,taxonomy!$A:$I,6,1)</f>
        <v xml:space="preserve"> Tracheophyta</v>
      </c>
      <c r="DU2228" t="str">
        <f>VLOOKUP($A2228,taxonomy!$A:$I,7,1)</f>
        <v>Spermatophyta</v>
      </c>
      <c r="DV2228" t="str">
        <f>VLOOKUP($A2228,taxonomy!$A:$I,8,1)</f>
        <v xml:space="preserve"> Magnoliophyta</v>
      </c>
      <c r="DW2228" t="str">
        <f>VLOOKUP($A2228,taxonomy!$A:$I,9,1)</f>
        <v xml:space="preserve"> Liliopsida</v>
      </c>
      <c r="DX2228" s="7">
        <v>133</v>
      </c>
    </row>
    <row r="2229" spans="1:128" hidden="1">
      <c r="A2229" s="4" t="s">
        <v>4601</v>
      </c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19">
        <v>1</v>
      </c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19">
        <v>1</v>
      </c>
      <c r="DN2229" s="2"/>
      <c r="DO2229" s="14"/>
      <c r="DP2229" t="str">
        <f>VLOOKUP($A2229,taxonomy!$A:$I,2,1)</f>
        <v>Eukaryota</v>
      </c>
      <c r="DQ2229" t="str">
        <f>VLOOKUP($A2229,taxonomy!$A:$I,3,1)</f>
        <v xml:space="preserve"> Viridiplantae</v>
      </c>
      <c r="DR2229" t="str">
        <f>VLOOKUP($A2229,taxonomy!$A:$I,4,1)</f>
        <v xml:space="preserve"> Streptophyta</v>
      </c>
      <c r="DS2229" t="str">
        <f>VLOOKUP($A2229,taxonomy!$A:$I,5,1)</f>
        <v xml:space="preserve"> Embryophyta</v>
      </c>
      <c r="DT2229" t="str">
        <f>VLOOKUP($A2229,taxonomy!$A:$I,6,1)</f>
        <v xml:space="preserve"> Tracheophyta</v>
      </c>
      <c r="DU2229" t="str">
        <f>VLOOKUP($A2229,taxonomy!$A:$I,7,1)</f>
        <v>Spermatophyta</v>
      </c>
      <c r="DV2229" t="str">
        <f>VLOOKUP($A2229,taxonomy!$A:$I,8,1)</f>
        <v xml:space="preserve"> Magnoliophyta</v>
      </c>
      <c r="DW2229" t="str">
        <f>VLOOKUP($A2229,taxonomy!$A:$I,9,1)</f>
        <v xml:space="preserve"> Liliopsida</v>
      </c>
      <c r="DX2229" s="7">
        <v>67</v>
      </c>
    </row>
    <row r="2230" spans="1:128" hidden="1">
      <c r="A2230" s="4" t="s">
        <v>4603</v>
      </c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17">
        <v>1</v>
      </c>
      <c r="DN2230" s="2"/>
      <c r="DO2230" s="14"/>
      <c r="DP2230" t="str">
        <f>VLOOKUP($A2230,taxonomy!$A:$I,2,1)</f>
        <v>Eukaryota</v>
      </c>
      <c r="DQ2230" t="str">
        <f>VLOOKUP($A2230,taxonomy!$A:$I,3,1)</f>
        <v xml:space="preserve"> Viridiplantae</v>
      </c>
      <c r="DR2230" t="str">
        <f>VLOOKUP($A2230,taxonomy!$A:$I,4,1)</f>
        <v xml:space="preserve"> Streptophyta</v>
      </c>
      <c r="DS2230" t="str">
        <f>VLOOKUP($A2230,taxonomy!$A:$I,5,1)</f>
        <v xml:space="preserve"> Embryophyta</v>
      </c>
      <c r="DT2230" t="str">
        <f>VLOOKUP($A2230,taxonomy!$A:$I,6,1)</f>
        <v xml:space="preserve"> Tracheophyta</v>
      </c>
      <c r="DU2230" t="str">
        <f>VLOOKUP($A2230,taxonomy!$A:$I,7,1)</f>
        <v>Spermatophyta</v>
      </c>
      <c r="DV2230" t="str">
        <f>VLOOKUP($A2230,taxonomy!$A:$I,8,1)</f>
        <v xml:space="preserve"> Magnoliophyta</v>
      </c>
      <c r="DW2230" t="str">
        <f>VLOOKUP($A2230,taxonomy!$A:$I,9,1)</f>
        <v xml:space="preserve"> Liliopsida</v>
      </c>
      <c r="DX2230" s="7">
        <v>110</v>
      </c>
    </row>
    <row r="2231" spans="1:128">
      <c r="A2231" s="4" t="s">
        <v>4605</v>
      </c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19">
        <v>1</v>
      </c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19">
        <v>1</v>
      </c>
      <c r="DN2231" s="2"/>
      <c r="DO2231" s="14"/>
      <c r="DP2231" t="str">
        <f>VLOOKUP($A2231,taxonomy!$A:$I,2,1)</f>
        <v>Eukaryota</v>
      </c>
      <c r="DQ2231" t="str">
        <f>VLOOKUP($A2231,taxonomy!$A:$I,3,1)</f>
        <v xml:space="preserve"> Viridiplantae</v>
      </c>
      <c r="DR2231" t="str">
        <f>VLOOKUP($A2231,taxonomy!$A:$I,4,1)</f>
        <v xml:space="preserve"> Streptophyta</v>
      </c>
      <c r="DS2231" t="str">
        <f>VLOOKUP($A2231,taxonomy!$A:$I,5,1)</f>
        <v xml:space="preserve"> Embryophyta</v>
      </c>
      <c r="DT2231" t="str">
        <f>VLOOKUP($A2231,taxonomy!$A:$I,6,1)</f>
        <v xml:space="preserve"> Tracheophyta</v>
      </c>
      <c r="DU2231" t="str">
        <f>VLOOKUP($A2231,taxonomy!$A:$I,7,1)</f>
        <v>Spermatophyta</v>
      </c>
      <c r="DV2231" t="str">
        <f>VLOOKUP($A2231,taxonomy!$A:$I,8,1)</f>
        <v xml:space="preserve"> Magnoliophyta</v>
      </c>
      <c r="DW2231" t="str">
        <f>VLOOKUP($A2231,taxonomy!$A:$I,9,1)</f>
        <v xml:space="preserve"> eudicotyledons</v>
      </c>
      <c r="DX2231" s="7">
        <v>135</v>
      </c>
    </row>
    <row r="2232" spans="1:128" hidden="1">
      <c r="A2232" s="4" t="s">
        <v>4607</v>
      </c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19">
        <v>1</v>
      </c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19">
        <v>1</v>
      </c>
      <c r="DN2232" s="2"/>
      <c r="DO2232" s="14"/>
      <c r="DP2232" t="str">
        <f>VLOOKUP($A2232,taxonomy!$A:$I,2,1)</f>
        <v>Eukaryota</v>
      </c>
      <c r="DQ2232" t="str">
        <f>VLOOKUP($A2232,taxonomy!$A:$I,3,1)</f>
        <v xml:space="preserve"> Viridiplantae</v>
      </c>
      <c r="DR2232" t="str">
        <f>VLOOKUP($A2232,taxonomy!$A:$I,4,1)</f>
        <v xml:space="preserve"> Streptophyta</v>
      </c>
      <c r="DS2232" t="str">
        <f>VLOOKUP($A2232,taxonomy!$A:$I,5,1)</f>
        <v xml:space="preserve"> Embryophyta</v>
      </c>
      <c r="DT2232" t="str">
        <f>VLOOKUP($A2232,taxonomy!$A:$I,6,1)</f>
        <v xml:space="preserve"> Tracheophyta</v>
      </c>
      <c r="DU2232" t="str">
        <f>VLOOKUP($A2232,taxonomy!$A:$I,7,1)</f>
        <v>Spermatophyta</v>
      </c>
      <c r="DV2232" t="str">
        <f>VLOOKUP($A2232,taxonomy!$A:$I,8,1)</f>
        <v xml:space="preserve"> Magnoliophyta</v>
      </c>
      <c r="DW2232" t="str">
        <f>VLOOKUP($A2232,taxonomy!$A:$I,9,1)</f>
        <v xml:space="preserve"> eudicotyledons</v>
      </c>
      <c r="DX2232" s="7">
        <v>138</v>
      </c>
    </row>
    <row r="2233" spans="1:128" hidden="1">
      <c r="A2233" s="4" t="s">
        <v>4609</v>
      </c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19">
        <v>1</v>
      </c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19">
        <v>1</v>
      </c>
      <c r="DN2233" s="2"/>
      <c r="DO2233" s="14"/>
      <c r="DP2233" t="str">
        <f>VLOOKUP($A2233,taxonomy!$A:$I,2,1)</f>
        <v>Eukaryota</v>
      </c>
      <c r="DQ2233" t="str">
        <f>VLOOKUP($A2233,taxonomy!$A:$I,3,1)</f>
        <v xml:space="preserve"> Viridiplantae</v>
      </c>
      <c r="DR2233" t="str">
        <f>VLOOKUP($A2233,taxonomy!$A:$I,4,1)</f>
        <v xml:space="preserve"> Streptophyta</v>
      </c>
      <c r="DS2233" t="str">
        <f>VLOOKUP($A2233,taxonomy!$A:$I,5,1)</f>
        <v xml:space="preserve"> Embryophyta</v>
      </c>
      <c r="DT2233" t="str">
        <f>VLOOKUP($A2233,taxonomy!$A:$I,6,1)</f>
        <v xml:space="preserve"> Tracheophyta</v>
      </c>
      <c r="DU2233" t="str">
        <f>VLOOKUP($A2233,taxonomy!$A:$I,7,1)</f>
        <v>Spermatophyta</v>
      </c>
      <c r="DV2233" t="str">
        <f>VLOOKUP($A2233,taxonomy!$A:$I,8,1)</f>
        <v xml:space="preserve"> Magnoliophyta</v>
      </c>
      <c r="DW2233" t="str">
        <f>VLOOKUP($A2233,taxonomy!$A:$I,9,1)</f>
        <v xml:space="preserve"> Liliopsida</v>
      </c>
      <c r="DX2233" s="7">
        <v>138</v>
      </c>
    </row>
    <row r="2234" spans="1:128" hidden="1">
      <c r="A2234" s="4" t="s">
        <v>4611</v>
      </c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19">
        <v>1</v>
      </c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19">
        <v>1</v>
      </c>
      <c r="DN2234" s="2"/>
      <c r="DO2234" s="14"/>
      <c r="DP2234" t="str">
        <f>VLOOKUP($A2234,taxonomy!$A:$I,2,1)</f>
        <v>Eukaryota</v>
      </c>
      <c r="DQ2234" t="str">
        <f>VLOOKUP($A2234,taxonomy!$A:$I,3,1)</f>
        <v xml:space="preserve"> Fungi</v>
      </c>
      <c r="DR2234" t="str">
        <f>VLOOKUP($A2234,taxonomy!$A:$I,4,1)</f>
        <v xml:space="preserve"> Dikarya</v>
      </c>
      <c r="DS2234" t="str">
        <f>VLOOKUP($A2234,taxonomy!$A:$I,5,1)</f>
        <v xml:space="preserve"> Ascomycota</v>
      </c>
      <c r="DT2234" t="str">
        <f>VLOOKUP($A2234,taxonomy!$A:$I,6,1)</f>
        <v xml:space="preserve"> Pezizomycotina</v>
      </c>
      <c r="DU2234" t="str">
        <f>VLOOKUP($A2234,taxonomy!$A:$I,7,1)</f>
        <v>Sordariomycetes</v>
      </c>
      <c r="DV2234" t="str">
        <f>VLOOKUP($A2234,taxonomy!$A:$I,8,1)</f>
        <v xml:space="preserve"> Hypocreomycetidae</v>
      </c>
      <c r="DW2234" t="str">
        <f>VLOOKUP($A2234,taxonomy!$A:$I,9,1)</f>
        <v xml:space="preserve"> Hypocreales</v>
      </c>
      <c r="DX2234" s="7">
        <v>138</v>
      </c>
    </row>
    <row r="2235" spans="1:128" hidden="1">
      <c r="A2235" s="4" t="s">
        <v>4613</v>
      </c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>
        <v>1</v>
      </c>
      <c r="CY2235" s="18">
        <v>1</v>
      </c>
      <c r="CZ2235" s="2"/>
      <c r="DA2235" s="2"/>
      <c r="DB2235" s="2"/>
      <c r="DC2235" s="2"/>
      <c r="DD2235" s="2"/>
      <c r="DE2235" s="2"/>
      <c r="DF2235" s="2"/>
      <c r="DG2235" s="2"/>
      <c r="DH2235" s="2"/>
      <c r="DI2235" s="2">
        <v>1</v>
      </c>
      <c r="DJ2235" s="2"/>
      <c r="DK2235" s="2"/>
      <c r="DL2235" s="2"/>
      <c r="DM2235" s="2">
        <v>1</v>
      </c>
      <c r="DN2235" s="2"/>
      <c r="DO2235" s="14"/>
      <c r="DP2235" t="str">
        <f>VLOOKUP($A2235,taxonomy!$A:$I,2,1)</f>
        <v>Eukaryota</v>
      </c>
      <c r="DQ2235" t="str">
        <f>VLOOKUP($A2235,taxonomy!$A:$I,3,1)</f>
        <v xml:space="preserve"> Fungi</v>
      </c>
      <c r="DR2235" t="str">
        <f>VLOOKUP($A2235,taxonomy!$A:$I,4,1)</f>
        <v xml:space="preserve"> Dikarya</v>
      </c>
      <c r="DS2235" t="str">
        <f>VLOOKUP($A2235,taxonomy!$A:$I,5,1)</f>
        <v xml:space="preserve"> Ascomycota</v>
      </c>
      <c r="DT2235" t="str">
        <f>VLOOKUP($A2235,taxonomy!$A:$I,6,1)</f>
        <v xml:space="preserve"> Pezizomycotina</v>
      </c>
      <c r="DU2235" t="str">
        <f>VLOOKUP($A2235,taxonomy!$A:$I,7,1)</f>
        <v>Sordariomycetes</v>
      </c>
      <c r="DV2235" t="str">
        <f>VLOOKUP($A2235,taxonomy!$A:$I,8,1)</f>
        <v xml:space="preserve"> Hypocreomycetidae</v>
      </c>
      <c r="DW2235" t="str">
        <f>VLOOKUP($A2235,taxonomy!$A:$I,9,1)</f>
        <v xml:space="preserve"> Hypocreales</v>
      </c>
      <c r="DX2235" s="7">
        <v>138</v>
      </c>
    </row>
    <row r="2236" spans="1:128" hidden="1">
      <c r="A2236" s="4" t="s">
        <v>4615</v>
      </c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>
        <v>1</v>
      </c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>
        <v>2</v>
      </c>
      <c r="CW2236" s="2"/>
      <c r="CX2236" s="2"/>
      <c r="CY2236" s="18">
        <v>1</v>
      </c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>
        <v>1</v>
      </c>
      <c r="DN2236" s="2"/>
      <c r="DO2236" s="14"/>
      <c r="DP2236" t="str">
        <f>VLOOKUP($A2236,taxonomy!$A:$I,2,1)</f>
        <v>Eukaryota</v>
      </c>
      <c r="DQ2236" t="str">
        <f>VLOOKUP($A2236,taxonomy!$A:$I,3,1)</f>
        <v xml:space="preserve"> Fungi</v>
      </c>
      <c r="DR2236" t="str">
        <f>VLOOKUP($A2236,taxonomy!$A:$I,4,1)</f>
        <v xml:space="preserve"> Dikarya</v>
      </c>
      <c r="DS2236" t="str">
        <f>VLOOKUP($A2236,taxonomy!$A:$I,5,1)</f>
        <v xml:space="preserve"> Ascomycota</v>
      </c>
      <c r="DT2236" t="str">
        <f>VLOOKUP($A2236,taxonomy!$A:$I,6,1)</f>
        <v xml:space="preserve"> Pezizomycotina</v>
      </c>
      <c r="DU2236" t="str">
        <f>VLOOKUP($A2236,taxonomy!$A:$I,7,1)</f>
        <v>Sordariomycetes</v>
      </c>
      <c r="DV2236" t="str">
        <f>VLOOKUP($A2236,taxonomy!$A:$I,8,1)</f>
        <v xml:space="preserve"> Hypocreomycetidae</v>
      </c>
      <c r="DW2236" t="str">
        <f>VLOOKUP($A2236,taxonomy!$A:$I,9,1)</f>
        <v xml:space="preserve"> Hypocreales</v>
      </c>
      <c r="DX2236" s="7">
        <v>138</v>
      </c>
    </row>
    <row r="2237" spans="1:128">
      <c r="A2237" s="4" t="s">
        <v>4617</v>
      </c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17">
        <v>1</v>
      </c>
      <c r="DN2237" s="2"/>
      <c r="DO2237" s="20"/>
      <c r="DP2237" t="str">
        <f>VLOOKUP($A2237,taxonomy!$A:$I,2,1)</f>
        <v>Eukaryota</v>
      </c>
      <c r="DQ2237" t="str">
        <f>VLOOKUP($A2237,taxonomy!$A:$I,3,1)</f>
        <v xml:space="preserve"> Fungi</v>
      </c>
      <c r="DR2237" t="str">
        <f>VLOOKUP($A2237,taxonomy!$A:$I,4,1)</f>
        <v xml:space="preserve"> Dikarya</v>
      </c>
      <c r="DS2237" t="str">
        <f>VLOOKUP($A2237,taxonomy!$A:$I,5,1)</f>
        <v xml:space="preserve"> Ascomycota</v>
      </c>
      <c r="DT2237" t="str">
        <f>VLOOKUP($A2237,taxonomy!$A:$I,6,1)</f>
        <v xml:space="preserve"> Pezizomycotina</v>
      </c>
      <c r="DU2237" t="str">
        <f>VLOOKUP($A2237,taxonomy!$A:$I,7,1)</f>
        <v>Sordariomycetes</v>
      </c>
      <c r="DV2237" t="str">
        <f>VLOOKUP($A2237,taxonomy!$A:$I,8,1)</f>
        <v xml:space="preserve"> Hypocreomycetidae</v>
      </c>
      <c r="DW2237" t="str">
        <f>VLOOKUP($A2237,taxonomy!$A:$I,9,1)</f>
        <v xml:space="preserve"> Hypocreales</v>
      </c>
      <c r="DX2237" s="7">
        <v>135</v>
      </c>
    </row>
    <row r="2238" spans="1:128">
      <c r="A2238" s="4" t="s">
        <v>4619</v>
      </c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>
        <v>1</v>
      </c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>
        <v>1</v>
      </c>
      <c r="CY2238" s="18">
        <v>1</v>
      </c>
      <c r="CZ2238" s="2"/>
      <c r="DA2238" s="2"/>
      <c r="DB2238" s="2"/>
      <c r="DC2238" s="2"/>
      <c r="DD2238" s="2"/>
      <c r="DE2238" s="2"/>
      <c r="DF2238" s="2">
        <v>1</v>
      </c>
      <c r="DG2238" s="2"/>
      <c r="DH2238" s="2"/>
      <c r="DI2238" s="2">
        <v>1</v>
      </c>
      <c r="DJ2238" s="2"/>
      <c r="DK2238" s="2"/>
      <c r="DL2238" s="2"/>
      <c r="DM2238" s="2">
        <v>1</v>
      </c>
      <c r="DN2238" s="2"/>
      <c r="DO2238" s="14"/>
      <c r="DP2238" t="str">
        <f>VLOOKUP($A2238,taxonomy!$A:$I,2,1)</f>
        <v>Eukaryota</v>
      </c>
      <c r="DQ2238" t="str">
        <f>VLOOKUP($A2238,taxonomy!$A:$I,3,1)</f>
        <v xml:space="preserve"> Fungi</v>
      </c>
      <c r="DR2238" t="str">
        <f>VLOOKUP($A2238,taxonomy!$A:$I,4,1)</f>
        <v xml:space="preserve"> Dikarya</v>
      </c>
      <c r="DS2238" t="str">
        <f>VLOOKUP($A2238,taxonomy!$A:$I,5,1)</f>
        <v xml:space="preserve"> Ascomycota</v>
      </c>
      <c r="DT2238" t="str">
        <f>VLOOKUP($A2238,taxonomy!$A:$I,6,1)</f>
        <v xml:space="preserve"> Pezizomycotina</v>
      </c>
      <c r="DU2238" t="str">
        <f>VLOOKUP($A2238,taxonomy!$A:$I,7,1)</f>
        <v>Sordariomycetes</v>
      </c>
      <c r="DV2238" t="str">
        <f>VLOOKUP($A2238,taxonomy!$A:$I,8,1)</f>
        <v xml:space="preserve"> Hypocreomycetidae</v>
      </c>
      <c r="DW2238" t="str">
        <f>VLOOKUP($A2238,taxonomy!$A:$I,9,1)</f>
        <v xml:space="preserve"> Hypocreales</v>
      </c>
      <c r="DX2238" s="7">
        <v>135</v>
      </c>
    </row>
    <row r="2239" spans="1:128" hidden="1">
      <c r="A2239" s="4" t="s">
        <v>4621</v>
      </c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19">
        <v>1</v>
      </c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19">
        <v>1</v>
      </c>
      <c r="DN2239" s="2"/>
      <c r="DO2239" s="14"/>
      <c r="DP2239" t="str">
        <f>VLOOKUP($A2239,taxonomy!$A:$I,2,1)</f>
        <v>Eukaryota</v>
      </c>
      <c r="DQ2239" t="str">
        <f>VLOOKUP($A2239,taxonomy!$A:$I,3,1)</f>
        <v xml:space="preserve"> Fungi</v>
      </c>
      <c r="DR2239" t="str">
        <f>VLOOKUP($A2239,taxonomy!$A:$I,4,1)</f>
        <v xml:space="preserve"> Dikarya</v>
      </c>
      <c r="DS2239" t="str">
        <f>VLOOKUP($A2239,taxonomy!$A:$I,5,1)</f>
        <v xml:space="preserve"> Ascomycota</v>
      </c>
      <c r="DT2239" t="str">
        <f>VLOOKUP($A2239,taxonomy!$A:$I,6,1)</f>
        <v xml:space="preserve"> Pezizomycotina</v>
      </c>
      <c r="DU2239" t="str">
        <f>VLOOKUP($A2239,taxonomy!$A:$I,7,1)</f>
        <v>Sordariomycetes</v>
      </c>
      <c r="DV2239" t="str">
        <f>VLOOKUP($A2239,taxonomy!$A:$I,8,1)</f>
        <v xml:space="preserve"> Hypocreomycetidae</v>
      </c>
      <c r="DW2239" t="str">
        <f>VLOOKUP($A2239,taxonomy!$A:$I,9,1)</f>
        <v xml:space="preserve"> Hypocreales</v>
      </c>
      <c r="DX2239" s="7">
        <v>138</v>
      </c>
    </row>
    <row r="2240" spans="1:128" hidden="1">
      <c r="A2240" s="4" t="s">
        <v>4623</v>
      </c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19">
        <v>1</v>
      </c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19">
        <v>1</v>
      </c>
      <c r="DN2240" s="2"/>
      <c r="DO2240" s="14"/>
      <c r="DP2240" t="str">
        <f>VLOOKUP($A2240,taxonomy!$A:$I,2,1)</f>
        <v>Eukaryota</v>
      </c>
      <c r="DQ2240" t="str">
        <f>VLOOKUP($A2240,taxonomy!$A:$I,3,1)</f>
        <v xml:space="preserve"> Fungi</v>
      </c>
      <c r="DR2240" t="str">
        <f>VLOOKUP($A2240,taxonomy!$A:$I,4,1)</f>
        <v xml:space="preserve"> Dikarya</v>
      </c>
      <c r="DS2240" t="str">
        <f>VLOOKUP($A2240,taxonomy!$A:$I,5,1)</f>
        <v xml:space="preserve"> Ascomycota</v>
      </c>
      <c r="DT2240" t="str">
        <f>VLOOKUP($A2240,taxonomy!$A:$I,6,1)</f>
        <v xml:space="preserve"> Pezizomycotina</v>
      </c>
      <c r="DU2240" t="str">
        <f>VLOOKUP($A2240,taxonomy!$A:$I,7,1)</f>
        <v>Sordariomycetes</v>
      </c>
      <c r="DV2240" t="str">
        <f>VLOOKUP($A2240,taxonomy!$A:$I,8,1)</f>
        <v xml:space="preserve"> Hypocreomycetidae</v>
      </c>
      <c r="DW2240" t="str">
        <f>VLOOKUP($A2240,taxonomy!$A:$I,9,1)</f>
        <v xml:space="preserve"> Hypocreales</v>
      </c>
      <c r="DX2240" s="7">
        <v>142</v>
      </c>
    </row>
    <row r="2241" spans="1:128">
      <c r="A2241" s="4" t="s">
        <v>4625</v>
      </c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>
        <v>1</v>
      </c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>
        <v>1</v>
      </c>
      <c r="DN2241" s="2"/>
      <c r="DO2241" s="14"/>
      <c r="DP2241" t="str">
        <f>VLOOKUP($A2241,taxonomy!$A:$I,2,1)</f>
        <v>Eukaryota</v>
      </c>
      <c r="DQ2241" t="str">
        <f>VLOOKUP($A2241,taxonomy!$A:$I,3,1)</f>
        <v xml:space="preserve"> Fungi</v>
      </c>
      <c r="DR2241" t="str">
        <f>VLOOKUP($A2241,taxonomy!$A:$I,4,1)</f>
        <v xml:space="preserve"> Dikarya</v>
      </c>
      <c r="DS2241" t="str">
        <f>VLOOKUP($A2241,taxonomy!$A:$I,5,1)</f>
        <v xml:space="preserve"> Ascomycota</v>
      </c>
      <c r="DT2241" t="str">
        <f>VLOOKUP($A2241,taxonomy!$A:$I,6,1)</f>
        <v xml:space="preserve"> Pezizomycotina</v>
      </c>
      <c r="DU2241" t="str">
        <f>VLOOKUP($A2241,taxonomy!$A:$I,7,1)</f>
        <v>Sordariomycetes</v>
      </c>
      <c r="DV2241" t="str">
        <f>VLOOKUP($A2241,taxonomy!$A:$I,8,1)</f>
        <v xml:space="preserve"> Hypocreomycetidae</v>
      </c>
      <c r="DW2241" t="str">
        <f>VLOOKUP($A2241,taxonomy!$A:$I,9,1)</f>
        <v xml:space="preserve"> Hypocreales</v>
      </c>
      <c r="DX2241" s="7">
        <v>128</v>
      </c>
    </row>
    <row r="2242" spans="1:128">
      <c r="A2242" s="4" t="s">
        <v>4627</v>
      </c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19">
        <v>1</v>
      </c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19">
        <v>1</v>
      </c>
      <c r="DN2242" s="2"/>
      <c r="DO2242" s="14"/>
      <c r="DP2242" t="str">
        <f>VLOOKUP($A2242,taxonomy!$A:$I,2,1)</f>
        <v>Eukaryota</v>
      </c>
      <c r="DQ2242" t="str">
        <f>VLOOKUP($A2242,taxonomy!$A:$I,3,1)</f>
        <v xml:space="preserve"> Fungi</v>
      </c>
      <c r="DR2242" t="str">
        <f>VLOOKUP($A2242,taxonomy!$A:$I,4,1)</f>
        <v xml:space="preserve"> Dikarya</v>
      </c>
      <c r="DS2242" t="str">
        <f>VLOOKUP($A2242,taxonomy!$A:$I,5,1)</f>
        <v xml:space="preserve"> Ascomycota</v>
      </c>
      <c r="DT2242" t="str">
        <f>VLOOKUP($A2242,taxonomy!$A:$I,6,1)</f>
        <v xml:space="preserve"> Pezizomycotina</v>
      </c>
      <c r="DU2242" t="str">
        <f>VLOOKUP($A2242,taxonomy!$A:$I,7,1)</f>
        <v>Sordariomycetes</v>
      </c>
      <c r="DV2242" t="str">
        <f>VLOOKUP($A2242,taxonomy!$A:$I,8,1)</f>
        <v xml:space="preserve"> Hypocreomycetidae</v>
      </c>
      <c r="DW2242" t="str">
        <f>VLOOKUP($A2242,taxonomy!$A:$I,9,1)</f>
        <v xml:space="preserve"> Hypocreales</v>
      </c>
      <c r="DX2242" s="7">
        <v>131</v>
      </c>
    </row>
    <row r="2243" spans="1:128" hidden="1">
      <c r="A2243" s="4" t="s">
        <v>4631</v>
      </c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>
        <v>1</v>
      </c>
      <c r="CW2243" s="2"/>
      <c r="CX2243" s="2"/>
      <c r="CY2243" s="18">
        <v>1</v>
      </c>
      <c r="CZ2243" s="2"/>
      <c r="DA2243" s="2"/>
      <c r="DB2243" s="2"/>
      <c r="DC2243" s="2">
        <v>1</v>
      </c>
      <c r="DD2243" s="2"/>
      <c r="DE2243" s="2"/>
      <c r="DF2243" s="2"/>
      <c r="DG2243" s="2"/>
      <c r="DH2243" s="2"/>
      <c r="DI2243" s="2"/>
      <c r="DJ2243" s="2"/>
      <c r="DK2243" s="2"/>
      <c r="DL2243" s="2"/>
      <c r="DM2243" s="2">
        <v>1</v>
      </c>
      <c r="DN2243" s="2"/>
      <c r="DO2243" s="14"/>
      <c r="DP2243" t="str">
        <f>VLOOKUP($A2243,taxonomy!$A:$I,2,1)</f>
        <v>Eukaryota</v>
      </c>
      <c r="DQ2243" t="str">
        <f>VLOOKUP($A2243,taxonomy!$A:$I,3,1)</f>
        <v xml:space="preserve"> Metazoa</v>
      </c>
      <c r="DR2243" t="str">
        <f>VLOOKUP($A2243,taxonomy!$A:$I,4,1)</f>
        <v xml:space="preserve"> Chordata</v>
      </c>
      <c r="DS2243" t="str">
        <f>VLOOKUP($A2243,taxonomy!$A:$I,5,1)</f>
        <v xml:space="preserve"> Craniata</v>
      </c>
      <c r="DT2243" t="str">
        <f>VLOOKUP($A2243,taxonomy!$A:$I,6,1)</f>
        <v xml:space="preserve"> Vertebrata</v>
      </c>
      <c r="DU2243" t="str">
        <f>VLOOKUP($A2243,taxonomy!$A:$I,7,1)</f>
        <v xml:space="preserve"> Euteleostomi</v>
      </c>
      <c r="DV2243" t="str">
        <f>VLOOKUP($A2243,taxonomy!$A:$I,8,1)</f>
        <v>Archelosauria</v>
      </c>
      <c r="DW2243" t="str">
        <f>VLOOKUP($A2243,taxonomy!$A:$I,9,1)</f>
        <v xml:space="preserve"> Archosauria</v>
      </c>
      <c r="DX2243" s="7">
        <v>139</v>
      </c>
    </row>
    <row r="2244" spans="1:128" hidden="1">
      <c r="A2244" s="4" t="s">
        <v>4633</v>
      </c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19">
        <v>1</v>
      </c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19">
        <v>1</v>
      </c>
      <c r="DN2244" s="2"/>
      <c r="DO2244" s="14"/>
      <c r="DP2244" t="str">
        <f>VLOOKUP($A2244,taxonomy!$A:$I,2,1)</f>
        <v>Bacteria</v>
      </c>
      <c r="DQ2244" t="str">
        <f>VLOOKUP($A2244,taxonomy!$A:$I,3,1)</f>
        <v xml:space="preserve"> Actinobacteria</v>
      </c>
      <c r="DR2244" t="str">
        <f>VLOOKUP($A2244,taxonomy!$A:$I,4,1)</f>
        <v xml:space="preserve"> Actinobacteridae</v>
      </c>
      <c r="DS2244" t="str">
        <f>VLOOKUP($A2244,taxonomy!$A:$I,5,1)</f>
        <v xml:space="preserve"> Actinomycetales</v>
      </c>
      <c r="DT2244" t="str">
        <f>VLOOKUP($A2244,taxonomy!$A:$I,6,1)</f>
        <v>Corynebacterineae</v>
      </c>
      <c r="DU2244" t="str">
        <f>VLOOKUP($A2244,taxonomy!$A:$I,7,1)</f>
        <v xml:space="preserve"> Mycobacteriaceae</v>
      </c>
      <c r="DV2244" t="str">
        <f>VLOOKUP($A2244,taxonomy!$A:$I,8,1)</f>
        <v xml:space="preserve"> Mycobacterium</v>
      </c>
      <c r="DW2244" t="str">
        <f>VLOOKUP($A2244,taxonomy!$A:$I,9,1)</f>
        <v>Mycobacterium tuberculosis complex.</v>
      </c>
      <c r="DX2244" s="7">
        <v>120</v>
      </c>
    </row>
    <row r="2245" spans="1:128">
      <c r="A2245" s="4" t="s">
        <v>4635</v>
      </c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19">
        <v>1</v>
      </c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19">
        <v>1</v>
      </c>
      <c r="DN2245" s="2"/>
      <c r="DO2245" s="14"/>
      <c r="DP2245" t="str">
        <f>VLOOKUP($A2245,taxonomy!$A:$I,2,1)</f>
        <v>Bacteria</v>
      </c>
      <c r="DQ2245" t="str">
        <f>VLOOKUP($A2245,taxonomy!$A:$I,3,1)</f>
        <v xml:space="preserve"> Actinobacteria</v>
      </c>
      <c r="DR2245" t="str">
        <f>VLOOKUP($A2245,taxonomy!$A:$I,4,1)</f>
        <v xml:space="preserve"> Actinobacteridae</v>
      </c>
      <c r="DS2245" t="str">
        <f>VLOOKUP($A2245,taxonomy!$A:$I,5,1)</f>
        <v xml:space="preserve"> Actinomycetales</v>
      </c>
      <c r="DT2245" t="str">
        <f>VLOOKUP($A2245,taxonomy!$A:$I,6,1)</f>
        <v>Corynebacterineae</v>
      </c>
      <c r="DU2245" t="str">
        <f>VLOOKUP($A2245,taxonomy!$A:$I,7,1)</f>
        <v xml:space="preserve"> Mycobacteriaceae</v>
      </c>
      <c r="DV2245" t="str">
        <f>VLOOKUP($A2245,taxonomy!$A:$I,8,1)</f>
        <v xml:space="preserve"> Mycobacterium.</v>
      </c>
      <c r="DW2245">
        <f>VLOOKUP($A2245,taxonomy!$A:$I,9,1)</f>
        <v>0</v>
      </c>
      <c r="DX2245" s="7">
        <v>133</v>
      </c>
    </row>
    <row r="2246" spans="1:128" hidden="1">
      <c r="A2246" s="4" t="s">
        <v>4637</v>
      </c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>
        <v>1</v>
      </c>
      <c r="CW2246" s="2"/>
      <c r="CX2246" s="2"/>
      <c r="CY2246" s="18">
        <v>1</v>
      </c>
      <c r="CZ2246" s="2"/>
      <c r="DA2246" s="2"/>
      <c r="DB2246" s="2"/>
      <c r="DC2246" s="2">
        <v>1</v>
      </c>
      <c r="DD2246" s="2"/>
      <c r="DE2246" s="2"/>
      <c r="DF2246" s="2"/>
      <c r="DG2246" s="2"/>
      <c r="DH2246" s="2"/>
      <c r="DI2246" s="2"/>
      <c r="DJ2246" s="2"/>
      <c r="DK2246" s="2"/>
      <c r="DL2246" s="2"/>
      <c r="DM2246" s="2">
        <v>1</v>
      </c>
      <c r="DN2246" s="2"/>
      <c r="DO2246" s="14"/>
      <c r="DP2246" t="str">
        <f>VLOOKUP($A2246,taxonomy!$A:$I,2,1)</f>
        <v>Eukaryota</v>
      </c>
      <c r="DQ2246" t="str">
        <f>VLOOKUP($A2246,taxonomy!$A:$I,3,1)</f>
        <v xml:space="preserve"> Metazoa</v>
      </c>
      <c r="DR2246" t="str">
        <f>VLOOKUP($A2246,taxonomy!$A:$I,4,1)</f>
        <v xml:space="preserve"> Chordata</v>
      </c>
      <c r="DS2246" t="str">
        <f>VLOOKUP($A2246,taxonomy!$A:$I,5,1)</f>
        <v xml:space="preserve"> Craniata</v>
      </c>
      <c r="DT2246" t="str">
        <f>VLOOKUP($A2246,taxonomy!$A:$I,6,1)</f>
        <v xml:space="preserve"> Vertebrata</v>
      </c>
      <c r="DU2246" t="str">
        <f>VLOOKUP($A2246,taxonomy!$A:$I,7,1)</f>
        <v xml:space="preserve"> Euteleostomi</v>
      </c>
      <c r="DV2246" t="str">
        <f>VLOOKUP($A2246,taxonomy!$A:$I,8,1)</f>
        <v>Mammalia</v>
      </c>
      <c r="DW2246" t="str">
        <f>VLOOKUP($A2246,taxonomy!$A:$I,9,1)</f>
        <v xml:space="preserve"> Eutheria</v>
      </c>
      <c r="DX2246" s="7">
        <v>110</v>
      </c>
    </row>
    <row r="2247" spans="1:128" hidden="1">
      <c r="A2247" s="4" t="s">
        <v>3257</v>
      </c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>
        <v>1</v>
      </c>
      <c r="CY2247" s="18">
        <v>1</v>
      </c>
      <c r="CZ2247" s="2"/>
      <c r="DA2247" s="2"/>
      <c r="DB2247" s="2"/>
      <c r="DC2247" s="2"/>
      <c r="DD2247" s="2"/>
      <c r="DE2247" s="2"/>
      <c r="DF2247" s="2"/>
      <c r="DG2247" s="2"/>
      <c r="DH2247" s="2"/>
      <c r="DI2247" s="2">
        <v>1</v>
      </c>
      <c r="DJ2247" s="2"/>
      <c r="DK2247" s="2"/>
      <c r="DL2247" s="2"/>
      <c r="DM2247" s="2">
        <v>1</v>
      </c>
      <c r="DN2247" s="2"/>
      <c r="DO2247" s="14"/>
      <c r="DP2247" t="str">
        <f>VLOOKUP($A2247,taxonomy!$A:$I,2,1)</f>
        <v>Eukaryota</v>
      </c>
      <c r="DQ2247" t="str">
        <f>VLOOKUP($A2247,taxonomy!$A:$I,3,1)</f>
        <v xml:space="preserve"> Metazoa</v>
      </c>
      <c r="DR2247" t="str">
        <f>VLOOKUP($A2247,taxonomy!$A:$I,4,1)</f>
        <v xml:space="preserve"> Chordata</v>
      </c>
      <c r="DS2247" t="str">
        <f>VLOOKUP($A2247,taxonomy!$A:$I,5,1)</f>
        <v xml:space="preserve"> Craniata</v>
      </c>
      <c r="DT2247" t="str">
        <f>VLOOKUP($A2247,taxonomy!$A:$I,6,1)</f>
        <v xml:space="preserve"> Vertebrata</v>
      </c>
      <c r="DU2247" t="str">
        <f>VLOOKUP($A2247,taxonomy!$A:$I,7,1)</f>
        <v xml:space="preserve"> Euteleostomi</v>
      </c>
      <c r="DV2247" t="str">
        <f>VLOOKUP($A2247,taxonomy!$A:$I,8,1)</f>
        <v>Mammalia</v>
      </c>
      <c r="DW2247" t="str">
        <f>VLOOKUP($A2247,taxonomy!$A:$I,9,1)</f>
        <v xml:space="preserve"> Eutheria</v>
      </c>
      <c r="DX2247" s="7">
        <v>142</v>
      </c>
    </row>
    <row r="2248" spans="1:128">
      <c r="A2248" s="4" t="s">
        <v>3255</v>
      </c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>
        <v>1</v>
      </c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>
        <v>1</v>
      </c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>
        <v>1</v>
      </c>
      <c r="CY2248" s="18">
        <v>1</v>
      </c>
      <c r="CZ2248" s="2"/>
      <c r="DA2248" s="2"/>
      <c r="DB2248" s="2"/>
      <c r="DC2248" s="2"/>
      <c r="DD2248" s="2"/>
      <c r="DE2248" s="2"/>
      <c r="DF2248" s="2"/>
      <c r="DG2248" s="2"/>
      <c r="DH2248" s="2"/>
      <c r="DI2248" s="2">
        <v>1</v>
      </c>
      <c r="DJ2248" s="2"/>
      <c r="DK2248" s="2"/>
      <c r="DL2248" s="2"/>
      <c r="DM2248" s="2">
        <v>1</v>
      </c>
      <c r="DN2248" s="2"/>
      <c r="DO2248" s="14"/>
      <c r="DP2248" t="str">
        <f>VLOOKUP($A2248,taxonomy!$A:$I,2,1)</f>
        <v>Eukaryota</v>
      </c>
      <c r="DQ2248" t="str">
        <f>VLOOKUP($A2248,taxonomy!$A:$I,3,1)</f>
        <v xml:space="preserve"> Metazoa</v>
      </c>
      <c r="DR2248" t="str">
        <f>VLOOKUP($A2248,taxonomy!$A:$I,4,1)</f>
        <v xml:space="preserve"> Chordata</v>
      </c>
      <c r="DS2248" t="str">
        <f>VLOOKUP($A2248,taxonomy!$A:$I,5,1)</f>
        <v xml:space="preserve"> Craniata</v>
      </c>
      <c r="DT2248" t="str">
        <f>VLOOKUP($A2248,taxonomy!$A:$I,6,1)</f>
        <v xml:space="preserve"> Vertebrata</v>
      </c>
      <c r="DU2248" t="str">
        <f>VLOOKUP($A2248,taxonomy!$A:$I,7,1)</f>
        <v xml:space="preserve"> Euteleostomi</v>
      </c>
      <c r="DV2248" t="str">
        <f>VLOOKUP($A2248,taxonomy!$A:$I,8,1)</f>
        <v>Mammalia</v>
      </c>
      <c r="DW2248" t="str">
        <f>VLOOKUP($A2248,taxonomy!$A:$I,9,1)</f>
        <v xml:space="preserve"> Eutheria</v>
      </c>
      <c r="DX2248" s="7">
        <v>130</v>
      </c>
    </row>
    <row r="2249" spans="1:128">
      <c r="A2249" s="4" t="s">
        <v>3251</v>
      </c>
      <c r="B2249" s="2"/>
      <c r="C2249" s="2"/>
      <c r="D2249" s="2"/>
      <c r="E2249" s="2">
        <v>1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>
        <v>1</v>
      </c>
      <c r="CY2249" s="18">
        <v>1</v>
      </c>
      <c r="CZ2249" s="2"/>
      <c r="DA2249" s="2"/>
      <c r="DB2249" s="2"/>
      <c r="DC2249" s="2"/>
      <c r="DD2249" s="2"/>
      <c r="DE2249" s="2"/>
      <c r="DF2249" s="2"/>
      <c r="DG2249" s="2"/>
      <c r="DH2249" s="2"/>
      <c r="DI2249" s="2">
        <v>1</v>
      </c>
      <c r="DJ2249" s="2"/>
      <c r="DK2249" s="2"/>
      <c r="DL2249" s="2"/>
      <c r="DM2249" s="2">
        <v>1</v>
      </c>
      <c r="DN2249" s="2"/>
      <c r="DO2249" s="14"/>
      <c r="DP2249" t="str">
        <f>VLOOKUP($A2249,taxonomy!$A:$I,2,1)</f>
        <v>Eukaryota</v>
      </c>
      <c r="DQ2249" t="str">
        <f>VLOOKUP($A2249,taxonomy!$A:$I,3,1)</f>
        <v xml:space="preserve"> Metazoa</v>
      </c>
      <c r="DR2249" t="str">
        <f>VLOOKUP($A2249,taxonomy!$A:$I,4,1)</f>
        <v xml:space="preserve"> Chordata</v>
      </c>
      <c r="DS2249" t="str">
        <f>VLOOKUP($A2249,taxonomy!$A:$I,5,1)</f>
        <v xml:space="preserve"> Craniata</v>
      </c>
      <c r="DT2249" t="str">
        <f>VLOOKUP($A2249,taxonomy!$A:$I,6,1)</f>
        <v xml:space="preserve"> Vertebrata</v>
      </c>
      <c r="DU2249" t="str">
        <f>VLOOKUP($A2249,taxonomy!$A:$I,7,1)</f>
        <v xml:space="preserve"> Euteleostomi</v>
      </c>
      <c r="DV2249" t="str">
        <f>VLOOKUP($A2249,taxonomy!$A:$I,8,1)</f>
        <v>Mammalia</v>
      </c>
      <c r="DW2249" t="str">
        <f>VLOOKUP($A2249,taxonomy!$A:$I,9,1)</f>
        <v xml:space="preserve"> Eutheria</v>
      </c>
      <c r="DX2249" s="7">
        <v>131</v>
      </c>
    </row>
    <row r="2250" spans="1:128">
      <c r="A2250" s="4" t="s">
        <v>1954</v>
      </c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>
        <v>1</v>
      </c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>
        <v>1</v>
      </c>
      <c r="CW2250" s="2"/>
      <c r="CX2250" s="2"/>
      <c r="CY2250" s="18">
        <v>1</v>
      </c>
      <c r="CZ2250" s="2"/>
      <c r="DA2250" s="2"/>
      <c r="DB2250" s="2"/>
      <c r="DC2250" s="2">
        <v>1</v>
      </c>
      <c r="DD2250" s="2"/>
      <c r="DE2250" s="2"/>
      <c r="DF2250" s="2"/>
      <c r="DG2250" s="2"/>
      <c r="DH2250" s="2"/>
      <c r="DI2250" s="2"/>
      <c r="DJ2250" s="2"/>
      <c r="DK2250" s="2"/>
      <c r="DL2250" s="2"/>
      <c r="DM2250" s="2">
        <v>1</v>
      </c>
      <c r="DN2250" s="2"/>
      <c r="DO2250" s="14"/>
      <c r="DP2250" t="str">
        <f>VLOOKUP($A2250,taxonomy!$A:$I,2,1)</f>
        <v>Eukaryota</v>
      </c>
      <c r="DQ2250" t="str">
        <f>VLOOKUP($A2250,taxonomy!$A:$I,3,1)</f>
        <v xml:space="preserve"> Metazoa</v>
      </c>
      <c r="DR2250" t="str">
        <f>VLOOKUP($A2250,taxonomy!$A:$I,4,1)</f>
        <v xml:space="preserve"> Chordata</v>
      </c>
      <c r="DS2250" t="str">
        <f>VLOOKUP($A2250,taxonomy!$A:$I,5,1)</f>
        <v xml:space="preserve"> Craniata</v>
      </c>
      <c r="DT2250" t="str">
        <f>VLOOKUP($A2250,taxonomy!$A:$I,6,1)</f>
        <v xml:space="preserve"> Vertebrata</v>
      </c>
      <c r="DU2250" t="str">
        <f>VLOOKUP($A2250,taxonomy!$A:$I,7,1)</f>
        <v xml:space="preserve"> Euteleostomi</v>
      </c>
      <c r="DV2250" t="str">
        <f>VLOOKUP($A2250,taxonomy!$A:$I,8,1)</f>
        <v>Mammalia</v>
      </c>
      <c r="DW2250" t="str">
        <f>VLOOKUP($A2250,taxonomy!$A:$I,9,1)</f>
        <v xml:space="preserve"> Eutheria</v>
      </c>
      <c r="DX2250" s="7">
        <v>126</v>
      </c>
    </row>
    <row r="2251" spans="1:128" hidden="1">
      <c r="A2251" s="4" t="s">
        <v>1956</v>
      </c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>
        <v>1</v>
      </c>
      <c r="CW2251" s="2"/>
      <c r="CX2251" s="2"/>
      <c r="CY2251" s="18">
        <v>1</v>
      </c>
      <c r="CZ2251" s="2"/>
      <c r="DA2251" s="2"/>
      <c r="DB2251" s="2"/>
      <c r="DC2251" s="2">
        <v>1</v>
      </c>
      <c r="DD2251" s="2"/>
      <c r="DE2251" s="2"/>
      <c r="DF2251" s="2"/>
      <c r="DG2251" s="2"/>
      <c r="DH2251" s="2"/>
      <c r="DI2251" s="2"/>
      <c r="DJ2251" s="2"/>
      <c r="DK2251" s="2"/>
      <c r="DL2251" s="2"/>
      <c r="DM2251" s="2">
        <v>1</v>
      </c>
      <c r="DN2251" s="2"/>
      <c r="DO2251" s="14"/>
      <c r="DP2251" t="str">
        <f>VLOOKUP($A2251,taxonomy!$A:$I,2,1)</f>
        <v>Eukaryota</v>
      </c>
      <c r="DQ2251" t="str">
        <f>VLOOKUP($A2251,taxonomy!$A:$I,3,1)</f>
        <v xml:space="preserve"> Metazoa</v>
      </c>
      <c r="DR2251" t="str">
        <f>VLOOKUP($A2251,taxonomy!$A:$I,4,1)</f>
        <v xml:space="preserve"> Chordata</v>
      </c>
      <c r="DS2251" t="str">
        <f>VLOOKUP($A2251,taxonomy!$A:$I,5,1)</f>
        <v xml:space="preserve"> Craniata</v>
      </c>
      <c r="DT2251" t="str">
        <f>VLOOKUP($A2251,taxonomy!$A:$I,6,1)</f>
        <v xml:space="preserve"> Vertebrata</v>
      </c>
      <c r="DU2251" t="str">
        <f>VLOOKUP($A2251,taxonomy!$A:$I,7,1)</f>
        <v xml:space="preserve"> Euteleostomi</v>
      </c>
      <c r="DV2251" t="str">
        <f>VLOOKUP($A2251,taxonomy!$A:$I,8,1)</f>
        <v>Mammalia</v>
      </c>
      <c r="DW2251" t="str">
        <f>VLOOKUP($A2251,taxonomy!$A:$I,9,1)</f>
        <v xml:space="preserve"> Eutheria</v>
      </c>
      <c r="DX2251" s="7">
        <v>110</v>
      </c>
    </row>
    <row r="2252" spans="1:128" hidden="1">
      <c r="A2252" s="4" t="s">
        <v>5177</v>
      </c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17">
        <v>1</v>
      </c>
      <c r="DN2252" s="2"/>
      <c r="DO2252" s="14"/>
      <c r="DP2252" t="str">
        <f>VLOOKUP($A2252,taxonomy!$A:$I,2,1)</f>
        <v>Eukaryota</v>
      </c>
      <c r="DQ2252" t="str">
        <f>VLOOKUP($A2252,taxonomy!$A:$I,3,1)</f>
        <v xml:space="preserve"> Metazoa</v>
      </c>
      <c r="DR2252" t="str">
        <f>VLOOKUP($A2252,taxonomy!$A:$I,4,1)</f>
        <v xml:space="preserve"> Chordata</v>
      </c>
      <c r="DS2252" t="str">
        <f>VLOOKUP($A2252,taxonomy!$A:$I,5,1)</f>
        <v xml:space="preserve"> Craniata</v>
      </c>
      <c r="DT2252" t="str">
        <f>VLOOKUP($A2252,taxonomy!$A:$I,6,1)</f>
        <v xml:space="preserve"> Vertebrata</v>
      </c>
      <c r="DU2252" t="str">
        <f>VLOOKUP($A2252,taxonomy!$A:$I,7,1)</f>
        <v xml:space="preserve"> Euteleostomi</v>
      </c>
      <c r="DV2252" t="str">
        <f>VLOOKUP($A2252,taxonomy!$A:$I,8,1)</f>
        <v>Mammalia</v>
      </c>
      <c r="DW2252" t="str">
        <f>VLOOKUP($A2252,taxonomy!$A:$I,9,1)</f>
        <v xml:space="preserve"> Eutheria</v>
      </c>
      <c r="DX2252" s="7">
        <v>110</v>
      </c>
    </row>
    <row r="2253" spans="1:128">
      <c r="A2253" s="4" t="s">
        <v>5197</v>
      </c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17">
        <v>1</v>
      </c>
      <c r="DN2253" s="2"/>
      <c r="DO2253" s="14"/>
      <c r="DP2253" t="str">
        <f>VLOOKUP($A2253,taxonomy!$A:$I,2,1)</f>
        <v>Eukaryota</v>
      </c>
      <c r="DQ2253" t="str">
        <f>VLOOKUP($A2253,taxonomy!$A:$I,3,1)</f>
        <v xml:space="preserve"> Metazoa</v>
      </c>
      <c r="DR2253" t="str">
        <f>VLOOKUP($A2253,taxonomy!$A:$I,4,1)</f>
        <v xml:space="preserve"> Chordata</v>
      </c>
      <c r="DS2253" t="str">
        <f>VLOOKUP($A2253,taxonomy!$A:$I,5,1)</f>
        <v xml:space="preserve"> Craniata</v>
      </c>
      <c r="DT2253" t="str">
        <f>VLOOKUP($A2253,taxonomy!$A:$I,6,1)</f>
        <v xml:space="preserve"> Vertebrata</v>
      </c>
      <c r="DU2253" t="str">
        <f>VLOOKUP($A2253,taxonomy!$A:$I,7,1)</f>
        <v xml:space="preserve"> Euteleostomi</v>
      </c>
      <c r="DV2253" t="str">
        <f>VLOOKUP($A2253,taxonomy!$A:$I,8,1)</f>
        <v>Mammalia</v>
      </c>
      <c r="DW2253" t="str">
        <f>VLOOKUP($A2253,taxonomy!$A:$I,9,1)</f>
        <v xml:space="preserve"> Eutheria</v>
      </c>
      <c r="DX2253" s="7">
        <v>129</v>
      </c>
    </row>
    <row r="2254" spans="1:128" hidden="1">
      <c r="A2254" s="4" t="s">
        <v>5199</v>
      </c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17">
        <v>1</v>
      </c>
      <c r="DN2254" s="2"/>
      <c r="DO2254" s="14"/>
      <c r="DP2254" t="str">
        <f>VLOOKUP($A2254,taxonomy!$A:$I,2,1)</f>
        <v>Eukaryota</v>
      </c>
      <c r="DQ2254" t="str">
        <f>VLOOKUP($A2254,taxonomy!$A:$I,3,1)</f>
        <v xml:space="preserve"> Metazoa</v>
      </c>
      <c r="DR2254" t="str">
        <f>VLOOKUP($A2254,taxonomy!$A:$I,4,1)</f>
        <v xml:space="preserve"> Chordata</v>
      </c>
      <c r="DS2254" t="str">
        <f>VLOOKUP($A2254,taxonomy!$A:$I,5,1)</f>
        <v xml:space="preserve"> Craniata</v>
      </c>
      <c r="DT2254" t="str">
        <f>VLOOKUP($A2254,taxonomy!$A:$I,6,1)</f>
        <v xml:space="preserve"> Vertebrata</v>
      </c>
      <c r="DU2254" t="str">
        <f>VLOOKUP($A2254,taxonomy!$A:$I,7,1)</f>
        <v xml:space="preserve"> Euteleostomi</v>
      </c>
      <c r="DV2254" t="str">
        <f>VLOOKUP($A2254,taxonomy!$A:$I,8,1)</f>
        <v>Mammalia</v>
      </c>
      <c r="DW2254" t="str">
        <f>VLOOKUP($A2254,taxonomy!$A:$I,9,1)</f>
        <v xml:space="preserve"> Eutheria</v>
      </c>
      <c r="DX2254" s="7">
        <v>142</v>
      </c>
    </row>
    <row r="2255" spans="1:128">
      <c r="A2255" s="4" t="s">
        <v>4639</v>
      </c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>
        <v>1</v>
      </c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>
        <v>1</v>
      </c>
      <c r="DN2255" s="2"/>
      <c r="DO2255" s="14"/>
      <c r="DP2255" t="str">
        <f>VLOOKUP($A2255,taxonomy!$A:$I,2,1)</f>
        <v>Bacteria</v>
      </c>
      <c r="DQ2255" t="str">
        <f>VLOOKUP($A2255,taxonomy!$A:$I,3,1)</f>
        <v xml:space="preserve"> Actinobacteria</v>
      </c>
      <c r="DR2255" t="str">
        <f>VLOOKUP($A2255,taxonomy!$A:$I,4,1)</f>
        <v xml:space="preserve"> Actinobacteridae</v>
      </c>
      <c r="DS2255" t="str">
        <f>VLOOKUP($A2255,taxonomy!$A:$I,5,1)</f>
        <v xml:space="preserve"> Actinomycetales</v>
      </c>
      <c r="DT2255" t="str">
        <f>VLOOKUP($A2255,taxonomy!$A:$I,6,1)</f>
        <v>Corynebacterineae</v>
      </c>
      <c r="DU2255" t="str">
        <f>VLOOKUP($A2255,taxonomy!$A:$I,7,1)</f>
        <v xml:space="preserve"> Mycobacteriaceae</v>
      </c>
      <c r="DV2255" t="str">
        <f>VLOOKUP($A2255,taxonomy!$A:$I,8,1)</f>
        <v xml:space="preserve"> Mycobacterium</v>
      </c>
      <c r="DW2255" t="str">
        <f>VLOOKUP($A2255,taxonomy!$A:$I,9,1)</f>
        <v>Mycobacterium tuberculosis complex.</v>
      </c>
      <c r="DX2255" s="7">
        <v>127</v>
      </c>
    </row>
    <row r="2256" spans="1:128">
      <c r="A2256" s="4" t="s">
        <v>4641</v>
      </c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>
        <v>1</v>
      </c>
      <c r="CY2256" s="18">
        <v>1</v>
      </c>
      <c r="CZ2256" s="2"/>
      <c r="DA2256" s="2"/>
      <c r="DB2256" s="2"/>
      <c r="DC2256" s="2"/>
      <c r="DD2256" s="2"/>
      <c r="DE2256" s="2"/>
      <c r="DF2256" s="2"/>
      <c r="DG2256" s="2"/>
      <c r="DH2256" s="2"/>
      <c r="DI2256" s="2">
        <v>1</v>
      </c>
      <c r="DJ2256" s="2"/>
      <c r="DK2256" s="2"/>
      <c r="DL2256" s="2"/>
      <c r="DM2256" s="2">
        <v>1</v>
      </c>
      <c r="DN2256" s="2"/>
      <c r="DO2256" s="14"/>
      <c r="DP2256" t="str">
        <f>VLOOKUP($A2256,taxonomy!$A:$I,2,1)</f>
        <v>Eukaryota</v>
      </c>
      <c r="DQ2256" t="str">
        <f>VLOOKUP($A2256,taxonomy!$A:$I,3,1)</f>
        <v xml:space="preserve"> Fungi</v>
      </c>
      <c r="DR2256" t="str">
        <f>VLOOKUP($A2256,taxonomy!$A:$I,4,1)</f>
        <v xml:space="preserve"> Dikarya</v>
      </c>
      <c r="DS2256" t="str">
        <f>VLOOKUP($A2256,taxonomy!$A:$I,5,1)</f>
        <v xml:space="preserve"> Ascomycota</v>
      </c>
      <c r="DT2256" t="str">
        <f>VLOOKUP($A2256,taxonomy!$A:$I,6,1)</f>
        <v xml:space="preserve"> Pezizomycotina</v>
      </c>
      <c r="DU2256" t="str">
        <f>VLOOKUP($A2256,taxonomy!$A:$I,7,1)</f>
        <v xml:space="preserve"> Eurotiomycetes</v>
      </c>
      <c r="DV2256" t="str">
        <f>VLOOKUP($A2256,taxonomy!$A:$I,8,1)</f>
        <v>Eurotiomycetidae</v>
      </c>
      <c r="DW2256" t="str">
        <f>VLOOKUP($A2256,taxonomy!$A:$I,9,1)</f>
        <v xml:space="preserve"> Eurotiales</v>
      </c>
      <c r="DX2256" s="7">
        <v>126</v>
      </c>
    </row>
    <row r="2257" spans="1:128">
      <c r="A2257" s="4" t="s">
        <v>5203</v>
      </c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17">
        <v>1</v>
      </c>
      <c r="DN2257" s="2"/>
      <c r="DO2257" s="20" t="s">
        <v>6198</v>
      </c>
      <c r="DP2257" t="str">
        <f>VLOOKUP($A2257,taxonomy!$A:$I,2,1)</f>
        <v>Eukaryota</v>
      </c>
      <c r="DQ2257" t="str">
        <f>VLOOKUP($A2257,taxonomy!$A:$I,3,1)</f>
        <v xml:space="preserve"> Fungi</v>
      </c>
      <c r="DR2257" t="str">
        <f>VLOOKUP($A2257,taxonomy!$A:$I,4,1)</f>
        <v xml:space="preserve"> Dikarya</v>
      </c>
      <c r="DS2257" t="str">
        <f>VLOOKUP($A2257,taxonomy!$A:$I,5,1)</f>
        <v xml:space="preserve"> Ascomycota</v>
      </c>
      <c r="DT2257" t="str">
        <f>VLOOKUP($A2257,taxonomy!$A:$I,6,1)</f>
        <v xml:space="preserve"> Pezizomycotina</v>
      </c>
      <c r="DU2257" t="str">
        <f>VLOOKUP($A2257,taxonomy!$A:$I,7,1)</f>
        <v xml:space="preserve"> Eurotiomycetes</v>
      </c>
      <c r="DV2257" t="str">
        <f>VLOOKUP($A2257,taxonomy!$A:$I,8,1)</f>
        <v>Eurotiomycetidae</v>
      </c>
      <c r="DW2257" t="str">
        <f>VLOOKUP($A2257,taxonomy!$A:$I,9,1)</f>
        <v xml:space="preserve"> Eurotiales</v>
      </c>
      <c r="DX2257" s="7">
        <v>128</v>
      </c>
    </row>
    <row r="2258" spans="1:128">
      <c r="A2258" s="4" t="s">
        <v>5205</v>
      </c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17">
        <v>1</v>
      </c>
      <c r="DN2258" s="2"/>
      <c r="DO2258" s="14"/>
      <c r="DP2258" t="str">
        <f>VLOOKUP($A2258,taxonomy!$A:$I,2,1)</f>
        <v>Eukaryota</v>
      </c>
      <c r="DQ2258" t="str">
        <f>VLOOKUP($A2258,taxonomy!$A:$I,3,1)</f>
        <v xml:space="preserve"> Fungi</v>
      </c>
      <c r="DR2258" t="str">
        <f>VLOOKUP($A2258,taxonomy!$A:$I,4,1)</f>
        <v xml:space="preserve"> Dikarya</v>
      </c>
      <c r="DS2258" t="str">
        <f>VLOOKUP($A2258,taxonomy!$A:$I,5,1)</f>
        <v xml:space="preserve"> Ascomycota</v>
      </c>
      <c r="DT2258" t="str">
        <f>VLOOKUP($A2258,taxonomy!$A:$I,6,1)</f>
        <v xml:space="preserve"> Pezizomycotina</v>
      </c>
      <c r="DU2258" t="str">
        <f>VLOOKUP($A2258,taxonomy!$A:$I,7,1)</f>
        <v xml:space="preserve"> Eurotiomycetes</v>
      </c>
      <c r="DV2258" t="str">
        <f>VLOOKUP($A2258,taxonomy!$A:$I,8,1)</f>
        <v>Eurotiomycetidae</v>
      </c>
      <c r="DW2258" t="str">
        <f>VLOOKUP($A2258,taxonomy!$A:$I,9,1)</f>
        <v xml:space="preserve"> Eurotiales</v>
      </c>
      <c r="DX2258" s="7">
        <v>131</v>
      </c>
    </row>
    <row r="2259" spans="1:128">
      <c r="A2259" s="4" t="s">
        <v>1958</v>
      </c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>
        <v>1</v>
      </c>
      <c r="CW2259" s="2"/>
      <c r="CX2259" s="2"/>
      <c r="CY2259" s="18">
        <v>1</v>
      </c>
      <c r="CZ2259" s="2"/>
      <c r="DA2259" s="2"/>
      <c r="DB2259" s="2"/>
      <c r="DC2259" s="2">
        <v>1</v>
      </c>
      <c r="DD2259" s="2"/>
      <c r="DE2259" s="2"/>
      <c r="DF2259" s="2"/>
      <c r="DG2259" s="2"/>
      <c r="DH2259" s="2"/>
      <c r="DI2259" s="2"/>
      <c r="DJ2259" s="2"/>
      <c r="DK2259" s="2"/>
      <c r="DL2259" s="2"/>
      <c r="DM2259" s="2">
        <v>1</v>
      </c>
      <c r="DN2259" s="2"/>
      <c r="DO2259" s="14"/>
      <c r="DP2259" t="str">
        <f>VLOOKUP($A2259,taxonomy!$A:$I,2,1)</f>
        <v>Eukaryota</v>
      </c>
      <c r="DQ2259" t="str">
        <f>VLOOKUP($A2259,taxonomy!$A:$I,3,1)</f>
        <v xml:space="preserve"> Fungi</v>
      </c>
      <c r="DR2259" t="str">
        <f>VLOOKUP($A2259,taxonomy!$A:$I,4,1)</f>
        <v xml:space="preserve"> Dikarya</v>
      </c>
      <c r="DS2259" t="str">
        <f>VLOOKUP($A2259,taxonomy!$A:$I,5,1)</f>
        <v xml:space="preserve"> Ascomycota</v>
      </c>
      <c r="DT2259" t="str">
        <f>VLOOKUP($A2259,taxonomy!$A:$I,6,1)</f>
        <v xml:space="preserve"> Pezizomycotina</v>
      </c>
      <c r="DU2259" t="str">
        <f>VLOOKUP($A2259,taxonomy!$A:$I,7,1)</f>
        <v xml:space="preserve"> Eurotiomycetes</v>
      </c>
      <c r="DV2259" t="str">
        <f>VLOOKUP($A2259,taxonomy!$A:$I,8,1)</f>
        <v>Eurotiomycetidae</v>
      </c>
      <c r="DW2259" t="str">
        <f>VLOOKUP($A2259,taxonomy!$A:$I,9,1)</f>
        <v xml:space="preserve"> Eurotiales</v>
      </c>
      <c r="DX2259" s="7">
        <v>131</v>
      </c>
    </row>
    <row r="2260" spans="1:128" hidden="1">
      <c r="A2260" s="4" t="s">
        <v>5167</v>
      </c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>
        <v>1</v>
      </c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>
        <v>1</v>
      </c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>
        <v>1</v>
      </c>
      <c r="CY2260" s="18">
        <v>1</v>
      </c>
      <c r="CZ2260" s="2"/>
      <c r="DA2260" s="2"/>
      <c r="DB2260" s="2"/>
      <c r="DC2260" s="2"/>
      <c r="DD2260" s="2"/>
      <c r="DE2260" s="2"/>
      <c r="DF2260" s="2"/>
      <c r="DG2260" s="2"/>
      <c r="DH2260" s="2"/>
      <c r="DI2260" s="2">
        <v>1</v>
      </c>
      <c r="DJ2260" s="2"/>
      <c r="DK2260" s="2"/>
      <c r="DL2260" s="2"/>
      <c r="DM2260" s="2">
        <v>1</v>
      </c>
      <c r="DN2260" s="2"/>
      <c r="DO2260" s="14"/>
      <c r="DP2260" t="str">
        <f>VLOOKUP($A2260,taxonomy!$A:$I,2,1)</f>
        <v>Eukaryota</v>
      </c>
      <c r="DQ2260" t="str">
        <f>VLOOKUP($A2260,taxonomy!$A:$I,3,1)</f>
        <v xml:space="preserve"> Fungi</v>
      </c>
      <c r="DR2260" t="str">
        <f>VLOOKUP($A2260,taxonomy!$A:$I,4,1)</f>
        <v xml:space="preserve"> Dikarya</v>
      </c>
      <c r="DS2260" t="str">
        <f>VLOOKUP($A2260,taxonomy!$A:$I,5,1)</f>
        <v xml:space="preserve"> Ascomycota</v>
      </c>
      <c r="DT2260" t="str">
        <f>VLOOKUP($A2260,taxonomy!$A:$I,6,1)</f>
        <v xml:space="preserve"> Pezizomycotina</v>
      </c>
      <c r="DU2260" t="str">
        <f>VLOOKUP($A2260,taxonomy!$A:$I,7,1)</f>
        <v xml:space="preserve"> Eurotiomycetes</v>
      </c>
      <c r="DV2260" t="str">
        <f>VLOOKUP($A2260,taxonomy!$A:$I,8,1)</f>
        <v>Eurotiomycetidae</v>
      </c>
      <c r="DW2260" t="str">
        <f>VLOOKUP($A2260,taxonomy!$A:$I,9,1)</f>
        <v xml:space="preserve"> Eurotiales</v>
      </c>
      <c r="DX2260" s="7">
        <v>97</v>
      </c>
    </row>
    <row r="2261" spans="1:128" hidden="1">
      <c r="A2261" s="4" t="s">
        <v>3259</v>
      </c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>
        <v>2</v>
      </c>
      <c r="CW2261" s="2"/>
      <c r="CX2261" s="2"/>
      <c r="CY2261" s="18">
        <v>1</v>
      </c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>
        <v>1</v>
      </c>
      <c r="DN2261" s="2"/>
      <c r="DO2261" s="14"/>
      <c r="DP2261" t="str">
        <f>VLOOKUP($A2261,taxonomy!$A:$I,2,1)</f>
        <v>Eukaryota</v>
      </c>
      <c r="DQ2261" t="str">
        <f>VLOOKUP($A2261,taxonomy!$A:$I,3,1)</f>
        <v xml:space="preserve"> Fungi</v>
      </c>
      <c r="DR2261" t="str">
        <f>VLOOKUP($A2261,taxonomy!$A:$I,4,1)</f>
        <v xml:space="preserve"> Dikarya</v>
      </c>
      <c r="DS2261" t="str">
        <f>VLOOKUP($A2261,taxonomy!$A:$I,5,1)</f>
        <v xml:space="preserve"> Ascomycota</v>
      </c>
      <c r="DT2261" t="str">
        <f>VLOOKUP($A2261,taxonomy!$A:$I,6,1)</f>
        <v xml:space="preserve"> Pezizomycotina</v>
      </c>
      <c r="DU2261" t="str">
        <f>VLOOKUP($A2261,taxonomy!$A:$I,7,1)</f>
        <v xml:space="preserve"> Eurotiomycetes</v>
      </c>
      <c r="DV2261" t="str">
        <f>VLOOKUP($A2261,taxonomy!$A:$I,8,1)</f>
        <v>Eurotiomycetidae</v>
      </c>
      <c r="DW2261" t="str">
        <f>VLOOKUP($A2261,taxonomy!$A:$I,9,1)</f>
        <v xml:space="preserve"> Eurotiales</v>
      </c>
      <c r="DX2261" s="7">
        <v>125</v>
      </c>
    </row>
    <row r="2262" spans="1:128">
      <c r="A2262" s="4" t="s">
        <v>4643</v>
      </c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17">
        <v>1</v>
      </c>
      <c r="DN2262" s="2"/>
      <c r="DO2262" s="14"/>
      <c r="DP2262" t="str">
        <f>VLOOKUP($A2262,taxonomy!$A:$I,2,1)</f>
        <v>Bacteria</v>
      </c>
      <c r="DQ2262" t="str">
        <f>VLOOKUP($A2262,taxonomy!$A:$I,3,1)</f>
        <v xml:space="preserve"> Proteobacteria</v>
      </c>
      <c r="DR2262" t="str">
        <f>VLOOKUP($A2262,taxonomy!$A:$I,4,1)</f>
        <v xml:space="preserve"> Gammaproteobacteria</v>
      </c>
      <c r="DS2262" t="str">
        <f>VLOOKUP($A2262,taxonomy!$A:$I,5,1)</f>
        <v xml:space="preserve"> Pseudomonadales</v>
      </c>
      <c r="DT2262" t="str">
        <f>VLOOKUP($A2262,taxonomy!$A:$I,6,1)</f>
        <v>Pseudomonadaceae</v>
      </c>
      <c r="DU2262" t="str">
        <f>VLOOKUP($A2262,taxonomy!$A:$I,7,1)</f>
        <v xml:space="preserve"> Pseudomonas.</v>
      </c>
      <c r="DV2262">
        <f>VLOOKUP($A2262,taxonomy!$A:$I,8,1)</f>
        <v>0</v>
      </c>
      <c r="DW2262">
        <f>VLOOKUP($A2262,taxonomy!$A:$I,9,1)</f>
        <v>0</v>
      </c>
      <c r="DX2262" s="7">
        <v>128</v>
      </c>
    </row>
    <row r="2263" spans="1:128" hidden="1">
      <c r="A2263" s="4" t="s">
        <v>4645</v>
      </c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19">
        <v>1</v>
      </c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19">
        <v>1</v>
      </c>
      <c r="DN2263" s="2"/>
      <c r="DO2263" s="14"/>
      <c r="DP2263" t="str">
        <f>VLOOKUP($A2263,taxonomy!$A:$I,2,1)</f>
        <v>Bacteria</v>
      </c>
      <c r="DQ2263" t="str">
        <f>VLOOKUP($A2263,taxonomy!$A:$I,3,1)</f>
        <v xml:space="preserve"> Proteobacteria</v>
      </c>
      <c r="DR2263" t="str">
        <f>VLOOKUP($A2263,taxonomy!$A:$I,4,1)</f>
        <v xml:space="preserve"> Gammaproteobacteria</v>
      </c>
      <c r="DS2263" t="str">
        <f>VLOOKUP($A2263,taxonomy!$A:$I,5,1)</f>
        <v xml:space="preserve"> Pseudomonadales</v>
      </c>
      <c r="DT2263" t="str">
        <f>VLOOKUP($A2263,taxonomy!$A:$I,6,1)</f>
        <v>Pseudomonadaceae</v>
      </c>
      <c r="DU2263" t="str">
        <f>VLOOKUP($A2263,taxonomy!$A:$I,7,1)</f>
        <v xml:space="preserve"> Pseudomonas.</v>
      </c>
      <c r="DV2263">
        <f>VLOOKUP($A2263,taxonomy!$A:$I,8,1)</f>
        <v>0</v>
      </c>
      <c r="DW2263">
        <f>VLOOKUP($A2263,taxonomy!$A:$I,9,1)</f>
        <v>0</v>
      </c>
      <c r="DX2263" s="7">
        <v>110</v>
      </c>
    </row>
    <row r="2264" spans="1:128">
      <c r="A2264" s="4" t="s">
        <v>4647</v>
      </c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17">
        <v>1</v>
      </c>
      <c r="DN2264" s="2"/>
      <c r="DO2264" s="14"/>
      <c r="DP2264" t="str">
        <f>VLOOKUP($A2264,taxonomy!$A:$I,2,1)</f>
        <v>Bacteria</v>
      </c>
      <c r="DQ2264" t="str">
        <f>VLOOKUP($A2264,taxonomy!$A:$I,3,1)</f>
        <v xml:space="preserve"> Spirochaetes</v>
      </c>
      <c r="DR2264" t="str">
        <f>VLOOKUP($A2264,taxonomy!$A:$I,4,1)</f>
        <v xml:space="preserve"> Spirochaetales</v>
      </c>
      <c r="DS2264" t="str">
        <f>VLOOKUP($A2264,taxonomy!$A:$I,5,1)</f>
        <v xml:space="preserve"> Leptospiraceae</v>
      </c>
      <c r="DT2264" t="str">
        <f>VLOOKUP($A2264,taxonomy!$A:$I,6,1)</f>
        <v xml:space="preserve"> Leptospira.</v>
      </c>
      <c r="DU2264">
        <f>VLOOKUP($A2264,taxonomy!$A:$I,7,1)</f>
        <v>0</v>
      </c>
      <c r="DV2264">
        <f>VLOOKUP($A2264,taxonomy!$A:$I,8,1)</f>
        <v>0</v>
      </c>
      <c r="DW2264">
        <f>VLOOKUP($A2264,taxonomy!$A:$I,9,1)</f>
        <v>0</v>
      </c>
      <c r="DX2264" s="7">
        <v>127</v>
      </c>
    </row>
    <row r="2265" spans="1:128">
      <c r="A2265" s="4" t="s">
        <v>4649</v>
      </c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17">
        <v>1</v>
      </c>
      <c r="DN2265" s="2"/>
      <c r="DO2265" s="14"/>
      <c r="DP2265" t="str">
        <f>VLOOKUP($A2265,taxonomy!$A:$I,2,1)</f>
        <v>Bacteria</v>
      </c>
      <c r="DQ2265" t="str">
        <f>VLOOKUP($A2265,taxonomy!$A:$I,3,1)</f>
        <v xml:space="preserve"> Spirochaetes</v>
      </c>
      <c r="DR2265" t="str">
        <f>VLOOKUP($A2265,taxonomy!$A:$I,4,1)</f>
        <v xml:space="preserve"> Spirochaetales</v>
      </c>
      <c r="DS2265" t="str">
        <f>VLOOKUP($A2265,taxonomy!$A:$I,5,1)</f>
        <v xml:space="preserve"> Leptospiraceae</v>
      </c>
      <c r="DT2265" t="str">
        <f>VLOOKUP($A2265,taxonomy!$A:$I,6,1)</f>
        <v xml:space="preserve"> Leptospira.</v>
      </c>
      <c r="DU2265">
        <f>VLOOKUP($A2265,taxonomy!$A:$I,7,1)</f>
        <v>0</v>
      </c>
      <c r="DV2265">
        <f>VLOOKUP($A2265,taxonomy!$A:$I,8,1)</f>
        <v>0</v>
      </c>
      <c r="DW2265">
        <f>VLOOKUP($A2265,taxonomy!$A:$I,9,1)</f>
        <v>0</v>
      </c>
      <c r="DX2265" s="7">
        <v>132</v>
      </c>
    </row>
    <row r="2266" spans="1:128" hidden="1">
      <c r="A2266" s="4" t="s">
        <v>4651</v>
      </c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17">
        <v>1</v>
      </c>
      <c r="DN2266" s="2"/>
      <c r="DO2266" s="14"/>
      <c r="DP2266" t="str">
        <f>VLOOKUP($A2266,taxonomy!$A:$I,2,1)</f>
        <v>Bacteria</v>
      </c>
      <c r="DQ2266" t="str">
        <f>VLOOKUP($A2266,taxonomy!$A:$I,3,1)</f>
        <v xml:space="preserve"> Proteobacteria</v>
      </c>
      <c r="DR2266" t="str">
        <f>VLOOKUP($A2266,taxonomy!$A:$I,4,1)</f>
        <v xml:space="preserve"> Alphaproteobacteria</v>
      </c>
      <c r="DS2266" t="str">
        <f>VLOOKUP($A2266,taxonomy!$A:$I,5,1)</f>
        <v xml:space="preserve"> Rhizobiales</v>
      </c>
      <c r="DT2266" t="str">
        <f>VLOOKUP($A2266,taxonomy!$A:$I,6,1)</f>
        <v>Bradyrhizobiaceae</v>
      </c>
      <c r="DU2266" t="str">
        <f>VLOOKUP($A2266,taxonomy!$A:$I,7,1)</f>
        <v xml:space="preserve"> Rhodopseudomonas.</v>
      </c>
      <c r="DV2266">
        <f>VLOOKUP($A2266,taxonomy!$A:$I,8,1)</f>
        <v>0</v>
      </c>
      <c r="DW2266">
        <f>VLOOKUP($A2266,taxonomy!$A:$I,9,1)</f>
        <v>0</v>
      </c>
      <c r="DX2266" s="7">
        <v>119</v>
      </c>
    </row>
    <row r="2267" spans="1:128">
      <c r="A2267" s="4" t="s">
        <v>4653</v>
      </c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17">
        <v>1</v>
      </c>
      <c r="DN2267" s="2"/>
      <c r="DO2267" s="14"/>
      <c r="DP2267" t="str">
        <f>VLOOKUP($A2267,taxonomy!$A:$I,2,1)</f>
        <v>Bacteria</v>
      </c>
      <c r="DQ2267" t="str">
        <f>VLOOKUP($A2267,taxonomy!$A:$I,3,1)</f>
        <v xml:space="preserve"> Proteobacteria</v>
      </c>
      <c r="DR2267" t="str">
        <f>VLOOKUP($A2267,taxonomy!$A:$I,4,1)</f>
        <v xml:space="preserve"> Alphaproteobacteria</v>
      </c>
      <c r="DS2267" t="str">
        <f>VLOOKUP($A2267,taxonomy!$A:$I,5,1)</f>
        <v xml:space="preserve"> Rhizobiales</v>
      </c>
      <c r="DT2267" t="str">
        <f>VLOOKUP($A2267,taxonomy!$A:$I,6,1)</f>
        <v>Bradyrhizobiaceae</v>
      </c>
      <c r="DU2267" t="str">
        <f>VLOOKUP($A2267,taxonomy!$A:$I,7,1)</f>
        <v xml:space="preserve"> Rhodopseudomonas.</v>
      </c>
      <c r="DV2267">
        <f>VLOOKUP($A2267,taxonomy!$A:$I,8,1)</f>
        <v>0</v>
      </c>
      <c r="DW2267">
        <f>VLOOKUP($A2267,taxonomy!$A:$I,9,1)</f>
        <v>0</v>
      </c>
      <c r="DX2267" s="7">
        <v>127</v>
      </c>
    </row>
    <row r="2268" spans="1:128">
      <c r="A2268" s="4" t="s">
        <v>4655</v>
      </c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19">
        <v>1</v>
      </c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19">
        <v>1</v>
      </c>
      <c r="DN2268" s="2"/>
      <c r="DO2268" s="14"/>
      <c r="DP2268" t="str">
        <f>VLOOKUP($A2268,taxonomy!$A:$I,2,1)</f>
        <v>Bacteria</v>
      </c>
      <c r="DQ2268" t="str">
        <f>VLOOKUP($A2268,taxonomy!$A:$I,3,1)</f>
        <v xml:space="preserve"> Proteobacteria</v>
      </c>
      <c r="DR2268" t="str">
        <f>VLOOKUP($A2268,taxonomy!$A:$I,4,1)</f>
        <v xml:space="preserve"> Alphaproteobacteria</v>
      </c>
      <c r="DS2268" t="str">
        <f>VLOOKUP($A2268,taxonomy!$A:$I,5,1)</f>
        <v xml:space="preserve"> Rhizobiales</v>
      </c>
      <c r="DT2268" t="str">
        <f>VLOOKUP($A2268,taxonomy!$A:$I,6,1)</f>
        <v>Bradyrhizobiaceae</v>
      </c>
      <c r="DU2268" t="str">
        <f>VLOOKUP($A2268,taxonomy!$A:$I,7,1)</f>
        <v xml:space="preserve"> Rhodopseudomonas.</v>
      </c>
      <c r="DV2268">
        <f>VLOOKUP($A2268,taxonomy!$A:$I,8,1)</f>
        <v>0</v>
      </c>
      <c r="DW2268">
        <f>VLOOKUP($A2268,taxonomy!$A:$I,9,1)</f>
        <v>0</v>
      </c>
      <c r="DX2268" s="7">
        <v>126</v>
      </c>
    </row>
    <row r="2269" spans="1:128">
      <c r="A2269" s="4" t="s">
        <v>4657</v>
      </c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19">
        <v>1</v>
      </c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19">
        <v>1</v>
      </c>
      <c r="DN2269" s="2"/>
      <c r="DO2269" s="14"/>
      <c r="DP2269" t="str">
        <f>VLOOKUP($A2269,taxonomy!$A:$I,2,1)</f>
        <v>Bacteria</v>
      </c>
      <c r="DQ2269" t="str">
        <f>VLOOKUP($A2269,taxonomy!$A:$I,3,1)</f>
        <v xml:space="preserve"> Proteobacteria</v>
      </c>
      <c r="DR2269" t="str">
        <f>VLOOKUP($A2269,taxonomy!$A:$I,4,1)</f>
        <v xml:space="preserve"> Gammaproteobacteria</v>
      </c>
      <c r="DS2269" t="str">
        <f>VLOOKUP($A2269,taxonomy!$A:$I,5,1)</f>
        <v xml:space="preserve"> Alteromonadales</v>
      </c>
      <c r="DT2269" t="str">
        <f>VLOOKUP($A2269,taxonomy!$A:$I,6,1)</f>
        <v>Shewanellaceae</v>
      </c>
      <c r="DU2269" t="str">
        <f>VLOOKUP($A2269,taxonomy!$A:$I,7,1)</f>
        <v xml:space="preserve"> Shewanella.</v>
      </c>
      <c r="DV2269">
        <f>VLOOKUP($A2269,taxonomy!$A:$I,8,1)</f>
        <v>0</v>
      </c>
      <c r="DW2269">
        <f>VLOOKUP($A2269,taxonomy!$A:$I,9,1)</f>
        <v>0</v>
      </c>
      <c r="DX2269" s="7">
        <v>128</v>
      </c>
    </row>
    <row r="2270" spans="1:128">
      <c r="A2270" s="4" t="s">
        <v>4659</v>
      </c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17">
        <v>1</v>
      </c>
      <c r="DN2270" s="2"/>
      <c r="DO2270" s="14"/>
      <c r="DP2270" t="str">
        <f>VLOOKUP($A2270,taxonomy!$A:$I,2,1)</f>
        <v>Bacteria</v>
      </c>
      <c r="DQ2270" t="str">
        <f>VLOOKUP($A2270,taxonomy!$A:$I,3,1)</f>
        <v xml:space="preserve"> Proteobacteria</v>
      </c>
      <c r="DR2270" t="str">
        <f>VLOOKUP($A2270,taxonomy!$A:$I,4,1)</f>
        <v xml:space="preserve"> Deltaproteobacteria</v>
      </c>
      <c r="DS2270" t="str">
        <f>VLOOKUP($A2270,taxonomy!$A:$I,5,1)</f>
        <v xml:space="preserve"> Myxococcales</v>
      </c>
      <c r="DT2270" t="str">
        <f>VLOOKUP($A2270,taxonomy!$A:$I,6,1)</f>
        <v>Cystobacterineae</v>
      </c>
      <c r="DU2270" t="str">
        <f>VLOOKUP($A2270,taxonomy!$A:$I,7,1)</f>
        <v xml:space="preserve"> Cystobacteraceae</v>
      </c>
      <c r="DV2270" t="str">
        <f>VLOOKUP($A2270,taxonomy!$A:$I,8,1)</f>
        <v xml:space="preserve"> Stigmatella.</v>
      </c>
      <c r="DW2270">
        <f>VLOOKUP($A2270,taxonomy!$A:$I,9,1)</f>
        <v>0</v>
      </c>
      <c r="DX2270" s="7">
        <v>135</v>
      </c>
    </row>
    <row r="2271" spans="1:128">
      <c r="A2271" s="4" t="s">
        <v>4661</v>
      </c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17">
        <v>1</v>
      </c>
      <c r="DN2271" s="2"/>
      <c r="DO2271" s="14"/>
      <c r="DP2271" t="str">
        <f>VLOOKUP($A2271,taxonomy!$A:$I,2,1)</f>
        <v>Bacteria</v>
      </c>
      <c r="DQ2271" t="str">
        <f>VLOOKUP($A2271,taxonomy!$A:$I,3,1)</f>
        <v xml:space="preserve"> Proteobacteria</v>
      </c>
      <c r="DR2271" t="str">
        <f>VLOOKUP($A2271,taxonomy!$A:$I,4,1)</f>
        <v xml:space="preserve"> Deltaproteobacteria</v>
      </c>
      <c r="DS2271" t="str">
        <f>VLOOKUP($A2271,taxonomy!$A:$I,5,1)</f>
        <v xml:space="preserve"> Myxococcales</v>
      </c>
      <c r="DT2271" t="str">
        <f>VLOOKUP($A2271,taxonomy!$A:$I,6,1)</f>
        <v>Cystobacterineae</v>
      </c>
      <c r="DU2271" t="str">
        <f>VLOOKUP($A2271,taxonomy!$A:$I,7,1)</f>
        <v xml:space="preserve"> Cystobacteraceae</v>
      </c>
      <c r="DV2271" t="str">
        <f>VLOOKUP($A2271,taxonomy!$A:$I,8,1)</f>
        <v xml:space="preserve"> Stigmatella.</v>
      </c>
      <c r="DW2271">
        <f>VLOOKUP($A2271,taxonomy!$A:$I,9,1)</f>
        <v>0</v>
      </c>
      <c r="DX2271" s="7">
        <v>127</v>
      </c>
    </row>
    <row r="2272" spans="1:128" hidden="1">
      <c r="A2272" s="4" t="s">
        <v>4663</v>
      </c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17">
        <v>1</v>
      </c>
      <c r="DN2272" s="2"/>
      <c r="DO2272" s="14"/>
      <c r="DP2272" t="str">
        <f>VLOOKUP($A2272,taxonomy!$A:$I,2,1)</f>
        <v>Bacteria</v>
      </c>
      <c r="DQ2272" t="str">
        <f>VLOOKUP($A2272,taxonomy!$A:$I,3,1)</f>
        <v xml:space="preserve"> Proteobacteria</v>
      </c>
      <c r="DR2272" t="str">
        <f>VLOOKUP($A2272,taxonomy!$A:$I,4,1)</f>
        <v xml:space="preserve"> Betaproteobacteria</v>
      </c>
      <c r="DS2272" t="str">
        <f>VLOOKUP($A2272,taxonomy!$A:$I,5,1)</f>
        <v xml:space="preserve"> Burkholderiales</v>
      </c>
      <c r="DT2272" t="str">
        <f>VLOOKUP($A2272,taxonomy!$A:$I,6,1)</f>
        <v>Burkholderiaceae</v>
      </c>
      <c r="DU2272" t="str">
        <f>VLOOKUP($A2272,taxonomy!$A:$I,7,1)</f>
        <v xml:space="preserve"> Burkholderia</v>
      </c>
      <c r="DV2272" t="str">
        <f>VLOOKUP($A2272,taxonomy!$A:$I,8,1)</f>
        <v xml:space="preserve"> Burkholderia cepacia complex.</v>
      </c>
      <c r="DW2272">
        <f>VLOOKUP($A2272,taxonomy!$A:$I,9,1)</f>
        <v>0</v>
      </c>
      <c r="DX2272" s="7">
        <v>97</v>
      </c>
    </row>
    <row r="2273" spans="1:128">
      <c r="A2273" s="4" t="s">
        <v>4665</v>
      </c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17">
        <v>1</v>
      </c>
      <c r="DN2273" s="2"/>
      <c r="DO2273" s="14"/>
      <c r="DP2273" t="str">
        <f>VLOOKUP($A2273,taxonomy!$A:$I,2,1)</f>
        <v>Bacteria</v>
      </c>
      <c r="DQ2273" t="str">
        <f>VLOOKUP($A2273,taxonomy!$A:$I,3,1)</f>
        <v xml:space="preserve"> Proteobacteria</v>
      </c>
      <c r="DR2273" t="str">
        <f>VLOOKUP($A2273,taxonomy!$A:$I,4,1)</f>
        <v xml:space="preserve"> Alphaproteobacteria</v>
      </c>
      <c r="DS2273" t="str">
        <f>VLOOKUP($A2273,taxonomy!$A:$I,5,1)</f>
        <v xml:space="preserve"> Rhodobacterales</v>
      </c>
      <c r="DT2273" t="str">
        <f>VLOOKUP($A2273,taxonomy!$A:$I,6,1)</f>
        <v>Hyphomonadaceae</v>
      </c>
      <c r="DU2273" t="str">
        <f>VLOOKUP($A2273,taxonomy!$A:$I,7,1)</f>
        <v xml:space="preserve"> Hyphomonas.</v>
      </c>
      <c r="DV2273">
        <f>VLOOKUP($A2273,taxonomy!$A:$I,8,1)</f>
        <v>0</v>
      </c>
      <c r="DW2273">
        <f>VLOOKUP($A2273,taxonomy!$A:$I,9,1)</f>
        <v>0</v>
      </c>
      <c r="DX2273" s="7">
        <v>132</v>
      </c>
    </row>
    <row r="2274" spans="1:128" hidden="1">
      <c r="A2274" s="4" t="s">
        <v>4667</v>
      </c>
      <c r="B2274" s="2"/>
      <c r="C2274" s="2"/>
      <c r="D2274" s="2"/>
      <c r="E2274" s="2">
        <v>2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>
        <v>1</v>
      </c>
      <c r="BB2274" s="2"/>
      <c r="BC2274" s="2"/>
      <c r="BD2274" s="2"/>
      <c r="BE2274" s="2"/>
      <c r="BF2274" s="2"/>
      <c r="BG2274" s="2"/>
      <c r="BH2274" s="2"/>
      <c r="BI2274" s="2"/>
      <c r="BJ2274" s="2"/>
      <c r="BK2274" s="2">
        <v>1</v>
      </c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>
        <v>1</v>
      </c>
      <c r="CY2274" s="18">
        <v>1</v>
      </c>
      <c r="CZ2274" s="2"/>
      <c r="DA2274" s="2"/>
      <c r="DB2274" s="2"/>
      <c r="DC2274" s="2"/>
      <c r="DD2274" s="2"/>
      <c r="DE2274" s="2"/>
      <c r="DF2274" s="2"/>
      <c r="DG2274" s="2"/>
      <c r="DH2274" s="2"/>
      <c r="DI2274" s="2">
        <v>1</v>
      </c>
      <c r="DJ2274" s="2"/>
      <c r="DK2274" s="2"/>
      <c r="DL2274" s="2"/>
      <c r="DM2274" s="2">
        <v>1</v>
      </c>
      <c r="DN2274" s="2"/>
      <c r="DO2274" s="14"/>
      <c r="DP2274" t="str">
        <f>VLOOKUP($A2274,taxonomy!$A:$I,2,1)</f>
        <v>Eukaryota</v>
      </c>
      <c r="DQ2274" t="str">
        <f>VLOOKUP($A2274,taxonomy!$A:$I,3,1)</f>
        <v xml:space="preserve"> Fungi</v>
      </c>
      <c r="DR2274" t="str">
        <f>VLOOKUP($A2274,taxonomy!$A:$I,4,1)</f>
        <v xml:space="preserve"> Dikarya</v>
      </c>
      <c r="DS2274" t="str">
        <f>VLOOKUP($A2274,taxonomy!$A:$I,5,1)</f>
        <v xml:space="preserve"> Ascomycota</v>
      </c>
      <c r="DT2274" t="str">
        <f>VLOOKUP($A2274,taxonomy!$A:$I,6,1)</f>
        <v xml:space="preserve"> Pezizomycotina</v>
      </c>
      <c r="DU2274" t="str">
        <f>VLOOKUP($A2274,taxonomy!$A:$I,7,1)</f>
        <v xml:space="preserve"> Eurotiomycetes</v>
      </c>
      <c r="DV2274" t="str">
        <f>VLOOKUP($A2274,taxonomy!$A:$I,8,1)</f>
        <v>Eurotiomycetidae</v>
      </c>
      <c r="DW2274" t="str">
        <f>VLOOKUP($A2274,taxonomy!$A:$I,9,1)</f>
        <v xml:space="preserve"> Eurotiales</v>
      </c>
      <c r="DX2274" s="7">
        <v>110</v>
      </c>
    </row>
    <row r="2275" spans="1:128">
      <c r="A2275" s="4" t="s">
        <v>4670</v>
      </c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>
        <v>1</v>
      </c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>
        <v>1</v>
      </c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>
        <v>1</v>
      </c>
      <c r="CY2275" s="18">
        <v>1</v>
      </c>
      <c r="CZ2275" s="2"/>
      <c r="DA2275" s="2"/>
      <c r="DB2275" s="2"/>
      <c r="DC2275" s="2"/>
      <c r="DD2275" s="2"/>
      <c r="DE2275" s="2"/>
      <c r="DF2275" s="2"/>
      <c r="DG2275" s="2"/>
      <c r="DH2275" s="2"/>
      <c r="DI2275" s="2">
        <v>1</v>
      </c>
      <c r="DJ2275" s="2"/>
      <c r="DK2275" s="2"/>
      <c r="DL2275" s="2"/>
      <c r="DM2275" s="2">
        <v>1</v>
      </c>
      <c r="DN2275" s="2"/>
      <c r="DO2275" s="14"/>
      <c r="DP2275" t="str">
        <f>VLOOKUP($A2275,taxonomy!$A:$I,2,1)</f>
        <v>Eukaryota</v>
      </c>
      <c r="DQ2275" t="str">
        <f>VLOOKUP($A2275,taxonomy!$A:$I,3,1)</f>
        <v xml:space="preserve"> Fungi</v>
      </c>
      <c r="DR2275" t="str">
        <f>VLOOKUP($A2275,taxonomy!$A:$I,4,1)</f>
        <v xml:space="preserve"> Dikarya</v>
      </c>
      <c r="DS2275" t="str">
        <f>VLOOKUP($A2275,taxonomy!$A:$I,5,1)</f>
        <v xml:space="preserve"> Ascomycota</v>
      </c>
      <c r="DT2275" t="str">
        <f>VLOOKUP($A2275,taxonomy!$A:$I,6,1)</f>
        <v xml:space="preserve"> Pezizomycotina</v>
      </c>
      <c r="DU2275" t="str">
        <f>VLOOKUP($A2275,taxonomy!$A:$I,7,1)</f>
        <v xml:space="preserve"> Eurotiomycetes</v>
      </c>
      <c r="DV2275" t="str">
        <f>VLOOKUP($A2275,taxonomy!$A:$I,8,1)</f>
        <v>Eurotiomycetidae</v>
      </c>
      <c r="DW2275" t="str">
        <f>VLOOKUP($A2275,taxonomy!$A:$I,9,1)</f>
        <v xml:space="preserve"> Eurotiales</v>
      </c>
      <c r="DX2275" s="7">
        <v>129</v>
      </c>
    </row>
    <row r="2276" spans="1:128" hidden="1">
      <c r="A2276" s="4" t="s">
        <v>4672</v>
      </c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17">
        <v>1</v>
      </c>
      <c r="DN2276" s="2"/>
      <c r="DO2276" s="14"/>
      <c r="DP2276" t="str">
        <f>VLOOKUP($A2276,taxonomy!$A:$I,2,1)</f>
        <v>Bacteria</v>
      </c>
      <c r="DQ2276" t="str">
        <f>VLOOKUP($A2276,taxonomy!$A:$I,3,1)</f>
        <v xml:space="preserve"> Proteobacteria</v>
      </c>
      <c r="DR2276" t="str">
        <f>VLOOKUP($A2276,taxonomy!$A:$I,4,1)</f>
        <v xml:space="preserve"> Alphaproteobacteria</v>
      </c>
      <c r="DS2276" t="str">
        <f>VLOOKUP($A2276,taxonomy!$A:$I,5,1)</f>
        <v xml:space="preserve"> Rhodobacterales</v>
      </c>
      <c r="DT2276" t="str">
        <f>VLOOKUP($A2276,taxonomy!$A:$I,6,1)</f>
        <v>Rhodobacteraceae</v>
      </c>
      <c r="DU2276" t="str">
        <f>VLOOKUP($A2276,taxonomy!$A:$I,7,1)</f>
        <v xml:space="preserve"> Pelagibaca.</v>
      </c>
      <c r="DV2276">
        <f>VLOOKUP($A2276,taxonomy!$A:$I,8,1)</f>
        <v>0</v>
      </c>
      <c r="DW2276">
        <f>VLOOKUP($A2276,taxonomy!$A:$I,9,1)</f>
        <v>0</v>
      </c>
      <c r="DX2276" s="7">
        <v>138</v>
      </c>
    </row>
    <row r="2277" spans="1:128">
      <c r="A2277" s="4" t="s">
        <v>4674</v>
      </c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17">
        <v>1</v>
      </c>
      <c r="DN2277" s="2"/>
      <c r="DO2277" s="14"/>
      <c r="DP2277" t="str">
        <f>VLOOKUP($A2277,taxonomy!$A:$I,2,1)</f>
        <v>Bacteria</v>
      </c>
      <c r="DQ2277" t="str">
        <f>VLOOKUP($A2277,taxonomy!$A:$I,3,1)</f>
        <v xml:space="preserve"> Proteobacteria</v>
      </c>
      <c r="DR2277" t="str">
        <f>VLOOKUP($A2277,taxonomy!$A:$I,4,1)</f>
        <v xml:space="preserve"> Alphaproteobacteria</v>
      </c>
      <c r="DS2277" t="str">
        <f>VLOOKUP($A2277,taxonomy!$A:$I,5,1)</f>
        <v xml:space="preserve"> Rhodobacterales</v>
      </c>
      <c r="DT2277" t="str">
        <f>VLOOKUP($A2277,taxonomy!$A:$I,6,1)</f>
        <v>Rhodobacteraceae</v>
      </c>
      <c r="DU2277" t="str">
        <f>VLOOKUP($A2277,taxonomy!$A:$I,7,1)</f>
        <v xml:space="preserve"> Pelagibaca.</v>
      </c>
      <c r="DV2277">
        <f>VLOOKUP($A2277,taxonomy!$A:$I,8,1)</f>
        <v>0</v>
      </c>
      <c r="DW2277">
        <f>VLOOKUP($A2277,taxonomy!$A:$I,9,1)</f>
        <v>0</v>
      </c>
      <c r="DX2277" s="7">
        <v>126</v>
      </c>
    </row>
    <row r="2278" spans="1:128" hidden="1">
      <c r="A2278" s="4" t="s">
        <v>4676</v>
      </c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17">
        <v>1</v>
      </c>
      <c r="DN2278" s="2"/>
      <c r="DO2278" s="14"/>
      <c r="DP2278" t="str">
        <f>VLOOKUP($A2278,taxonomy!$A:$I,2,1)</f>
        <v>Bacteria</v>
      </c>
      <c r="DQ2278" t="str">
        <f>VLOOKUP($A2278,taxonomy!$A:$I,3,1)</f>
        <v xml:space="preserve"> Proteobacteria</v>
      </c>
      <c r="DR2278" t="str">
        <f>VLOOKUP($A2278,taxonomy!$A:$I,4,1)</f>
        <v xml:space="preserve"> Alphaproteobacteria</v>
      </c>
      <c r="DS2278" t="str">
        <f>VLOOKUP($A2278,taxonomy!$A:$I,5,1)</f>
        <v xml:space="preserve"> Rhodobacterales</v>
      </c>
      <c r="DT2278" t="str">
        <f>VLOOKUP($A2278,taxonomy!$A:$I,6,1)</f>
        <v>Rhodobacteraceae</v>
      </c>
      <c r="DU2278" t="str">
        <f>VLOOKUP($A2278,taxonomy!$A:$I,7,1)</f>
        <v xml:space="preserve"> Pelagibaca.</v>
      </c>
      <c r="DV2278">
        <f>VLOOKUP($A2278,taxonomy!$A:$I,8,1)</f>
        <v>0</v>
      </c>
      <c r="DW2278">
        <f>VLOOKUP($A2278,taxonomy!$A:$I,9,1)</f>
        <v>0</v>
      </c>
      <c r="DX2278" s="7">
        <v>103</v>
      </c>
    </row>
    <row r="2279" spans="1:128">
      <c r="A2279" s="4" t="s">
        <v>4678</v>
      </c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19">
        <v>1</v>
      </c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19">
        <v>1</v>
      </c>
      <c r="DN2279" s="2"/>
      <c r="DO2279" s="14"/>
      <c r="DP2279" t="str">
        <f>VLOOKUP($A2279,taxonomy!$A:$I,2,1)</f>
        <v>Bacteria</v>
      </c>
      <c r="DQ2279" t="str">
        <f>VLOOKUP($A2279,taxonomy!$A:$I,3,1)</f>
        <v xml:space="preserve"> Proteobacteria</v>
      </c>
      <c r="DR2279" t="str">
        <f>VLOOKUP($A2279,taxonomy!$A:$I,4,1)</f>
        <v xml:space="preserve"> Alphaproteobacteria</v>
      </c>
      <c r="DS2279" t="str">
        <f>VLOOKUP($A2279,taxonomy!$A:$I,5,1)</f>
        <v xml:space="preserve"> Rhodobacterales</v>
      </c>
      <c r="DT2279" t="str">
        <f>VLOOKUP($A2279,taxonomy!$A:$I,6,1)</f>
        <v>Rhodobacteraceae</v>
      </c>
      <c r="DU2279" t="str">
        <f>VLOOKUP($A2279,taxonomy!$A:$I,7,1)</f>
        <v xml:space="preserve"> Pelagibaca.</v>
      </c>
      <c r="DV2279">
        <f>VLOOKUP($A2279,taxonomy!$A:$I,8,1)</f>
        <v>0</v>
      </c>
      <c r="DW2279">
        <f>VLOOKUP($A2279,taxonomy!$A:$I,9,1)</f>
        <v>0</v>
      </c>
      <c r="DX2279" s="7">
        <v>128</v>
      </c>
    </row>
    <row r="2280" spans="1:128" hidden="1">
      <c r="A2280" s="4" t="s">
        <v>4680</v>
      </c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17">
        <v>1</v>
      </c>
      <c r="DN2280" s="2"/>
      <c r="DO2280" s="14"/>
      <c r="DP2280" t="str">
        <f>VLOOKUP($A2280,taxonomy!$A:$I,2,1)</f>
        <v>Bacteria</v>
      </c>
      <c r="DQ2280" t="str">
        <f>VLOOKUP($A2280,taxonomy!$A:$I,3,1)</f>
        <v xml:space="preserve"> Proteobacteria</v>
      </c>
      <c r="DR2280" t="str">
        <f>VLOOKUP($A2280,taxonomy!$A:$I,4,1)</f>
        <v xml:space="preserve"> Alphaproteobacteria</v>
      </c>
      <c r="DS2280" t="str">
        <f>VLOOKUP($A2280,taxonomy!$A:$I,5,1)</f>
        <v xml:space="preserve"> Rhodobacterales</v>
      </c>
      <c r="DT2280" t="str">
        <f>VLOOKUP($A2280,taxonomy!$A:$I,6,1)</f>
        <v>Rhodobacteraceae</v>
      </c>
      <c r="DU2280" t="str">
        <f>VLOOKUP($A2280,taxonomy!$A:$I,7,1)</f>
        <v xml:space="preserve"> Pelagibaca.</v>
      </c>
      <c r="DV2280">
        <f>VLOOKUP($A2280,taxonomy!$A:$I,8,1)</f>
        <v>0</v>
      </c>
      <c r="DW2280">
        <f>VLOOKUP($A2280,taxonomy!$A:$I,9,1)</f>
        <v>0</v>
      </c>
      <c r="DX2280" s="7">
        <v>113</v>
      </c>
    </row>
    <row r="2281" spans="1:128">
      <c r="A2281" s="4" t="s">
        <v>4682</v>
      </c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>
        <v>1</v>
      </c>
      <c r="CW2281" s="2"/>
      <c r="CX2281" s="2"/>
      <c r="CY2281" s="18">
        <v>1</v>
      </c>
      <c r="CZ2281" s="2"/>
      <c r="DA2281" s="2"/>
      <c r="DB2281" s="2"/>
      <c r="DC2281" s="2">
        <v>1</v>
      </c>
      <c r="DD2281" s="2"/>
      <c r="DE2281" s="2"/>
      <c r="DF2281" s="2"/>
      <c r="DG2281" s="2"/>
      <c r="DH2281" s="2"/>
      <c r="DI2281" s="2"/>
      <c r="DJ2281" s="2"/>
      <c r="DK2281" s="2"/>
      <c r="DL2281" s="2"/>
      <c r="DM2281" s="2">
        <v>1</v>
      </c>
      <c r="DN2281" s="2"/>
      <c r="DO2281" s="14"/>
      <c r="DP2281" t="str">
        <f>VLOOKUP($A2281,taxonomy!$A:$I,2,1)</f>
        <v>Eukaryota</v>
      </c>
      <c r="DQ2281" t="str">
        <f>VLOOKUP($A2281,taxonomy!$A:$I,3,1)</f>
        <v xml:space="preserve"> Metazoa</v>
      </c>
      <c r="DR2281" t="str">
        <f>VLOOKUP($A2281,taxonomy!$A:$I,4,1)</f>
        <v xml:space="preserve"> Chordata</v>
      </c>
      <c r="DS2281" t="str">
        <f>VLOOKUP($A2281,taxonomy!$A:$I,5,1)</f>
        <v xml:space="preserve"> Craniata</v>
      </c>
      <c r="DT2281" t="str">
        <f>VLOOKUP($A2281,taxonomy!$A:$I,6,1)</f>
        <v xml:space="preserve"> Vertebrata</v>
      </c>
      <c r="DU2281" t="str">
        <f>VLOOKUP($A2281,taxonomy!$A:$I,7,1)</f>
        <v xml:space="preserve"> Euteleostomi</v>
      </c>
      <c r="DV2281" t="str">
        <f>VLOOKUP($A2281,taxonomy!$A:$I,8,1)</f>
        <v>Mammalia</v>
      </c>
      <c r="DW2281" t="str">
        <f>VLOOKUP($A2281,taxonomy!$A:$I,9,1)</f>
        <v xml:space="preserve"> Eutheria</v>
      </c>
      <c r="DX2281" s="7">
        <v>133</v>
      </c>
    </row>
    <row r="2282" spans="1:128">
      <c r="A2282" s="4" t="s">
        <v>4684</v>
      </c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19">
        <v>1</v>
      </c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19">
        <v>1</v>
      </c>
      <c r="DN2282" s="2"/>
      <c r="DO2282" s="14"/>
      <c r="DP2282" t="str">
        <f>VLOOKUP($A2282,taxonomy!$A:$I,2,1)</f>
        <v>Eukaryota</v>
      </c>
      <c r="DQ2282" t="str">
        <f>VLOOKUP($A2282,taxonomy!$A:$I,3,1)</f>
        <v xml:space="preserve"> Viridiplantae</v>
      </c>
      <c r="DR2282" t="str">
        <f>VLOOKUP($A2282,taxonomy!$A:$I,4,1)</f>
        <v xml:space="preserve"> Streptophyta</v>
      </c>
      <c r="DS2282" t="str">
        <f>VLOOKUP($A2282,taxonomy!$A:$I,5,1)</f>
        <v xml:space="preserve"> Embryophyta</v>
      </c>
      <c r="DT2282" t="str">
        <f>VLOOKUP($A2282,taxonomy!$A:$I,6,1)</f>
        <v xml:space="preserve"> Tracheophyta</v>
      </c>
      <c r="DU2282" t="str">
        <f>VLOOKUP($A2282,taxonomy!$A:$I,7,1)</f>
        <v>Spermatophyta</v>
      </c>
      <c r="DV2282" t="str">
        <f>VLOOKUP($A2282,taxonomy!$A:$I,8,1)</f>
        <v xml:space="preserve"> Magnoliophyta</v>
      </c>
      <c r="DW2282" t="str">
        <f>VLOOKUP($A2282,taxonomy!$A:$I,9,1)</f>
        <v xml:space="preserve"> Liliopsida</v>
      </c>
      <c r="DX2282" s="7">
        <v>129</v>
      </c>
    </row>
    <row r="2283" spans="1:128" hidden="1">
      <c r="A2283" s="4" t="s">
        <v>4686</v>
      </c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17">
        <v>1</v>
      </c>
      <c r="DN2283" s="2"/>
      <c r="DO2283" s="14"/>
      <c r="DP2283" t="str">
        <f>VLOOKUP($A2283,taxonomy!$A:$I,2,1)</f>
        <v>Bacteria</v>
      </c>
      <c r="DQ2283" t="str">
        <f>VLOOKUP($A2283,taxonomy!$A:$I,3,1)</f>
        <v xml:space="preserve"> Proteobacteria</v>
      </c>
      <c r="DR2283" t="str">
        <f>VLOOKUP($A2283,taxonomy!$A:$I,4,1)</f>
        <v xml:space="preserve"> Betaproteobacteria</v>
      </c>
      <c r="DS2283" t="str">
        <f>VLOOKUP($A2283,taxonomy!$A:$I,5,1)</f>
        <v xml:space="preserve"> Burkholderiales</v>
      </c>
      <c r="DT2283" t="str">
        <f>VLOOKUP($A2283,taxonomy!$A:$I,6,1)</f>
        <v>Burkholderiaceae</v>
      </c>
      <c r="DU2283" t="str">
        <f>VLOOKUP($A2283,taxonomy!$A:$I,7,1)</f>
        <v xml:space="preserve"> Cupriavidus.</v>
      </c>
      <c r="DV2283">
        <f>VLOOKUP($A2283,taxonomy!$A:$I,8,1)</f>
        <v>0</v>
      </c>
      <c r="DW2283">
        <f>VLOOKUP($A2283,taxonomy!$A:$I,9,1)</f>
        <v>0</v>
      </c>
      <c r="DX2283" s="7">
        <v>138</v>
      </c>
    </row>
    <row r="2284" spans="1:128">
      <c r="A2284" s="4" t="s">
        <v>4688</v>
      </c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17">
        <v>1</v>
      </c>
      <c r="DN2284" s="2"/>
      <c r="DO2284" s="14"/>
      <c r="DP2284" t="str">
        <f>VLOOKUP($A2284,taxonomy!$A:$I,2,1)</f>
        <v>Bacteria</v>
      </c>
      <c r="DQ2284" t="str">
        <f>VLOOKUP($A2284,taxonomy!$A:$I,3,1)</f>
        <v xml:space="preserve"> Proteobacteria</v>
      </c>
      <c r="DR2284" t="str">
        <f>VLOOKUP($A2284,taxonomy!$A:$I,4,1)</f>
        <v xml:space="preserve"> Betaproteobacteria</v>
      </c>
      <c r="DS2284" t="str">
        <f>VLOOKUP($A2284,taxonomy!$A:$I,5,1)</f>
        <v xml:space="preserve"> Burkholderiales</v>
      </c>
      <c r="DT2284" t="str">
        <f>VLOOKUP($A2284,taxonomy!$A:$I,6,1)</f>
        <v>Burkholderiaceae</v>
      </c>
      <c r="DU2284" t="str">
        <f>VLOOKUP($A2284,taxonomy!$A:$I,7,1)</f>
        <v xml:space="preserve"> Cupriavidus.</v>
      </c>
      <c r="DV2284">
        <f>VLOOKUP($A2284,taxonomy!$A:$I,8,1)</f>
        <v>0</v>
      </c>
      <c r="DW2284">
        <f>VLOOKUP($A2284,taxonomy!$A:$I,9,1)</f>
        <v>0</v>
      </c>
      <c r="DX2284" s="7">
        <v>126</v>
      </c>
    </row>
    <row r="2285" spans="1:128" hidden="1">
      <c r="A2285" s="4" t="s">
        <v>4690</v>
      </c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17">
        <v>1</v>
      </c>
      <c r="DN2285" s="2"/>
      <c r="DO2285" s="14"/>
      <c r="DP2285" t="str">
        <f>VLOOKUP($A2285,taxonomy!$A:$I,2,1)</f>
        <v>Bacteria</v>
      </c>
      <c r="DQ2285" t="str">
        <f>VLOOKUP($A2285,taxonomy!$A:$I,3,1)</f>
        <v xml:space="preserve"> Proteobacteria</v>
      </c>
      <c r="DR2285" t="str">
        <f>VLOOKUP($A2285,taxonomy!$A:$I,4,1)</f>
        <v xml:space="preserve"> Betaproteobacteria</v>
      </c>
      <c r="DS2285" t="str">
        <f>VLOOKUP($A2285,taxonomy!$A:$I,5,1)</f>
        <v xml:space="preserve"> Burkholderiales</v>
      </c>
      <c r="DT2285" t="str">
        <f>VLOOKUP($A2285,taxonomy!$A:$I,6,1)</f>
        <v>Burkholderiaceae</v>
      </c>
      <c r="DU2285" t="str">
        <f>VLOOKUP($A2285,taxonomy!$A:$I,7,1)</f>
        <v xml:space="preserve"> Cupriavidus.</v>
      </c>
      <c r="DV2285">
        <f>VLOOKUP($A2285,taxonomy!$A:$I,8,1)</f>
        <v>0</v>
      </c>
      <c r="DW2285">
        <f>VLOOKUP($A2285,taxonomy!$A:$I,9,1)</f>
        <v>0</v>
      </c>
      <c r="DX2285" s="7">
        <v>116</v>
      </c>
    </row>
    <row r="2286" spans="1:128" hidden="1">
      <c r="A2286" s="4" t="s">
        <v>4692</v>
      </c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19">
        <v>1</v>
      </c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19">
        <v>1</v>
      </c>
      <c r="DN2286" s="2"/>
      <c r="DO2286" s="14"/>
      <c r="DP2286" t="str">
        <f>VLOOKUP($A2286,taxonomy!$A:$I,2,1)</f>
        <v>Bacteria</v>
      </c>
      <c r="DQ2286" t="str">
        <f>VLOOKUP($A2286,taxonomy!$A:$I,3,1)</f>
        <v xml:space="preserve"> Proteobacteria</v>
      </c>
      <c r="DR2286" t="str">
        <f>VLOOKUP($A2286,taxonomy!$A:$I,4,1)</f>
        <v xml:space="preserve"> Betaproteobacteria</v>
      </c>
      <c r="DS2286" t="str">
        <f>VLOOKUP($A2286,taxonomy!$A:$I,5,1)</f>
        <v xml:space="preserve"> Burkholderiales</v>
      </c>
      <c r="DT2286" t="str">
        <f>VLOOKUP($A2286,taxonomy!$A:$I,6,1)</f>
        <v>Burkholderiaceae</v>
      </c>
      <c r="DU2286" t="str">
        <f>VLOOKUP($A2286,taxonomy!$A:$I,7,1)</f>
        <v xml:space="preserve"> Cupriavidus.</v>
      </c>
      <c r="DV2286">
        <f>VLOOKUP($A2286,taxonomy!$A:$I,8,1)</f>
        <v>0</v>
      </c>
      <c r="DW2286">
        <f>VLOOKUP($A2286,taxonomy!$A:$I,9,1)</f>
        <v>0</v>
      </c>
      <c r="DX2286" s="7">
        <v>138</v>
      </c>
    </row>
    <row r="2287" spans="1:128" hidden="1">
      <c r="A2287" s="4" t="s">
        <v>4694</v>
      </c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17">
        <v>1</v>
      </c>
      <c r="DN2287" s="2"/>
      <c r="DO2287" s="14"/>
      <c r="DP2287" t="str">
        <f>VLOOKUP($A2287,taxonomy!$A:$I,2,1)</f>
        <v>Bacteria</v>
      </c>
      <c r="DQ2287" t="str">
        <f>VLOOKUP($A2287,taxonomy!$A:$I,3,1)</f>
        <v xml:space="preserve"> Proteobacteria</v>
      </c>
      <c r="DR2287" t="str">
        <f>VLOOKUP($A2287,taxonomy!$A:$I,4,1)</f>
        <v xml:space="preserve"> Betaproteobacteria</v>
      </c>
      <c r="DS2287" t="str">
        <f>VLOOKUP($A2287,taxonomy!$A:$I,5,1)</f>
        <v xml:space="preserve"> Burkholderiales</v>
      </c>
      <c r="DT2287" t="str">
        <f>VLOOKUP($A2287,taxonomy!$A:$I,6,1)</f>
        <v>Burkholderiaceae</v>
      </c>
      <c r="DU2287" t="str">
        <f>VLOOKUP($A2287,taxonomy!$A:$I,7,1)</f>
        <v xml:space="preserve"> Cupriavidus.</v>
      </c>
      <c r="DV2287">
        <f>VLOOKUP($A2287,taxonomy!$A:$I,8,1)</f>
        <v>0</v>
      </c>
      <c r="DW2287">
        <f>VLOOKUP($A2287,taxonomy!$A:$I,9,1)</f>
        <v>0</v>
      </c>
      <c r="DX2287" s="7">
        <v>150</v>
      </c>
    </row>
    <row r="2288" spans="1:128">
      <c r="A2288" s="4" t="s">
        <v>4696</v>
      </c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>
        <v>1</v>
      </c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>
        <v>2</v>
      </c>
      <c r="CW2288" s="2"/>
      <c r="CX2288" s="2"/>
      <c r="CY2288" s="18">
        <v>1</v>
      </c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>
        <v>1</v>
      </c>
      <c r="DN2288" s="2"/>
      <c r="DO2288" s="14"/>
      <c r="DP2288" t="str">
        <f>VLOOKUP($A2288,taxonomy!$A:$I,2,1)</f>
        <v>Eukaryota</v>
      </c>
      <c r="DQ2288" t="str">
        <f>VLOOKUP($A2288,taxonomy!$A:$I,3,1)</f>
        <v xml:space="preserve"> Fungi</v>
      </c>
      <c r="DR2288" t="str">
        <f>VLOOKUP($A2288,taxonomy!$A:$I,4,1)</f>
        <v xml:space="preserve"> Dikarya</v>
      </c>
      <c r="DS2288" t="str">
        <f>VLOOKUP($A2288,taxonomy!$A:$I,5,1)</f>
        <v xml:space="preserve"> Ascomycota</v>
      </c>
      <c r="DT2288" t="str">
        <f>VLOOKUP($A2288,taxonomy!$A:$I,6,1)</f>
        <v xml:space="preserve"> Pezizomycotina</v>
      </c>
      <c r="DU2288" t="str">
        <f>VLOOKUP($A2288,taxonomy!$A:$I,7,1)</f>
        <v>Sordariomycetes</v>
      </c>
      <c r="DV2288" t="str">
        <f>VLOOKUP($A2288,taxonomy!$A:$I,8,1)</f>
        <v xml:space="preserve"> Sordariomycetidae</v>
      </c>
      <c r="DW2288" t="str">
        <f>VLOOKUP($A2288,taxonomy!$A:$I,9,1)</f>
        <v xml:space="preserve"> Magnaporthales</v>
      </c>
      <c r="DX2288" s="7">
        <v>130</v>
      </c>
    </row>
    <row r="2289" spans="1:128" hidden="1">
      <c r="A2289" s="4" t="s">
        <v>4698</v>
      </c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17">
        <v>1</v>
      </c>
      <c r="DN2289" s="2"/>
      <c r="DO2289" s="14"/>
      <c r="DP2289" t="str">
        <f>VLOOKUP($A2289,taxonomy!$A:$I,2,1)</f>
        <v>Bacteria</v>
      </c>
      <c r="DQ2289" t="str">
        <f>VLOOKUP($A2289,taxonomy!$A:$I,3,1)</f>
        <v xml:space="preserve"> Actinobacteria</v>
      </c>
      <c r="DR2289" t="str">
        <f>VLOOKUP($A2289,taxonomy!$A:$I,4,1)</f>
        <v xml:space="preserve"> Actinobacteridae</v>
      </c>
      <c r="DS2289" t="str">
        <f>VLOOKUP($A2289,taxonomy!$A:$I,5,1)</f>
        <v xml:space="preserve"> Actinomycetales</v>
      </c>
      <c r="DT2289" t="str">
        <f>VLOOKUP($A2289,taxonomy!$A:$I,6,1)</f>
        <v>Frankineae</v>
      </c>
      <c r="DU2289" t="str">
        <f>VLOOKUP($A2289,taxonomy!$A:$I,7,1)</f>
        <v xml:space="preserve"> Frankiaceae</v>
      </c>
      <c r="DV2289" t="str">
        <f>VLOOKUP($A2289,taxonomy!$A:$I,8,1)</f>
        <v xml:space="preserve"> Frankia.</v>
      </c>
      <c r="DW2289">
        <f>VLOOKUP($A2289,taxonomy!$A:$I,9,1)</f>
        <v>0</v>
      </c>
      <c r="DX2289" s="7">
        <v>117</v>
      </c>
    </row>
    <row r="2290" spans="1:128">
      <c r="A2290" s="4" t="s">
        <v>4700</v>
      </c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>
        <v>1</v>
      </c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>
        <v>1</v>
      </c>
      <c r="DN2290" s="2"/>
      <c r="DO2290" s="14"/>
      <c r="DP2290" t="str">
        <f>VLOOKUP($A2290,taxonomy!$A:$I,2,1)</f>
        <v>Bacteria</v>
      </c>
      <c r="DQ2290" t="str">
        <f>VLOOKUP($A2290,taxonomy!$A:$I,3,1)</f>
        <v xml:space="preserve"> Actinobacteria</v>
      </c>
      <c r="DR2290" t="str">
        <f>VLOOKUP($A2290,taxonomy!$A:$I,4,1)</f>
        <v xml:space="preserve"> Actinobacteridae</v>
      </c>
      <c r="DS2290" t="str">
        <f>VLOOKUP($A2290,taxonomy!$A:$I,5,1)</f>
        <v xml:space="preserve"> Actinomycetales</v>
      </c>
      <c r="DT2290" t="str">
        <f>VLOOKUP($A2290,taxonomy!$A:$I,6,1)</f>
        <v>Frankineae</v>
      </c>
      <c r="DU2290" t="str">
        <f>VLOOKUP($A2290,taxonomy!$A:$I,7,1)</f>
        <v xml:space="preserve"> Frankiaceae</v>
      </c>
      <c r="DV2290" t="str">
        <f>VLOOKUP($A2290,taxonomy!$A:$I,8,1)</f>
        <v xml:space="preserve"> Frankia.</v>
      </c>
      <c r="DW2290">
        <f>VLOOKUP($A2290,taxonomy!$A:$I,9,1)</f>
        <v>0</v>
      </c>
      <c r="DX2290" s="7">
        <v>133</v>
      </c>
    </row>
    <row r="2291" spans="1:128" hidden="1">
      <c r="A2291" s="4" t="s">
        <v>4703</v>
      </c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17">
        <v>1</v>
      </c>
      <c r="DN2291" s="2"/>
      <c r="DO2291" s="14"/>
      <c r="DP2291" t="str">
        <f>VLOOKUP($A2291,taxonomy!$A:$I,2,1)</f>
        <v>Bacteria</v>
      </c>
      <c r="DQ2291" t="str">
        <f>VLOOKUP($A2291,taxonomy!$A:$I,3,1)</f>
        <v xml:space="preserve"> Actinobacteria</v>
      </c>
      <c r="DR2291" t="str">
        <f>VLOOKUP($A2291,taxonomy!$A:$I,4,1)</f>
        <v xml:space="preserve"> Actinobacteridae</v>
      </c>
      <c r="DS2291" t="str">
        <f>VLOOKUP($A2291,taxonomy!$A:$I,5,1)</f>
        <v xml:space="preserve"> Actinomycetales</v>
      </c>
      <c r="DT2291" t="str">
        <f>VLOOKUP($A2291,taxonomy!$A:$I,6,1)</f>
        <v>Frankineae</v>
      </c>
      <c r="DU2291" t="str">
        <f>VLOOKUP($A2291,taxonomy!$A:$I,7,1)</f>
        <v xml:space="preserve"> Frankiaceae</v>
      </c>
      <c r="DV2291" t="str">
        <f>VLOOKUP($A2291,taxonomy!$A:$I,8,1)</f>
        <v xml:space="preserve"> Frankia.</v>
      </c>
      <c r="DW2291">
        <f>VLOOKUP($A2291,taxonomy!$A:$I,9,1)</f>
        <v>0</v>
      </c>
      <c r="DX2291" s="7">
        <v>125</v>
      </c>
    </row>
    <row r="2292" spans="1:128" hidden="1">
      <c r="A2292" s="4" t="s">
        <v>4705</v>
      </c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17">
        <v>1</v>
      </c>
      <c r="DN2292" s="2"/>
      <c r="DO2292" s="14"/>
      <c r="DP2292" t="str">
        <f>VLOOKUP($A2292,taxonomy!$A:$I,2,1)</f>
        <v>Bacteria</v>
      </c>
      <c r="DQ2292" t="str">
        <f>VLOOKUP($A2292,taxonomy!$A:$I,3,1)</f>
        <v xml:space="preserve"> Actinobacteria</v>
      </c>
      <c r="DR2292" t="str">
        <f>VLOOKUP($A2292,taxonomy!$A:$I,4,1)</f>
        <v xml:space="preserve"> Actinobacteridae</v>
      </c>
      <c r="DS2292" t="str">
        <f>VLOOKUP($A2292,taxonomy!$A:$I,5,1)</f>
        <v xml:space="preserve"> Actinomycetales</v>
      </c>
      <c r="DT2292" t="str">
        <f>VLOOKUP($A2292,taxonomy!$A:$I,6,1)</f>
        <v>Frankineae</v>
      </c>
      <c r="DU2292" t="str">
        <f>VLOOKUP($A2292,taxonomy!$A:$I,7,1)</f>
        <v xml:space="preserve"> Frankiaceae</v>
      </c>
      <c r="DV2292" t="str">
        <f>VLOOKUP($A2292,taxonomy!$A:$I,8,1)</f>
        <v xml:space="preserve"> Frankia.</v>
      </c>
      <c r="DW2292">
        <f>VLOOKUP($A2292,taxonomy!$A:$I,9,1)</f>
        <v>0</v>
      </c>
      <c r="DX2292" s="7">
        <v>68</v>
      </c>
    </row>
    <row r="2293" spans="1:128">
      <c r="A2293" s="4" t="s">
        <v>4707</v>
      </c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19">
        <v>1</v>
      </c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19">
        <v>1</v>
      </c>
      <c r="DN2293" s="2"/>
      <c r="DO2293" s="14"/>
      <c r="DP2293" t="str">
        <f>VLOOKUP($A2293,taxonomy!$A:$I,2,1)</f>
        <v>Bacteria</v>
      </c>
      <c r="DQ2293" t="str">
        <f>VLOOKUP($A2293,taxonomy!$A:$I,3,1)</f>
        <v xml:space="preserve"> Actinobacteria</v>
      </c>
      <c r="DR2293" t="str">
        <f>VLOOKUP($A2293,taxonomy!$A:$I,4,1)</f>
        <v xml:space="preserve"> Actinobacteridae</v>
      </c>
      <c r="DS2293" t="str">
        <f>VLOOKUP($A2293,taxonomy!$A:$I,5,1)</f>
        <v xml:space="preserve"> Actinomycetales</v>
      </c>
      <c r="DT2293" t="str">
        <f>VLOOKUP($A2293,taxonomy!$A:$I,6,1)</f>
        <v>Frankineae</v>
      </c>
      <c r="DU2293" t="str">
        <f>VLOOKUP($A2293,taxonomy!$A:$I,7,1)</f>
        <v xml:space="preserve"> Frankiaceae</v>
      </c>
      <c r="DV2293" t="str">
        <f>VLOOKUP($A2293,taxonomy!$A:$I,8,1)</f>
        <v xml:space="preserve"> Frankia.</v>
      </c>
      <c r="DW2293">
        <f>VLOOKUP($A2293,taxonomy!$A:$I,9,1)</f>
        <v>0</v>
      </c>
      <c r="DX2293" s="7">
        <v>132</v>
      </c>
    </row>
    <row r="2294" spans="1:128" hidden="1">
      <c r="A2294" s="4" t="s">
        <v>4709</v>
      </c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17">
        <v>1</v>
      </c>
      <c r="DN2294" s="2"/>
      <c r="DO2294" s="14"/>
      <c r="DP2294" t="str">
        <f>VLOOKUP($A2294,taxonomy!$A:$I,2,1)</f>
        <v>Bacteria</v>
      </c>
      <c r="DQ2294" t="str">
        <f>VLOOKUP($A2294,taxonomy!$A:$I,3,1)</f>
        <v xml:space="preserve"> Actinobacteria</v>
      </c>
      <c r="DR2294" t="str">
        <f>VLOOKUP($A2294,taxonomy!$A:$I,4,1)</f>
        <v xml:space="preserve"> Actinobacteridae</v>
      </c>
      <c r="DS2294" t="str">
        <f>VLOOKUP($A2294,taxonomy!$A:$I,5,1)</f>
        <v xml:space="preserve"> Actinomycetales</v>
      </c>
      <c r="DT2294" t="str">
        <f>VLOOKUP($A2294,taxonomy!$A:$I,6,1)</f>
        <v>Frankineae</v>
      </c>
      <c r="DU2294" t="str">
        <f>VLOOKUP($A2294,taxonomy!$A:$I,7,1)</f>
        <v xml:space="preserve"> Frankiaceae</v>
      </c>
      <c r="DV2294" t="str">
        <f>VLOOKUP($A2294,taxonomy!$A:$I,8,1)</f>
        <v xml:space="preserve"> Frankia.</v>
      </c>
      <c r="DW2294">
        <f>VLOOKUP($A2294,taxonomy!$A:$I,9,1)</f>
        <v>0</v>
      </c>
      <c r="DX2294" s="7">
        <v>115</v>
      </c>
    </row>
    <row r="2295" spans="1:128" hidden="1">
      <c r="A2295" s="4" t="s">
        <v>4711</v>
      </c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19">
        <v>1</v>
      </c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19">
        <v>1</v>
      </c>
      <c r="DN2295" s="2"/>
      <c r="DO2295" s="14"/>
      <c r="DP2295" t="str">
        <f>VLOOKUP($A2295,taxonomy!$A:$I,2,1)</f>
        <v>Bacteria</v>
      </c>
      <c r="DQ2295" t="str">
        <f>VLOOKUP($A2295,taxonomy!$A:$I,3,1)</f>
        <v xml:space="preserve"> Actinobacteria</v>
      </c>
      <c r="DR2295" t="str">
        <f>VLOOKUP($A2295,taxonomy!$A:$I,4,1)</f>
        <v xml:space="preserve"> Actinobacteridae</v>
      </c>
      <c r="DS2295" t="str">
        <f>VLOOKUP($A2295,taxonomy!$A:$I,5,1)</f>
        <v xml:space="preserve"> Actinomycetales</v>
      </c>
      <c r="DT2295" t="str">
        <f>VLOOKUP($A2295,taxonomy!$A:$I,6,1)</f>
        <v>Corynebacterineae</v>
      </c>
      <c r="DU2295" t="str">
        <f>VLOOKUP($A2295,taxonomy!$A:$I,7,1)</f>
        <v xml:space="preserve"> Nocardiaceae</v>
      </c>
      <c r="DV2295" t="str">
        <f>VLOOKUP($A2295,taxonomy!$A:$I,8,1)</f>
        <v xml:space="preserve"> Rhodococcus.</v>
      </c>
      <c r="DW2295">
        <f>VLOOKUP($A2295,taxonomy!$A:$I,9,1)</f>
        <v>0</v>
      </c>
      <c r="DX2295" s="7">
        <v>149</v>
      </c>
    </row>
    <row r="2296" spans="1:128">
      <c r="A2296" s="4" t="s">
        <v>4713</v>
      </c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17">
        <v>1</v>
      </c>
      <c r="DN2296" s="2"/>
      <c r="DO2296" s="14"/>
      <c r="DP2296" t="str">
        <f>VLOOKUP($A2296,taxonomy!$A:$I,2,1)</f>
        <v>Bacteria</v>
      </c>
      <c r="DQ2296" t="str">
        <f>VLOOKUP($A2296,taxonomy!$A:$I,3,1)</f>
        <v xml:space="preserve"> Actinobacteria</v>
      </c>
      <c r="DR2296" t="str">
        <f>VLOOKUP($A2296,taxonomy!$A:$I,4,1)</f>
        <v xml:space="preserve"> Actinobacteridae</v>
      </c>
      <c r="DS2296" t="str">
        <f>VLOOKUP($A2296,taxonomy!$A:$I,5,1)</f>
        <v xml:space="preserve"> Actinomycetales</v>
      </c>
      <c r="DT2296" t="str">
        <f>VLOOKUP($A2296,taxonomy!$A:$I,6,1)</f>
        <v>Corynebacterineae</v>
      </c>
      <c r="DU2296" t="str">
        <f>VLOOKUP($A2296,taxonomy!$A:$I,7,1)</f>
        <v xml:space="preserve"> Nocardiaceae</v>
      </c>
      <c r="DV2296" t="str">
        <f>VLOOKUP($A2296,taxonomy!$A:$I,8,1)</f>
        <v xml:space="preserve"> Rhodococcus.</v>
      </c>
      <c r="DW2296">
        <f>VLOOKUP($A2296,taxonomy!$A:$I,9,1)</f>
        <v>0</v>
      </c>
      <c r="DX2296" s="7">
        <v>136</v>
      </c>
    </row>
    <row r="2297" spans="1:128" hidden="1">
      <c r="A2297" s="4" t="s">
        <v>4715</v>
      </c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19">
        <v>1</v>
      </c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19">
        <v>1</v>
      </c>
      <c r="DN2297" s="2"/>
      <c r="DO2297" s="14"/>
      <c r="DP2297" t="str">
        <f>VLOOKUP($A2297,taxonomy!$A:$I,2,1)</f>
        <v>Bacteria</v>
      </c>
      <c r="DQ2297" t="str">
        <f>VLOOKUP($A2297,taxonomy!$A:$I,3,1)</f>
        <v xml:space="preserve"> Actinobacteria</v>
      </c>
      <c r="DR2297" t="str">
        <f>VLOOKUP($A2297,taxonomy!$A:$I,4,1)</f>
        <v xml:space="preserve"> Actinobacteridae</v>
      </c>
      <c r="DS2297" t="str">
        <f>VLOOKUP($A2297,taxonomy!$A:$I,5,1)</f>
        <v xml:space="preserve"> Actinomycetales</v>
      </c>
      <c r="DT2297" t="str">
        <f>VLOOKUP($A2297,taxonomy!$A:$I,6,1)</f>
        <v>Corynebacterineae</v>
      </c>
      <c r="DU2297" t="str">
        <f>VLOOKUP($A2297,taxonomy!$A:$I,7,1)</f>
        <v xml:space="preserve"> Nocardiaceae</v>
      </c>
      <c r="DV2297" t="str">
        <f>VLOOKUP($A2297,taxonomy!$A:$I,8,1)</f>
        <v xml:space="preserve"> Rhodococcus.</v>
      </c>
      <c r="DW2297">
        <f>VLOOKUP($A2297,taxonomy!$A:$I,9,1)</f>
        <v>0</v>
      </c>
      <c r="DX2297" s="7">
        <v>121</v>
      </c>
    </row>
    <row r="2298" spans="1:128">
      <c r="A2298" s="4" t="s">
        <v>4717</v>
      </c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17">
        <v>1</v>
      </c>
      <c r="DN2298" s="2"/>
      <c r="DO2298" s="14"/>
      <c r="DP2298" t="str">
        <f>VLOOKUP($A2298,taxonomy!$A:$I,2,1)</f>
        <v>Bacteria</v>
      </c>
      <c r="DQ2298" t="str">
        <f>VLOOKUP($A2298,taxonomy!$A:$I,3,1)</f>
        <v xml:space="preserve"> Actinobacteria</v>
      </c>
      <c r="DR2298" t="str">
        <f>VLOOKUP($A2298,taxonomy!$A:$I,4,1)</f>
        <v xml:space="preserve"> Actinobacteridae</v>
      </c>
      <c r="DS2298" t="str">
        <f>VLOOKUP($A2298,taxonomy!$A:$I,5,1)</f>
        <v xml:space="preserve"> Actinomycetales</v>
      </c>
      <c r="DT2298" t="str">
        <f>VLOOKUP($A2298,taxonomy!$A:$I,6,1)</f>
        <v>Corynebacterineae</v>
      </c>
      <c r="DU2298" t="str">
        <f>VLOOKUP($A2298,taxonomy!$A:$I,7,1)</f>
        <v xml:space="preserve"> Nocardiaceae</v>
      </c>
      <c r="DV2298" t="str">
        <f>VLOOKUP($A2298,taxonomy!$A:$I,8,1)</f>
        <v xml:space="preserve"> Rhodococcus.</v>
      </c>
      <c r="DW2298">
        <f>VLOOKUP($A2298,taxonomy!$A:$I,9,1)</f>
        <v>0</v>
      </c>
      <c r="DX2298" s="7">
        <v>133</v>
      </c>
    </row>
    <row r="2299" spans="1:128" hidden="1">
      <c r="A2299" s="4" t="s">
        <v>4719</v>
      </c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17">
        <v>1</v>
      </c>
      <c r="DN2299" s="2"/>
      <c r="DO2299" s="14"/>
      <c r="DP2299" t="str">
        <f>VLOOKUP($A2299,taxonomy!$A:$I,2,1)</f>
        <v>Bacteria</v>
      </c>
      <c r="DQ2299" t="str">
        <f>VLOOKUP($A2299,taxonomy!$A:$I,3,1)</f>
        <v xml:space="preserve"> Actinobacteria</v>
      </c>
      <c r="DR2299" t="str">
        <f>VLOOKUP($A2299,taxonomy!$A:$I,4,1)</f>
        <v xml:space="preserve"> Actinobacteridae</v>
      </c>
      <c r="DS2299" t="str">
        <f>VLOOKUP($A2299,taxonomy!$A:$I,5,1)</f>
        <v xml:space="preserve"> Actinomycetales</v>
      </c>
      <c r="DT2299" t="str">
        <f>VLOOKUP($A2299,taxonomy!$A:$I,6,1)</f>
        <v>Corynebacterineae</v>
      </c>
      <c r="DU2299" t="str">
        <f>VLOOKUP($A2299,taxonomy!$A:$I,7,1)</f>
        <v xml:space="preserve"> Nocardiaceae</v>
      </c>
      <c r="DV2299" t="str">
        <f>VLOOKUP($A2299,taxonomy!$A:$I,8,1)</f>
        <v xml:space="preserve"> Rhodococcus.</v>
      </c>
      <c r="DW2299">
        <f>VLOOKUP($A2299,taxonomy!$A:$I,9,1)</f>
        <v>0</v>
      </c>
      <c r="DX2299" s="7">
        <v>148</v>
      </c>
    </row>
    <row r="2300" spans="1:128">
      <c r="A2300" s="4" t="s">
        <v>4721</v>
      </c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19">
        <v>1</v>
      </c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19">
        <v>1</v>
      </c>
      <c r="DN2300" s="2"/>
      <c r="DO2300" s="14"/>
      <c r="DP2300" t="str">
        <f>VLOOKUP($A2300,taxonomy!$A:$I,2,1)</f>
        <v>Bacteria</v>
      </c>
      <c r="DQ2300" t="str">
        <f>VLOOKUP($A2300,taxonomy!$A:$I,3,1)</f>
        <v xml:space="preserve"> Actinobacteria</v>
      </c>
      <c r="DR2300" t="str">
        <f>VLOOKUP($A2300,taxonomy!$A:$I,4,1)</f>
        <v xml:space="preserve"> Actinobacteridae</v>
      </c>
      <c r="DS2300" t="str">
        <f>VLOOKUP($A2300,taxonomy!$A:$I,5,1)</f>
        <v xml:space="preserve"> Actinomycetales</v>
      </c>
      <c r="DT2300" t="str">
        <f>VLOOKUP($A2300,taxonomy!$A:$I,6,1)</f>
        <v>Corynebacterineae</v>
      </c>
      <c r="DU2300" t="str">
        <f>VLOOKUP($A2300,taxonomy!$A:$I,7,1)</f>
        <v xml:space="preserve"> Nocardiaceae</v>
      </c>
      <c r="DV2300" t="str">
        <f>VLOOKUP($A2300,taxonomy!$A:$I,8,1)</f>
        <v xml:space="preserve"> Rhodococcus.</v>
      </c>
      <c r="DW2300">
        <f>VLOOKUP($A2300,taxonomy!$A:$I,9,1)</f>
        <v>0</v>
      </c>
      <c r="DX2300" s="7">
        <v>133</v>
      </c>
    </row>
    <row r="2301" spans="1:128">
      <c r="A2301" s="4" t="s">
        <v>4723</v>
      </c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>
        <v>1</v>
      </c>
      <c r="DB2301" s="2"/>
      <c r="DC2301" s="2"/>
      <c r="DD2301" s="2"/>
      <c r="DE2301" s="2"/>
      <c r="DF2301" s="2"/>
      <c r="DG2301" s="2"/>
      <c r="DH2301" s="2"/>
      <c r="DI2301" s="2"/>
      <c r="DJ2301" s="2">
        <v>1</v>
      </c>
      <c r="DK2301" s="2"/>
      <c r="DL2301" s="2"/>
      <c r="DM2301" s="2">
        <v>1</v>
      </c>
      <c r="DN2301" s="2"/>
      <c r="DO2301" s="14"/>
      <c r="DP2301" t="str">
        <f>VLOOKUP($A2301,taxonomy!$A:$I,2,1)</f>
        <v>Bacteria</v>
      </c>
      <c r="DQ2301" t="str">
        <f>VLOOKUP($A2301,taxonomy!$A:$I,3,1)</f>
        <v xml:space="preserve"> Actinobacteria</v>
      </c>
      <c r="DR2301" t="str">
        <f>VLOOKUP($A2301,taxonomy!$A:$I,4,1)</f>
        <v xml:space="preserve"> Actinobacteridae</v>
      </c>
      <c r="DS2301" t="str">
        <f>VLOOKUP($A2301,taxonomy!$A:$I,5,1)</f>
        <v xml:space="preserve"> Actinomycetales</v>
      </c>
      <c r="DT2301" t="str">
        <f>VLOOKUP($A2301,taxonomy!$A:$I,6,1)</f>
        <v>Corynebacterineae</v>
      </c>
      <c r="DU2301" t="str">
        <f>VLOOKUP($A2301,taxonomy!$A:$I,7,1)</f>
        <v xml:space="preserve"> Nocardiaceae</v>
      </c>
      <c r="DV2301" t="str">
        <f>VLOOKUP($A2301,taxonomy!$A:$I,8,1)</f>
        <v xml:space="preserve"> Rhodococcus.</v>
      </c>
      <c r="DW2301">
        <f>VLOOKUP($A2301,taxonomy!$A:$I,9,1)</f>
        <v>0</v>
      </c>
      <c r="DX2301" s="7">
        <v>133</v>
      </c>
    </row>
    <row r="2302" spans="1:128">
      <c r="A2302" s="4" t="s">
        <v>4725</v>
      </c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19">
        <v>1</v>
      </c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19">
        <v>1</v>
      </c>
      <c r="DN2302" s="2"/>
      <c r="DO2302" s="14"/>
      <c r="DP2302" t="str">
        <f>VLOOKUP($A2302,taxonomy!$A:$I,2,1)</f>
        <v>Bacteria</v>
      </c>
      <c r="DQ2302" t="str">
        <f>VLOOKUP($A2302,taxonomy!$A:$I,3,1)</f>
        <v xml:space="preserve"> Actinobacteria</v>
      </c>
      <c r="DR2302" t="str">
        <f>VLOOKUP($A2302,taxonomy!$A:$I,4,1)</f>
        <v xml:space="preserve"> Actinobacteridae</v>
      </c>
      <c r="DS2302" t="str">
        <f>VLOOKUP($A2302,taxonomy!$A:$I,5,1)</f>
        <v xml:space="preserve"> Actinomycetales</v>
      </c>
      <c r="DT2302" t="str">
        <f>VLOOKUP($A2302,taxonomy!$A:$I,6,1)</f>
        <v>Corynebacterineae</v>
      </c>
      <c r="DU2302" t="str">
        <f>VLOOKUP($A2302,taxonomy!$A:$I,7,1)</f>
        <v xml:space="preserve"> Nocardiaceae</v>
      </c>
      <c r="DV2302" t="str">
        <f>VLOOKUP($A2302,taxonomy!$A:$I,8,1)</f>
        <v xml:space="preserve"> Rhodococcus.</v>
      </c>
      <c r="DW2302">
        <f>VLOOKUP($A2302,taxonomy!$A:$I,9,1)</f>
        <v>0</v>
      </c>
      <c r="DX2302" s="7">
        <v>133</v>
      </c>
    </row>
    <row r="2303" spans="1:128" hidden="1">
      <c r="A2303" s="4" t="s">
        <v>4727</v>
      </c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19">
        <v>1</v>
      </c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19">
        <v>1</v>
      </c>
      <c r="DN2303" s="2"/>
      <c r="DO2303" s="14"/>
      <c r="DP2303" t="str">
        <f>VLOOKUP($A2303,taxonomy!$A:$I,2,1)</f>
        <v>Bacteria</v>
      </c>
      <c r="DQ2303" t="str">
        <f>VLOOKUP($A2303,taxonomy!$A:$I,3,1)</f>
        <v xml:space="preserve"> Actinobacteria</v>
      </c>
      <c r="DR2303" t="str">
        <f>VLOOKUP($A2303,taxonomy!$A:$I,4,1)</f>
        <v xml:space="preserve"> Actinobacteridae</v>
      </c>
      <c r="DS2303" t="str">
        <f>VLOOKUP($A2303,taxonomy!$A:$I,5,1)</f>
        <v xml:space="preserve"> Actinomycetales</v>
      </c>
      <c r="DT2303" t="str">
        <f>VLOOKUP($A2303,taxonomy!$A:$I,6,1)</f>
        <v>Corynebacterineae</v>
      </c>
      <c r="DU2303" t="str">
        <f>VLOOKUP($A2303,taxonomy!$A:$I,7,1)</f>
        <v xml:space="preserve"> Nocardiaceae</v>
      </c>
      <c r="DV2303" t="str">
        <f>VLOOKUP($A2303,taxonomy!$A:$I,8,1)</f>
        <v xml:space="preserve"> Rhodococcus.</v>
      </c>
      <c r="DW2303">
        <f>VLOOKUP($A2303,taxonomy!$A:$I,9,1)</f>
        <v>0</v>
      </c>
      <c r="DX2303" s="7">
        <v>149</v>
      </c>
    </row>
    <row r="2304" spans="1:128" hidden="1">
      <c r="A2304" s="4" t="s">
        <v>4729</v>
      </c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19">
        <v>1</v>
      </c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19">
        <v>1</v>
      </c>
      <c r="DN2304" s="2"/>
      <c r="DO2304" s="14"/>
      <c r="DP2304" t="str">
        <f>VLOOKUP($A2304,taxonomy!$A:$I,2,1)</f>
        <v>Bacteria</v>
      </c>
      <c r="DQ2304" t="str">
        <f>VLOOKUP($A2304,taxonomy!$A:$I,3,1)</f>
        <v xml:space="preserve"> Actinobacteria</v>
      </c>
      <c r="DR2304" t="str">
        <f>VLOOKUP($A2304,taxonomy!$A:$I,4,1)</f>
        <v xml:space="preserve"> Actinobacteridae</v>
      </c>
      <c r="DS2304" t="str">
        <f>VLOOKUP($A2304,taxonomy!$A:$I,5,1)</f>
        <v xml:space="preserve"> Actinomycetales</v>
      </c>
      <c r="DT2304" t="str">
        <f>VLOOKUP($A2304,taxonomy!$A:$I,6,1)</f>
        <v>Corynebacterineae</v>
      </c>
      <c r="DU2304" t="str">
        <f>VLOOKUP($A2304,taxonomy!$A:$I,7,1)</f>
        <v xml:space="preserve"> Nocardiaceae</v>
      </c>
      <c r="DV2304" t="str">
        <f>VLOOKUP($A2304,taxonomy!$A:$I,8,1)</f>
        <v xml:space="preserve"> Rhodococcus.</v>
      </c>
      <c r="DW2304">
        <f>VLOOKUP($A2304,taxonomy!$A:$I,9,1)</f>
        <v>0</v>
      </c>
      <c r="DX2304" s="7">
        <v>120</v>
      </c>
    </row>
    <row r="2305" spans="1:128" hidden="1">
      <c r="A2305" s="4" t="s">
        <v>4731</v>
      </c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>
        <v>1</v>
      </c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>
        <v>1</v>
      </c>
      <c r="DN2305" s="2"/>
      <c r="DO2305" s="14"/>
      <c r="DP2305" t="str">
        <f>VLOOKUP($A2305,taxonomy!$A:$I,2,1)</f>
        <v>Bacteria</v>
      </c>
      <c r="DQ2305" t="str">
        <f>VLOOKUP($A2305,taxonomy!$A:$I,3,1)</f>
        <v xml:space="preserve"> Actinobacteria</v>
      </c>
      <c r="DR2305" t="str">
        <f>VLOOKUP($A2305,taxonomy!$A:$I,4,1)</f>
        <v xml:space="preserve"> Actinobacteridae</v>
      </c>
      <c r="DS2305" t="str">
        <f>VLOOKUP($A2305,taxonomy!$A:$I,5,1)</f>
        <v xml:space="preserve"> Actinomycetales</v>
      </c>
      <c r="DT2305" t="str">
        <f>VLOOKUP($A2305,taxonomy!$A:$I,6,1)</f>
        <v>Corynebacterineae</v>
      </c>
      <c r="DU2305" t="str">
        <f>VLOOKUP($A2305,taxonomy!$A:$I,7,1)</f>
        <v xml:space="preserve"> Nocardiaceae</v>
      </c>
      <c r="DV2305" t="str">
        <f>VLOOKUP($A2305,taxonomy!$A:$I,8,1)</f>
        <v xml:space="preserve"> Rhodococcus.</v>
      </c>
      <c r="DW2305">
        <f>VLOOKUP($A2305,taxonomy!$A:$I,9,1)</f>
        <v>0</v>
      </c>
      <c r="DX2305" s="7">
        <v>140</v>
      </c>
    </row>
    <row r="2306" spans="1:128">
      <c r="A2306" s="4" t="s">
        <v>4733</v>
      </c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17">
        <v>1</v>
      </c>
      <c r="DN2306" s="2"/>
      <c r="DO2306" s="14"/>
      <c r="DP2306" t="str">
        <f>VLOOKUP($A2306,taxonomy!$A:$I,2,1)</f>
        <v>Bacteria</v>
      </c>
      <c r="DQ2306" t="str">
        <f>VLOOKUP($A2306,taxonomy!$A:$I,3,1)</f>
        <v xml:space="preserve"> Actinobacteria</v>
      </c>
      <c r="DR2306" t="str">
        <f>VLOOKUP($A2306,taxonomy!$A:$I,4,1)</f>
        <v xml:space="preserve"> Actinobacteridae</v>
      </c>
      <c r="DS2306" t="str">
        <f>VLOOKUP($A2306,taxonomy!$A:$I,5,1)</f>
        <v xml:space="preserve"> Actinomycetales</v>
      </c>
      <c r="DT2306" t="str">
        <f>VLOOKUP($A2306,taxonomy!$A:$I,6,1)</f>
        <v>Corynebacterineae</v>
      </c>
      <c r="DU2306" t="str">
        <f>VLOOKUP($A2306,taxonomy!$A:$I,7,1)</f>
        <v xml:space="preserve"> Nocardiaceae</v>
      </c>
      <c r="DV2306" t="str">
        <f>VLOOKUP($A2306,taxonomy!$A:$I,8,1)</f>
        <v xml:space="preserve"> Rhodococcus.</v>
      </c>
      <c r="DW2306">
        <f>VLOOKUP($A2306,taxonomy!$A:$I,9,1)</f>
        <v>0</v>
      </c>
      <c r="DX2306" s="7">
        <v>128</v>
      </c>
    </row>
    <row r="2307" spans="1:128" hidden="1">
      <c r="A2307" s="4" t="s">
        <v>4735</v>
      </c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17">
        <v>1</v>
      </c>
      <c r="DN2307" s="2"/>
      <c r="DO2307" s="14"/>
      <c r="DP2307" t="str">
        <f>VLOOKUP($A2307,taxonomy!$A:$I,2,1)</f>
        <v>Bacteria</v>
      </c>
      <c r="DQ2307" t="str">
        <f>VLOOKUP($A2307,taxonomy!$A:$I,3,1)</f>
        <v xml:space="preserve"> Actinobacteria</v>
      </c>
      <c r="DR2307" t="str">
        <f>VLOOKUP($A2307,taxonomy!$A:$I,4,1)</f>
        <v xml:space="preserve"> Actinobacteridae</v>
      </c>
      <c r="DS2307" t="str">
        <f>VLOOKUP($A2307,taxonomy!$A:$I,5,1)</f>
        <v xml:space="preserve"> Actinomycetales</v>
      </c>
      <c r="DT2307" t="str">
        <f>VLOOKUP($A2307,taxonomy!$A:$I,6,1)</f>
        <v>Corynebacterineae</v>
      </c>
      <c r="DU2307" t="str">
        <f>VLOOKUP($A2307,taxonomy!$A:$I,7,1)</f>
        <v xml:space="preserve"> Nocardiaceae</v>
      </c>
      <c r="DV2307" t="str">
        <f>VLOOKUP($A2307,taxonomy!$A:$I,8,1)</f>
        <v xml:space="preserve"> Rhodococcus.</v>
      </c>
      <c r="DW2307">
        <f>VLOOKUP($A2307,taxonomy!$A:$I,9,1)</f>
        <v>0</v>
      </c>
      <c r="DX2307" s="7">
        <v>120</v>
      </c>
    </row>
    <row r="2308" spans="1:128">
      <c r="A2308" s="4" t="s">
        <v>4737</v>
      </c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17">
        <v>1</v>
      </c>
      <c r="DN2308" s="2"/>
      <c r="DO2308" s="14"/>
      <c r="DP2308" t="str">
        <f>VLOOKUP($A2308,taxonomy!$A:$I,2,1)</f>
        <v>Bacteria</v>
      </c>
      <c r="DQ2308" t="str">
        <f>VLOOKUP($A2308,taxonomy!$A:$I,3,1)</f>
        <v xml:space="preserve"> Actinobacteria</v>
      </c>
      <c r="DR2308" t="str">
        <f>VLOOKUP($A2308,taxonomy!$A:$I,4,1)</f>
        <v xml:space="preserve"> Actinobacteridae</v>
      </c>
      <c r="DS2308" t="str">
        <f>VLOOKUP($A2308,taxonomy!$A:$I,5,1)</f>
        <v xml:space="preserve"> Actinomycetales</v>
      </c>
      <c r="DT2308" t="str">
        <f>VLOOKUP($A2308,taxonomy!$A:$I,6,1)</f>
        <v>Corynebacterineae</v>
      </c>
      <c r="DU2308" t="str">
        <f>VLOOKUP($A2308,taxonomy!$A:$I,7,1)</f>
        <v xml:space="preserve"> Nocardiaceae</v>
      </c>
      <c r="DV2308" t="str">
        <f>VLOOKUP($A2308,taxonomy!$A:$I,8,1)</f>
        <v xml:space="preserve"> Rhodococcus.</v>
      </c>
      <c r="DW2308">
        <f>VLOOKUP($A2308,taxonomy!$A:$I,9,1)</f>
        <v>0</v>
      </c>
      <c r="DX2308" s="7">
        <v>130</v>
      </c>
    </row>
    <row r="2309" spans="1:128">
      <c r="A2309" s="4" t="s">
        <v>4739</v>
      </c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17">
        <v>1</v>
      </c>
      <c r="DN2309" s="2"/>
      <c r="DO2309" s="14"/>
      <c r="DP2309" t="str">
        <f>VLOOKUP($A2309,taxonomy!$A:$I,2,1)</f>
        <v>Bacteria</v>
      </c>
      <c r="DQ2309" t="str">
        <f>VLOOKUP($A2309,taxonomy!$A:$I,3,1)</f>
        <v xml:space="preserve"> Actinobacteria</v>
      </c>
      <c r="DR2309" t="str">
        <f>VLOOKUP($A2309,taxonomy!$A:$I,4,1)</f>
        <v xml:space="preserve"> Actinobacteridae</v>
      </c>
      <c r="DS2309" t="str">
        <f>VLOOKUP($A2309,taxonomy!$A:$I,5,1)</f>
        <v xml:space="preserve"> Actinomycetales</v>
      </c>
      <c r="DT2309" t="str">
        <f>VLOOKUP($A2309,taxonomy!$A:$I,6,1)</f>
        <v>Corynebacterineae</v>
      </c>
      <c r="DU2309" t="str">
        <f>VLOOKUP($A2309,taxonomy!$A:$I,7,1)</f>
        <v xml:space="preserve"> Nocardiaceae</v>
      </c>
      <c r="DV2309" t="str">
        <f>VLOOKUP($A2309,taxonomy!$A:$I,8,1)</f>
        <v xml:space="preserve"> Rhodococcus.</v>
      </c>
      <c r="DW2309">
        <f>VLOOKUP($A2309,taxonomy!$A:$I,9,1)</f>
        <v>0</v>
      </c>
      <c r="DX2309" s="7">
        <v>132</v>
      </c>
    </row>
    <row r="2310" spans="1:128" hidden="1">
      <c r="A2310" s="4" t="s">
        <v>4741</v>
      </c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>
        <v>1</v>
      </c>
      <c r="AZ2310" s="2"/>
      <c r="BA2310" s="2">
        <v>1</v>
      </c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>
        <v>1</v>
      </c>
      <c r="CY2310" s="18">
        <v>1</v>
      </c>
      <c r="CZ2310" s="2"/>
      <c r="DA2310" s="2"/>
      <c r="DB2310" s="2"/>
      <c r="DC2310" s="2"/>
      <c r="DD2310" s="2"/>
      <c r="DE2310" s="2"/>
      <c r="DF2310" s="2"/>
      <c r="DG2310" s="2"/>
      <c r="DH2310" s="2"/>
      <c r="DI2310" s="2">
        <v>1</v>
      </c>
      <c r="DJ2310" s="2"/>
      <c r="DK2310" s="2"/>
      <c r="DL2310" s="2"/>
      <c r="DM2310" s="2">
        <v>1</v>
      </c>
      <c r="DN2310" s="2"/>
      <c r="DO2310" s="14"/>
      <c r="DP2310" t="str">
        <f>VLOOKUP($A2310,taxonomy!$A:$I,2,1)</f>
        <v>Eukaryota</v>
      </c>
      <c r="DQ2310" t="str">
        <f>VLOOKUP($A2310,taxonomy!$A:$I,3,1)</f>
        <v xml:space="preserve"> Fungi</v>
      </c>
      <c r="DR2310" t="str">
        <f>VLOOKUP($A2310,taxonomy!$A:$I,4,1)</f>
        <v xml:space="preserve"> Dikarya</v>
      </c>
      <c r="DS2310" t="str">
        <f>VLOOKUP($A2310,taxonomy!$A:$I,5,1)</f>
        <v xml:space="preserve"> Ascomycota</v>
      </c>
      <c r="DT2310" t="str">
        <f>VLOOKUP($A2310,taxonomy!$A:$I,6,1)</f>
        <v xml:space="preserve"> Pezizomycotina</v>
      </c>
      <c r="DU2310" t="str">
        <f>VLOOKUP($A2310,taxonomy!$A:$I,7,1)</f>
        <v>Dothideomycetes</v>
      </c>
      <c r="DV2310" t="str">
        <f>VLOOKUP($A2310,taxonomy!$A:$I,8,1)</f>
        <v xml:space="preserve"> Pleosporomycetidae</v>
      </c>
      <c r="DW2310" t="str">
        <f>VLOOKUP($A2310,taxonomy!$A:$I,9,1)</f>
        <v xml:space="preserve"> Pleosporales</v>
      </c>
      <c r="DX2310" s="7">
        <v>114</v>
      </c>
    </row>
    <row r="2311" spans="1:128">
      <c r="A2311" s="4" t="s">
        <v>4743</v>
      </c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19">
        <v>1</v>
      </c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19">
        <v>1</v>
      </c>
      <c r="DN2311" s="2"/>
      <c r="DO2311" s="14"/>
      <c r="DP2311" t="str">
        <f>VLOOKUP($A2311,taxonomy!$A:$I,2,1)</f>
        <v>Eukaryota</v>
      </c>
      <c r="DQ2311" t="str">
        <f>VLOOKUP($A2311,taxonomy!$A:$I,3,1)</f>
        <v xml:space="preserve"> Fungi</v>
      </c>
      <c r="DR2311" t="str">
        <f>VLOOKUP($A2311,taxonomy!$A:$I,4,1)</f>
        <v xml:space="preserve"> Dikarya</v>
      </c>
      <c r="DS2311" t="str">
        <f>VLOOKUP($A2311,taxonomy!$A:$I,5,1)</f>
        <v xml:space="preserve"> Ascomycota</v>
      </c>
      <c r="DT2311" t="str">
        <f>VLOOKUP($A2311,taxonomy!$A:$I,6,1)</f>
        <v xml:space="preserve"> Pezizomycotina</v>
      </c>
      <c r="DU2311" t="str">
        <f>VLOOKUP($A2311,taxonomy!$A:$I,7,1)</f>
        <v>Dothideomycetes</v>
      </c>
      <c r="DV2311" t="str">
        <f>VLOOKUP($A2311,taxonomy!$A:$I,8,1)</f>
        <v xml:space="preserve"> Pleosporomycetidae</v>
      </c>
      <c r="DW2311" t="str">
        <f>VLOOKUP($A2311,taxonomy!$A:$I,9,1)</f>
        <v xml:space="preserve"> Pleosporales</v>
      </c>
      <c r="DX2311" s="7">
        <v>136</v>
      </c>
    </row>
    <row r="2312" spans="1:128">
      <c r="A2312" s="4" t="s">
        <v>4745</v>
      </c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>
        <v>1</v>
      </c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>
        <v>1</v>
      </c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>
        <v>1</v>
      </c>
      <c r="CY2312" s="18">
        <v>1</v>
      </c>
      <c r="CZ2312" s="2"/>
      <c r="DA2312" s="2"/>
      <c r="DB2312" s="2"/>
      <c r="DC2312" s="2"/>
      <c r="DD2312" s="2"/>
      <c r="DE2312" s="2"/>
      <c r="DF2312" s="2"/>
      <c r="DG2312" s="2"/>
      <c r="DH2312" s="2"/>
      <c r="DI2312" s="2">
        <v>1</v>
      </c>
      <c r="DJ2312" s="2"/>
      <c r="DK2312" s="2"/>
      <c r="DL2312" s="2"/>
      <c r="DM2312" s="2">
        <v>1</v>
      </c>
      <c r="DN2312" s="2"/>
      <c r="DO2312" s="14"/>
      <c r="DP2312" t="str">
        <f>VLOOKUP($A2312,taxonomy!$A:$I,2,1)</f>
        <v>Eukaryota</v>
      </c>
      <c r="DQ2312" t="str">
        <f>VLOOKUP($A2312,taxonomy!$A:$I,3,1)</f>
        <v xml:space="preserve"> Fungi</v>
      </c>
      <c r="DR2312" t="str">
        <f>VLOOKUP($A2312,taxonomy!$A:$I,4,1)</f>
        <v xml:space="preserve"> Dikarya</v>
      </c>
      <c r="DS2312" t="str">
        <f>VLOOKUP($A2312,taxonomy!$A:$I,5,1)</f>
        <v xml:space="preserve"> Ascomycota</v>
      </c>
      <c r="DT2312" t="str">
        <f>VLOOKUP($A2312,taxonomy!$A:$I,6,1)</f>
        <v xml:space="preserve"> Pezizomycotina</v>
      </c>
      <c r="DU2312" t="str">
        <f>VLOOKUP($A2312,taxonomy!$A:$I,7,1)</f>
        <v>Dothideomycetes</v>
      </c>
      <c r="DV2312" t="str">
        <f>VLOOKUP($A2312,taxonomy!$A:$I,8,1)</f>
        <v xml:space="preserve"> Pleosporomycetidae</v>
      </c>
      <c r="DW2312" t="str">
        <f>VLOOKUP($A2312,taxonomy!$A:$I,9,1)</f>
        <v xml:space="preserve"> Pleosporales</v>
      </c>
      <c r="DX2312" s="7">
        <v>135</v>
      </c>
    </row>
    <row r="2313" spans="1:128" hidden="1">
      <c r="A2313" s="4" t="s">
        <v>4747</v>
      </c>
      <c r="B2313" s="2"/>
      <c r="C2313" s="2"/>
      <c r="D2313" s="2"/>
      <c r="E2313" s="2">
        <v>1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>
        <v>1</v>
      </c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>
        <v>1</v>
      </c>
      <c r="DJ2313" s="2"/>
      <c r="DK2313" s="2"/>
      <c r="DL2313" s="2"/>
      <c r="DM2313" s="2">
        <v>1</v>
      </c>
      <c r="DN2313" s="2"/>
      <c r="DO2313" s="14"/>
      <c r="DP2313" t="str">
        <f>VLOOKUP($A2313,taxonomy!$A:$I,2,1)</f>
        <v>Eukaryota</v>
      </c>
      <c r="DQ2313" t="str">
        <f>VLOOKUP($A2313,taxonomy!$A:$I,3,1)</f>
        <v xml:space="preserve"> Fungi</v>
      </c>
      <c r="DR2313" t="str">
        <f>VLOOKUP($A2313,taxonomy!$A:$I,4,1)</f>
        <v xml:space="preserve"> Dikarya</v>
      </c>
      <c r="DS2313" t="str">
        <f>VLOOKUP($A2313,taxonomy!$A:$I,5,1)</f>
        <v xml:space="preserve"> Ascomycota</v>
      </c>
      <c r="DT2313" t="str">
        <f>VLOOKUP($A2313,taxonomy!$A:$I,6,1)</f>
        <v xml:space="preserve"> Pezizomycotina</v>
      </c>
      <c r="DU2313" t="str">
        <f>VLOOKUP($A2313,taxonomy!$A:$I,7,1)</f>
        <v>Dothideomycetes</v>
      </c>
      <c r="DV2313" t="str">
        <f>VLOOKUP($A2313,taxonomy!$A:$I,8,1)</f>
        <v xml:space="preserve"> Pleosporomycetidae</v>
      </c>
      <c r="DW2313" t="str">
        <f>VLOOKUP($A2313,taxonomy!$A:$I,9,1)</f>
        <v xml:space="preserve"> Pleosporales</v>
      </c>
      <c r="DX2313" s="7">
        <v>102</v>
      </c>
    </row>
    <row r="2314" spans="1:128">
      <c r="A2314" s="4" t="s">
        <v>4749</v>
      </c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19">
        <v>1</v>
      </c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  <c r="DL2314" s="2"/>
      <c r="DM2314" s="19">
        <v>1</v>
      </c>
      <c r="DN2314" s="2"/>
      <c r="DO2314" s="20" t="s">
        <v>6198</v>
      </c>
      <c r="DP2314" t="str">
        <f>VLOOKUP($A2314,taxonomy!$A:$I,2,1)</f>
        <v>Bacteria</v>
      </c>
      <c r="DQ2314" t="str">
        <f>VLOOKUP($A2314,taxonomy!$A:$I,3,1)</f>
        <v xml:space="preserve"> Actinobacteria</v>
      </c>
      <c r="DR2314" t="str">
        <f>VLOOKUP($A2314,taxonomy!$A:$I,4,1)</f>
        <v xml:space="preserve"> Actinobacteridae</v>
      </c>
      <c r="DS2314" t="str">
        <f>VLOOKUP($A2314,taxonomy!$A:$I,5,1)</f>
        <v xml:space="preserve"> Actinomycetales</v>
      </c>
      <c r="DT2314" t="str">
        <f>VLOOKUP($A2314,taxonomy!$A:$I,6,1)</f>
        <v>Corynebacterineae</v>
      </c>
      <c r="DU2314" t="str">
        <f>VLOOKUP($A2314,taxonomy!$A:$I,7,1)</f>
        <v xml:space="preserve"> Mycobacteriaceae</v>
      </c>
      <c r="DV2314" t="str">
        <f>VLOOKUP($A2314,taxonomy!$A:$I,8,1)</f>
        <v xml:space="preserve"> Mycobacterium</v>
      </c>
      <c r="DW2314" t="str">
        <f>VLOOKUP($A2314,taxonomy!$A:$I,9,1)</f>
        <v>Mycobacterium tuberculosis complex.</v>
      </c>
      <c r="DX2314" s="7">
        <v>128</v>
      </c>
    </row>
    <row r="2315" spans="1:128">
      <c r="A2315" s="4" t="s">
        <v>4751</v>
      </c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19">
        <v>1</v>
      </c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  <c r="DM2315" s="19">
        <v>1</v>
      </c>
      <c r="DN2315" s="2"/>
      <c r="DO2315" s="14"/>
      <c r="DP2315" t="str">
        <f>VLOOKUP($A2315,taxonomy!$A:$I,2,1)</f>
        <v>Bacteria</v>
      </c>
      <c r="DQ2315" t="str">
        <f>VLOOKUP($A2315,taxonomy!$A:$I,3,1)</f>
        <v xml:space="preserve"> Proteobacteria</v>
      </c>
      <c r="DR2315" t="str">
        <f>VLOOKUP($A2315,taxonomy!$A:$I,4,1)</f>
        <v xml:space="preserve"> Betaproteobacteria</v>
      </c>
      <c r="DS2315" t="str">
        <f>VLOOKUP($A2315,taxonomy!$A:$I,5,1)</f>
        <v xml:space="preserve"> Burkholderiales</v>
      </c>
      <c r="DT2315" t="str">
        <f>VLOOKUP($A2315,taxonomy!$A:$I,6,1)</f>
        <v>Comamonadaceae</v>
      </c>
      <c r="DU2315" t="str">
        <f>VLOOKUP($A2315,taxonomy!$A:$I,7,1)</f>
        <v xml:space="preserve"> Polaromonas.</v>
      </c>
      <c r="DV2315">
        <f>VLOOKUP($A2315,taxonomy!$A:$I,8,1)</f>
        <v>0</v>
      </c>
      <c r="DW2315">
        <f>VLOOKUP($A2315,taxonomy!$A:$I,9,1)</f>
        <v>0</v>
      </c>
      <c r="DX2315" s="7">
        <v>126</v>
      </c>
    </row>
    <row r="2316" spans="1:128">
      <c r="A2316" s="4" t="s">
        <v>4753</v>
      </c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  <c r="DM2316" s="17">
        <v>1</v>
      </c>
      <c r="DN2316" s="2"/>
      <c r="DO2316" s="14"/>
      <c r="DP2316" t="str">
        <f>VLOOKUP($A2316,taxonomy!$A:$I,2,1)</f>
        <v>Bacteria</v>
      </c>
      <c r="DQ2316" t="str">
        <f>VLOOKUP($A2316,taxonomy!$A:$I,3,1)</f>
        <v xml:space="preserve"> Proteobacteria</v>
      </c>
      <c r="DR2316" t="str">
        <f>VLOOKUP($A2316,taxonomy!$A:$I,4,1)</f>
        <v xml:space="preserve"> Betaproteobacteria</v>
      </c>
      <c r="DS2316" t="str">
        <f>VLOOKUP($A2316,taxonomy!$A:$I,5,1)</f>
        <v xml:space="preserve"> Burkholderiales</v>
      </c>
      <c r="DT2316" t="str">
        <f>VLOOKUP($A2316,taxonomy!$A:$I,6,1)</f>
        <v>Comamonadaceae</v>
      </c>
      <c r="DU2316" t="str">
        <f>VLOOKUP($A2316,taxonomy!$A:$I,7,1)</f>
        <v xml:space="preserve"> Polaromonas.</v>
      </c>
      <c r="DV2316">
        <f>VLOOKUP($A2316,taxonomy!$A:$I,8,1)</f>
        <v>0</v>
      </c>
      <c r="DW2316">
        <f>VLOOKUP($A2316,taxonomy!$A:$I,9,1)</f>
        <v>0</v>
      </c>
      <c r="DX2316" s="7">
        <v>129</v>
      </c>
    </row>
    <row r="2317" spans="1:128" hidden="1">
      <c r="A2317" s="4" t="s">
        <v>4755</v>
      </c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  <c r="DM2317" s="17">
        <v>1</v>
      </c>
      <c r="DN2317" s="2"/>
      <c r="DO2317" s="14"/>
      <c r="DP2317" t="str">
        <f>VLOOKUP($A2317,taxonomy!$A:$I,2,1)</f>
        <v>Bacteria</v>
      </c>
      <c r="DQ2317" t="str">
        <f>VLOOKUP($A2317,taxonomy!$A:$I,3,1)</f>
        <v xml:space="preserve"> Proteobacteria</v>
      </c>
      <c r="DR2317" t="str">
        <f>VLOOKUP($A2317,taxonomy!$A:$I,4,1)</f>
        <v xml:space="preserve"> Betaproteobacteria</v>
      </c>
      <c r="DS2317" t="str">
        <f>VLOOKUP($A2317,taxonomy!$A:$I,5,1)</f>
        <v xml:space="preserve"> Burkholderiales</v>
      </c>
      <c r="DT2317" t="str">
        <f>VLOOKUP($A2317,taxonomy!$A:$I,6,1)</f>
        <v>Comamonadaceae</v>
      </c>
      <c r="DU2317" t="str">
        <f>VLOOKUP($A2317,taxonomy!$A:$I,7,1)</f>
        <v xml:space="preserve"> Polaromonas.</v>
      </c>
      <c r="DV2317">
        <f>VLOOKUP($A2317,taxonomy!$A:$I,8,1)</f>
        <v>0</v>
      </c>
      <c r="DW2317">
        <f>VLOOKUP($A2317,taxonomy!$A:$I,9,1)</f>
        <v>0</v>
      </c>
      <c r="DX2317" s="7">
        <v>95</v>
      </c>
    </row>
    <row r="2318" spans="1:128" hidden="1">
      <c r="A2318" s="4" t="s">
        <v>4757</v>
      </c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  <c r="DM2318" s="17">
        <v>1</v>
      </c>
      <c r="DN2318" s="2"/>
      <c r="DO2318" s="14"/>
      <c r="DP2318" t="str">
        <f>VLOOKUP($A2318,taxonomy!$A:$I,2,1)</f>
        <v>Bacteria</v>
      </c>
      <c r="DQ2318" t="str">
        <f>VLOOKUP($A2318,taxonomy!$A:$I,3,1)</f>
        <v xml:space="preserve"> Proteobacteria</v>
      </c>
      <c r="DR2318" t="str">
        <f>VLOOKUP($A2318,taxonomy!$A:$I,4,1)</f>
        <v xml:space="preserve"> Alphaproteobacteria</v>
      </c>
      <c r="DS2318" t="str">
        <f>VLOOKUP($A2318,taxonomy!$A:$I,5,1)</f>
        <v xml:space="preserve"> Rhizobiales</v>
      </c>
      <c r="DT2318" t="str">
        <f>VLOOKUP($A2318,taxonomy!$A:$I,6,1)</f>
        <v>Bradyrhizobiaceae</v>
      </c>
      <c r="DU2318" t="str">
        <f>VLOOKUP($A2318,taxonomy!$A:$I,7,1)</f>
        <v xml:space="preserve"> Rhodopseudomonas.</v>
      </c>
      <c r="DV2318">
        <f>VLOOKUP($A2318,taxonomy!$A:$I,8,1)</f>
        <v>0</v>
      </c>
      <c r="DW2318">
        <f>VLOOKUP($A2318,taxonomy!$A:$I,9,1)</f>
        <v>0</v>
      </c>
      <c r="DX2318" s="7">
        <v>145</v>
      </c>
    </row>
    <row r="2319" spans="1:128">
      <c r="A2319" s="4" t="s">
        <v>4759</v>
      </c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17">
        <v>1</v>
      </c>
      <c r="DN2319" s="2"/>
      <c r="DO2319" s="14"/>
      <c r="DP2319" t="str">
        <f>VLOOKUP($A2319,taxonomy!$A:$I,2,1)</f>
        <v>Bacteria</v>
      </c>
      <c r="DQ2319" t="str">
        <f>VLOOKUP($A2319,taxonomy!$A:$I,3,1)</f>
        <v xml:space="preserve"> Proteobacteria</v>
      </c>
      <c r="DR2319" t="str">
        <f>VLOOKUP($A2319,taxonomy!$A:$I,4,1)</f>
        <v xml:space="preserve"> Alphaproteobacteria</v>
      </c>
      <c r="DS2319" t="str">
        <f>VLOOKUP($A2319,taxonomy!$A:$I,5,1)</f>
        <v xml:space="preserve"> Rhizobiales</v>
      </c>
      <c r="DT2319" t="str">
        <f>VLOOKUP($A2319,taxonomy!$A:$I,6,1)</f>
        <v>Bradyrhizobiaceae</v>
      </c>
      <c r="DU2319" t="str">
        <f>VLOOKUP($A2319,taxonomy!$A:$I,7,1)</f>
        <v xml:space="preserve"> Rhodopseudomonas.</v>
      </c>
      <c r="DV2319">
        <f>VLOOKUP($A2319,taxonomy!$A:$I,8,1)</f>
        <v>0</v>
      </c>
      <c r="DW2319">
        <f>VLOOKUP($A2319,taxonomy!$A:$I,9,1)</f>
        <v>0</v>
      </c>
      <c r="DX2319" s="7">
        <v>126</v>
      </c>
    </row>
    <row r="2320" spans="1:128" hidden="1">
      <c r="A2320" s="4" t="s">
        <v>4761</v>
      </c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19">
        <v>1</v>
      </c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  <c r="DM2320" s="19">
        <v>1</v>
      </c>
      <c r="DN2320" s="2"/>
      <c r="DO2320" s="14"/>
      <c r="DP2320" t="str">
        <f>VLOOKUP($A2320,taxonomy!$A:$I,2,1)</f>
        <v>Bacteria</v>
      </c>
      <c r="DQ2320" t="str">
        <f>VLOOKUP($A2320,taxonomy!$A:$I,3,1)</f>
        <v xml:space="preserve"> Proteobacteria</v>
      </c>
      <c r="DR2320" t="str">
        <f>VLOOKUP($A2320,taxonomy!$A:$I,4,1)</f>
        <v xml:space="preserve"> Alphaproteobacteria</v>
      </c>
      <c r="DS2320" t="str">
        <f>VLOOKUP($A2320,taxonomy!$A:$I,5,1)</f>
        <v xml:space="preserve"> Rhizobiales</v>
      </c>
      <c r="DT2320" t="str">
        <f>VLOOKUP($A2320,taxonomy!$A:$I,6,1)</f>
        <v>Bradyrhizobiaceae</v>
      </c>
      <c r="DU2320" t="str">
        <f>VLOOKUP($A2320,taxonomy!$A:$I,7,1)</f>
        <v xml:space="preserve"> Rhodopseudomonas.</v>
      </c>
      <c r="DV2320">
        <f>VLOOKUP($A2320,taxonomy!$A:$I,8,1)</f>
        <v>0</v>
      </c>
      <c r="DW2320">
        <f>VLOOKUP($A2320,taxonomy!$A:$I,9,1)</f>
        <v>0</v>
      </c>
      <c r="DX2320" s="7">
        <v>110</v>
      </c>
    </row>
    <row r="2321" spans="1:128">
      <c r="A2321" s="4" t="s">
        <v>4763</v>
      </c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19">
        <v>1</v>
      </c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19">
        <v>1</v>
      </c>
      <c r="DN2321" s="2"/>
      <c r="DO2321" s="14"/>
      <c r="DP2321" t="str">
        <f>VLOOKUP($A2321,taxonomy!$A:$I,2,1)</f>
        <v>Bacteria</v>
      </c>
      <c r="DQ2321" t="str">
        <f>VLOOKUP($A2321,taxonomy!$A:$I,3,1)</f>
        <v xml:space="preserve"> Proteobacteria</v>
      </c>
      <c r="DR2321" t="str">
        <f>VLOOKUP($A2321,taxonomy!$A:$I,4,1)</f>
        <v xml:space="preserve"> Alphaproteobacteria</v>
      </c>
      <c r="DS2321" t="str">
        <f>VLOOKUP($A2321,taxonomy!$A:$I,5,1)</f>
        <v xml:space="preserve"> Rhizobiales</v>
      </c>
      <c r="DT2321" t="str">
        <f>VLOOKUP($A2321,taxonomy!$A:$I,6,1)</f>
        <v>Bradyrhizobiaceae</v>
      </c>
      <c r="DU2321" t="str">
        <f>VLOOKUP($A2321,taxonomy!$A:$I,7,1)</f>
        <v xml:space="preserve"> Rhodopseudomonas.</v>
      </c>
      <c r="DV2321">
        <f>VLOOKUP($A2321,taxonomy!$A:$I,8,1)</f>
        <v>0</v>
      </c>
      <c r="DW2321">
        <f>VLOOKUP($A2321,taxonomy!$A:$I,9,1)</f>
        <v>0</v>
      </c>
      <c r="DX2321" s="7">
        <v>133</v>
      </c>
    </row>
    <row r="2322" spans="1:128" hidden="1">
      <c r="A2322" s="4" t="s">
        <v>4765</v>
      </c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19">
        <v>1</v>
      </c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  <c r="DM2322" s="19">
        <v>1</v>
      </c>
      <c r="DN2322" s="2"/>
      <c r="DO2322" s="14"/>
      <c r="DP2322" t="str">
        <f>VLOOKUP($A2322,taxonomy!$A:$I,2,1)</f>
        <v>Bacteria</v>
      </c>
      <c r="DQ2322" t="str">
        <f>VLOOKUP($A2322,taxonomy!$A:$I,3,1)</f>
        <v xml:space="preserve"> Proteobacteria</v>
      </c>
      <c r="DR2322" t="str">
        <f>VLOOKUP($A2322,taxonomy!$A:$I,4,1)</f>
        <v xml:space="preserve"> Alphaproteobacteria</v>
      </c>
      <c r="DS2322" t="str">
        <f>VLOOKUP($A2322,taxonomy!$A:$I,5,1)</f>
        <v xml:space="preserve"> Rhizobiales</v>
      </c>
      <c r="DT2322" t="str">
        <f>VLOOKUP($A2322,taxonomy!$A:$I,6,1)</f>
        <v>Bradyrhizobiaceae</v>
      </c>
      <c r="DU2322" t="str">
        <f>VLOOKUP($A2322,taxonomy!$A:$I,7,1)</f>
        <v xml:space="preserve"> Rhodopseudomonas.</v>
      </c>
      <c r="DV2322">
        <f>VLOOKUP($A2322,taxonomy!$A:$I,8,1)</f>
        <v>0</v>
      </c>
      <c r="DW2322">
        <f>VLOOKUP($A2322,taxonomy!$A:$I,9,1)</f>
        <v>0</v>
      </c>
      <c r="DX2322" s="7">
        <v>99</v>
      </c>
    </row>
    <row r="2323" spans="1:128" hidden="1">
      <c r="A2323" s="4" t="s">
        <v>4767</v>
      </c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>
        <v>1</v>
      </c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  <c r="DM2323" s="2">
        <v>1</v>
      </c>
      <c r="DN2323" s="2"/>
      <c r="DO2323" s="14"/>
      <c r="DP2323" t="str">
        <f>VLOOKUP($A2323,taxonomy!$A:$I,2,1)</f>
        <v>Bacteria</v>
      </c>
      <c r="DQ2323" t="str">
        <f>VLOOKUP($A2323,taxonomy!$A:$I,3,1)</f>
        <v xml:space="preserve"> Proteobacteria</v>
      </c>
      <c r="DR2323" t="str">
        <f>VLOOKUP($A2323,taxonomy!$A:$I,4,1)</f>
        <v xml:space="preserve"> Betaproteobacteria</v>
      </c>
      <c r="DS2323" t="str">
        <f>VLOOKUP($A2323,taxonomy!$A:$I,5,1)</f>
        <v xml:space="preserve"> Burkholderiales</v>
      </c>
      <c r="DT2323" t="str">
        <f>VLOOKUP($A2323,taxonomy!$A:$I,6,1)</f>
        <v>Burkholderiaceae</v>
      </c>
      <c r="DU2323" t="str">
        <f>VLOOKUP($A2323,taxonomy!$A:$I,7,1)</f>
        <v xml:space="preserve"> Burkholderia.</v>
      </c>
      <c r="DV2323">
        <f>VLOOKUP($A2323,taxonomy!$A:$I,8,1)</f>
        <v>0</v>
      </c>
      <c r="DW2323">
        <f>VLOOKUP($A2323,taxonomy!$A:$I,9,1)</f>
        <v>0</v>
      </c>
      <c r="DX2323" s="7">
        <v>101</v>
      </c>
    </row>
    <row r="2324" spans="1:128">
      <c r="A2324" s="4" t="s">
        <v>4769</v>
      </c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17">
        <v>1</v>
      </c>
      <c r="DN2324" s="2"/>
      <c r="DO2324" s="14"/>
      <c r="DP2324" t="str">
        <f>VLOOKUP($A2324,taxonomy!$A:$I,2,1)</f>
        <v>Bacteria</v>
      </c>
      <c r="DQ2324" t="str">
        <f>VLOOKUP($A2324,taxonomy!$A:$I,3,1)</f>
        <v xml:space="preserve"> Proteobacteria</v>
      </c>
      <c r="DR2324" t="str">
        <f>VLOOKUP($A2324,taxonomy!$A:$I,4,1)</f>
        <v xml:space="preserve"> Betaproteobacteria</v>
      </c>
      <c r="DS2324" t="str">
        <f>VLOOKUP($A2324,taxonomy!$A:$I,5,1)</f>
        <v xml:space="preserve"> Burkholderiales</v>
      </c>
      <c r="DT2324" t="str">
        <f>VLOOKUP($A2324,taxonomy!$A:$I,6,1)</f>
        <v>Burkholderiaceae</v>
      </c>
      <c r="DU2324" t="str">
        <f>VLOOKUP($A2324,taxonomy!$A:$I,7,1)</f>
        <v xml:space="preserve"> Burkholderia.</v>
      </c>
      <c r="DV2324">
        <f>VLOOKUP($A2324,taxonomy!$A:$I,8,1)</f>
        <v>0</v>
      </c>
      <c r="DW2324">
        <f>VLOOKUP($A2324,taxonomy!$A:$I,9,1)</f>
        <v>0</v>
      </c>
      <c r="DX2324" s="7">
        <v>132</v>
      </c>
    </row>
    <row r="2325" spans="1:128">
      <c r="A2325" s="4" t="s">
        <v>4771</v>
      </c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17">
        <v>1</v>
      </c>
      <c r="DN2325" s="2"/>
      <c r="DO2325" s="14"/>
      <c r="DP2325" t="str">
        <f>VLOOKUP($A2325,taxonomy!$A:$I,2,1)</f>
        <v>Bacteria</v>
      </c>
      <c r="DQ2325" t="str">
        <f>VLOOKUP($A2325,taxonomy!$A:$I,3,1)</f>
        <v xml:space="preserve"> Proteobacteria</v>
      </c>
      <c r="DR2325" t="str">
        <f>VLOOKUP($A2325,taxonomy!$A:$I,4,1)</f>
        <v xml:space="preserve"> Betaproteobacteria</v>
      </c>
      <c r="DS2325" t="str">
        <f>VLOOKUP($A2325,taxonomy!$A:$I,5,1)</f>
        <v xml:space="preserve"> Burkholderiales</v>
      </c>
      <c r="DT2325" t="str">
        <f>VLOOKUP($A2325,taxonomy!$A:$I,6,1)</f>
        <v>Burkholderiaceae</v>
      </c>
      <c r="DU2325" t="str">
        <f>VLOOKUP($A2325,taxonomy!$A:$I,7,1)</f>
        <v xml:space="preserve"> Burkholderia.</v>
      </c>
      <c r="DV2325">
        <f>VLOOKUP($A2325,taxonomy!$A:$I,8,1)</f>
        <v>0</v>
      </c>
      <c r="DW2325">
        <f>VLOOKUP($A2325,taxonomy!$A:$I,9,1)</f>
        <v>0</v>
      </c>
      <c r="DX2325" s="7">
        <v>127</v>
      </c>
    </row>
    <row r="2326" spans="1:128" hidden="1">
      <c r="A2326" s="4" t="s">
        <v>4773</v>
      </c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  <c r="DM2326" s="17">
        <v>1</v>
      </c>
      <c r="DN2326" s="2"/>
      <c r="DO2326" s="14"/>
      <c r="DP2326" t="str">
        <f>VLOOKUP($A2326,taxonomy!$A:$I,2,1)</f>
        <v>Bacteria</v>
      </c>
      <c r="DQ2326" t="str">
        <f>VLOOKUP($A2326,taxonomy!$A:$I,3,1)</f>
        <v xml:space="preserve"> Proteobacteria</v>
      </c>
      <c r="DR2326" t="str">
        <f>VLOOKUP($A2326,taxonomy!$A:$I,4,1)</f>
        <v xml:space="preserve"> Betaproteobacteria</v>
      </c>
      <c r="DS2326" t="str">
        <f>VLOOKUP($A2326,taxonomy!$A:$I,5,1)</f>
        <v xml:space="preserve"> Burkholderiales</v>
      </c>
      <c r="DT2326" t="str">
        <f>VLOOKUP($A2326,taxonomy!$A:$I,6,1)</f>
        <v>Burkholderiaceae</v>
      </c>
      <c r="DU2326" t="str">
        <f>VLOOKUP($A2326,taxonomy!$A:$I,7,1)</f>
        <v xml:space="preserve"> Burkholderia.</v>
      </c>
      <c r="DV2326">
        <f>VLOOKUP($A2326,taxonomy!$A:$I,8,1)</f>
        <v>0</v>
      </c>
      <c r="DW2326">
        <f>VLOOKUP($A2326,taxonomy!$A:$I,9,1)</f>
        <v>0</v>
      </c>
      <c r="DX2326" s="7">
        <v>151</v>
      </c>
    </row>
    <row r="2327" spans="1:128">
      <c r="A2327" s="4" t="s">
        <v>4775</v>
      </c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  <c r="DM2327" s="17">
        <v>1</v>
      </c>
      <c r="DN2327" s="2"/>
      <c r="DO2327" s="14"/>
      <c r="DP2327" t="str">
        <f>VLOOKUP($A2327,taxonomy!$A:$I,2,1)</f>
        <v>Bacteria</v>
      </c>
      <c r="DQ2327" t="str">
        <f>VLOOKUP($A2327,taxonomy!$A:$I,3,1)</f>
        <v xml:space="preserve"> Proteobacteria</v>
      </c>
      <c r="DR2327" t="str">
        <f>VLOOKUP($A2327,taxonomy!$A:$I,4,1)</f>
        <v xml:space="preserve"> Betaproteobacteria</v>
      </c>
      <c r="DS2327" t="str">
        <f>VLOOKUP($A2327,taxonomy!$A:$I,5,1)</f>
        <v xml:space="preserve"> Burkholderiales</v>
      </c>
      <c r="DT2327" t="str">
        <f>VLOOKUP($A2327,taxonomy!$A:$I,6,1)</f>
        <v>Burkholderiaceae</v>
      </c>
      <c r="DU2327" t="str">
        <f>VLOOKUP($A2327,taxonomy!$A:$I,7,1)</f>
        <v xml:space="preserve"> Burkholderia.</v>
      </c>
      <c r="DV2327">
        <f>VLOOKUP($A2327,taxonomy!$A:$I,8,1)</f>
        <v>0</v>
      </c>
      <c r="DW2327">
        <f>VLOOKUP($A2327,taxonomy!$A:$I,9,1)</f>
        <v>0</v>
      </c>
      <c r="DX2327" s="7">
        <v>131</v>
      </c>
    </row>
    <row r="2328" spans="1:128" hidden="1">
      <c r="A2328" s="4" t="s">
        <v>4777</v>
      </c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17">
        <v>1</v>
      </c>
      <c r="DN2328" s="2"/>
      <c r="DO2328" s="14"/>
      <c r="DP2328" t="str">
        <f>VLOOKUP($A2328,taxonomy!$A:$I,2,1)</f>
        <v>Bacteria</v>
      </c>
      <c r="DQ2328" t="str">
        <f>VLOOKUP($A2328,taxonomy!$A:$I,3,1)</f>
        <v xml:space="preserve"> Proteobacteria</v>
      </c>
      <c r="DR2328" t="str">
        <f>VLOOKUP($A2328,taxonomy!$A:$I,4,1)</f>
        <v xml:space="preserve"> Gammaproteobacteria</v>
      </c>
      <c r="DS2328" t="str">
        <f>VLOOKUP($A2328,taxonomy!$A:$I,5,1)</f>
        <v xml:space="preserve"> Pseudomonadales</v>
      </c>
      <c r="DT2328" t="str">
        <f>VLOOKUP($A2328,taxonomy!$A:$I,6,1)</f>
        <v>Pseudomonadaceae</v>
      </c>
      <c r="DU2328" t="str">
        <f>VLOOKUP($A2328,taxonomy!$A:$I,7,1)</f>
        <v xml:space="preserve"> Pseudomonas.</v>
      </c>
      <c r="DV2328">
        <f>VLOOKUP($A2328,taxonomy!$A:$I,8,1)</f>
        <v>0</v>
      </c>
      <c r="DW2328">
        <f>VLOOKUP($A2328,taxonomy!$A:$I,9,1)</f>
        <v>0</v>
      </c>
      <c r="DX2328" s="7">
        <v>144</v>
      </c>
    </row>
    <row r="2329" spans="1:128">
      <c r="A2329" s="4" t="s">
        <v>4779</v>
      </c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  <c r="DM2329" s="17">
        <v>1</v>
      </c>
      <c r="DN2329" s="2"/>
      <c r="DO2329" s="14"/>
      <c r="DP2329" t="str">
        <f>VLOOKUP($A2329,taxonomy!$A:$I,2,1)</f>
        <v>Bacteria</v>
      </c>
      <c r="DQ2329" t="str">
        <f>VLOOKUP($A2329,taxonomy!$A:$I,3,1)</f>
        <v xml:space="preserve"> Proteobacteria</v>
      </c>
      <c r="DR2329" t="str">
        <f>VLOOKUP($A2329,taxonomy!$A:$I,4,1)</f>
        <v xml:space="preserve"> Alphaproteobacteria</v>
      </c>
      <c r="DS2329" t="str">
        <f>VLOOKUP($A2329,taxonomy!$A:$I,5,1)</f>
        <v xml:space="preserve"> Rhodobacterales</v>
      </c>
      <c r="DT2329" t="str">
        <f>VLOOKUP($A2329,taxonomy!$A:$I,6,1)</f>
        <v>Rhodobacteraceae</v>
      </c>
      <c r="DU2329" t="str">
        <f>VLOOKUP($A2329,taxonomy!$A:$I,7,1)</f>
        <v xml:space="preserve"> Roseobacter.</v>
      </c>
      <c r="DV2329">
        <f>VLOOKUP($A2329,taxonomy!$A:$I,8,1)</f>
        <v>0</v>
      </c>
      <c r="DW2329">
        <f>VLOOKUP($A2329,taxonomy!$A:$I,9,1)</f>
        <v>0</v>
      </c>
      <c r="DX2329" s="7">
        <v>133</v>
      </c>
    </row>
    <row r="2330" spans="1:128">
      <c r="A2330" s="4" t="s">
        <v>4781</v>
      </c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>
        <v>1</v>
      </c>
      <c r="CW2330" s="2"/>
      <c r="CX2330" s="2"/>
      <c r="CY2330" s="18">
        <v>1</v>
      </c>
      <c r="CZ2330" s="2"/>
      <c r="DA2330" s="2"/>
      <c r="DB2330" s="2"/>
      <c r="DC2330" s="2">
        <v>1</v>
      </c>
      <c r="DD2330" s="2"/>
      <c r="DE2330" s="2"/>
      <c r="DF2330" s="2"/>
      <c r="DG2330" s="2"/>
      <c r="DH2330" s="2"/>
      <c r="DI2330" s="2"/>
      <c r="DJ2330" s="2"/>
      <c r="DK2330" s="2"/>
      <c r="DL2330" s="2"/>
      <c r="DM2330" s="2">
        <v>1</v>
      </c>
      <c r="DN2330" s="2"/>
      <c r="DO2330" s="14"/>
      <c r="DP2330" t="str">
        <f>VLOOKUP($A2330,taxonomy!$A:$I,2,1)</f>
        <v>Eukaryota</v>
      </c>
      <c r="DQ2330" t="str">
        <f>VLOOKUP($A2330,taxonomy!$A:$I,3,1)</f>
        <v xml:space="preserve"> Metazoa</v>
      </c>
      <c r="DR2330" t="str">
        <f>VLOOKUP($A2330,taxonomy!$A:$I,4,1)</f>
        <v xml:space="preserve"> Ecdysozoa</v>
      </c>
      <c r="DS2330" t="str">
        <f>VLOOKUP($A2330,taxonomy!$A:$I,5,1)</f>
        <v xml:space="preserve"> Arthropoda</v>
      </c>
      <c r="DT2330" t="str">
        <f>VLOOKUP($A2330,taxonomy!$A:$I,6,1)</f>
        <v xml:space="preserve"> Hexapoda</v>
      </c>
      <c r="DU2330" t="str">
        <f>VLOOKUP($A2330,taxonomy!$A:$I,7,1)</f>
        <v xml:space="preserve"> Insecta</v>
      </c>
      <c r="DV2330" t="str">
        <f>VLOOKUP($A2330,taxonomy!$A:$I,8,1)</f>
        <v>Pterygota</v>
      </c>
      <c r="DW2330" t="str">
        <f>VLOOKUP($A2330,taxonomy!$A:$I,9,1)</f>
        <v xml:space="preserve"> Neoptera</v>
      </c>
      <c r="DX2330" s="7">
        <v>136</v>
      </c>
    </row>
    <row r="2331" spans="1:128" hidden="1">
      <c r="A2331" s="4" t="s">
        <v>4783</v>
      </c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19">
        <v>1</v>
      </c>
      <c r="CZ2331" s="2"/>
      <c r="DA2331" s="2"/>
      <c r="DB2331" s="2"/>
      <c r="DC2331" s="2"/>
      <c r="DD2331" s="2"/>
      <c r="DE2331" s="2"/>
      <c r="DF2331" s="2"/>
      <c r="DG2331" s="2"/>
      <c r="DH2331" s="2"/>
      <c r="DI2331" s="2"/>
      <c r="DJ2331" s="2"/>
      <c r="DK2331" s="2"/>
      <c r="DL2331" s="2"/>
      <c r="DM2331" s="19">
        <v>1</v>
      </c>
      <c r="DN2331" s="2"/>
      <c r="DO2331" s="14"/>
      <c r="DP2331" t="str">
        <f>VLOOKUP($A2331,taxonomy!$A:$I,2,1)</f>
        <v>Eukaryota</v>
      </c>
      <c r="DQ2331" t="str">
        <f>VLOOKUP($A2331,taxonomy!$A:$I,3,1)</f>
        <v xml:space="preserve"> Metazoa</v>
      </c>
      <c r="DR2331" t="str">
        <f>VLOOKUP($A2331,taxonomy!$A:$I,4,1)</f>
        <v xml:space="preserve"> Ecdysozoa</v>
      </c>
      <c r="DS2331" t="str">
        <f>VLOOKUP($A2331,taxonomy!$A:$I,5,1)</f>
        <v xml:space="preserve"> Nematoda</v>
      </c>
      <c r="DT2331" t="str">
        <f>VLOOKUP($A2331,taxonomy!$A:$I,6,1)</f>
        <v xml:space="preserve"> Chromadorea</v>
      </c>
      <c r="DU2331" t="str">
        <f>VLOOKUP($A2331,taxonomy!$A:$I,7,1)</f>
        <v xml:space="preserve"> Rhabditida</v>
      </c>
      <c r="DV2331" t="str">
        <f>VLOOKUP($A2331,taxonomy!$A:$I,8,1)</f>
        <v>Rhabditoidea</v>
      </c>
      <c r="DW2331" t="str">
        <f>VLOOKUP($A2331,taxonomy!$A:$I,9,1)</f>
        <v xml:space="preserve"> Rhabditidae</v>
      </c>
      <c r="DX2331" s="7">
        <v>137</v>
      </c>
    </row>
    <row r="2332" spans="1:128" hidden="1">
      <c r="A2332" s="4" t="s">
        <v>4785</v>
      </c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  <c r="DH2332" s="2"/>
      <c r="DI2332" s="2"/>
      <c r="DJ2332" s="2"/>
      <c r="DK2332" s="2"/>
      <c r="DL2332" s="2"/>
      <c r="DM2332" s="17">
        <v>1</v>
      </c>
      <c r="DN2332" s="2"/>
      <c r="DO2332" s="14"/>
      <c r="DP2332" t="str">
        <f>VLOOKUP($A2332,taxonomy!$A:$I,2,1)</f>
        <v>Bacteria</v>
      </c>
      <c r="DQ2332" t="str">
        <f>VLOOKUP($A2332,taxonomy!$A:$I,3,1)</f>
        <v xml:space="preserve"> Actinobacteria</v>
      </c>
      <c r="DR2332" t="str">
        <f>VLOOKUP($A2332,taxonomy!$A:$I,4,1)</f>
        <v xml:space="preserve"> Actinobacteridae</v>
      </c>
      <c r="DS2332" t="str">
        <f>VLOOKUP($A2332,taxonomy!$A:$I,5,1)</f>
        <v xml:space="preserve"> Actinomycetales</v>
      </c>
      <c r="DT2332" t="str">
        <f>VLOOKUP($A2332,taxonomy!$A:$I,6,1)</f>
        <v>Corynebacterineae</v>
      </c>
      <c r="DU2332" t="str">
        <f>VLOOKUP($A2332,taxonomy!$A:$I,7,1)</f>
        <v xml:space="preserve"> Mycobacteriaceae</v>
      </c>
      <c r="DV2332" t="str">
        <f>VLOOKUP($A2332,taxonomy!$A:$I,8,1)</f>
        <v xml:space="preserve"> Mycobacterium.</v>
      </c>
      <c r="DW2332">
        <f>VLOOKUP($A2332,taxonomy!$A:$I,9,1)</f>
        <v>0</v>
      </c>
      <c r="DX2332" s="7">
        <v>151</v>
      </c>
    </row>
    <row r="2333" spans="1:128">
      <c r="A2333" s="4" t="s">
        <v>4787</v>
      </c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19">
        <v>1</v>
      </c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19">
        <v>1</v>
      </c>
      <c r="DN2333" s="2"/>
      <c r="DO2333" s="14"/>
      <c r="DP2333" t="str">
        <f>VLOOKUP($A2333,taxonomy!$A:$I,2,1)</f>
        <v>Bacteria</v>
      </c>
      <c r="DQ2333" t="str">
        <f>VLOOKUP($A2333,taxonomy!$A:$I,3,1)</f>
        <v xml:space="preserve"> Actinobacteria</v>
      </c>
      <c r="DR2333" t="str">
        <f>VLOOKUP($A2333,taxonomy!$A:$I,4,1)</f>
        <v xml:space="preserve"> Actinobacteridae</v>
      </c>
      <c r="DS2333" t="str">
        <f>VLOOKUP($A2333,taxonomy!$A:$I,5,1)</f>
        <v xml:space="preserve"> Actinomycetales</v>
      </c>
      <c r="DT2333" t="str">
        <f>VLOOKUP($A2333,taxonomy!$A:$I,6,1)</f>
        <v>Corynebacterineae</v>
      </c>
      <c r="DU2333" t="str">
        <f>VLOOKUP($A2333,taxonomy!$A:$I,7,1)</f>
        <v xml:space="preserve"> Mycobacteriaceae</v>
      </c>
      <c r="DV2333" t="str">
        <f>VLOOKUP($A2333,taxonomy!$A:$I,8,1)</f>
        <v xml:space="preserve"> Mycobacterium.</v>
      </c>
      <c r="DW2333">
        <f>VLOOKUP($A2333,taxonomy!$A:$I,9,1)</f>
        <v>0</v>
      </c>
      <c r="DX2333" s="7">
        <v>133</v>
      </c>
    </row>
    <row r="2334" spans="1:128">
      <c r="A2334" s="4" t="s">
        <v>4789</v>
      </c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>
        <v>1</v>
      </c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>
        <v>1</v>
      </c>
      <c r="DN2334" s="2"/>
      <c r="DO2334" s="14"/>
      <c r="DP2334" t="str">
        <f>VLOOKUP($A2334,taxonomy!$A:$I,2,1)</f>
        <v>Bacteria</v>
      </c>
      <c r="DQ2334" t="str">
        <f>VLOOKUP($A2334,taxonomy!$A:$I,3,1)</f>
        <v xml:space="preserve"> Actinobacteria</v>
      </c>
      <c r="DR2334" t="str">
        <f>VLOOKUP($A2334,taxonomy!$A:$I,4,1)</f>
        <v xml:space="preserve"> Actinobacteridae</v>
      </c>
      <c r="DS2334" t="str">
        <f>VLOOKUP($A2334,taxonomy!$A:$I,5,1)</f>
        <v xml:space="preserve"> Actinomycetales</v>
      </c>
      <c r="DT2334" t="str">
        <f>VLOOKUP($A2334,taxonomy!$A:$I,6,1)</f>
        <v>Corynebacterineae</v>
      </c>
      <c r="DU2334" t="str">
        <f>VLOOKUP($A2334,taxonomy!$A:$I,7,1)</f>
        <v xml:space="preserve"> Mycobacteriaceae</v>
      </c>
      <c r="DV2334" t="str">
        <f>VLOOKUP($A2334,taxonomy!$A:$I,8,1)</f>
        <v xml:space="preserve"> Mycobacterium.</v>
      </c>
      <c r="DW2334">
        <f>VLOOKUP($A2334,taxonomy!$A:$I,9,1)</f>
        <v>0</v>
      </c>
      <c r="DX2334" s="7">
        <v>130</v>
      </c>
    </row>
    <row r="2335" spans="1:128">
      <c r="A2335" s="4" t="s">
        <v>4791</v>
      </c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19">
        <v>1</v>
      </c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19">
        <v>1</v>
      </c>
      <c r="DN2335" s="2"/>
      <c r="DO2335" s="14"/>
      <c r="DP2335" t="str">
        <f>VLOOKUP($A2335,taxonomy!$A:$I,2,1)</f>
        <v>Bacteria</v>
      </c>
      <c r="DQ2335" t="str">
        <f>VLOOKUP($A2335,taxonomy!$A:$I,3,1)</f>
        <v xml:space="preserve"> Actinobacteria</v>
      </c>
      <c r="DR2335" t="str">
        <f>VLOOKUP($A2335,taxonomy!$A:$I,4,1)</f>
        <v xml:space="preserve"> Actinobacteridae</v>
      </c>
      <c r="DS2335" t="str">
        <f>VLOOKUP($A2335,taxonomy!$A:$I,5,1)</f>
        <v xml:space="preserve"> Actinomycetales</v>
      </c>
      <c r="DT2335" t="str">
        <f>VLOOKUP($A2335,taxonomy!$A:$I,6,1)</f>
        <v>Corynebacterineae</v>
      </c>
      <c r="DU2335" t="str">
        <f>VLOOKUP($A2335,taxonomy!$A:$I,7,1)</f>
        <v xml:space="preserve"> Mycobacteriaceae</v>
      </c>
      <c r="DV2335" t="str">
        <f>VLOOKUP($A2335,taxonomy!$A:$I,8,1)</f>
        <v xml:space="preserve"> Mycobacterium.</v>
      </c>
      <c r="DW2335">
        <f>VLOOKUP($A2335,taxonomy!$A:$I,9,1)</f>
        <v>0</v>
      </c>
      <c r="DX2335" s="7">
        <v>130</v>
      </c>
    </row>
    <row r="2336" spans="1:128">
      <c r="A2336" s="4" t="s">
        <v>4793</v>
      </c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17">
        <v>1</v>
      </c>
      <c r="DN2336" s="2"/>
      <c r="DO2336" s="14"/>
      <c r="DP2336" t="str">
        <f>VLOOKUP($A2336,taxonomy!$A:$I,2,1)</f>
        <v>Bacteria</v>
      </c>
      <c r="DQ2336" t="str">
        <f>VLOOKUP($A2336,taxonomy!$A:$I,3,1)</f>
        <v xml:space="preserve"> Actinobacteria</v>
      </c>
      <c r="DR2336" t="str">
        <f>VLOOKUP($A2336,taxonomy!$A:$I,4,1)</f>
        <v xml:space="preserve"> Actinobacteridae</v>
      </c>
      <c r="DS2336" t="str">
        <f>VLOOKUP($A2336,taxonomy!$A:$I,5,1)</f>
        <v xml:space="preserve"> Actinomycetales</v>
      </c>
      <c r="DT2336" t="str">
        <f>VLOOKUP($A2336,taxonomy!$A:$I,6,1)</f>
        <v>Corynebacterineae</v>
      </c>
      <c r="DU2336" t="str">
        <f>VLOOKUP($A2336,taxonomy!$A:$I,7,1)</f>
        <v xml:space="preserve"> Mycobacteriaceae</v>
      </c>
      <c r="DV2336" t="str">
        <f>VLOOKUP($A2336,taxonomy!$A:$I,8,1)</f>
        <v xml:space="preserve"> Mycobacterium.</v>
      </c>
      <c r="DW2336">
        <f>VLOOKUP($A2336,taxonomy!$A:$I,9,1)</f>
        <v>0</v>
      </c>
      <c r="DX2336" s="7">
        <v>133</v>
      </c>
    </row>
    <row r="2337" spans="1:128">
      <c r="A2337" s="4" t="s">
        <v>4795</v>
      </c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17">
        <v>1</v>
      </c>
      <c r="DN2337" s="2"/>
      <c r="DO2337" s="14"/>
      <c r="DP2337" t="str">
        <f>VLOOKUP($A2337,taxonomy!$A:$I,2,1)</f>
        <v>Bacteria</v>
      </c>
      <c r="DQ2337" t="str">
        <f>VLOOKUP($A2337,taxonomy!$A:$I,3,1)</f>
        <v xml:space="preserve"> Actinobacteria</v>
      </c>
      <c r="DR2337" t="str">
        <f>VLOOKUP($A2337,taxonomy!$A:$I,4,1)</f>
        <v xml:space="preserve"> Actinobacteridae</v>
      </c>
      <c r="DS2337" t="str">
        <f>VLOOKUP($A2337,taxonomy!$A:$I,5,1)</f>
        <v xml:space="preserve"> Actinomycetales</v>
      </c>
      <c r="DT2337" t="str">
        <f>VLOOKUP($A2337,taxonomy!$A:$I,6,1)</f>
        <v>Corynebacterineae</v>
      </c>
      <c r="DU2337" t="str">
        <f>VLOOKUP($A2337,taxonomy!$A:$I,7,1)</f>
        <v xml:space="preserve"> Mycobacteriaceae</v>
      </c>
      <c r="DV2337" t="str">
        <f>VLOOKUP($A2337,taxonomy!$A:$I,8,1)</f>
        <v xml:space="preserve"> Mycobacterium.</v>
      </c>
      <c r="DW2337">
        <f>VLOOKUP($A2337,taxonomy!$A:$I,9,1)</f>
        <v>0</v>
      </c>
      <c r="DX2337" s="7">
        <v>133</v>
      </c>
    </row>
    <row r="2338" spans="1:128" hidden="1">
      <c r="A2338" s="4" t="s">
        <v>4797</v>
      </c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17">
        <v>1</v>
      </c>
      <c r="DN2338" s="2"/>
      <c r="DO2338" s="14"/>
      <c r="DP2338" t="str">
        <f>VLOOKUP($A2338,taxonomy!$A:$I,2,1)</f>
        <v>Bacteria</v>
      </c>
      <c r="DQ2338" t="str">
        <f>VLOOKUP($A2338,taxonomy!$A:$I,3,1)</f>
        <v xml:space="preserve"> Actinobacteria</v>
      </c>
      <c r="DR2338" t="str">
        <f>VLOOKUP($A2338,taxonomy!$A:$I,4,1)</f>
        <v xml:space="preserve"> Actinobacteridae</v>
      </c>
      <c r="DS2338" t="str">
        <f>VLOOKUP($A2338,taxonomy!$A:$I,5,1)</f>
        <v xml:space="preserve"> Actinomycetales</v>
      </c>
      <c r="DT2338" t="str">
        <f>VLOOKUP($A2338,taxonomy!$A:$I,6,1)</f>
        <v>Corynebacterineae</v>
      </c>
      <c r="DU2338" t="str">
        <f>VLOOKUP($A2338,taxonomy!$A:$I,7,1)</f>
        <v xml:space="preserve"> Mycobacteriaceae</v>
      </c>
      <c r="DV2338" t="str">
        <f>VLOOKUP($A2338,taxonomy!$A:$I,8,1)</f>
        <v xml:space="preserve"> Mycobacterium.</v>
      </c>
      <c r="DW2338">
        <f>VLOOKUP($A2338,taxonomy!$A:$I,9,1)</f>
        <v>0</v>
      </c>
      <c r="DX2338" s="7">
        <v>111</v>
      </c>
    </row>
    <row r="2339" spans="1:128" hidden="1">
      <c r="A2339" s="4" t="s">
        <v>4799</v>
      </c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17">
        <v>1</v>
      </c>
      <c r="DN2339" s="2"/>
      <c r="DO2339" s="14"/>
      <c r="DP2339" t="str">
        <f>VLOOKUP($A2339,taxonomy!$A:$I,2,1)</f>
        <v>Bacteria</v>
      </c>
      <c r="DQ2339" t="str">
        <f>VLOOKUP($A2339,taxonomy!$A:$I,3,1)</f>
        <v xml:space="preserve"> Actinobacteria</v>
      </c>
      <c r="DR2339" t="str">
        <f>VLOOKUP($A2339,taxonomy!$A:$I,4,1)</f>
        <v xml:space="preserve"> Actinobacteridae</v>
      </c>
      <c r="DS2339" t="str">
        <f>VLOOKUP($A2339,taxonomy!$A:$I,5,1)</f>
        <v xml:space="preserve"> Actinomycetales</v>
      </c>
      <c r="DT2339" t="str">
        <f>VLOOKUP($A2339,taxonomy!$A:$I,6,1)</f>
        <v>Corynebacterineae</v>
      </c>
      <c r="DU2339" t="str">
        <f>VLOOKUP($A2339,taxonomy!$A:$I,7,1)</f>
        <v xml:space="preserve"> Mycobacteriaceae</v>
      </c>
      <c r="DV2339" t="str">
        <f>VLOOKUP($A2339,taxonomy!$A:$I,8,1)</f>
        <v xml:space="preserve"> Mycobacterium.</v>
      </c>
      <c r="DW2339">
        <f>VLOOKUP($A2339,taxonomy!$A:$I,9,1)</f>
        <v>0</v>
      </c>
      <c r="DX2339" s="7">
        <v>95</v>
      </c>
    </row>
    <row r="2340" spans="1:128">
      <c r="A2340" s="4" t="s">
        <v>4801</v>
      </c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19">
        <v>1</v>
      </c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19">
        <v>1</v>
      </c>
      <c r="DN2340" s="2"/>
      <c r="DO2340" s="14"/>
      <c r="DP2340" t="str">
        <f>VLOOKUP($A2340,taxonomy!$A:$I,2,1)</f>
        <v>Bacteria</v>
      </c>
      <c r="DQ2340" t="str">
        <f>VLOOKUP($A2340,taxonomy!$A:$I,3,1)</f>
        <v xml:space="preserve"> Actinobacteria</v>
      </c>
      <c r="DR2340" t="str">
        <f>VLOOKUP($A2340,taxonomy!$A:$I,4,1)</f>
        <v xml:space="preserve"> Actinobacteridae</v>
      </c>
      <c r="DS2340" t="str">
        <f>VLOOKUP($A2340,taxonomy!$A:$I,5,1)</f>
        <v xml:space="preserve"> Actinomycetales</v>
      </c>
      <c r="DT2340" t="str">
        <f>VLOOKUP($A2340,taxonomy!$A:$I,6,1)</f>
        <v>Corynebacterineae</v>
      </c>
      <c r="DU2340" t="str">
        <f>VLOOKUP($A2340,taxonomy!$A:$I,7,1)</f>
        <v xml:space="preserve"> Mycobacteriaceae</v>
      </c>
      <c r="DV2340" t="str">
        <f>VLOOKUP($A2340,taxonomy!$A:$I,8,1)</f>
        <v xml:space="preserve"> Mycobacterium.</v>
      </c>
      <c r="DW2340">
        <f>VLOOKUP($A2340,taxonomy!$A:$I,9,1)</f>
        <v>0</v>
      </c>
      <c r="DX2340" s="7">
        <v>132</v>
      </c>
    </row>
    <row r="2341" spans="1:128" hidden="1">
      <c r="A2341" s="4" t="s">
        <v>4803</v>
      </c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17">
        <v>1</v>
      </c>
      <c r="DN2341" s="2"/>
      <c r="DO2341" s="14"/>
      <c r="DP2341" t="str">
        <f>VLOOKUP($A2341,taxonomy!$A:$I,2,1)</f>
        <v>Bacteria</v>
      </c>
      <c r="DQ2341" t="str">
        <f>VLOOKUP($A2341,taxonomy!$A:$I,3,1)</f>
        <v xml:space="preserve"> Actinobacteria</v>
      </c>
      <c r="DR2341" t="str">
        <f>VLOOKUP($A2341,taxonomy!$A:$I,4,1)</f>
        <v xml:space="preserve"> Actinobacteridae</v>
      </c>
      <c r="DS2341" t="str">
        <f>VLOOKUP($A2341,taxonomy!$A:$I,5,1)</f>
        <v xml:space="preserve"> Actinomycetales</v>
      </c>
      <c r="DT2341" t="str">
        <f>VLOOKUP($A2341,taxonomy!$A:$I,6,1)</f>
        <v>Corynebacterineae</v>
      </c>
      <c r="DU2341" t="str">
        <f>VLOOKUP($A2341,taxonomy!$A:$I,7,1)</f>
        <v xml:space="preserve"> Mycobacteriaceae</v>
      </c>
      <c r="DV2341" t="str">
        <f>VLOOKUP($A2341,taxonomy!$A:$I,8,1)</f>
        <v xml:space="preserve"> Mycobacterium.</v>
      </c>
      <c r="DW2341">
        <f>VLOOKUP($A2341,taxonomy!$A:$I,9,1)</f>
        <v>0</v>
      </c>
      <c r="DX2341" s="7">
        <v>145</v>
      </c>
    </row>
    <row r="2342" spans="1:128" hidden="1">
      <c r="A2342" s="4" t="s">
        <v>4805</v>
      </c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17">
        <v>1</v>
      </c>
      <c r="DN2342" s="2"/>
      <c r="DO2342" s="14"/>
      <c r="DP2342" t="str">
        <f>VLOOKUP($A2342,taxonomy!$A:$I,2,1)</f>
        <v>Bacteria</v>
      </c>
      <c r="DQ2342" t="str">
        <f>VLOOKUP($A2342,taxonomy!$A:$I,3,1)</f>
        <v xml:space="preserve"> Actinobacteria</v>
      </c>
      <c r="DR2342" t="str">
        <f>VLOOKUP($A2342,taxonomy!$A:$I,4,1)</f>
        <v xml:space="preserve"> Actinobacteridae</v>
      </c>
      <c r="DS2342" t="str">
        <f>VLOOKUP($A2342,taxonomy!$A:$I,5,1)</f>
        <v xml:space="preserve"> Actinomycetales</v>
      </c>
      <c r="DT2342" t="str">
        <f>VLOOKUP($A2342,taxonomy!$A:$I,6,1)</f>
        <v>Corynebacterineae</v>
      </c>
      <c r="DU2342" t="str">
        <f>VLOOKUP($A2342,taxonomy!$A:$I,7,1)</f>
        <v xml:space="preserve"> Mycobacteriaceae</v>
      </c>
      <c r="DV2342" t="str">
        <f>VLOOKUP($A2342,taxonomy!$A:$I,8,1)</f>
        <v xml:space="preserve"> Mycobacterium.</v>
      </c>
      <c r="DW2342">
        <f>VLOOKUP($A2342,taxonomy!$A:$I,9,1)</f>
        <v>0</v>
      </c>
      <c r="DX2342" s="7">
        <v>111</v>
      </c>
    </row>
    <row r="2343" spans="1:128" hidden="1">
      <c r="A2343" s="4" t="s">
        <v>4807</v>
      </c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17">
        <v>1</v>
      </c>
      <c r="DN2343" s="2"/>
      <c r="DO2343" s="14"/>
      <c r="DP2343" t="str">
        <f>VLOOKUP($A2343,taxonomy!$A:$I,2,1)</f>
        <v>Bacteria</v>
      </c>
      <c r="DQ2343" t="str">
        <f>VLOOKUP($A2343,taxonomy!$A:$I,3,1)</f>
        <v xml:space="preserve"> Actinobacteria</v>
      </c>
      <c r="DR2343" t="str">
        <f>VLOOKUP($A2343,taxonomy!$A:$I,4,1)</f>
        <v xml:space="preserve"> Actinobacteridae</v>
      </c>
      <c r="DS2343" t="str">
        <f>VLOOKUP($A2343,taxonomy!$A:$I,5,1)</f>
        <v xml:space="preserve"> Actinomycetales</v>
      </c>
      <c r="DT2343" t="str">
        <f>VLOOKUP($A2343,taxonomy!$A:$I,6,1)</f>
        <v>Corynebacterineae</v>
      </c>
      <c r="DU2343" t="str">
        <f>VLOOKUP($A2343,taxonomy!$A:$I,7,1)</f>
        <v xml:space="preserve"> Mycobacteriaceae</v>
      </c>
      <c r="DV2343" t="str">
        <f>VLOOKUP($A2343,taxonomy!$A:$I,8,1)</f>
        <v xml:space="preserve"> Mycobacterium.</v>
      </c>
      <c r="DW2343">
        <f>VLOOKUP($A2343,taxonomy!$A:$I,9,1)</f>
        <v>0</v>
      </c>
      <c r="DX2343" s="7">
        <v>162</v>
      </c>
    </row>
    <row r="2344" spans="1:128" hidden="1">
      <c r="A2344" s="4" t="s">
        <v>4809</v>
      </c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19">
        <v>1</v>
      </c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19">
        <v>1</v>
      </c>
      <c r="DN2344" s="2"/>
      <c r="DO2344" s="14"/>
      <c r="DP2344" t="str">
        <f>VLOOKUP($A2344,taxonomy!$A:$I,2,1)</f>
        <v>Bacteria</v>
      </c>
      <c r="DQ2344" t="str">
        <f>VLOOKUP($A2344,taxonomy!$A:$I,3,1)</f>
        <v xml:space="preserve"> Actinobacteria</v>
      </c>
      <c r="DR2344" t="str">
        <f>VLOOKUP($A2344,taxonomy!$A:$I,4,1)</f>
        <v xml:space="preserve"> Actinobacteridae</v>
      </c>
      <c r="DS2344" t="str">
        <f>VLOOKUP($A2344,taxonomy!$A:$I,5,1)</f>
        <v xml:space="preserve"> Actinomycetales</v>
      </c>
      <c r="DT2344" t="str">
        <f>VLOOKUP($A2344,taxonomy!$A:$I,6,1)</f>
        <v>Corynebacterineae</v>
      </c>
      <c r="DU2344" t="str">
        <f>VLOOKUP($A2344,taxonomy!$A:$I,7,1)</f>
        <v xml:space="preserve"> Mycobacteriaceae</v>
      </c>
      <c r="DV2344" t="str">
        <f>VLOOKUP($A2344,taxonomy!$A:$I,8,1)</f>
        <v xml:space="preserve"> Mycobacterium.</v>
      </c>
      <c r="DW2344">
        <f>VLOOKUP($A2344,taxonomy!$A:$I,9,1)</f>
        <v>0</v>
      </c>
      <c r="DX2344" s="7">
        <v>113</v>
      </c>
    </row>
    <row r="2345" spans="1:128">
      <c r="A2345" s="4" t="s">
        <v>4811</v>
      </c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>
        <v>1</v>
      </c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>
        <v>1</v>
      </c>
      <c r="DN2345" s="2"/>
      <c r="DO2345" s="14"/>
      <c r="DP2345" t="str">
        <f>VLOOKUP($A2345,taxonomy!$A:$I,2,1)</f>
        <v>Bacteria</v>
      </c>
      <c r="DQ2345" t="str">
        <f>VLOOKUP($A2345,taxonomy!$A:$I,3,1)</f>
        <v xml:space="preserve"> Proteobacteria</v>
      </c>
      <c r="DR2345" t="str">
        <f>VLOOKUP($A2345,taxonomy!$A:$I,4,1)</f>
        <v xml:space="preserve"> Betaproteobacteria</v>
      </c>
      <c r="DS2345" t="str">
        <f>VLOOKUP($A2345,taxonomy!$A:$I,5,1)</f>
        <v xml:space="preserve"> Burkholderiales</v>
      </c>
      <c r="DT2345" t="str">
        <f>VLOOKUP($A2345,taxonomy!$A:$I,6,1)</f>
        <v>Burkholderiaceae</v>
      </c>
      <c r="DU2345" t="str">
        <f>VLOOKUP($A2345,taxonomy!$A:$I,7,1)</f>
        <v xml:space="preserve"> Burkholderia</v>
      </c>
      <c r="DV2345" t="str">
        <f>VLOOKUP($A2345,taxonomy!$A:$I,8,1)</f>
        <v xml:space="preserve"> Burkholderia cepacia complex.</v>
      </c>
      <c r="DW2345">
        <f>VLOOKUP($A2345,taxonomy!$A:$I,9,1)</f>
        <v>0</v>
      </c>
      <c r="DX2345" s="7">
        <v>133</v>
      </c>
    </row>
    <row r="2346" spans="1:128">
      <c r="A2346" s="4" t="s">
        <v>4813</v>
      </c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17">
        <v>1</v>
      </c>
      <c r="DN2346" s="2"/>
      <c r="DO2346" s="14"/>
      <c r="DP2346" t="str">
        <f>VLOOKUP($A2346,taxonomy!$A:$I,2,1)</f>
        <v>Bacteria</v>
      </c>
      <c r="DQ2346" t="str">
        <f>VLOOKUP($A2346,taxonomy!$A:$I,3,1)</f>
        <v xml:space="preserve"> Proteobacteria</v>
      </c>
      <c r="DR2346" t="str">
        <f>VLOOKUP($A2346,taxonomy!$A:$I,4,1)</f>
        <v xml:space="preserve"> Deltaproteobacteria</v>
      </c>
      <c r="DS2346" t="str">
        <f>VLOOKUP($A2346,taxonomy!$A:$I,5,1)</f>
        <v xml:space="preserve"> Myxococcales</v>
      </c>
      <c r="DT2346" t="str">
        <f>VLOOKUP($A2346,taxonomy!$A:$I,6,1)</f>
        <v>Cystobacterineae</v>
      </c>
      <c r="DU2346" t="str">
        <f>VLOOKUP($A2346,taxonomy!$A:$I,7,1)</f>
        <v xml:space="preserve"> Myxococcaceae</v>
      </c>
      <c r="DV2346" t="str">
        <f>VLOOKUP($A2346,taxonomy!$A:$I,8,1)</f>
        <v xml:space="preserve"> Myxococcus.</v>
      </c>
      <c r="DW2346">
        <f>VLOOKUP($A2346,taxonomy!$A:$I,9,1)</f>
        <v>0</v>
      </c>
      <c r="DX2346" s="7">
        <v>126</v>
      </c>
    </row>
    <row r="2347" spans="1:128">
      <c r="A2347" s="4" t="s">
        <v>4815</v>
      </c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17">
        <v>1</v>
      </c>
      <c r="DN2347" s="2"/>
      <c r="DO2347" s="14"/>
      <c r="DP2347" t="str">
        <f>VLOOKUP($A2347,taxonomy!$A:$I,2,1)</f>
        <v>Bacteria</v>
      </c>
      <c r="DQ2347" t="str">
        <f>VLOOKUP($A2347,taxonomy!$A:$I,3,1)</f>
        <v xml:space="preserve"> Proteobacteria</v>
      </c>
      <c r="DR2347" t="str">
        <f>VLOOKUP($A2347,taxonomy!$A:$I,4,1)</f>
        <v xml:space="preserve"> Deltaproteobacteria</v>
      </c>
      <c r="DS2347" t="str">
        <f>VLOOKUP($A2347,taxonomy!$A:$I,5,1)</f>
        <v xml:space="preserve"> Myxococcales</v>
      </c>
      <c r="DT2347" t="str">
        <f>VLOOKUP($A2347,taxonomy!$A:$I,6,1)</f>
        <v>Cystobacterineae</v>
      </c>
      <c r="DU2347" t="str">
        <f>VLOOKUP($A2347,taxonomy!$A:$I,7,1)</f>
        <v xml:space="preserve"> Myxococcaceae</v>
      </c>
      <c r="DV2347" t="str">
        <f>VLOOKUP($A2347,taxonomy!$A:$I,8,1)</f>
        <v xml:space="preserve"> Myxococcus.</v>
      </c>
      <c r="DW2347">
        <f>VLOOKUP($A2347,taxonomy!$A:$I,9,1)</f>
        <v>0</v>
      </c>
      <c r="DX2347" s="7">
        <v>130</v>
      </c>
    </row>
    <row r="2348" spans="1:128">
      <c r="A2348" s="4" t="s">
        <v>4817</v>
      </c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17">
        <v>1</v>
      </c>
      <c r="DN2348" s="2"/>
      <c r="DO2348" s="14"/>
      <c r="DP2348" t="str">
        <f>VLOOKUP($A2348,taxonomy!$A:$I,2,1)</f>
        <v>Bacteria</v>
      </c>
      <c r="DQ2348" t="str">
        <f>VLOOKUP($A2348,taxonomy!$A:$I,3,1)</f>
        <v xml:space="preserve"> Proteobacteria</v>
      </c>
      <c r="DR2348" t="str">
        <f>VLOOKUP($A2348,taxonomy!$A:$I,4,1)</f>
        <v xml:space="preserve"> Alphaproteobacteria</v>
      </c>
      <c r="DS2348" t="str">
        <f>VLOOKUP($A2348,taxonomy!$A:$I,5,1)</f>
        <v xml:space="preserve"> Rhodobacterales</v>
      </c>
      <c r="DT2348" t="str">
        <f>VLOOKUP($A2348,taxonomy!$A:$I,6,1)</f>
        <v>Rhodobacteraceae</v>
      </c>
      <c r="DU2348" t="str">
        <f>VLOOKUP($A2348,taxonomy!$A:$I,7,1)</f>
        <v xml:space="preserve"> Ruegeria.</v>
      </c>
      <c r="DV2348">
        <f>VLOOKUP($A2348,taxonomy!$A:$I,8,1)</f>
        <v>0</v>
      </c>
      <c r="DW2348">
        <f>VLOOKUP($A2348,taxonomy!$A:$I,9,1)</f>
        <v>0</v>
      </c>
      <c r="DX2348" s="7">
        <v>132</v>
      </c>
    </row>
    <row r="2349" spans="1:128">
      <c r="A2349" s="4" t="s">
        <v>4819</v>
      </c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17">
        <v>1</v>
      </c>
      <c r="DN2349" s="2"/>
      <c r="DO2349" s="14"/>
      <c r="DP2349" t="str">
        <f>VLOOKUP($A2349,taxonomy!$A:$I,2,1)</f>
        <v>Bacteria</v>
      </c>
      <c r="DQ2349" t="str">
        <f>VLOOKUP($A2349,taxonomy!$A:$I,3,1)</f>
        <v xml:space="preserve"> Proteobacteria</v>
      </c>
      <c r="DR2349" t="str">
        <f>VLOOKUP($A2349,taxonomy!$A:$I,4,1)</f>
        <v xml:space="preserve"> Alphaproteobacteria</v>
      </c>
      <c r="DS2349" t="str">
        <f>VLOOKUP($A2349,taxonomy!$A:$I,5,1)</f>
        <v xml:space="preserve"> Sphingomonadales</v>
      </c>
      <c r="DT2349" t="str">
        <f>VLOOKUP($A2349,taxonomy!$A:$I,6,1)</f>
        <v>Sphingomonadaceae</v>
      </c>
      <c r="DU2349" t="str">
        <f>VLOOKUP($A2349,taxonomy!$A:$I,7,1)</f>
        <v xml:space="preserve"> Sphingopyxis.</v>
      </c>
      <c r="DV2349">
        <f>VLOOKUP($A2349,taxonomy!$A:$I,8,1)</f>
        <v>0</v>
      </c>
      <c r="DW2349">
        <f>VLOOKUP($A2349,taxonomy!$A:$I,9,1)</f>
        <v>0</v>
      </c>
      <c r="DX2349" s="7">
        <v>136</v>
      </c>
    </row>
    <row r="2350" spans="1:128">
      <c r="A2350" s="4" t="s">
        <v>4821</v>
      </c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19">
        <v>1</v>
      </c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19">
        <v>1</v>
      </c>
      <c r="DN2350" s="2"/>
      <c r="DO2350" s="20"/>
      <c r="DP2350" t="str">
        <f>VLOOKUP($A2350,taxonomy!$A:$I,2,1)</f>
        <v>Bacteria</v>
      </c>
      <c r="DQ2350" t="str">
        <f>VLOOKUP($A2350,taxonomy!$A:$I,3,1)</f>
        <v xml:space="preserve"> Proteobacteria</v>
      </c>
      <c r="DR2350" t="str">
        <f>VLOOKUP($A2350,taxonomy!$A:$I,4,1)</f>
        <v xml:space="preserve"> Betaproteobacteria</v>
      </c>
      <c r="DS2350" t="str">
        <f>VLOOKUP($A2350,taxonomy!$A:$I,5,1)</f>
        <v xml:space="preserve"> Burkholderiales</v>
      </c>
      <c r="DT2350" t="str">
        <f>VLOOKUP($A2350,taxonomy!$A:$I,6,1)</f>
        <v>Burkholderiaceae</v>
      </c>
      <c r="DU2350" t="str">
        <f>VLOOKUP($A2350,taxonomy!$A:$I,7,1)</f>
        <v xml:space="preserve"> Cupriavidus.</v>
      </c>
      <c r="DV2350">
        <f>VLOOKUP($A2350,taxonomy!$A:$I,8,1)</f>
        <v>0</v>
      </c>
      <c r="DW2350">
        <f>VLOOKUP($A2350,taxonomy!$A:$I,9,1)</f>
        <v>0</v>
      </c>
      <c r="DX2350" s="7">
        <v>126</v>
      </c>
    </row>
    <row r="2351" spans="1:128" hidden="1">
      <c r="A2351" s="4" t="s">
        <v>4823</v>
      </c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17">
        <v>1</v>
      </c>
      <c r="DN2351" s="2"/>
      <c r="DO2351" s="14"/>
      <c r="DP2351" t="str">
        <f>VLOOKUP($A2351,taxonomy!$A:$I,2,1)</f>
        <v>Bacteria</v>
      </c>
      <c r="DQ2351" t="str">
        <f>VLOOKUP($A2351,taxonomy!$A:$I,3,1)</f>
        <v xml:space="preserve"> Proteobacteria</v>
      </c>
      <c r="DR2351" t="str">
        <f>VLOOKUP($A2351,taxonomy!$A:$I,4,1)</f>
        <v xml:space="preserve"> Betaproteobacteria</v>
      </c>
      <c r="DS2351" t="str">
        <f>VLOOKUP($A2351,taxonomy!$A:$I,5,1)</f>
        <v xml:space="preserve"> Burkholderiales</v>
      </c>
      <c r="DT2351" t="str">
        <f>VLOOKUP($A2351,taxonomy!$A:$I,6,1)</f>
        <v>Burkholderiaceae</v>
      </c>
      <c r="DU2351" t="str">
        <f>VLOOKUP($A2351,taxonomy!$A:$I,7,1)</f>
        <v xml:space="preserve"> Cupriavidus.</v>
      </c>
      <c r="DV2351">
        <f>VLOOKUP($A2351,taxonomy!$A:$I,8,1)</f>
        <v>0</v>
      </c>
      <c r="DW2351">
        <f>VLOOKUP($A2351,taxonomy!$A:$I,9,1)</f>
        <v>0</v>
      </c>
      <c r="DX2351" s="7">
        <v>109</v>
      </c>
    </row>
    <row r="2352" spans="1:128">
      <c r="A2352" s="4" t="s">
        <v>4825</v>
      </c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17">
        <v>1</v>
      </c>
      <c r="DN2352" s="2"/>
      <c r="DO2352" s="14"/>
      <c r="DP2352" t="str">
        <f>VLOOKUP($A2352,taxonomy!$A:$I,2,1)</f>
        <v>Bacteria</v>
      </c>
      <c r="DQ2352" t="str">
        <f>VLOOKUP($A2352,taxonomy!$A:$I,3,1)</f>
        <v xml:space="preserve"> Proteobacteria</v>
      </c>
      <c r="DR2352" t="str">
        <f>VLOOKUP($A2352,taxonomy!$A:$I,4,1)</f>
        <v xml:space="preserve"> Betaproteobacteria</v>
      </c>
      <c r="DS2352" t="str">
        <f>VLOOKUP($A2352,taxonomy!$A:$I,5,1)</f>
        <v xml:space="preserve"> Burkholderiales</v>
      </c>
      <c r="DT2352" t="str">
        <f>VLOOKUP($A2352,taxonomy!$A:$I,6,1)</f>
        <v>Burkholderiaceae</v>
      </c>
      <c r="DU2352" t="str">
        <f>VLOOKUP($A2352,taxonomy!$A:$I,7,1)</f>
        <v xml:space="preserve"> Cupriavidus.</v>
      </c>
      <c r="DV2352">
        <f>VLOOKUP($A2352,taxonomy!$A:$I,8,1)</f>
        <v>0</v>
      </c>
      <c r="DW2352">
        <f>VLOOKUP($A2352,taxonomy!$A:$I,9,1)</f>
        <v>0</v>
      </c>
      <c r="DX2352" s="7">
        <v>127</v>
      </c>
    </row>
    <row r="2353" spans="1:128" hidden="1">
      <c r="A2353" s="4" t="s">
        <v>4827</v>
      </c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17">
        <v>1</v>
      </c>
      <c r="DN2353" s="2"/>
      <c r="DO2353" s="14"/>
      <c r="DP2353" t="str">
        <f>VLOOKUP($A2353,taxonomy!$A:$I,2,1)</f>
        <v>Bacteria</v>
      </c>
      <c r="DQ2353" t="str">
        <f>VLOOKUP($A2353,taxonomy!$A:$I,3,1)</f>
        <v xml:space="preserve"> Proteobacteria</v>
      </c>
      <c r="DR2353" t="str">
        <f>VLOOKUP($A2353,taxonomy!$A:$I,4,1)</f>
        <v xml:space="preserve"> Betaproteobacteria</v>
      </c>
      <c r="DS2353" t="str">
        <f>VLOOKUP($A2353,taxonomy!$A:$I,5,1)</f>
        <v xml:space="preserve"> Burkholderiales</v>
      </c>
      <c r="DT2353" t="str">
        <f>VLOOKUP($A2353,taxonomy!$A:$I,6,1)</f>
        <v>Burkholderiaceae</v>
      </c>
      <c r="DU2353" t="str">
        <f>VLOOKUP($A2353,taxonomy!$A:$I,7,1)</f>
        <v xml:space="preserve"> Cupriavidus.</v>
      </c>
      <c r="DV2353">
        <f>VLOOKUP($A2353,taxonomy!$A:$I,8,1)</f>
        <v>0</v>
      </c>
      <c r="DW2353">
        <f>VLOOKUP($A2353,taxonomy!$A:$I,9,1)</f>
        <v>0</v>
      </c>
      <c r="DX2353" s="7">
        <v>112</v>
      </c>
    </row>
    <row r="2354" spans="1:128" hidden="1">
      <c r="A2354" s="4" t="s">
        <v>4829</v>
      </c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19">
        <v>1</v>
      </c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19">
        <v>1</v>
      </c>
      <c r="DN2354" s="2"/>
      <c r="DO2354" s="14"/>
      <c r="DP2354" t="str">
        <f>VLOOKUP($A2354,taxonomy!$A:$I,2,1)</f>
        <v>Bacteria</v>
      </c>
      <c r="DQ2354" t="str">
        <f>VLOOKUP($A2354,taxonomy!$A:$I,3,1)</f>
        <v xml:space="preserve"> Proteobacteria</v>
      </c>
      <c r="DR2354" t="str">
        <f>VLOOKUP($A2354,taxonomy!$A:$I,4,1)</f>
        <v xml:space="preserve"> Betaproteobacteria</v>
      </c>
      <c r="DS2354" t="str">
        <f>VLOOKUP($A2354,taxonomy!$A:$I,5,1)</f>
        <v xml:space="preserve"> Burkholderiales</v>
      </c>
      <c r="DT2354" t="str">
        <f>VLOOKUP($A2354,taxonomy!$A:$I,6,1)</f>
        <v>Burkholderiaceae</v>
      </c>
      <c r="DU2354" t="str">
        <f>VLOOKUP($A2354,taxonomy!$A:$I,7,1)</f>
        <v xml:space="preserve"> Cupriavidus.</v>
      </c>
      <c r="DV2354">
        <f>VLOOKUP($A2354,taxonomy!$A:$I,8,1)</f>
        <v>0</v>
      </c>
      <c r="DW2354">
        <f>VLOOKUP($A2354,taxonomy!$A:$I,9,1)</f>
        <v>0</v>
      </c>
      <c r="DX2354" s="7">
        <v>125</v>
      </c>
    </row>
    <row r="2355" spans="1:128">
      <c r="A2355" s="4" t="s">
        <v>4831</v>
      </c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17">
        <v>1</v>
      </c>
      <c r="DN2355" s="2"/>
      <c r="DO2355" s="14"/>
      <c r="DP2355" t="str">
        <f>VLOOKUP($A2355,taxonomy!$A:$I,2,1)</f>
        <v>Bacteria</v>
      </c>
      <c r="DQ2355" t="str">
        <f>VLOOKUP($A2355,taxonomy!$A:$I,3,1)</f>
        <v xml:space="preserve"> Proteobacteria</v>
      </c>
      <c r="DR2355" t="str">
        <f>VLOOKUP($A2355,taxonomy!$A:$I,4,1)</f>
        <v xml:space="preserve"> Betaproteobacteria</v>
      </c>
      <c r="DS2355" t="str">
        <f>VLOOKUP($A2355,taxonomy!$A:$I,5,1)</f>
        <v xml:space="preserve"> Burkholderiales</v>
      </c>
      <c r="DT2355" t="str">
        <f>VLOOKUP($A2355,taxonomy!$A:$I,6,1)</f>
        <v>Burkholderiaceae</v>
      </c>
      <c r="DU2355" t="str">
        <f>VLOOKUP($A2355,taxonomy!$A:$I,7,1)</f>
        <v xml:space="preserve"> Cupriavidus.</v>
      </c>
      <c r="DV2355">
        <f>VLOOKUP($A2355,taxonomy!$A:$I,8,1)</f>
        <v>0</v>
      </c>
      <c r="DW2355">
        <f>VLOOKUP($A2355,taxonomy!$A:$I,9,1)</f>
        <v>0</v>
      </c>
      <c r="DX2355" s="7">
        <v>133</v>
      </c>
    </row>
    <row r="2356" spans="1:128" hidden="1">
      <c r="A2356" s="4" t="s">
        <v>4833</v>
      </c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19">
        <v>1</v>
      </c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19">
        <v>1</v>
      </c>
      <c r="DN2356" s="2"/>
      <c r="DO2356" s="14"/>
      <c r="DP2356" t="str">
        <f>VLOOKUP($A2356,taxonomy!$A:$I,2,1)</f>
        <v>Bacteria</v>
      </c>
      <c r="DQ2356" t="str">
        <f>VLOOKUP($A2356,taxonomy!$A:$I,3,1)</f>
        <v xml:space="preserve"> Proteobacteria</v>
      </c>
      <c r="DR2356" t="str">
        <f>VLOOKUP($A2356,taxonomy!$A:$I,4,1)</f>
        <v xml:space="preserve"> Alphaproteobacteria</v>
      </c>
      <c r="DS2356" t="str">
        <f>VLOOKUP($A2356,taxonomy!$A:$I,5,1)</f>
        <v xml:space="preserve"> Rhizobiales</v>
      </c>
      <c r="DT2356" t="str">
        <f>VLOOKUP($A2356,taxonomy!$A:$I,6,1)</f>
        <v>Rhizobiaceae</v>
      </c>
      <c r="DU2356" t="str">
        <f>VLOOKUP($A2356,taxonomy!$A:$I,7,1)</f>
        <v xml:space="preserve"> Rhizobium/Agrobacterium group</v>
      </c>
      <c r="DV2356" t="str">
        <f>VLOOKUP($A2356,taxonomy!$A:$I,8,1)</f>
        <v xml:space="preserve"> Rhizobium.</v>
      </c>
      <c r="DW2356">
        <f>VLOOKUP($A2356,taxonomy!$A:$I,9,1)</f>
        <v>0</v>
      </c>
      <c r="DX2356" s="7">
        <v>140</v>
      </c>
    </row>
    <row r="2357" spans="1:128" hidden="1">
      <c r="A2357" s="4" t="s">
        <v>4835</v>
      </c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19">
        <v>1</v>
      </c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19">
        <v>1</v>
      </c>
      <c r="DN2357" s="2"/>
      <c r="DO2357" s="14"/>
      <c r="DP2357" t="str">
        <f>VLOOKUP($A2357,taxonomy!$A:$I,2,1)</f>
        <v>Bacteria</v>
      </c>
      <c r="DQ2357" t="str">
        <f>VLOOKUP($A2357,taxonomy!$A:$I,3,1)</f>
        <v xml:space="preserve"> Proteobacteria</v>
      </c>
      <c r="DR2357" t="str">
        <f>VLOOKUP($A2357,taxonomy!$A:$I,4,1)</f>
        <v xml:space="preserve"> Alphaproteobacteria</v>
      </c>
      <c r="DS2357" t="str">
        <f>VLOOKUP($A2357,taxonomy!$A:$I,5,1)</f>
        <v xml:space="preserve"> Sphingomonadales</v>
      </c>
      <c r="DT2357" t="str">
        <f>VLOOKUP($A2357,taxonomy!$A:$I,6,1)</f>
        <v>Sphingomonadaceae</v>
      </c>
      <c r="DU2357" t="str">
        <f>VLOOKUP($A2357,taxonomy!$A:$I,7,1)</f>
        <v xml:space="preserve"> Sphingomonas.</v>
      </c>
      <c r="DV2357">
        <f>VLOOKUP($A2357,taxonomy!$A:$I,8,1)</f>
        <v>0</v>
      </c>
      <c r="DW2357">
        <f>VLOOKUP($A2357,taxonomy!$A:$I,9,1)</f>
        <v>0</v>
      </c>
      <c r="DX2357" s="7">
        <v>104</v>
      </c>
    </row>
    <row r="2358" spans="1:128">
      <c r="A2358" s="4" t="s">
        <v>4837</v>
      </c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17">
        <v>1</v>
      </c>
      <c r="DN2358" s="2"/>
      <c r="DO2358" s="14"/>
      <c r="DP2358" t="str">
        <f>VLOOKUP($A2358,taxonomy!$A:$I,2,1)</f>
        <v>Bacteria</v>
      </c>
      <c r="DQ2358" t="str">
        <f>VLOOKUP($A2358,taxonomy!$A:$I,3,1)</f>
        <v xml:space="preserve"> Proteobacteria</v>
      </c>
      <c r="DR2358" t="str">
        <f>VLOOKUP($A2358,taxonomy!$A:$I,4,1)</f>
        <v xml:space="preserve"> Alphaproteobacteria</v>
      </c>
      <c r="DS2358" t="str">
        <f>VLOOKUP($A2358,taxonomy!$A:$I,5,1)</f>
        <v xml:space="preserve"> Rhizobiales</v>
      </c>
      <c r="DT2358" t="str">
        <f>VLOOKUP($A2358,taxonomy!$A:$I,6,1)</f>
        <v>Aurantimonadaceae</v>
      </c>
      <c r="DU2358" t="str">
        <f>VLOOKUP($A2358,taxonomy!$A:$I,7,1)</f>
        <v xml:space="preserve"> Aurantimonas.</v>
      </c>
      <c r="DV2358">
        <f>VLOOKUP($A2358,taxonomy!$A:$I,8,1)</f>
        <v>0</v>
      </c>
      <c r="DW2358">
        <f>VLOOKUP($A2358,taxonomy!$A:$I,9,1)</f>
        <v>0</v>
      </c>
      <c r="DX2358" s="7">
        <v>132</v>
      </c>
    </row>
    <row r="2359" spans="1:128" hidden="1">
      <c r="A2359" s="4" t="s">
        <v>4839</v>
      </c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17">
        <v>1</v>
      </c>
      <c r="DN2359" s="2"/>
      <c r="DO2359" s="14"/>
      <c r="DP2359" t="str">
        <f>VLOOKUP($A2359,taxonomy!$A:$I,2,1)</f>
        <v>Bacteria</v>
      </c>
      <c r="DQ2359" t="str">
        <f>VLOOKUP($A2359,taxonomy!$A:$I,3,1)</f>
        <v xml:space="preserve"> Proteobacteria</v>
      </c>
      <c r="DR2359" t="str">
        <f>VLOOKUP($A2359,taxonomy!$A:$I,4,1)</f>
        <v xml:space="preserve"> Alphaproteobacteria</v>
      </c>
      <c r="DS2359" t="str">
        <f>VLOOKUP($A2359,taxonomy!$A:$I,5,1)</f>
        <v xml:space="preserve"> Rhizobiales</v>
      </c>
      <c r="DT2359" t="str">
        <f>VLOOKUP($A2359,taxonomy!$A:$I,6,1)</f>
        <v>Bradyrhizobiaceae</v>
      </c>
      <c r="DU2359" t="str">
        <f>VLOOKUP($A2359,taxonomy!$A:$I,7,1)</f>
        <v xml:space="preserve"> Rhodopseudomonas.</v>
      </c>
      <c r="DV2359">
        <f>VLOOKUP($A2359,taxonomy!$A:$I,8,1)</f>
        <v>0</v>
      </c>
      <c r="DW2359">
        <f>VLOOKUP($A2359,taxonomy!$A:$I,9,1)</f>
        <v>0</v>
      </c>
      <c r="DX2359" s="7">
        <v>124</v>
      </c>
    </row>
    <row r="2360" spans="1:128">
      <c r="A2360" s="4" t="s">
        <v>4841</v>
      </c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17">
        <v>1</v>
      </c>
      <c r="DN2360" s="2"/>
      <c r="DO2360" s="14"/>
      <c r="DP2360" t="str">
        <f>VLOOKUP($A2360,taxonomy!$A:$I,2,1)</f>
        <v>Bacteria</v>
      </c>
      <c r="DQ2360" t="str">
        <f>VLOOKUP($A2360,taxonomy!$A:$I,3,1)</f>
        <v xml:space="preserve"> Proteobacteria</v>
      </c>
      <c r="DR2360" t="str">
        <f>VLOOKUP($A2360,taxonomy!$A:$I,4,1)</f>
        <v xml:space="preserve"> Alphaproteobacteria</v>
      </c>
      <c r="DS2360" t="str">
        <f>VLOOKUP($A2360,taxonomy!$A:$I,5,1)</f>
        <v xml:space="preserve"> Rhizobiales</v>
      </c>
      <c r="DT2360" t="str">
        <f>VLOOKUP($A2360,taxonomy!$A:$I,6,1)</f>
        <v>Bradyrhizobiaceae</v>
      </c>
      <c r="DU2360" t="str">
        <f>VLOOKUP($A2360,taxonomy!$A:$I,7,1)</f>
        <v xml:space="preserve"> Rhodopseudomonas.</v>
      </c>
      <c r="DV2360">
        <f>VLOOKUP($A2360,taxonomy!$A:$I,8,1)</f>
        <v>0</v>
      </c>
      <c r="DW2360">
        <f>VLOOKUP($A2360,taxonomy!$A:$I,9,1)</f>
        <v>0</v>
      </c>
      <c r="DX2360" s="7">
        <v>133</v>
      </c>
    </row>
    <row r="2361" spans="1:128">
      <c r="A2361" s="4" t="s">
        <v>4843</v>
      </c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19">
        <v>1</v>
      </c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19">
        <v>1</v>
      </c>
      <c r="DN2361" s="2"/>
      <c r="DO2361" s="14"/>
      <c r="DP2361" t="str">
        <f>VLOOKUP($A2361,taxonomy!$A:$I,2,1)</f>
        <v>Bacteria</v>
      </c>
      <c r="DQ2361" t="str">
        <f>VLOOKUP($A2361,taxonomy!$A:$I,3,1)</f>
        <v xml:space="preserve"> Proteobacteria</v>
      </c>
      <c r="DR2361" t="str">
        <f>VLOOKUP($A2361,taxonomy!$A:$I,4,1)</f>
        <v xml:space="preserve"> Alphaproteobacteria</v>
      </c>
      <c r="DS2361" t="str">
        <f>VLOOKUP($A2361,taxonomy!$A:$I,5,1)</f>
        <v xml:space="preserve"> Rhizobiales</v>
      </c>
      <c r="DT2361" t="str">
        <f>VLOOKUP($A2361,taxonomy!$A:$I,6,1)</f>
        <v>Bradyrhizobiaceae</v>
      </c>
      <c r="DU2361" t="str">
        <f>VLOOKUP($A2361,taxonomy!$A:$I,7,1)</f>
        <v xml:space="preserve"> Rhodopseudomonas.</v>
      </c>
      <c r="DV2361">
        <f>VLOOKUP($A2361,taxonomy!$A:$I,8,1)</f>
        <v>0</v>
      </c>
      <c r="DW2361">
        <f>VLOOKUP($A2361,taxonomy!$A:$I,9,1)</f>
        <v>0</v>
      </c>
      <c r="DX2361" s="7">
        <v>128</v>
      </c>
    </row>
    <row r="2362" spans="1:128">
      <c r="A2362" s="4" t="s">
        <v>4845</v>
      </c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17">
        <v>1</v>
      </c>
      <c r="DN2362" s="2"/>
      <c r="DO2362" s="14"/>
      <c r="DP2362" t="str">
        <f>VLOOKUP($A2362,taxonomy!$A:$I,2,1)</f>
        <v>Bacteria</v>
      </c>
      <c r="DQ2362" t="str">
        <f>VLOOKUP($A2362,taxonomy!$A:$I,3,1)</f>
        <v xml:space="preserve"> Proteobacteria</v>
      </c>
      <c r="DR2362" t="str">
        <f>VLOOKUP($A2362,taxonomy!$A:$I,4,1)</f>
        <v xml:space="preserve"> Alphaproteobacteria</v>
      </c>
      <c r="DS2362" t="str">
        <f>VLOOKUP($A2362,taxonomy!$A:$I,5,1)</f>
        <v xml:space="preserve"> Rhizobiales</v>
      </c>
      <c r="DT2362" t="str">
        <f>VLOOKUP($A2362,taxonomy!$A:$I,6,1)</f>
        <v>Bradyrhizobiaceae</v>
      </c>
      <c r="DU2362" t="str">
        <f>VLOOKUP($A2362,taxonomy!$A:$I,7,1)</f>
        <v xml:space="preserve"> Rhodopseudomonas.</v>
      </c>
      <c r="DV2362">
        <f>VLOOKUP($A2362,taxonomy!$A:$I,8,1)</f>
        <v>0</v>
      </c>
      <c r="DW2362">
        <f>VLOOKUP($A2362,taxonomy!$A:$I,9,1)</f>
        <v>0</v>
      </c>
      <c r="DX2362" s="7">
        <v>131</v>
      </c>
    </row>
    <row r="2363" spans="1:128" hidden="1">
      <c r="A2363" s="4" t="s">
        <v>4847</v>
      </c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19">
        <v>1</v>
      </c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19">
        <v>1</v>
      </c>
      <c r="DN2363" s="2"/>
      <c r="DO2363" s="14"/>
      <c r="DP2363" t="str">
        <f>VLOOKUP($A2363,taxonomy!$A:$I,2,1)</f>
        <v>Bacteria</v>
      </c>
      <c r="DQ2363" t="str">
        <f>VLOOKUP($A2363,taxonomy!$A:$I,3,1)</f>
        <v xml:space="preserve"> Proteobacteria</v>
      </c>
      <c r="DR2363" t="str">
        <f>VLOOKUP($A2363,taxonomy!$A:$I,4,1)</f>
        <v xml:space="preserve"> Betaproteobacteria</v>
      </c>
      <c r="DS2363" t="str">
        <f>VLOOKUP($A2363,taxonomy!$A:$I,5,1)</f>
        <v xml:space="preserve"> Burkholderiales</v>
      </c>
      <c r="DT2363" t="str">
        <f>VLOOKUP($A2363,taxonomy!$A:$I,6,1)</f>
        <v>Comamonadaceae</v>
      </c>
      <c r="DU2363" t="str">
        <f>VLOOKUP($A2363,taxonomy!$A:$I,7,1)</f>
        <v xml:space="preserve"> Rhodoferax.</v>
      </c>
      <c r="DV2363">
        <f>VLOOKUP($A2363,taxonomy!$A:$I,8,1)</f>
        <v>0</v>
      </c>
      <c r="DW2363">
        <f>VLOOKUP($A2363,taxonomy!$A:$I,9,1)</f>
        <v>0</v>
      </c>
      <c r="DX2363" s="7">
        <v>142</v>
      </c>
    </row>
    <row r="2364" spans="1:128" hidden="1">
      <c r="A2364" s="4" t="s">
        <v>4849</v>
      </c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19">
        <v>1</v>
      </c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19">
        <v>1</v>
      </c>
      <c r="DN2364" s="2"/>
      <c r="DO2364" s="14"/>
      <c r="DP2364" t="str">
        <f>VLOOKUP($A2364,taxonomy!$A:$I,2,1)</f>
        <v>Bacteria</v>
      </c>
      <c r="DQ2364" t="str">
        <f>VLOOKUP($A2364,taxonomy!$A:$I,3,1)</f>
        <v xml:space="preserve"> Actinobacteria</v>
      </c>
      <c r="DR2364" t="str">
        <f>VLOOKUP($A2364,taxonomy!$A:$I,4,1)</f>
        <v xml:space="preserve"> Actinobacteridae</v>
      </c>
      <c r="DS2364" t="str">
        <f>VLOOKUP($A2364,taxonomy!$A:$I,5,1)</f>
        <v xml:space="preserve"> Actinomycetales</v>
      </c>
      <c r="DT2364" t="str">
        <f>VLOOKUP($A2364,taxonomy!$A:$I,6,1)</f>
        <v>Streptomycineae</v>
      </c>
      <c r="DU2364" t="str">
        <f>VLOOKUP($A2364,taxonomy!$A:$I,7,1)</f>
        <v xml:space="preserve"> Streptomycetaceae</v>
      </c>
      <c r="DV2364" t="str">
        <f>VLOOKUP($A2364,taxonomy!$A:$I,8,1)</f>
        <v xml:space="preserve"> Streptomyces.</v>
      </c>
      <c r="DW2364">
        <f>VLOOKUP($A2364,taxonomy!$A:$I,9,1)</f>
        <v>0</v>
      </c>
      <c r="DX2364" s="7">
        <v>125</v>
      </c>
    </row>
    <row r="2365" spans="1:128">
      <c r="A2365" s="4" t="s">
        <v>4851</v>
      </c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>
        <v>1</v>
      </c>
      <c r="CW2365" s="2"/>
      <c r="CX2365" s="2"/>
      <c r="CY2365" s="18">
        <v>1</v>
      </c>
      <c r="CZ2365" s="2"/>
      <c r="DA2365" s="2"/>
      <c r="DB2365" s="2"/>
      <c r="DC2365" s="2">
        <v>1</v>
      </c>
      <c r="DD2365" s="2"/>
      <c r="DE2365" s="2"/>
      <c r="DF2365" s="2"/>
      <c r="DG2365" s="2"/>
      <c r="DH2365" s="2"/>
      <c r="DI2365" s="2"/>
      <c r="DJ2365" s="2"/>
      <c r="DK2365" s="2"/>
      <c r="DL2365" s="2"/>
      <c r="DM2365" s="2">
        <v>1</v>
      </c>
      <c r="DN2365" s="2"/>
      <c r="DO2365" s="14"/>
      <c r="DP2365" t="str">
        <f>VLOOKUP($A2365,taxonomy!$A:$I,2,1)</f>
        <v>Eukaryota</v>
      </c>
      <c r="DQ2365" t="str">
        <f>VLOOKUP($A2365,taxonomy!$A:$I,3,1)</f>
        <v xml:space="preserve"> Metazoa</v>
      </c>
      <c r="DR2365" t="str">
        <f>VLOOKUP($A2365,taxonomy!$A:$I,4,1)</f>
        <v xml:space="preserve"> Chordata</v>
      </c>
      <c r="DS2365" t="str">
        <f>VLOOKUP($A2365,taxonomy!$A:$I,5,1)</f>
        <v xml:space="preserve"> Craniata</v>
      </c>
      <c r="DT2365" t="str">
        <f>VLOOKUP($A2365,taxonomy!$A:$I,6,1)</f>
        <v xml:space="preserve"> Vertebrata</v>
      </c>
      <c r="DU2365" t="str">
        <f>VLOOKUP($A2365,taxonomy!$A:$I,7,1)</f>
        <v xml:space="preserve"> Euteleostomi</v>
      </c>
      <c r="DV2365" t="str">
        <f>VLOOKUP($A2365,taxonomy!$A:$I,8,1)</f>
        <v>Mammalia</v>
      </c>
      <c r="DW2365" t="str">
        <f>VLOOKUP($A2365,taxonomy!$A:$I,9,1)</f>
        <v xml:space="preserve"> Eutheria</v>
      </c>
      <c r="DX2365" s="7">
        <v>132</v>
      </c>
    </row>
    <row r="2366" spans="1:128" hidden="1">
      <c r="A2366" s="4" t="s">
        <v>4853</v>
      </c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>
        <v>1</v>
      </c>
      <c r="CW2366" s="2"/>
      <c r="CX2366" s="2"/>
      <c r="CY2366" s="18">
        <v>1</v>
      </c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>
        <v>1</v>
      </c>
      <c r="DN2366" s="2"/>
      <c r="DO2366" s="14"/>
      <c r="DP2366" t="str">
        <f>VLOOKUP($A2366,taxonomy!$A:$I,2,1)</f>
        <v>Eukaryota</v>
      </c>
      <c r="DQ2366" t="str">
        <f>VLOOKUP($A2366,taxonomy!$A:$I,3,1)</f>
        <v xml:space="preserve"> Metazoa</v>
      </c>
      <c r="DR2366" t="str">
        <f>VLOOKUP($A2366,taxonomy!$A:$I,4,1)</f>
        <v xml:space="preserve"> Ecdysozoa</v>
      </c>
      <c r="DS2366" t="str">
        <f>VLOOKUP($A2366,taxonomy!$A:$I,5,1)</f>
        <v xml:space="preserve"> Arthropoda</v>
      </c>
      <c r="DT2366" t="str">
        <f>VLOOKUP($A2366,taxonomy!$A:$I,6,1)</f>
        <v xml:space="preserve"> Hexapoda</v>
      </c>
      <c r="DU2366" t="str">
        <f>VLOOKUP($A2366,taxonomy!$A:$I,7,1)</f>
        <v xml:space="preserve"> Insecta</v>
      </c>
      <c r="DV2366" t="str">
        <f>VLOOKUP($A2366,taxonomy!$A:$I,8,1)</f>
        <v>Pterygota</v>
      </c>
      <c r="DW2366" t="str">
        <f>VLOOKUP($A2366,taxonomy!$A:$I,9,1)</f>
        <v xml:space="preserve"> Neoptera</v>
      </c>
      <c r="DX2366" s="7">
        <v>145</v>
      </c>
    </row>
    <row r="2367" spans="1:128">
      <c r="A2367" s="4" t="s">
        <v>4855</v>
      </c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>
        <v>1</v>
      </c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>
        <v>1</v>
      </c>
      <c r="CY2367" s="18">
        <v>1</v>
      </c>
      <c r="CZ2367" s="2"/>
      <c r="DA2367" s="2"/>
      <c r="DB2367" s="2"/>
      <c r="DC2367" s="2"/>
      <c r="DD2367" s="2"/>
      <c r="DE2367" s="2"/>
      <c r="DF2367" s="2"/>
      <c r="DG2367" s="2"/>
      <c r="DH2367" s="2"/>
      <c r="DI2367" s="2">
        <v>1</v>
      </c>
      <c r="DJ2367" s="2"/>
      <c r="DK2367" s="2"/>
      <c r="DL2367" s="2"/>
      <c r="DM2367" s="2">
        <v>1</v>
      </c>
      <c r="DN2367" s="2"/>
      <c r="DO2367" s="14"/>
      <c r="DP2367" t="str">
        <f>VLOOKUP($A2367,taxonomy!$A:$I,2,1)</f>
        <v>Eukaryota</v>
      </c>
      <c r="DQ2367" t="str">
        <f>VLOOKUP($A2367,taxonomy!$A:$I,3,1)</f>
        <v xml:space="preserve"> Fungi</v>
      </c>
      <c r="DR2367" t="str">
        <f>VLOOKUP($A2367,taxonomy!$A:$I,4,1)</f>
        <v xml:space="preserve"> Dikarya</v>
      </c>
      <c r="DS2367" t="str">
        <f>VLOOKUP($A2367,taxonomy!$A:$I,5,1)</f>
        <v xml:space="preserve"> Ascomycota</v>
      </c>
      <c r="DT2367" t="str">
        <f>VLOOKUP($A2367,taxonomy!$A:$I,6,1)</f>
        <v xml:space="preserve"> Pezizomycotina</v>
      </c>
      <c r="DU2367" t="str">
        <f>VLOOKUP($A2367,taxonomy!$A:$I,7,1)</f>
        <v>Sordariomycetes</v>
      </c>
      <c r="DV2367" t="str">
        <f>VLOOKUP($A2367,taxonomy!$A:$I,8,1)</f>
        <v xml:space="preserve"> Sordariomycetidae</v>
      </c>
      <c r="DW2367" t="str">
        <f>VLOOKUP($A2367,taxonomy!$A:$I,9,1)</f>
        <v xml:space="preserve"> Sordariales</v>
      </c>
      <c r="DX2367" s="7">
        <v>135</v>
      </c>
    </row>
    <row r="2368" spans="1:128" hidden="1">
      <c r="A2368" s="4" t="s">
        <v>4857</v>
      </c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>
        <v>1</v>
      </c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>
        <v>2</v>
      </c>
      <c r="CW2368" s="2"/>
      <c r="CX2368" s="2"/>
      <c r="CY2368" s="18">
        <v>1</v>
      </c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>
        <v>1</v>
      </c>
      <c r="DN2368" s="2"/>
      <c r="DO2368" s="14"/>
      <c r="DP2368" t="str">
        <f>VLOOKUP($A2368,taxonomy!$A:$I,2,1)</f>
        <v>Eukaryota</v>
      </c>
      <c r="DQ2368" t="str">
        <f>VLOOKUP($A2368,taxonomy!$A:$I,3,1)</f>
        <v xml:space="preserve"> Fungi</v>
      </c>
      <c r="DR2368" t="str">
        <f>VLOOKUP($A2368,taxonomy!$A:$I,4,1)</f>
        <v xml:space="preserve"> Dikarya</v>
      </c>
      <c r="DS2368" t="str">
        <f>VLOOKUP($A2368,taxonomy!$A:$I,5,1)</f>
        <v xml:space="preserve"> Ascomycota</v>
      </c>
      <c r="DT2368" t="str">
        <f>VLOOKUP($A2368,taxonomy!$A:$I,6,1)</f>
        <v xml:space="preserve"> Pezizomycotina</v>
      </c>
      <c r="DU2368" t="str">
        <f>VLOOKUP($A2368,taxonomy!$A:$I,7,1)</f>
        <v>Sordariomycetes</v>
      </c>
      <c r="DV2368" t="str">
        <f>VLOOKUP($A2368,taxonomy!$A:$I,8,1)</f>
        <v xml:space="preserve"> Sordariomycetidae</v>
      </c>
      <c r="DW2368" t="str">
        <f>VLOOKUP($A2368,taxonomy!$A:$I,9,1)</f>
        <v xml:space="preserve"> Sordariales</v>
      </c>
      <c r="DX2368" s="7">
        <v>103</v>
      </c>
    </row>
    <row r="2369" spans="1:128">
      <c r="A2369" s="4" t="s">
        <v>4859</v>
      </c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19">
        <v>1</v>
      </c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19">
        <v>1</v>
      </c>
      <c r="DN2369" s="2"/>
      <c r="DO2369" s="14"/>
      <c r="DP2369" t="str">
        <f>VLOOKUP($A2369,taxonomy!$A:$I,2,1)</f>
        <v>Eukaryota</v>
      </c>
      <c r="DQ2369" t="str">
        <f>VLOOKUP($A2369,taxonomy!$A:$I,3,1)</f>
        <v xml:space="preserve"> Fungi</v>
      </c>
      <c r="DR2369" t="str">
        <f>VLOOKUP($A2369,taxonomy!$A:$I,4,1)</f>
        <v xml:space="preserve"> Dikarya</v>
      </c>
      <c r="DS2369" t="str">
        <f>VLOOKUP($A2369,taxonomy!$A:$I,5,1)</f>
        <v xml:space="preserve"> Ascomycota</v>
      </c>
      <c r="DT2369" t="str">
        <f>VLOOKUP($A2369,taxonomy!$A:$I,6,1)</f>
        <v xml:space="preserve"> Pezizomycotina</v>
      </c>
      <c r="DU2369" t="str">
        <f>VLOOKUP($A2369,taxonomy!$A:$I,7,1)</f>
        <v>Sordariomycetes</v>
      </c>
      <c r="DV2369" t="str">
        <f>VLOOKUP($A2369,taxonomy!$A:$I,8,1)</f>
        <v xml:space="preserve"> Sordariomycetidae</v>
      </c>
      <c r="DW2369" t="str">
        <f>VLOOKUP($A2369,taxonomy!$A:$I,9,1)</f>
        <v xml:space="preserve"> Sordariales</v>
      </c>
      <c r="DX2369" s="7">
        <v>129</v>
      </c>
    </row>
    <row r="2370" spans="1:128">
      <c r="A2370" s="4" t="s">
        <v>4861</v>
      </c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>
        <v>1</v>
      </c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>
        <v>1</v>
      </c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>
        <v>1</v>
      </c>
      <c r="CY2370" s="18">
        <v>1</v>
      </c>
      <c r="CZ2370" s="2"/>
      <c r="DA2370" s="2"/>
      <c r="DB2370" s="2"/>
      <c r="DC2370" s="2"/>
      <c r="DD2370" s="2"/>
      <c r="DE2370" s="2"/>
      <c r="DF2370" s="2"/>
      <c r="DG2370" s="2"/>
      <c r="DH2370" s="2"/>
      <c r="DI2370" s="2">
        <v>1</v>
      </c>
      <c r="DJ2370" s="2"/>
      <c r="DK2370" s="2"/>
      <c r="DL2370" s="2"/>
      <c r="DM2370" s="2">
        <v>1</v>
      </c>
      <c r="DN2370" s="2"/>
      <c r="DO2370" s="14"/>
      <c r="DP2370" t="str">
        <f>VLOOKUP($A2370,taxonomy!$A:$I,2,1)</f>
        <v>Eukaryota</v>
      </c>
      <c r="DQ2370" t="str">
        <f>VLOOKUP($A2370,taxonomy!$A:$I,3,1)</f>
        <v xml:space="preserve"> Fungi</v>
      </c>
      <c r="DR2370" t="str">
        <f>VLOOKUP($A2370,taxonomy!$A:$I,4,1)</f>
        <v xml:space="preserve"> Dikarya</v>
      </c>
      <c r="DS2370" t="str">
        <f>VLOOKUP($A2370,taxonomy!$A:$I,5,1)</f>
        <v xml:space="preserve"> Basidiomycota</v>
      </c>
      <c r="DT2370" t="str">
        <f>VLOOKUP($A2370,taxonomy!$A:$I,6,1)</f>
        <v xml:space="preserve"> Agaricomycotina</v>
      </c>
      <c r="DU2370" t="str">
        <f>VLOOKUP($A2370,taxonomy!$A:$I,7,1)</f>
        <v>Tremellomycetes</v>
      </c>
      <c r="DV2370" t="str">
        <f>VLOOKUP($A2370,taxonomy!$A:$I,8,1)</f>
        <v xml:space="preserve"> Tremellales</v>
      </c>
      <c r="DW2370" t="str">
        <f>VLOOKUP($A2370,taxonomy!$A:$I,9,1)</f>
        <v xml:space="preserve"> Tremellaceae</v>
      </c>
      <c r="DX2370" s="7">
        <v>133</v>
      </c>
    </row>
    <row r="2371" spans="1:128" hidden="1">
      <c r="A2371" s="4" t="s">
        <v>4863</v>
      </c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17">
        <v>1</v>
      </c>
      <c r="DN2371" s="2"/>
      <c r="DO2371" s="14"/>
      <c r="DP2371" t="str">
        <f>VLOOKUP($A2371,taxonomy!$A:$I,2,1)</f>
        <v>Bacteria</v>
      </c>
      <c r="DQ2371" t="str">
        <f>VLOOKUP($A2371,taxonomy!$A:$I,3,1)</f>
        <v xml:space="preserve"> Proteobacteria</v>
      </c>
      <c r="DR2371" t="str">
        <f>VLOOKUP($A2371,taxonomy!$A:$I,4,1)</f>
        <v xml:space="preserve"> Deltaproteobacteria</v>
      </c>
      <c r="DS2371" t="str">
        <f>VLOOKUP($A2371,taxonomy!$A:$I,5,1)</f>
        <v xml:space="preserve"> Myxococcales</v>
      </c>
      <c r="DT2371" t="str">
        <f>VLOOKUP($A2371,taxonomy!$A:$I,6,1)</f>
        <v>Cystobacterineae</v>
      </c>
      <c r="DU2371" t="str">
        <f>VLOOKUP($A2371,taxonomy!$A:$I,7,1)</f>
        <v xml:space="preserve"> Anaeromyxobacteraceae</v>
      </c>
      <c r="DV2371" t="str">
        <f>VLOOKUP($A2371,taxonomy!$A:$I,8,1)</f>
        <v xml:space="preserve"> Anaeromyxobacter.</v>
      </c>
      <c r="DW2371">
        <f>VLOOKUP($A2371,taxonomy!$A:$I,9,1)</f>
        <v>0</v>
      </c>
      <c r="DX2371" s="7">
        <v>83</v>
      </c>
    </row>
    <row r="2372" spans="1:128">
      <c r="A2372" s="4" t="s">
        <v>4865</v>
      </c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17">
        <v>1</v>
      </c>
      <c r="DN2372" s="2"/>
      <c r="DO2372" s="14"/>
      <c r="DP2372" t="str">
        <f>VLOOKUP($A2372,taxonomy!$A:$I,2,1)</f>
        <v>Bacteria</v>
      </c>
      <c r="DQ2372" t="str">
        <f>VLOOKUP($A2372,taxonomy!$A:$I,3,1)</f>
        <v xml:space="preserve"> Proteobacteria</v>
      </c>
      <c r="DR2372" t="str">
        <f>VLOOKUP($A2372,taxonomy!$A:$I,4,1)</f>
        <v xml:space="preserve"> Deltaproteobacteria</v>
      </c>
      <c r="DS2372" t="str">
        <f>VLOOKUP($A2372,taxonomy!$A:$I,5,1)</f>
        <v xml:space="preserve"> Myxococcales</v>
      </c>
      <c r="DT2372" t="str">
        <f>VLOOKUP($A2372,taxonomy!$A:$I,6,1)</f>
        <v>Cystobacterineae</v>
      </c>
      <c r="DU2372" t="str">
        <f>VLOOKUP($A2372,taxonomy!$A:$I,7,1)</f>
        <v xml:space="preserve"> Anaeromyxobacteraceae</v>
      </c>
      <c r="DV2372" t="str">
        <f>VLOOKUP($A2372,taxonomy!$A:$I,8,1)</f>
        <v xml:space="preserve"> Anaeromyxobacter.</v>
      </c>
      <c r="DW2372">
        <f>VLOOKUP($A2372,taxonomy!$A:$I,9,1)</f>
        <v>0</v>
      </c>
      <c r="DX2372" s="7">
        <v>134</v>
      </c>
    </row>
    <row r="2373" spans="1:128">
      <c r="A2373" s="4" t="s">
        <v>4867</v>
      </c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17">
        <v>1</v>
      </c>
      <c r="DN2373" s="2"/>
      <c r="DO2373" s="14"/>
      <c r="DP2373" t="str">
        <f>VLOOKUP($A2373,taxonomy!$A:$I,2,1)</f>
        <v>Bacteria</v>
      </c>
      <c r="DQ2373" t="str">
        <f>VLOOKUP($A2373,taxonomy!$A:$I,3,1)</f>
        <v xml:space="preserve"> Proteobacteria</v>
      </c>
      <c r="DR2373" t="str">
        <f>VLOOKUP($A2373,taxonomy!$A:$I,4,1)</f>
        <v xml:space="preserve"> Alphaproteobacteria</v>
      </c>
      <c r="DS2373" t="str">
        <f>VLOOKUP($A2373,taxonomy!$A:$I,5,1)</f>
        <v xml:space="preserve"> Rhizobiales</v>
      </c>
      <c r="DT2373" t="str">
        <f>VLOOKUP($A2373,taxonomy!$A:$I,6,1)</f>
        <v>Bradyrhizobiaceae</v>
      </c>
      <c r="DU2373" t="str">
        <f>VLOOKUP($A2373,taxonomy!$A:$I,7,1)</f>
        <v xml:space="preserve"> Rhodopseudomonas.</v>
      </c>
      <c r="DV2373">
        <f>VLOOKUP($A2373,taxonomy!$A:$I,8,1)</f>
        <v>0</v>
      </c>
      <c r="DW2373">
        <f>VLOOKUP($A2373,taxonomy!$A:$I,9,1)</f>
        <v>0</v>
      </c>
      <c r="DX2373" s="7">
        <v>127</v>
      </c>
    </row>
    <row r="2374" spans="1:128" hidden="1">
      <c r="A2374" s="4" t="s">
        <v>4869</v>
      </c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17">
        <v>1</v>
      </c>
      <c r="DN2374" s="2"/>
      <c r="DO2374" s="14"/>
      <c r="DP2374" t="str">
        <f>VLOOKUP($A2374,taxonomy!$A:$I,2,1)</f>
        <v>Bacteria</v>
      </c>
      <c r="DQ2374" t="str">
        <f>VLOOKUP($A2374,taxonomy!$A:$I,3,1)</f>
        <v xml:space="preserve"> Proteobacteria</v>
      </c>
      <c r="DR2374" t="str">
        <f>VLOOKUP($A2374,taxonomy!$A:$I,4,1)</f>
        <v xml:space="preserve"> Alphaproteobacteria</v>
      </c>
      <c r="DS2374" t="str">
        <f>VLOOKUP($A2374,taxonomy!$A:$I,5,1)</f>
        <v xml:space="preserve"> Rhizobiales</v>
      </c>
      <c r="DT2374" t="str">
        <f>VLOOKUP($A2374,taxonomy!$A:$I,6,1)</f>
        <v>Bradyrhizobiaceae</v>
      </c>
      <c r="DU2374" t="str">
        <f>VLOOKUP($A2374,taxonomy!$A:$I,7,1)</f>
        <v xml:space="preserve"> Rhodopseudomonas.</v>
      </c>
      <c r="DV2374">
        <f>VLOOKUP($A2374,taxonomy!$A:$I,8,1)</f>
        <v>0</v>
      </c>
      <c r="DW2374">
        <f>VLOOKUP($A2374,taxonomy!$A:$I,9,1)</f>
        <v>0</v>
      </c>
      <c r="DX2374" s="7">
        <v>123</v>
      </c>
    </row>
    <row r="2375" spans="1:128">
      <c r="A2375" s="4" t="s">
        <v>4871</v>
      </c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19">
        <v>1</v>
      </c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19">
        <v>1</v>
      </c>
      <c r="DN2375" s="2"/>
      <c r="DO2375" s="14"/>
      <c r="DP2375" t="str">
        <f>VLOOKUP($A2375,taxonomy!$A:$I,2,1)</f>
        <v>Bacteria</v>
      </c>
      <c r="DQ2375" t="str">
        <f>VLOOKUP($A2375,taxonomy!$A:$I,3,1)</f>
        <v xml:space="preserve"> Proteobacteria</v>
      </c>
      <c r="DR2375" t="str">
        <f>VLOOKUP($A2375,taxonomy!$A:$I,4,1)</f>
        <v xml:space="preserve"> Alphaproteobacteria</v>
      </c>
      <c r="DS2375" t="str">
        <f>VLOOKUP($A2375,taxonomy!$A:$I,5,1)</f>
        <v xml:space="preserve"> Rhizobiales</v>
      </c>
      <c r="DT2375" t="str">
        <f>VLOOKUP($A2375,taxonomy!$A:$I,6,1)</f>
        <v>Bradyrhizobiaceae</v>
      </c>
      <c r="DU2375" t="str">
        <f>VLOOKUP($A2375,taxonomy!$A:$I,7,1)</f>
        <v xml:space="preserve"> Rhodopseudomonas.</v>
      </c>
      <c r="DV2375">
        <f>VLOOKUP($A2375,taxonomy!$A:$I,8,1)</f>
        <v>0</v>
      </c>
      <c r="DW2375">
        <f>VLOOKUP($A2375,taxonomy!$A:$I,9,1)</f>
        <v>0</v>
      </c>
      <c r="DX2375" s="7">
        <v>126</v>
      </c>
    </row>
    <row r="2376" spans="1:128">
      <c r="A2376" s="4" t="s">
        <v>4873</v>
      </c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17">
        <v>1</v>
      </c>
      <c r="DN2376" s="2"/>
      <c r="DO2376" s="14"/>
      <c r="DP2376" t="str">
        <f>VLOOKUP($A2376,taxonomy!$A:$I,2,1)</f>
        <v>Bacteria</v>
      </c>
      <c r="DQ2376" t="str">
        <f>VLOOKUP($A2376,taxonomy!$A:$I,3,1)</f>
        <v xml:space="preserve"> Actinobacteria</v>
      </c>
      <c r="DR2376" t="str">
        <f>VLOOKUP($A2376,taxonomy!$A:$I,4,1)</f>
        <v xml:space="preserve"> Actinobacteridae</v>
      </c>
      <c r="DS2376" t="str">
        <f>VLOOKUP($A2376,taxonomy!$A:$I,5,1)</f>
        <v xml:space="preserve"> Actinomycetales</v>
      </c>
      <c r="DT2376" t="str">
        <f>VLOOKUP($A2376,taxonomy!$A:$I,6,1)</f>
        <v>Frankineae</v>
      </c>
      <c r="DU2376" t="str">
        <f>VLOOKUP($A2376,taxonomy!$A:$I,7,1)</f>
        <v xml:space="preserve"> Frankiaceae</v>
      </c>
      <c r="DV2376" t="str">
        <f>VLOOKUP($A2376,taxonomy!$A:$I,8,1)</f>
        <v xml:space="preserve"> Frankia.</v>
      </c>
      <c r="DW2376">
        <f>VLOOKUP($A2376,taxonomy!$A:$I,9,1)</f>
        <v>0</v>
      </c>
      <c r="DX2376" s="7">
        <v>126</v>
      </c>
    </row>
    <row r="2377" spans="1:128">
      <c r="A2377" s="4" t="s">
        <v>4875</v>
      </c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17">
        <v>1</v>
      </c>
      <c r="DN2377" s="2"/>
      <c r="DO2377" s="14"/>
      <c r="DP2377" t="str">
        <f>VLOOKUP($A2377,taxonomy!$A:$I,2,1)</f>
        <v>Bacteria</v>
      </c>
      <c r="DQ2377" t="str">
        <f>VLOOKUP($A2377,taxonomy!$A:$I,3,1)</f>
        <v xml:space="preserve"> Proteobacteria</v>
      </c>
      <c r="DR2377" t="str">
        <f>VLOOKUP($A2377,taxonomy!$A:$I,4,1)</f>
        <v xml:space="preserve"> Betaproteobacteria</v>
      </c>
      <c r="DS2377" t="str">
        <f>VLOOKUP($A2377,taxonomy!$A:$I,5,1)</f>
        <v xml:space="preserve"> Burkholderiales</v>
      </c>
      <c r="DT2377" t="str">
        <f>VLOOKUP($A2377,taxonomy!$A:$I,6,1)</f>
        <v>Alcaligenaceae</v>
      </c>
      <c r="DU2377" t="str">
        <f>VLOOKUP($A2377,taxonomy!$A:$I,7,1)</f>
        <v xml:space="preserve"> Bordetella.</v>
      </c>
      <c r="DV2377">
        <f>VLOOKUP($A2377,taxonomy!$A:$I,8,1)</f>
        <v>0</v>
      </c>
      <c r="DW2377">
        <f>VLOOKUP($A2377,taxonomy!$A:$I,9,1)</f>
        <v>0</v>
      </c>
      <c r="DX2377" s="7">
        <v>127</v>
      </c>
    </row>
    <row r="2378" spans="1:128">
      <c r="A2378" s="4" t="s">
        <v>4877</v>
      </c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17">
        <v>1</v>
      </c>
      <c r="DN2378" s="2"/>
      <c r="DO2378" s="14"/>
      <c r="DP2378" t="str">
        <f>VLOOKUP($A2378,taxonomy!$A:$I,2,1)</f>
        <v>Bacteria</v>
      </c>
      <c r="DQ2378" t="str">
        <f>VLOOKUP($A2378,taxonomy!$A:$I,3,1)</f>
        <v xml:space="preserve"> Proteobacteria</v>
      </c>
      <c r="DR2378" t="str">
        <f>VLOOKUP($A2378,taxonomy!$A:$I,4,1)</f>
        <v xml:space="preserve"> Alphaproteobacteria</v>
      </c>
      <c r="DS2378" t="str">
        <f>VLOOKUP($A2378,taxonomy!$A:$I,5,1)</f>
        <v xml:space="preserve"> Sphingomonadales</v>
      </c>
      <c r="DT2378" t="str">
        <f>VLOOKUP($A2378,taxonomy!$A:$I,6,1)</f>
        <v>Erythrobacteraceae</v>
      </c>
      <c r="DU2378" t="str">
        <f>VLOOKUP($A2378,taxonomy!$A:$I,7,1)</f>
        <v xml:space="preserve"> Erythrobacter.</v>
      </c>
      <c r="DV2378">
        <f>VLOOKUP($A2378,taxonomy!$A:$I,8,1)</f>
        <v>0</v>
      </c>
      <c r="DW2378">
        <f>VLOOKUP($A2378,taxonomy!$A:$I,9,1)</f>
        <v>0</v>
      </c>
      <c r="DX2378" s="7">
        <v>127</v>
      </c>
    </row>
    <row r="2379" spans="1:128" hidden="1">
      <c r="A2379" s="4" t="s">
        <v>4879</v>
      </c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>
        <v>1</v>
      </c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>
        <v>1</v>
      </c>
      <c r="CY2379" s="18">
        <v>1</v>
      </c>
      <c r="CZ2379" s="2"/>
      <c r="DA2379" s="2"/>
      <c r="DB2379" s="2"/>
      <c r="DC2379" s="2"/>
      <c r="DD2379" s="2"/>
      <c r="DE2379" s="2"/>
      <c r="DF2379" s="2"/>
      <c r="DG2379" s="2"/>
      <c r="DH2379" s="2"/>
      <c r="DI2379" s="2">
        <v>1</v>
      </c>
      <c r="DJ2379" s="2"/>
      <c r="DK2379" s="2"/>
      <c r="DL2379" s="2"/>
      <c r="DM2379" s="2">
        <v>1</v>
      </c>
      <c r="DN2379" s="2"/>
      <c r="DO2379" s="14"/>
      <c r="DP2379" t="str">
        <f>VLOOKUP($A2379,taxonomy!$A:$I,2,1)</f>
        <v>Eukaryota</v>
      </c>
      <c r="DQ2379" t="str">
        <f>VLOOKUP($A2379,taxonomy!$A:$I,3,1)</f>
        <v xml:space="preserve"> Fungi</v>
      </c>
      <c r="DR2379" t="str">
        <f>VLOOKUP($A2379,taxonomy!$A:$I,4,1)</f>
        <v xml:space="preserve"> Dikarya</v>
      </c>
      <c r="DS2379" t="str">
        <f>VLOOKUP($A2379,taxonomy!$A:$I,5,1)</f>
        <v xml:space="preserve"> Ascomycota</v>
      </c>
      <c r="DT2379" t="str">
        <f>VLOOKUP($A2379,taxonomy!$A:$I,6,1)</f>
        <v xml:space="preserve"> Pezizomycotina</v>
      </c>
      <c r="DU2379" t="str">
        <f>VLOOKUP($A2379,taxonomy!$A:$I,7,1)</f>
        <v xml:space="preserve"> Eurotiomycetes</v>
      </c>
      <c r="DV2379" t="str">
        <f>VLOOKUP($A2379,taxonomy!$A:$I,8,1)</f>
        <v>Eurotiomycetidae</v>
      </c>
      <c r="DW2379" t="str">
        <f>VLOOKUP($A2379,taxonomy!$A:$I,9,1)</f>
        <v xml:space="preserve"> Eurotiales</v>
      </c>
      <c r="DX2379" s="7">
        <v>143</v>
      </c>
    </row>
    <row r="2380" spans="1:128">
      <c r="A2380" s="4" t="s">
        <v>4881</v>
      </c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>
        <v>1</v>
      </c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>
        <v>1</v>
      </c>
      <c r="CY2380" s="18">
        <v>1</v>
      </c>
      <c r="CZ2380" s="2"/>
      <c r="DA2380" s="2"/>
      <c r="DB2380" s="2"/>
      <c r="DC2380" s="2"/>
      <c r="DD2380" s="2"/>
      <c r="DE2380" s="2"/>
      <c r="DF2380" s="2">
        <v>1</v>
      </c>
      <c r="DG2380" s="2"/>
      <c r="DH2380" s="2"/>
      <c r="DI2380" s="2">
        <v>1</v>
      </c>
      <c r="DJ2380" s="2"/>
      <c r="DK2380" s="2"/>
      <c r="DL2380" s="2"/>
      <c r="DM2380" s="2">
        <v>1</v>
      </c>
      <c r="DN2380" s="2"/>
      <c r="DO2380" s="14"/>
      <c r="DP2380" t="str">
        <f>VLOOKUP($A2380,taxonomy!$A:$I,2,1)</f>
        <v>Eukaryota</v>
      </c>
      <c r="DQ2380" t="str">
        <f>VLOOKUP($A2380,taxonomy!$A:$I,3,1)</f>
        <v xml:space="preserve"> Fungi</v>
      </c>
      <c r="DR2380" t="str">
        <f>VLOOKUP($A2380,taxonomy!$A:$I,4,1)</f>
        <v xml:space="preserve"> Dikarya</v>
      </c>
      <c r="DS2380" t="str">
        <f>VLOOKUP($A2380,taxonomy!$A:$I,5,1)</f>
        <v xml:space="preserve"> Ascomycota</v>
      </c>
      <c r="DT2380" t="str">
        <f>VLOOKUP($A2380,taxonomy!$A:$I,6,1)</f>
        <v xml:space="preserve"> Pezizomycotina</v>
      </c>
      <c r="DU2380" t="str">
        <f>VLOOKUP($A2380,taxonomy!$A:$I,7,1)</f>
        <v xml:space="preserve"> Eurotiomycetes</v>
      </c>
      <c r="DV2380" t="str">
        <f>VLOOKUP($A2380,taxonomy!$A:$I,8,1)</f>
        <v>Eurotiomycetidae</v>
      </c>
      <c r="DW2380" t="str">
        <f>VLOOKUP($A2380,taxonomy!$A:$I,9,1)</f>
        <v xml:space="preserve"> Eurotiales</v>
      </c>
      <c r="DX2380" s="7">
        <v>130</v>
      </c>
    </row>
    <row r="2381" spans="1:128">
      <c r="A2381" s="4" t="s">
        <v>4883</v>
      </c>
      <c r="B2381" s="2"/>
      <c r="C2381" s="2"/>
      <c r="D2381" s="2"/>
      <c r="E2381" s="2">
        <v>2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>
        <v>1</v>
      </c>
      <c r="BB2381" s="2"/>
      <c r="BC2381" s="2"/>
      <c r="BD2381" s="2"/>
      <c r="BE2381" s="2"/>
      <c r="BF2381" s="2"/>
      <c r="BG2381" s="2"/>
      <c r="BH2381" s="2"/>
      <c r="BI2381" s="2"/>
      <c r="BJ2381" s="2"/>
      <c r="BK2381" s="2">
        <v>1</v>
      </c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>
        <v>1</v>
      </c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>
        <v>1</v>
      </c>
      <c r="CY2381" s="18">
        <v>1</v>
      </c>
      <c r="CZ2381" s="2"/>
      <c r="DA2381" s="2"/>
      <c r="DB2381" s="2"/>
      <c r="DC2381" s="2"/>
      <c r="DD2381" s="2"/>
      <c r="DE2381" s="2"/>
      <c r="DF2381" s="2"/>
      <c r="DG2381" s="2"/>
      <c r="DH2381" s="2"/>
      <c r="DI2381" s="2">
        <v>1</v>
      </c>
      <c r="DJ2381" s="2"/>
      <c r="DK2381" s="2"/>
      <c r="DL2381" s="2"/>
      <c r="DM2381" s="2">
        <v>1</v>
      </c>
      <c r="DN2381" s="2"/>
      <c r="DO2381" s="14"/>
      <c r="DP2381" t="str">
        <f>VLOOKUP($A2381,taxonomy!$A:$I,2,1)</f>
        <v>Eukaryota</v>
      </c>
      <c r="DQ2381" t="str">
        <f>VLOOKUP($A2381,taxonomy!$A:$I,3,1)</f>
        <v xml:space="preserve"> Fungi</v>
      </c>
      <c r="DR2381" t="str">
        <f>VLOOKUP($A2381,taxonomy!$A:$I,4,1)</f>
        <v xml:space="preserve"> Dikarya</v>
      </c>
      <c r="DS2381" t="str">
        <f>VLOOKUP($A2381,taxonomy!$A:$I,5,1)</f>
        <v xml:space="preserve"> Ascomycota</v>
      </c>
      <c r="DT2381" t="str">
        <f>VLOOKUP($A2381,taxonomy!$A:$I,6,1)</f>
        <v xml:space="preserve"> Pezizomycotina</v>
      </c>
      <c r="DU2381" t="str">
        <f>VLOOKUP($A2381,taxonomy!$A:$I,7,1)</f>
        <v xml:space="preserve"> Eurotiomycetes</v>
      </c>
      <c r="DV2381" t="str">
        <f>VLOOKUP($A2381,taxonomy!$A:$I,8,1)</f>
        <v>Eurotiomycetidae</v>
      </c>
      <c r="DW2381" t="str">
        <f>VLOOKUP($A2381,taxonomy!$A:$I,9,1)</f>
        <v xml:space="preserve"> Eurotiales</v>
      </c>
      <c r="DX2381" s="7">
        <v>132</v>
      </c>
    </row>
    <row r="2382" spans="1:128">
      <c r="A2382" s="4" t="s">
        <v>4886</v>
      </c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>
        <v>1</v>
      </c>
      <c r="AI2382" s="2"/>
      <c r="AJ2382" s="2"/>
      <c r="AK2382" s="2">
        <v>1</v>
      </c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>
        <v>1</v>
      </c>
      <c r="CO2382" s="2"/>
      <c r="CP2382" s="2"/>
      <c r="CQ2382" s="2"/>
      <c r="CR2382" s="2"/>
      <c r="CS2382" s="2"/>
      <c r="CT2382" s="2"/>
      <c r="CU2382" s="2"/>
      <c r="CV2382" s="2"/>
      <c r="CW2382" s="2"/>
      <c r="CX2382" s="2">
        <v>1</v>
      </c>
      <c r="CY2382" s="18">
        <v>1</v>
      </c>
      <c r="CZ2382" s="2"/>
      <c r="DA2382" s="2"/>
      <c r="DB2382" s="2"/>
      <c r="DC2382" s="2"/>
      <c r="DD2382" s="2"/>
      <c r="DE2382" s="2"/>
      <c r="DF2382" s="2"/>
      <c r="DG2382" s="2"/>
      <c r="DH2382" s="2"/>
      <c r="DI2382" s="2">
        <v>1</v>
      </c>
      <c r="DJ2382" s="2"/>
      <c r="DK2382" s="2"/>
      <c r="DL2382" s="2"/>
      <c r="DM2382" s="2">
        <v>1</v>
      </c>
      <c r="DN2382" s="2"/>
      <c r="DO2382" s="14"/>
      <c r="DP2382" t="str">
        <f>VLOOKUP($A2382,taxonomy!$A:$I,2,1)</f>
        <v>Eukaryota</v>
      </c>
      <c r="DQ2382" t="str">
        <f>VLOOKUP($A2382,taxonomy!$A:$I,3,1)</f>
        <v xml:space="preserve"> Fungi</v>
      </c>
      <c r="DR2382" t="str">
        <f>VLOOKUP($A2382,taxonomy!$A:$I,4,1)</f>
        <v xml:space="preserve"> Dikarya</v>
      </c>
      <c r="DS2382" t="str">
        <f>VLOOKUP($A2382,taxonomy!$A:$I,5,1)</f>
        <v xml:space="preserve"> Ascomycota</v>
      </c>
      <c r="DT2382" t="str">
        <f>VLOOKUP($A2382,taxonomy!$A:$I,6,1)</f>
        <v xml:space="preserve"> Pezizomycotina</v>
      </c>
      <c r="DU2382" t="str">
        <f>VLOOKUP($A2382,taxonomy!$A:$I,7,1)</f>
        <v xml:space="preserve"> Eurotiomycetes</v>
      </c>
      <c r="DV2382" t="str">
        <f>VLOOKUP($A2382,taxonomy!$A:$I,8,1)</f>
        <v>Eurotiomycetidae</v>
      </c>
      <c r="DW2382" t="str">
        <f>VLOOKUP($A2382,taxonomy!$A:$I,9,1)</f>
        <v xml:space="preserve"> Eurotiales</v>
      </c>
      <c r="DX2382" s="7">
        <v>129</v>
      </c>
    </row>
    <row r="2383" spans="1:128">
      <c r="A2383" s="4" t="s">
        <v>4888</v>
      </c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>
        <v>1</v>
      </c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>
        <v>1</v>
      </c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>
        <v>1</v>
      </c>
      <c r="CY2383" s="18">
        <v>1</v>
      </c>
      <c r="CZ2383" s="2"/>
      <c r="DA2383" s="2"/>
      <c r="DB2383" s="2"/>
      <c r="DC2383" s="2"/>
      <c r="DD2383" s="2"/>
      <c r="DE2383" s="2"/>
      <c r="DF2383" s="2"/>
      <c r="DG2383" s="2"/>
      <c r="DH2383" s="2"/>
      <c r="DI2383" s="2">
        <v>1</v>
      </c>
      <c r="DJ2383" s="2"/>
      <c r="DK2383" s="2"/>
      <c r="DL2383" s="2"/>
      <c r="DM2383" s="2">
        <v>1</v>
      </c>
      <c r="DN2383" s="2"/>
      <c r="DO2383" s="14"/>
      <c r="DP2383" t="str">
        <f>VLOOKUP($A2383,taxonomy!$A:$I,2,1)</f>
        <v>Eukaryota</v>
      </c>
      <c r="DQ2383" t="str">
        <f>VLOOKUP($A2383,taxonomy!$A:$I,3,1)</f>
        <v xml:space="preserve"> Fungi</v>
      </c>
      <c r="DR2383" t="str">
        <f>VLOOKUP($A2383,taxonomy!$A:$I,4,1)</f>
        <v xml:space="preserve"> Dikarya</v>
      </c>
      <c r="DS2383" t="str">
        <f>VLOOKUP($A2383,taxonomy!$A:$I,5,1)</f>
        <v xml:space="preserve"> Ascomycota</v>
      </c>
      <c r="DT2383" t="str">
        <f>VLOOKUP($A2383,taxonomy!$A:$I,6,1)</f>
        <v xml:space="preserve"> Pezizomycotina</v>
      </c>
      <c r="DU2383" t="str">
        <f>VLOOKUP($A2383,taxonomy!$A:$I,7,1)</f>
        <v xml:space="preserve"> Eurotiomycetes</v>
      </c>
      <c r="DV2383" t="str">
        <f>VLOOKUP($A2383,taxonomy!$A:$I,8,1)</f>
        <v>Eurotiomycetidae</v>
      </c>
      <c r="DW2383" t="str">
        <f>VLOOKUP($A2383,taxonomy!$A:$I,9,1)</f>
        <v xml:space="preserve"> Eurotiales</v>
      </c>
      <c r="DX2383" s="7">
        <v>132</v>
      </c>
    </row>
    <row r="2384" spans="1:128">
      <c r="A2384" s="4" t="s">
        <v>4890</v>
      </c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>
        <v>1</v>
      </c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>
        <v>1</v>
      </c>
      <c r="CY2384" s="18">
        <v>1</v>
      </c>
      <c r="CZ2384" s="2"/>
      <c r="DA2384" s="2"/>
      <c r="DB2384" s="2"/>
      <c r="DC2384" s="2"/>
      <c r="DD2384" s="2"/>
      <c r="DE2384" s="2"/>
      <c r="DF2384" s="2"/>
      <c r="DG2384" s="2"/>
      <c r="DH2384" s="2"/>
      <c r="DI2384" s="2">
        <v>1</v>
      </c>
      <c r="DJ2384" s="2"/>
      <c r="DK2384" s="2"/>
      <c r="DL2384" s="2"/>
      <c r="DM2384" s="2">
        <v>1</v>
      </c>
      <c r="DN2384" s="2"/>
      <c r="DO2384" s="14"/>
      <c r="DP2384" t="str">
        <f>VLOOKUP($A2384,taxonomy!$A:$I,2,1)</f>
        <v>Eukaryota</v>
      </c>
      <c r="DQ2384" t="str">
        <f>VLOOKUP($A2384,taxonomy!$A:$I,3,1)</f>
        <v xml:space="preserve"> Fungi</v>
      </c>
      <c r="DR2384" t="str">
        <f>VLOOKUP($A2384,taxonomy!$A:$I,4,1)</f>
        <v xml:space="preserve"> Dikarya</v>
      </c>
      <c r="DS2384" t="str">
        <f>VLOOKUP($A2384,taxonomy!$A:$I,5,1)</f>
        <v xml:space="preserve"> Ascomycota</v>
      </c>
      <c r="DT2384" t="str">
        <f>VLOOKUP($A2384,taxonomy!$A:$I,6,1)</f>
        <v xml:space="preserve"> Pezizomycotina</v>
      </c>
      <c r="DU2384" t="str">
        <f>VLOOKUP($A2384,taxonomy!$A:$I,7,1)</f>
        <v xml:space="preserve"> Eurotiomycetes</v>
      </c>
      <c r="DV2384" t="str">
        <f>VLOOKUP($A2384,taxonomy!$A:$I,8,1)</f>
        <v>Eurotiomycetidae</v>
      </c>
      <c r="DW2384" t="str">
        <f>VLOOKUP($A2384,taxonomy!$A:$I,9,1)</f>
        <v xml:space="preserve"> Eurotiales</v>
      </c>
      <c r="DX2384" s="7">
        <v>133</v>
      </c>
    </row>
    <row r="2385" spans="1:128" hidden="1">
      <c r="A2385" s="4" t="s">
        <v>4892</v>
      </c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19">
        <v>1</v>
      </c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19">
        <v>1</v>
      </c>
      <c r="DN2385" s="2"/>
      <c r="DO2385" s="14"/>
      <c r="DP2385" t="str">
        <f>VLOOKUP($A2385,taxonomy!$A:$I,2,1)</f>
        <v>Eukaryota</v>
      </c>
      <c r="DQ2385" t="str">
        <f>VLOOKUP($A2385,taxonomy!$A:$I,3,1)</f>
        <v xml:space="preserve"> Fungi</v>
      </c>
      <c r="DR2385" t="str">
        <f>VLOOKUP($A2385,taxonomy!$A:$I,4,1)</f>
        <v xml:space="preserve"> Dikarya</v>
      </c>
      <c r="DS2385" t="str">
        <f>VLOOKUP($A2385,taxonomy!$A:$I,5,1)</f>
        <v xml:space="preserve"> Ascomycota</v>
      </c>
      <c r="DT2385" t="str">
        <f>VLOOKUP($A2385,taxonomy!$A:$I,6,1)</f>
        <v xml:space="preserve"> Pezizomycotina</v>
      </c>
      <c r="DU2385" t="str">
        <f>VLOOKUP($A2385,taxonomy!$A:$I,7,1)</f>
        <v xml:space="preserve"> Eurotiomycetes</v>
      </c>
      <c r="DV2385" t="str">
        <f>VLOOKUP($A2385,taxonomy!$A:$I,8,1)</f>
        <v>Eurotiomycetidae</v>
      </c>
      <c r="DW2385" t="str">
        <f>VLOOKUP($A2385,taxonomy!$A:$I,9,1)</f>
        <v xml:space="preserve"> Eurotiales</v>
      </c>
      <c r="DX2385" s="7">
        <v>149</v>
      </c>
    </row>
    <row r="2386" spans="1:128" hidden="1">
      <c r="A2386" s="4" t="s">
        <v>4894</v>
      </c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17">
        <v>1</v>
      </c>
      <c r="DN2386" s="2"/>
      <c r="DO2386" s="14"/>
      <c r="DP2386" t="str">
        <f>VLOOKUP($A2386,taxonomy!$A:$I,2,1)</f>
        <v>Bacteria</v>
      </c>
      <c r="DQ2386" t="str">
        <f>VLOOKUP($A2386,taxonomy!$A:$I,3,1)</f>
        <v xml:space="preserve"> Proteobacteria</v>
      </c>
      <c r="DR2386" t="str">
        <f>VLOOKUP($A2386,taxonomy!$A:$I,4,1)</f>
        <v xml:space="preserve"> Alphaproteobacteria</v>
      </c>
      <c r="DS2386" t="str">
        <f>VLOOKUP($A2386,taxonomy!$A:$I,5,1)</f>
        <v xml:space="preserve"> Rhodospirillales</v>
      </c>
      <c r="DT2386" t="str">
        <f>VLOOKUP($A2386,taxonomy!$A:$I,6,1)</f>
        <v>Rhodospirillaceae</v>
      </c>
      <c r="DU2386" t="str">
        <f>VLOOKUP($A2386,taxonomy!$A:$I,7,1)</f>
        <v xml:space="preserve"> Magnetospirillum.</v>
      </c>
      <c r="DV2386">
        <f>VLOOKUP($A2386,taxonomy!$A:$I,8,1)</f>
        <v>0</v>
      </c>
      <c r="DW2386">
        <f>VLOOKUP($A2386,taxonomy!$A:$I,9,1)</f>
        <v>0</v>
      </c>
      <c r="DX2386" s="7">
        <v>140</v>
      </c>
    </row>
    <row r="2387" spans="1:128">
      <c r="A2387" s="4" t="s">
        <v>4896</v>
      </c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17">
        <v>1</v>
      </c>
      <c r="DN2387" s="2"/>
      <c r="DO2387" s="14"/>
      <c r="DP2387" t="str">
        <f>VLOOKUP($A2387,taxonomy!$A:$I,2,1)</f>
        <v>Bacteria</v>
      </c>
      <c r="DQ2387" t="str">
        <f>VLOOKUP($A2387,taxonomy!$A:$I,3,1)</f>
        <v xml:space="preserve"> Proteobacteria</v>
      </c>
      <c r="DR2387" t="str">
        <f>VLOOKUP($A2387,taxonomy!$A:$I,4,1)</f>
        <v xml:space="preserve"> Alphaproteobacteria</v>
      </c>
      <c r="DS2387" t="str">
        <f>VLOOKUP($A2387,taxonomy!$A:$I,5,1)</f>
        <v xml:space="preserve"> Rhizobiales</v>
      </c>
      <c r="DT2387" t="str">
        <f>VLOOKUP($A2387,taxonomy!$A:$I,6,1)</f>
        <v>Brucellaceae</v>
      </c>
      <c r="DU2387" t="str">
        <f>VLOOKUP($A2387,taxonomy!$A:$I,7,1)</f>
        <v xml:space="preserve"> Brucella.</v>
      </c>
      <c r="DV2387">
        <f>VLOOKUP($A2387,taxonomy!$A:$I,8,1)</f>
        <v>0</v>
      </c>
      <c r="DW2387">
        <f>VLOOKUP($A2387,taxonomy!$A:$I,9,1)</f>
        <v>0</v>
      </c>
      <c r="DX2387" s="7">
        <v>126</v>
      </c>
    </row>
    <row r="2388" spans="1:128">
      <c r="A2388" s="4" t="s">
        <v>4898</v>
      </c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17">
        <v>1</v>
      </c>
      <c r="DN2388" s="2"/>
      <c r="DO2388" s="14"/>
      <c r="DP2388" t="str">
        <f>VLOOKUP($A2388,taxonomy!$A:$I,2,1)</f>
        <v>Bacteria</v>
      </c>
      <c r="DQ2388" t="str">
        <f>VLOOKUP($A2388,taxonomy!$A:$I,3,1)</f>
        <v xml:space="preserve"> Proteobacteria</v>
      </c>
      <c r="DR2388" t="str">
        <f>VLOOKUP($A2388,taxonomy!$A:$I,4,1)</f>
        <v xml:space="preserve"> Betaproteobacteria</v>
      </c>
      <c r="DS2388" t="str">
        <f>VLOOKUP($A2388,taxonomy!$A:$I,5,1)</f>
        <v xml:space="preserve"> Burkholderiales</v>
      </c>
      <c r="DT2388" t="str">
        <f>VLOOKUP($A2388,taxonomy!$A:$I,6,1)</f>
        <v>Burkholderiaceae</v>
      </c>
      <c r="DU2388" t="str">
        <f>VLOOKUP($A2388,taxonomy!$A:$I,7,1)</f>
        <v xml:space="preserve"> Burkholderia</v>
      </c>
      <c r="DV2388" t="str">
        <f>VLOOKUP($A2388,taxonomy!$A:$I,8,1)</f>
        <v xml:space="preserve"> Burkholderia cepacia complex.</v>
      </c>
      <c r="DW2388">
        <f>VLOOKUP($A2388,taxonomy!$A:$I,9,1)</f>
        <v>0</v>
      </c>
      <c r="DX2388" s="7">
        <v>126</v>
      </c>
    </row>
    <row r="2389" spans="1:128" hidden="1">
      <c r="A2389" s="4" t="s">
        <v>4900</v>
      </c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19">
        <v>1</v>
      </c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19">
        <v>1</v>
      </c>
      <c r="DN2389" s="2"/>
      <c r="DO2389" s="14"/>
      <c r="DP2389" t="str">
        <f>VLOOKUP($A2389,taxonomy!$A:$I,2,1)</f>
        <v>Bacteria</v>
      </c>
      <c r="DQ2389" t="str">
        <f>VLOOKUP($A2389,taxonomy!$A:$I,3,1)</f>
        <v xml:space="preserve"> Proteobacteria</v>
      </c>
      <c r="DR2389" t="str">
        <f>VLOOKUP($A2389,taxonomy!$A:$I,4,1)</f>
        <v xml:space="preserve"> Betaproteobacteria</v>
      </c>
      <c r="DS2389" t="str">
        <f>VLOOKUP($A2389,taxonomy!$A:$I,5,1)</f>
        <v xml:space="preserve"> Burkholderiales</v>
      </c>
      <c r="DT2389" t="str">
        <f>VLOOKUP($A2389,taxonomy!$A:$I,6,1)</f>
        <v>Burkholderiaceae</v>
      </c>
      <c r="DU2389" t="str">
        <f>VLOOKUP($A2389,taxonomy!$A:$I,7,1)</f>
        <v xml:space="preserve"> Burkholderia</v>
      </c>
      <c r="DV2389" t="str">
        <f>VLOOKUP($A2389,taxonomy!$A:$I,8,1)</f>
        <v xml:space="preserve"> Burkholderia cepacia complex.</v>
      </c>
      <c r="DW2389">
        <f>VLOOKUP($A2389,taxonomy!$A:$I,9,1)</f>
        <v>0</v>
      </c>
      <c r="DX2389" s="7">
        <v>119</v>
      </c>
    </row>
    <row r="2390" spans="1:128" hidden="1">
      <c r="A2390" s="4" t="s">
        <v>4902</v>
      </c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>
        <v>1</v>
      </c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>
        <v>1</v>
      </c>
      <c r="DN2390" s="2"/>
      <c r="DO2390" s="14"/>
      <c r="DP2390" t="str">
        <f>VLOOKUP($A2390,taxonomy!$A:$I,2,1)</f>
        <v>Bacteria</v>
      </c>
      <c r="DQ2390" t="str">
        <f>VLOOKUP($A2390,taxonomy!$A:$I,3,1)</f>
        <v xml:space="preserve"> Proteobacteria</v>
      </c>
      <c r="DR2390" t="str">
        <f>VLOOKUP($A2390,taxonomy!$A:$I,4,1)</f>
        <v xml:space="preserve"> Betaproteobacteria</v>
      </c>
      <c r="DS2390" t="str">
        <f>VLOOKUP($A2390,taxonomy!$A:$I,5,1)</f>
        <v xml:space="preserve"> Burkholderiales</v>
      </c>
      <c r="DT2390" t="str">
        <f>VLOOKUP($A2390,taxonomy!$A:$I,6,1)</f>
        <v>Burkholderiaceae</v>
      </c>
      <c r="DU2390" t="str">
        <f>VLOOKUP($A2390,taxonomy!$A:$I,7,1)</f>
        <v xml:space="preserve"> Burkholderia</v>
      </c>
      <c r="DV2390" t="str">
        <f>VLOOKUP($A2390,taxonomy!$A:$I,8,1)</f>
        <v xml:space="preserve"> Burkholderia cepacia complex.</v>
      </c>
      <c r="DW2390">
        <f>VLOOKUP($A2390,taxonomy!$A:$I,9,1)</f>
        <v>0</v>
      </c>
      <c r="DX2390" s="7">
        <v>118</v>
      </c>
    </row>
    <row r="2391" spans="1:128">
      <c r="A2391" s="4" t="s">
        <v>4904</v>
      </c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>
        <v>1</v>
      </c>
      <c r="DB2391" s="2"/>
      <c r="DC2391" s="2"/>
      <c r="DD2391" s="2"/>
      <c r="DE2391" s="2"/>
      <c r="DF2391" s="2"/>
      <c r="DG2391" s="2"/>
      <c r="DH2391" s="2"/>
      <c r="DI2391" s="2"/>
      <c r="DJ2391" s="2">
        <v>1</v>
      </c>
      <c r="DK2391" s="2"/>
      <c r="DL2391" s="2"/>
      <c r="DM2391" s="2">
        <v>1</v>
      </c>
      <c r="DN2391" s="2"/>
      <c r="DO2391" s="14"/>
      <c r="DP2391" t="str">
        <f>VLOOKUP($A2391,taxonomy!$A:$I,2,1)</f>
        <v>Bacteria</v>
      </c>
      <c r="DQ2391" t="str">
        <f>VLOOKUP($A2391,taxonomy!$A:$I,3,1)</f>
        <v xml:space="preserve"> Proteobacteria</v>
      </c>
      <c r="DR2391" t="str">
        <f>VLOOKUP($A2391,taxonomy!$A:$I,4,1)</f>
        <v xml:space="preserve"> Gammaproteobacteria</v>
      </c>
      <c r="DS2391" t="str">
        <f>VLOOKUP($A2391,taxonomy!$A:$I,5,1)</f>
        <v xml:space="preserve"> Alteromonadales</v>
      </c>
      <c r="DT2391" t="str">
        <f>VLOOKUP($A2391,taxonomy!$A:$I,6,1)</f>
        <v>Pseudoalteromonadaceae</v>
      </c>
      <c r="DU2391" t="str">
        <f>VLOOKUP($A2391,taxonomy!$A:$I,7,1)</f>
        <v xml:space="preserve"> Pseudoalteromonas.</v>
      </c>
      <c r="DV2391">
        <f>VLOOKUP($A2391,taxonomy!$A:$I,8,1)</f>
        <v>0</v>
      </c>
      <c r="DW2391">
        <f>VLOOKUP($A2391,taxonomy!$A:$I,9,1)</f>
        <v>0</v>
      </c>
      <c r="DX2391" s="7">
        <v>134</v>
      </c>
    </row>
    <row r="2392" spans="1:128">
      <c r="A2392" s="4" t="s">
        <v>4906</v>
      </c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17">
        <v>1</v>
      </c>
      <c r="DN2392" s="2"/>
      <c r="DO2392" s="14"/>
      <c r="DP2392" t="str">
        <f>VLOOKUP($A2392,taxonomy!$A:$I,2,1)</f>
        <v>Bacteria</v>
      </c>
      <c r="DQ2392" t="str">
        <f>VLOOKUP($A2392,taxonomy!$A:$I,3,1)</f>
        <v xml:space="preserve"> Proteobacteria</v>
      </c>
      <c r="DR2392" t="str">
        <f>VLOOKUP($A2392,taxonomy!$A:$I,4,1)</f>
        <v xml:space="preserve"> Alphaproteobacteria</v>
      </c>
      <c r="DS2392" t="str">
        <f>VLOOKUP($A2392,taxonomy!$A:$I,5,1)</f>
        <v xml:space="preserve"> Rhizobiales</v>
      </c>
      <c r="DT2392" t="str">
        <f>VLOOKUP($A2392,taxonomy!$A:$I,6,1)</f>
        <v>Bradyrhizobiaceae</v>
      </c>
      <c r="DU2392" t="str">
        <f>VLOOKUP($A2392,taxonomy!$A:$I,7,1)</f>
        <v xml:space="preserve"> Nitrobacter.</v>
      </c>
      <c r="DV2392">
        <f>VLOOKUP($A2392,taxonomy!$A:$I,8,1)</f>
        <v>0</v>
      </c>
      <c r="DW2392">
        <f>VLOOKUP($A2392,taxonomy!$A:$I,9,1)</f>
        <v>0</v>
      </c>
      <c r="DX2392" s="7">
        <v>133</v>
      </c>
    </row>
    <row r="2393" spans="1:128" hidden="1">
      <c r="A2393" s="4" t="s">
        <v>4908</v>
      </c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>
        <v>1</v>
      </c>
      <c r="CW2393" s="2"/>
      <c r="CX2393" s="2"/>
      <c r="CY2393" s="18">
        <v>1</v>
      </c>
      <c r="CZ2393" s="2"/>
      <c r="DA2393" s="2"/>
      <c r="DB2393" s="2"/>
      <c r="DC2393" s="2">
        <v>1</v>
      </c>
      <c r="DD2393" s="2"/>
      <c r="DE2393" s="2"/>
      <c r="DF2393" s="2"/>
      <c r="DG2393" s="2"/>
      <c r="DH2393" s="2"/>
      <c r="DI2393" s="2"/>
      <c r="DJ2393" s="2"/>
      <c r="DK2393" s="2"/>
      <c r="DL2393" s="2"/>
      <c r="DM2393" s="2">
        <v>1</v>
      </c>
      <c r="DN2393" s="2"/>
      <c r="DO2393" s="14"/>
      <c r="DP2393" t="str">
        <f>VLOOKUP($A2393,taxonomy!$A:$I,2,1)</f>
        <v>Eukaryota</v>
      </c>
      <c r="DQ2393" t="str">
        <f>VLOOKUP($A2393,taxonomy!$A:$I,3,1)</f>
        <v xml:space="preserve"> Metazoa</v>
      </c>
      <c r="DR2393" t="str">
        <f>VLOOKUP($A2393,taxonomy!$A:$I,4,1)</f>
        <v xml:space="preserve"> Chordata</v>
      </c>
      <c r="DS2393" t="str">
        <f>VLOOKUP($A2393,taxonomy!$A:$I,5,1)</f>
        <v xml:space="preserve"> Craniata</v>
      </c>
      <c r="DT2393" t="str">
        <f>VLOOKUP($A2393,taxonomy!$A:$I,6,1)</f>
        <v xml:space="preserve"> Vertebrata</v>
      </c>
      <c r="DU2393" t="str">
        <f>VLOOKUP($A2393,taxonomy!$A:$I,7,1)</f>
        <v xml:space="preserve"> Euteleostomi</v>
      </c>
      <c r="DV2393" t="str">
        <f>VLOOKUP($A2393,taxonomy!$A:$I,8,1)</f>
        <v>Mammalia</v>
      </c>
      <c r="DW2393" t="str">
        <f>VLOOKUP($A2393,taxonomy!$A:$I,9,1)</f>
        <v xml:space="preserve"> Eutheria</v>
      </c>
      <c r="DX2393" s="7">
        <v>97</v>
      </c>
    </row>
    <row r="2394" spans="1:128" hidden="1">
      <c r="A2394" s="4" t="s">
        <v>4910</v>
      </c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>
        <v>1</v>
      </c>
      <c r="CW2394" s="2"/>
      <c r="CX2394" s="2"/>
      <c r="CY2394" s="18">
        <v>1</v>
      </c>
      <c r="CZ2394" s="2"/>
      <c r="DA2394" s="2"/>
      <c r="DB2394" s="2"/>
      <c r="DC2394" s="2">
        <v>1</v>
      </c>
      <c r="DD2394" s="2"/>
      <c r="DE2394" s="2"/>
      <c r="DF2394" s="2"/>
      <c r="DG2394" s="2"/>
      <c r="DH2394" s="2"/>
      <c r="DI2394" s="2"/>
      <c r="DJ2394" s="2"/>
      <c r="DK2394" s="2"/>
      <c r="DL2394" s="2"/>
      <c r="DM2394" s="2">
        <v>1</v>
      </c>
      <c r="DN2394" s="2"/>
      <c r="DO2394" s="14"/>
      <c r="DP2394" t="str">
        <f>VLOOKUP($A2394,taxonomy!$A:$I,2,1)</f>
        <v>Eukaryota</v>
      </c>
      <c r="DQ2394" t="str">
        <f>VLOOKUP($A2394,taxonomy!$A:$I,3,1)</f>
        <v xml:space="preserve"> Metazoa</v>
      </c>
      <c r="DR2394" t="str">
        <f>VLOOKUP($A2394,taxonomy!$A:$I,4,1)</f>
        <v xml:space="preserve"> Chordata</v>
      </c>
      <c r="DS2394" t="str">
        <f>VLOOKUP($A2394,taxonomy!$A:$I,5,1)</f>
        <v xml:space="preserve"> Craniata</v>
      </c>
      <c r="DT2394" t="str">
        <f>VLOOKUP($A2394,taxonomy!$A:$I,6,1)</f>
        <v xml:space="preserve"> Vertebrata</v>
      </c>
      <c r="DU2394" t="str">
        <f>VLOOKUP($A2394,taxonomy!$A:$I,7,1)</f>
        <v xml:space="preserve"> Euteleostomi</v>
      </c>
      <c r="DV2394" t="str">
        <f>VLOOKUP($A2394,taxonomy!$A:$I,8,1)</f>
        <v>Mammalia</v>
      </c>
      <c r="DW2394" t="str">
        <f>VLOOKUP($A2394,taxonomy!$A:$I,9,1)</f>
        <v xml:space="preserve"> Eutheria</v>
      </c>
      <c r="DX2394" s="7">
        <v>162</v>
      </c>
    </row>
    <row r="2395" spans="1:128">
      <c r="A2395" s="4" t="s">
        <v>4912</v>
      </c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17">
        <v>1</v>
      </c>
      <c r="DN2395" s="2"/>
      <c r="DO2395" s="14"/>
      <c r="DP2395" t="str">
        <f>VLOOKUP($A2395,taxonomy!$A:$I,2,1)</f>
        <v>Bacteria</v>
      </c>
      <c r="DQ2395" t="str">
        <f>VLOOKUP($A2395,taxonomy!$A:$I,3,1)</f>
        <v xml:space="preserve"> Chloroflexi</v>
      </c>
      <c r="DR2395" t="str">
        <f>VLOOKUP($A2395,taxonomy!$A:$I,4,1)</f>
        <v xml:space="preserve"> Dehalococcoidia</v>
      </c>
      <c r="DS2395" t="str">
        <f>VLOOKUP($A2395,taxonomy!$A:$I,5,1)</f>
        <v xml:space="preserve"> Dehalococcoidales</v>
      </c>
      <c r="DT2395" t="str">
        <f>VLOOKUP($A2395,taxonomy!$A:$I,6,1)</f>
        <v>Dehalococcoidaceae</v>
      </c>
      <c r="DU2395" t="str">
        <f>VLOOKUP($A2395,taxonomy!$A:$I,7,1)</f>
        <v xml:space="preserve"> Dehalococcoides.</v>
      </c>
      <c r="DV2395">
        <f>VLOOKUP($A2395,taxonomy!$A:$I,8,1)</f>
        <v>0</v>
      </c>
      <c r="DW2395">
        <f>VLOOKUP($A2395,taxonomy!$A:$I,9,1)</f>
        <v>0</v>
      </c>
      <c r="DX2395" s="7">
        <v>134</v>
      </c>
    </row>
    <row r="2396" spans="1:128" hidden="1">
      <c r="A2396" s="4" t="s">
        <v>4914</v>
      </c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17">
        <v>1</v>
      </c>
      <c r="DN2396" s="2"/>
      <c r="DO2396" s="14"/>
      <c r="DP2396" t="str">
        <f>VLOOKUP($A2396,taxonomy!$A:$I,2,1)</f>
        <v>Bacteria</v>
      </c>
      <c r="DQ2396" t="str">
        <f>VLOOKUP($A2396,taxonomy!$A:$I,3,1)</f>
        <v xml:space="preserve"> Chloroflexi</v>
      </c>
      <c r="DR2396" t="str">
        <f>VLOOKUP($A2396,taxonomy!$A:$I,4,1)</f>
        <v xml:space="preserve"> Dehalococcoidia</v>
      </c>
      <c r="DS2396" t="str">
        <f>VLOOKUP($A2396,taxonomy!$A:$I,5,1)</f>
        <v xml:space="preserve"> Dehalococcoidales</v>
      </c>
      <c r="DT2396" t="str">
        <f>VLOOKUP($A2396,taxonomy!$A:$I,6,1)</f>
        <v>Dehalococcoidaceae</v>
      </c>
      <c r="DU2396" t="str">
        <f>VLOOKUP($A2396,taxonomy!$A:$I,7,1)</f>
        <v xml:space="preserve"> Dehalococcoides.</v>
      </c>
      <c r="DV2396">
        <f>VLOOKUP($A2396,taxonomy!$A:$I,8,1)</f>
        <v>0</v>
      </c>
      <c r="DW2396">
        <f>VLOOKUP($A2396,taxonomy!$A:$I,9,1)</f>
        <v>0</v>
      </c>
      <c r="DX2396" s="7">
        <v>97</v>
      </c>
    </row>
    <row r="2397" spans="1:128" hidden="1">
      <c r="A2397" s="4" t="s">
        <v>4916</v>
      </c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17">
        <v>1</v>
      </c>
      <c r="DN2397" s="2"/>
      <c r="DO2397" s="14"/>
      <c r="DP2397" t="str">
        <f>VLOOKUP($A2397,taxonomy!$A:$I,2,1)</f>
        <v>Bacteria</v>
      </c>
      <c r="DQ2397" t="str">
        <f>VLOOKUP($A2397,taxonomy!$A:$I,3,1)</f>
        <v xml:space="preserve"> Proteobacteria</v>
      </c>
      <c r="DR2397" t="str">
        <f>VLOOKUP($A2397,taxonomy!$A:$I,4,1)</f>
        <v xml:space="preserve"> Betaproteobacteria</v>
      </c>
      <c r="DS2397" t="str">
        <f>VLOOKUP($A2397,taxonomy!$A:$I,5,1)</f>
        <v xml:space="preserve"> Burkholderiales</v>
      </c>
      <c r="DT2397" t="str">
        <f>VLOOKUP($A2397,taxonomy!$A:$I,6,1)</f>
        <v>Burkholderiaceae</v>
      </c>
      <c r="DU2397" t="str">
        <f>VLOOKUP($A2397,taxonomy!$A:$I,7,1)</f>
        <v xml:space="preserve"> Cupriavidus.</v>
      </c>
      <c r="DV2397">
        <f>VLOOKUP($A2397,taxonomy!$A:$I,8,1)</f>
        <v>0</v>
      </c>
      <c r="DW2397">
        <f>VLOOKUP($A2397,taxonomy!$A:$I,9,1)</f>
        <v>0</v>
      </c>
      <c r="DX2397" s="7">
        <v>115</v>
      </c>
    </row>
    <row r="2398" spans="1:128" hidden="1">
      <c r="A2398" s="4" t="s">
        <v>4918</v>
      </c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17">
        <v>1</v>
      </c>
      <c r="DN2398" s="2"/>
      <c r="DO2398" s="14"/>
      <c r="DP2398" t="str">
        <f>VLOOKUP($A2398,taxonomy!$A:$I,2,1)</f>
        <v>Bacteria</v>
      </c>
      <c r="DQ2398" t="str">
        <f>VLOOKUP($A2398,taxonomy!$A:$I,3,1)</f>
        <v xml:space="preserve"> Proteobacteria</v>
      </c>
      <c r="DR2398" t="str">
        <f>VLOOKUP($A2398,taxonomy!$A:$I,4,1)</f>
        <v xml:space="preserve"> Betaproteobacteria</v>
      </c>
      <c r="DS2398" t="str">
        <f>VLOOKUP($A2398,taxonomy!$A:$I,5,1)</f>
        <v xml:space="preserve"> Burkholderiales</v>
      </c>
      <c r="DT2398" t="str">
        <f>VLOOKUP($A2398,taxonomy!$A:$I,6,1)</f>
        <v>Burkholderiaceae</v>
      </c>
      <c r="DU2398" t="str">
        <f>VLOOKUP($A2398,taxonomy!$A:$I,7,1)</f>
        <v xml:space="preserve"> Cupriavidus.</v>
      </c>
      <c r="DV2398">
        <f>VLOOKUP($A2398,taxonomy!$A:$I,8,1)</f>
        <v>0</v>
      </c>
      <c r="DW2398">
        <f>VLOOKUP($A2398,taxonomy!$A:$I,9,1)</f>
        <v>0</v>
      </c>
      <c r="DX2398" s="7">
        <v>124</v>
      </c>
    </row>
    <row r="2399" spans="1:128" hidden="1">
      <c r="A2399" s="4" t="s">
        <v>4920</v>
      </c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17">
        <v>1</v>
      </c>
      <c r="DN2399" s="2"/>
      <c r="DO2399" s="14"/>
      <c r="DP2399" t="str">
        <f>VLOOKUP($A2399,taxonomy!$A:$I,2,1)</f>
        <v>Bacteria</v>
      </c>
      <c r="DQ2399" t="str">
        <f>VLOOKUP($A2399,taxonomy!$A:$I,3,1)</f>
        <v xml:space="preserve"> Proteobacteria</v>
      </c>
      <c r="DR2399" t="str">
        <f>VLOOKUP($A2399,taxonomy!$A:$I,4,1)</f>
        <v xml:space="preserve"> Betaproteobacteria</v>
      </c>
      <c r="DS2399" t="str">
        <f>VLOOKUP($A2399,taxonomy!$A:$I,5,1)</f>
        <v xml:space="preserve"> Burkholderiales</v>
      </c>
      <c r="DT2399" t="str">
        <f>VLOOKUP($A2399,taxonomy!$A:$I,6,1)</f>
        <v>Burkholderiaceae</v>
      </c>
      <c r="DU2399" t="str">
        <f>VLOOKUP($A2399,taxonomy!$A:$I,7,1)</f>
        <v xml:space="preserve"> Cupriavidus.</v>
      </c>
      <c r="DV2399">
        <f>VLOOKUP($A2399,taxonomy!$A:$I,8,1)</f>
        <v>0</v>
      </c>
      <c r="DW2399">
        <f>VLOOKUP($A2399,taxonomy!$A:$I,9,1)</f>
        <v>0</v>
      </c>
      <c r="DX2399" s="7">
        <v>120</v>
      </c>
    </row>
    <row r="2400" spans="1:128" hidden="1">
      <c r="A2400" s="4" t="s">
        <v>5179</v>
      </c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17">
        <v>1</v>
      </c>
      <c r="DN2400" s="2"/>
      <c r="DO2400" s="14"/>
      <c r="DP2400" t="str">
        <f>VLOOKUP($A2400,taxonomy!$A:$I,2,1)</f>
        <v>Bacteria</v>
      </c>
      <c r="DQ2400" t="str">
        <f>VLOOKUP($A2400,taxonomy!$A:$I,3,1)</f>
        <v xml:space="preserve"> Proteobacteria</v>
      </c>
      <c r="DR2400" t="str">
        <f>VLOOKUP($A2400,taxonomy!$A:$I,4,1)</f>
        <v xml:space="preserve"> Betaproteobacteria</v>
      </c>
      <c r="DS2400" t="str">
        <f>VLOOKUP($A2400,taxonomy!$A:$I,5,1)</f>
        <v xml:space="preserve"> Burkholderiales</v>
      </c>
      <c r="DT2400" t="str">
        <f>VLOOKUP($A2400,taxonomy!$A:$I,6,1)</f>
        <v>Burkholderiaceae</v>
      </c>
      <c r="DU2400" t="str">
        <f>VLOOKUP($A2400,taxonomy!$A:$I,7,1)</f>
        <v xml:space="preserve"> Cupriavidus.</v>
      </c>
      <c r="DV2400">
        <f>VLOOKUP($A2400,taxonomy!$A:$I,8,1)</f>
        <v>0</v>
      </c>
      <c r="DW2400">
        <f>VLOOKUP($A2400,taxonomy!$A:$I,9,1)</f>
        <v>0</v>
      </c>
      <c r="DX2400" s="7">
        <v>142</v>
      </c>
    </row>
    <row r="2401" spans="1:128">
      <c r="A2401" s="4" t="s">
        <v>4922</v>
      </c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17">
        <v>1</v>
      </c>
      <c r="DN2401" s="2"/>
      <c r="DO2401" s="14"/>
      <c r="DP2401" t="str">
        <f>VLOOKUP($A2401,taxonomy!$A:$I,2,1)</f>
        <v>Bacteria</v>
      </c>
      <c r="DQ2401" t="str">
        <f>VLOOKUP($A2401,taxonomy!$A:$I,3,1)</f>
        <v xml:space="preserve"> Actinobacteria</v>
      </c>
      <c r="DR2401" t="str">
        <f>VLOOKUP($A2401,taxonomy!$A:$I,4,1)</f>
        <v xml:space="preserve"> Actinobacteridae</v>
      </c>
      <c r="DS2401" t="str">
        <f>VLOOKUP($A2401,taxonomy!$A:$I,5,1)</f>
        <v xml:space="preserve"> Actinomycetales</v>
      </c>
      <c r="DT2401" t="str">
        <f>VLOOKUP($A2401,taxonomy!$A:$I,6,1)</f>
        <v>Streptosporangineae</v>
      </c>
      <c r="DU2401" t="str">
        <f>VLOOKUP($A2401,taxonomy!$A:$I,7,1)</f>
        <v xml:space="preserve"> Nocardiopsaceae</v>
      </c>
      <c r="DV2401" t="str">
        <f>VLOOKUP($A2401,taxonomy!$A:$I,8,1)</f>
        <v xml:space="preserve"> Thermobifida.</v>
      </c>
      <c r="DW2401">
        <f>VLOOKUP($A2401,taxonomy!$A:$I,9,1)</f>
        <v>0</v>
      </c>
      <c r="DX2401" s="7">
        <v>128</v>
      </c>
    </row>
    <row r="2402" spans="1:128">
      <c r="A2402" s="4" t="s">
        <v>4924</v>
      </c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17">
        <v>1</v>
      </c>
      <c r="DN2402" s="2"/>
      <c r="DO2402" s="14"/>
      <c r="DP2402" t="str">
        <f>VLOOKUP($A2402,taxonomy!$A:$I,2,1)</f>
        <v>Bacteria</v>
      </c>
      <c r="DQ2402" t="str">
        <f>VLOOKUP($A2402,taxonomy!$A:$I,3,1)</f>
        <v xml:space="preserve"> Proteobacteria</v>
      </c>
      <c r="DR2402" t="str">
        <f>VLOOKUP($A2402,taxonomy!$A:$I,4,1)</f>
        <v xml:space="preserve"> Gammaproteobacteria</v>
      </c>
      <c r="DS2402" t="str">
        <f>VLOOKUP($A2402,taxonomy!$A:$I,5,1)</f>
        <v xml:space="preserve"> Alteromonadales</v>
      </c>
      <c r="DT2402" t="str">
        <f>VLOOKUP($A2402,taxonomy!$A:$I,6,1)</f>
        <v>Colwelliaceae</v>
      </c>
      <c r="DU2402" t="str">
        <f>VLOOKUP($A2402,taxonomy!$A:$I,7,1)</f>
        <v xml:space="preserve"> Colwellia.</v>
      </c>
      <c r="DV2402">
        <f>VLOOKUP($A2402,taxonomy!$A:$I,8,1)</f>
        <v>0</v>
      </c>
      <c r="DW2402">
        <f>VLOOKUP($A2402,taxonomy!$A:$I,9,1)</f>
        <v>0</v>
      </c>
      <c r="DX2402" s="7">
        <v>126</v>
      </c>
    </row>
    <row r="2403" spans="1:128">
      <c r="A2403" s="4" t="s">
        <v>4926</v>
      </c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19">
        <v>1</v>
      </c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19">
        <v>1</v>
      </c>
      <c r="DN2403" s="2"/>
      <c r="DO2403" s="14"/>
      <c r="DP2403" t="str">
        <f>VLOOKUP($A2403,taxonomy!$A:$I,2,1)</f>
        <v>Bacteria</v>
      </c>
      <c r="DQ2403" t="str">
        <f>VLOOKUP($A2403,taxonomy!$A:$I,3,1)</f>
        <v xml:space="preserve"> Proteobacteria</v>
      </c>
      <c r="DR2403" t="str">
        <f>VLOOKUP($A2403,taxonomy!$A:$I,4,1)</f>
        <v xml:space="preserve"> Gammaproteobacteria</v>
      </c>
      <c r="DS2403" t="str">
        <f>VLOOKUP($A2403,taxonomy!$A:$I,5,1)</f>
        <v xml:space="preserve"> Pseudomonadales</v>
      </c>
      <c r="DT2403" t="str">
        <f>VLOOKUP($A2403,taxonomy!$A:$I,6,1)</f>
        <v>Pseudomonadaceae</v>
      </c>
      <c r="DU2403" t="str">
        <f>VLOOKUP($A2403,taxonomy!$A:$I,7,1)</f>
        <v xml:space="preserve"> Pseudomonas.</v>
      </c>
      <c r="DV2403">
        <f>VLOOKUP($A2403,taxonomy!$A:$I,8,1)</f>
        <v>0</v>
      </c>
      <c r="DW2403">
        <f>VLOOKUP($A2403,taxonomy!$A:$I,9,1)</f>
        <v>0</v>
      </c>
      <c r="DX2403" s="7">
        <v>127</v>
      </c>
    </row>
    <row r="2404" spans="1:128" hidden="1">
      <c r="A2404" s="4" t="s">
        <v>4928</v>
      </c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19">
        <v>1</v>
      </c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19">
        <v>1</v>
      </c>
      <c r="DN2404" s="2"/>
      <c r="DO2404" s="14"/>
      <c r="DP2404" t="str">
        <f>VLOOKUP($A2404,taxonomy!$A:$I,2,1)</f>
        <v>Bacteria</v>
      </c>
      <c r="DQ2404" t="str">
        <f>VLOOKUP($A2404,taxonomy!$A:$I,3,1)</f>
        <v xml:space="preserve"> Actinobacteria</v>
      </c>
      <c r="DR2404" t="str">
        <f>VLOOKUP($A2404,taxonomy!$A:$I,4,1)</f>
        <v xml:space="preserve"> Actinobacteridae</v>
      </c>
      <c r="DS2404" t="str">
        <f>VLOOKUP($A2404,taxonomy!$A:$I,5,1)</f>
        <v xml:space="preserve"> Actinomycetales</v>
      </c>
      <c r="DT2404" t="str">
        <f>VLOOKUP($A2404,taxonomy!$A:$I,6,1)</f>
        <v>Corynebacterineae</v>
      </c>
      <c r="DU2404" t="str">
        <f>VLOOKUP($A2404,taxonomy!$A:$I,7,1)</f>
        <v xml:space="preserve"> Corynebacteriaceae</v>
      </c>
      <c r="DV2404" t="str">
        <f>VLOOKUP($A2404,taxonomy!$A:$I,8,1)</f>
        <v xml:space="preserve"> Corynebacterium.</v>
      </c>
      <c r="DW2404">
        <f>VLOOKUP($A2404,taxonomy!$A:$I,9,1)</f>
        <v>0</v>
      </c>
      <c r="DX2404" s="7">
        <v>141</v>
      </c>
    </row>
    <row r="2405" spans="1:128">
      <c r="A2405" s="4" t="s">
        <v>4930</v>
      </c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17">
        <v>1</v>
      </c>
      <c r="DN2405" s="2"/>
      <c r="DO2405" s="14"/>
      <c r="DP2405" t="str">
        <f>VLOOKUP($A2405,taxonomy!$A:$I,2,1)</f>
        <v>Bacteria</v>
      </c>
      <c r="DQ2405" t="str">
        <f>VLOOKUP($A2405,taxonomy!$A:$I,3,1)</f>
        <v xml:space="preserve"> Proteobacteria</v>
      </c>
      <c r="DR2405" t="str">
        <f>VLOOKUP($A2405,taxonomy!$A:$I,4,1)</f>
        <v xml:space="preserve"> Gammaproteobacteria</v>
      </c>
      <c r="DS2405" t="str">
        <f>VLOOKUP($A2405,taxonomy!$A:$I,5,1)</f>
        <v xml:space="preserve"> Pseudomonadales</v>
      </c>
      <c r="DT2405" t="str">
        <f>VLOOKUP($A2405,taxonomy!$A:$I,6,1)</f>
        <v>Pseudomonadaceae</v>
      </c>
      <c r="DU2405" t="str">
        <f>VLOOKUP($A2405,taxonomy!$A:$I,7,1)</f>
        <v xml:space="preserve"> Pseudomonas.</v>
      </c>
      <c r="DV2405">
        <f>VLOOKUP($A2405,taxonomy!$A:$I,8,1)</f>
        <v>0</v>
      </c>
      <c r="DW2405">
        <f>VLOOKUP($A2405,taxonomy!$A:$I,9,1)</f>
        <v>0</v>
      </c>
      <c r="DX2405" s="7">
        <v>127</v>
      </c>
    </row>
    <row r="2406" spans="1:128">
      <c r="A2406" s="4" t="s">
        <v>4932</v>
      </c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>
        <v>1</v>
      </c>
      <c r="R2406" s="2"/>
      <c r="S2406" s="2"/>
      <c r="T2406" s="2">
        <v>1</v>
      </c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>
        <v>1</v>
      </c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>
        <v>1</v>
      </c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>
        <v>1</v>
      </c>
      <c r="CX2406" s="2">
        <v>1</v>
      </c>
      <c r="CY2406" s="18">
        <v>1</v>
      </c>
      <c r="CZ2406" s="2">
        <v>1</v>
      </c>
      <c r="DA2406" s="2"/>
      <c r="DB2406" s="2"/>
      <c r="DC2406" s="2"/>
      <c r="DD2406" s="2"/>
      <c r="DE2406" s="2">
        <v>1</v>
      </c>
      <c r="DF2406" s="2"/>
      <c r="DG2406" s="2"/>
      <c r="DH2406" s="2"/>
      <c r="DI2406" s="2">
        <v>1</v>
      </c>
      <c r="DJ2406" s="2"/>
      <c r="DK2406" s="2"/>
      <c r="DL2406" s="2"/>
      <c r="DM2406" s="2">
        <v>1</v>
      </c>
      <c r="DN2406" s="2">
        <v>1</v>
      </c>
      <c r="DO2406" s="14"/>
      <c r="DP2406" t="str">
        <f>VLOOKUP($A2406,taxonomy!$A:$I,2,1)</f>
        <v>Bacteria</v>
      </c>
      <c r="DQ2406" t="str">
        <f>VLOOKUP($A2406,taxonomy!$A:$I,3,1)</f>
        <v xml:space="preserve"> Proteobacteria</v>
      </c>
      <c r="DR2406" t="str">
        <f>VLOOKUP($A2406,taxonomy!$A:$I,4,1)</f>
        <v xml:space="preserve"> Gammaproteobacteria</v>
      </c>
      <c r="DS2406" t="str">
        <f>VLOOKUP($A2406,taxonomy!$A:$I,5,1)</f>
        <v xml:space="preserve"> Pseudomonadales</v>
      </c>
      <c r="DT2406" t="str">
        <f>VLOOKUP($A2406,taxonomy!$A:$I,6,1)</f>
        <v>Pseudomonadaceae</v>
      </c>
      <c r="DU2406" t="str">
        <f>VLOOKUP($A2406,taxonomy!$A:$I,7,1)</f>
        <v xml:space="preserve"> Pseudomonas.</v>
      </c>
      <c r="DV2406">
        <f>VLOOKUP($A2406,taxonomy!$A:$I,8,1)</f>
        <v>0</v>
      </c>
      <c r="DW2406">
        <f>VLOOKUP($A2406,taxonomy!$A:$I,9,1)</f>
        <v>0</v>
      </c>
      <c r="DX2406" s="7">
        <v>130</v>
      </c>
    </row>
    <row r="2407" spans="1:128" hidden="1">
      <c r="A2407" s="4" t="s">
        <v>4935</v>
      </c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19">
        <v>1</v>
      </c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19">
        <v>1</v>
      </c>
      <c r="DN2407" s="2"/>
      <c r="DO2407" s="14"/>
      <c r="DP2407" t="str">
        <f>VLOOKUP($A2407,taxonomy!$A:$I,2,1)</f>
        <v>Bacteria</v>
      </c>
      <c r="DQ2407" t="str">
        <f>VLOOKUP($A2407,taxonomy!$A:$I,3,1)</f>
        <v xml:space="preserve"> Proteobacteria</v>
      </c>
      <c r="DR2407" t="str">
        <f>VLOOKUP($A2407,taxonomy!$A:$I,4,1)</f>
        <v xml:space="preserve"> Gammaproteobacteria</v>
      </c>
      <c r="DS2407" t="str">
        <f>VLOOKUP($A2407,taxonomy!$A:$I,5,1)</f>
        <v xml:space="preserve"> Pseudomonadales</v>
      </c>
      <c r="DT2407" t="str">
        <f>VLOOKUP($A2407,taxonomy!$A:$I,6,1)</f>
        <v>Pseudomonadaceae</v>
      </c>
      <c r="DU2407" t="str">
        <f>VLOOKUP($A2407,taxonomy!$A:$I,7,1)</f>
        <v xml:space="preserve"> Pseudomonas.</v>
      </c>
      <c r="DV2407">
        <f>VLOOKUP($A2407,taxonomy!$A:$I,8,1)</f>
        <v>0</v>
      </c>
      <c r="DW2407">
        <f>VLOOKUP($A2407,taxonomy!$A:$I,9,1)</f>
        <v>0</v>
      </c>
      <c r="DX2407" s="7">
        <v>101</v>
      </c>
    </row>
    <row r="2408" spans="1:128" hidden="1">
      <c r="A2408" s="4" t="s">
        <v>4937</v>
      </c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>
        <v>2</v>
      </c>
      <c r="CW2408" s="2"/>
      <c r="CX2408" s="2"/>
      <c r="CY2408" s="18">
        <v>1</v>
      </c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>
        <v>1</v>
      </c>
      <c r="DN2408" s="2"/>
      <c r="DO2408" s="14"/>
      <c r="DP2408" t="str">
        <f>VLOOKUP($A2408,taxonomy!$A:$I,2,1)</f>
        <v>Bacteria</v>
      </c>
      <c r="DQ2408" t="str">
        <f>VLOOKUP($A2408,taxonomy!$A:$I,3,1)</f>
        <v xml:space="preserve"> Proteobacteria</v>
      </c>
      <c r="DR2408" t="str">
        <f>VLOOKUP($A2408,taxonomy!$A:$I,4,1)</f>
        <v xml:space="preserve"> Gammaproteobacteria</v>
      </c>
      <c r="DS2408" t="str">
        <f>VLOOKUP($A2408,taxonomy!$A:$I,5,1)</f>
        <v xml:space="preserve"> Pseudomonadales</v>
      </c>
      <c r="DT2408" t="str">
        <f>VLOOKUP($A2408,taxonomy!$A:$I,6,1)</f>
        <v>Pseudomonadaceae</v>
      </c>
      <c r="DU2408" t="str">
        <f>VLOOKUP($A2408,taxonomy!$A:$I,7,1)</f>
        <v xml:space="preserve"> Pseudomonas.</v>
      </c>
      <c r="DV2408">
        <f>VLOOKUP($A2408,taxonomy!$A:$I,8,1)</f>
        <v>0</v>
      </c>
      <c r="DW2408">
        <f>VLOOKUP($A2408,taxonomy!$A:$I,9,1)</f>
        <v>0</v>
      </c>
      <c r="DX2408" s="7">
        <v>125</v>
      </c>
    </row>
    <row r="2409" spans="1:128">
      <c r="A2409" s="4" t="s">
        <v>4939</v>
      </c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>
        <v>1</v>
      </c>
      <c r="CW2409" s="2"/>
      <c r="CX2409" s="2"/>
      <c r="CY2409" s="18">
        <v>1</v>
      </c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>
        <v>1</v>
      </c>
      <c r="DN2409" s="2"/>
      <c r="DO2409" s="14"/>
      <c r="DP2409" t="str">
        <f>VLOOKUP($A2409,taxonomy!$A:$I,2,1)</f>
        <v>Eukaryota</v>
      </c>
      <c r="DQ2409" t="str">
        <f>VLOOKUP($A2409,taxonomy!$A:$I,3,1)</f>
        <v xml:space="preserve"> Metazoa</v>
      </c>
      <c r="DR2409" t="str">
        <f>VLOOKUP($A2409,taxonomy!$A:$I,4,1)</f>
        <v xml:space="preserve"> Chordata</v>
      </c>
      <c r="DS2409" t="str">
        <f>VLOOKUP($A2409,taxonomy!$A:$I,5,1)</f>
        <v xml:space="preserve"> Craniata</v>
      </c>
      <c r="DT2409" t="str">
        <f>VLOOKUP($A2409,taxonomy!$A:$I,6,1)</f>
        <v xml:space="preserve"> Vertebrata</v>
      </c>
      <c r="DU2409" t="str">
        <f>VLOOKUP($A2409,taxonomy!$A:$I,7,1)</f>
        <v xml:space="preserve"> Euteleostomi</v>
      </c>
      <c r="DV2409" t="str">
        <f>VLOOKUP($A2409,taxonomy!$A:$I,8,1)</f>
        <v>Actinopterygii</v>
      </c>
      <c r="DW2409" t="str">
        <f>VLOOKUP($A2409,taxonomy!$A:$I,9,1)</f>
        <v xml:space="preserve"> Neopterygii</v>
      </c>
      <c r="DX2409" s="7">
        <v>132</v>
      </c>
    </row>
    <row r="2410" spans="1:128">
      <c r="A2410" s="4" t="s">
        <v>4941</v>
      </c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>
        <v>1</v>
      </c>
      <c r="CW2410" s="2"/>
      <c r="CX2410" s="2"/>
      <c r="CY2410" s="18">
        <v>1</v>
      </c>
      <c r="CZ2410" s="2"/>
      <c r="DA2410" s="2"/>
      <c r="DB2410" s="2"/>
      <c r="DC2410" s="2">
        <v>1</v>
      </c>
      <c r="DD2410" s="2"/>
      <c r="DE2410" s="2"/>
      <c r="DF2410" s="2"/>
      <c r="DG2410" s="2"/>
      <c r="DH2410" s="2"/>
      <c r="DI2410" s="2"/>
      <c r="DJ2410" s="2"/>
      <c r="DK2410" s="2"/>
      <c r="DL2410" s="2"/>
      <c r="DM2410" s="2">
        <v>1</v>
      </c>
      <c r="DN2410" s="2"/>
      <c r="DO2410" s="14"/>
      <c r="DP2410" t="str">
        <f>VLOOKUP($A2410,taxonomy!$A:$I,2,1)</f>
        <v>Eukaryota</v>
      </c>
      <c r="DQ2410" t="str">
        <f>VLOOKUP($A2410,taxonomy!$A:$I,3,1)</f>
        <v xml:space="preserve"> Metazoa</v>
      </c>
      <c r="DR2410" t="str">
        <f>VLOOKUP($A2410,taxonomy!$A:$I,4,1)</f>
        <v xml:space="preserve"> Chordata</v>
      </c>
      <c r="DS2410" t="str">
        <f>VLOOKUP($A2410,taxonomy!$A:$I,5,1)</f>
        <v xml:space="preserve"> Craniata</v>
      </c>
      <c r="DT2410" t="str">
        <f>VLOOKUP($A2410,taxonomy!$A:$I,6,1)</f>
        <v xml:space="preserve"> Vertebrata</v>
      </c>
      <c r="DU2410" t="str">
        <f>VLOOKUP($A2410,taxonomy!$A:$I,7,1)</f>
        <v xml:space="preserve"> Euteleostomi</v>
      </c>
      <c r="DV2410" t="str">
        <f>VLOOKUP($A2410,taxonomy!$A:$I,8,1)</f>
        <v>Amphibia</v>
      </c>
      <c r="DW2410" t="str">
        <f>VLOOKUP($A2410,taxonomy!$A:$I,9,1)</f>
        <v xml:space="preserve"> Batrachia</v>
      </c>
      <c r="DX2410" s="7">
        <v>131</v>
      </c>
    </row>
    <row r="2411" spans="1:128">
      <c r="A2411" s="4" t="s">
        <v>4943</v>
      </c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19">
        <v>1</v>
      </c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19">
        <v>1</v>
      </c>
      <c r="DN2411" s="2"/>
      <c r="DO2411" s="14"/>
      <c r="DP2411" t="str">
        <f>VLOOKUP($A2411,taxonomy!$A:$I,2,1)</f>
        <v>Eukaryota</v>
      </c>
      <c r="DQ2411" t="str">
        <f>VLOOKUP($A2411,taxonomy!$A:$I,3,1)</f>
        <v xml:space="preserve"> Fungi</v>
      </c>
      <c r="DR2411" t="str">
        <f>VLOOKUP($A2411,taxonomy!$A:$I,4,1)</f>
        <v xml:space="preserve"> Dikarya</v>
      </c>
      <c r="DS2411" t="str">
        <f>VLOOKUP($A2411,taxonomy!$A:$I,5,1)</f>
        <v xml:space="preserve"> Ascomycota</v>
      </c>
      <c r="DT2411" t="str">
        <f>VLOOKUP($A2411,taxonomy!$A:$I,6,1)</f>
        <v xml:space="preserve"> Pezizomycotina</v>
      </c>
      <c r="DU2411" t="str">
        <f>VLOOKUP($A2411,taxonomy!$A:$I,7,1)</f>
        <v xml:space="preserve"> Eurotiomycetes</v>
      </c>
      <c r="DV2411" t="str">
        <f>VLOOKUP($A2411,taxonomy!$A:$I,8,1)</f>
        <v>Eurotiomycetidae</v>
      </c>
      <c r="DW2411" t="str">
        <f>VLOOKUP($A2411,taxonomy!$A:$I,9,1)</f>
        <v xml:space="preserve"> Eurotiales</v>
      </c>
      <c r="DX2411" s="7">
        <v>126</v>
      </c>
    </row>
    <row r="2412" spans="1:128">
      <c r="A2412" s="4" t="s">
        <v>4945</v>
      </c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>
        <v>1</v>
      </c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>
        <v>1</v>
      </c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>
        <v>1</v>
      </c>
      <c r="CY2412" s="18">
        <v>1</v>
      </c>
      <c r="CZ2412" s="2"/>
      <c r="DA2412" s="2"/>
      <c r="DB2412" s="2"/>
      <c r="DC2412" s="2"/>
      <c r="DD2412" s="2"/>
      <c r="DE2412" s="2"/>
      <c r="DF2412" s="2"/>
      <c r="DG2412" s="2"/>
      <c r="DH2412" s="2"/>
      <c r="DI2412" s="2">
        <v>1</v>
      </c>
      <c r="DJ2412" s="2"/>
      <c r="DK2412" s="2"/>
      <c r="DL2412" s="2"/>
      <c r="DM2412" s="2">
        <v>1</v>
      </c>
      <c r="DN2412" s="2"/>
      <c r="DO2412" s="14"/>
      <c r="DP2412" t="str">
        <f>VLOOKUP($A2412,taxonomy!$A:$I,2,1)</f>
        <v>Eukaryota</v>
      </c>
      <c r="DQ2412" t="str">
        <f>VLOOKUP($A2412,taxonomy!$A:$I,3,1)</f>
        <v xml:space="preserve"> Fungi</v>
      </c>
      <c r="DR2412" t="str">
        <f>VLOOKUP($A2412,taxonomy!$A:$I,4,1)</f>
        <v xml:space="preserve"> Dikarya</v>
      </c>
      <c r="DS2412" t="str">
        <f>VLOOKUP($A2412,taxonomy!$A:$I,5,1)</f>
        <v xml:space="preserve"> Ascomycota</v>
      </c>
      <c r="DT2412" t="str">
        <f>VLOOKUP($A2412,taxonomy!$A:$I,6,1)</f>
        <v xml:space="preserve"> Pezizomycotina</v>
      </c>
      <c r="DU2412" t="str">
        <f>VLOOKUP($A2412,taxonomy!$A:$I,7,1)</f>
        <v xml:space="preserve"> Eurotiomycetes</v>
      </c>
      <c r="DV2412" t="str">
        <f>VLOOKUP($A2412,taxonomy!$A:$I,8,1)</f>
        <v>Eurotiomycetidae</v>
      </c>
      <c r="DW2412" t="str">
        <f>VLOOKUP($A2412,taxonomy!$A:$I,9,1)</f>
        <v xml:space="preserve"> Eurotiales</v>
      </c>
      <c r="DX2412" s="7">
        <v>127</v>
      </c>
    </row>
    <row r="2413" spans="1:128">
      <c r="A2413" s="4" t="s">
        <v>4947</v>
      </c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17">
        <v>1</v>
      </c>
      <c r="DN2413" s="2"/>
      <c r="DO2413" s="14"/>
      <c r="DP2413" t="str">
        <f>VLOOKUP($A2413,taxonomy!$A:$I,2,1)</f>
        <v>Bacteria</v>
      </c>
      <c r="DQ2413" t="str">
        <f>VLOOKUP($A2413,taxonomy!$A:$I,3,1)</f>
        <v xml:space="preserve"> Proteobacteria</v>
      </c>
      <c r="DR2413" t="str">
        <f>VLOOKUP($A2413,taxonomy!$A:$I,4,1)</f>
        <v xml:space="preserve"> Gammaproteobacteria</v>
      </c>
      <c r="DS2413" t="str">
        <f>VLOOKUP($A2413,taxonomy!$A:$I,5,1)</f>
        <v xml:space="preserve"> Pseudomonadales</v>
      </c>
      <c r="DT2413" t="str">
        <f>VLOOKUP($A2413,taxonomy!$A:$I,6,1)</f>
        <v>Pseudomonadaceae</v>
      </c>
      <c r="DU2413" t="str">
        <f>VLOOKUP($A2413,taxonomy!$A:$I,7,1)</f>
        <v xml:space="preserve"> Pseudomonas</v>
      </c>
      <c r="DV2413" t="str">
        <f>VLOOKUP($A2413,taxonomy!$A:$I,8,1)</f>
        <v xml:space="preserve"> Pseudomonas syringae.</v>
      </c>
      <c r="DW2413">
        <f>VLOOKUP($A2413,taxonomy!$A:$I,9,1)</f>
        <v>0</v>
      </c>
      <c r="DX2413" s="7">
        <v>132</v>
      </c>
    </row>
    <row r="2414" spans="1:128" hidden="1">
      <c r="A2414" s="4" t="s">
        <v>4949</v>
      </c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19">
        <v>1</v>
      </c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19">
        <v>1</v>
      </c>
      <c r="DN2414" s="2"/>
      <c r="DO2414" s="21"/>
      <c r="DP2414" t="str">
        <f>VLOOKUP($A2414,taxonomy!$A:$I,2,1)</f>
        <v>Bacteria</v>
      </c>
      <c r="DQ2414" t="str">
        <f>VLOOKUP($A2414,taxonomy!$A:$I,3,1)</f>
        <v xml:space="preserve"> Proteobacteria</v>
      </c>
      <c r="DR2414" t="str">
        <f>VLOOKUP($A2414,taxonomy!$A:$I,4,1)</f>
        <v xml:space="preserve"> Gammaproteobacteria</v>
      </c>
      <c r="DS2414" t="str">
        <f>VLOOKUP($A2414,taxonomy!$A:$I,5,1)</f>
        <v xml:space="preserve"> Pseudomonadales</v>
      </c>
      <c r="DT2414" t="str">
        <f>VLOOKUP($A2414,taxonomy!$A:$I,6,1)</f>
        <v>Pseudomonadaceae</v>
      </c>
      <c r="DU2414" t="str">
        <f>VLOOKUP($A2414,taxonomy!$A:$I,7,1)</f>
        <v xml:space="preserve"> Pseudomonas</v>
      </c>
      <c r="DV2414" t="str">
        <f>VLOOKUP($A2414,taxonomy!$A:$I,8,1)</f>
        <v xml:space="preserve"> Pseudomonas syringae.</v>
      </c>
      <c r="DW2414">
        <f>VLOOKUP($A2414,taxonomy!$A:$I,9,1)</f>
        <v>0</v>
      </c>
      <c r="DX2414" s="7">
        <v>125</v>
      </c>
    </row>
    <row r="2415" spans="1:128" hidden="1">
      <c r="A2415" s="4" t="s">
        <v>4629</v>
      </c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19">
        <v>1</v>
      </c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19">
        <v>1</v>
      </c>
      <c r="DN2415" s="2"/>
      <c r="DO2415" s="14"/>
      <c r="DP2415" t="str">
        <f>VLOOKUP($A2415,taxonomy!$A:$I,2,1)</f>
        <v>Bacteria</v>
      </c>
      <c r="DQ2415" t="str">
        <f>VLOOKUP($A2415,taxonomy!$A:$I,3,1)</f>
        <v xml:space="preserve"> Proteobacteria</v>
      </c>
      <c r="DR2415" t="str">
        <f>VLOOKUP($A2415,taxonomy!$A:$I,4,1)</f>
        <v xml:space="preserve"> Gammaproteobacteria</v>
      </c>
      <c r="DS2415" t="str">
        <f>VLOOKUP($A2415,taxonomy!$A:$I,5,1)</f>
        <v xml:space="preserve"> Pseudomonadales</v>
      </c>
      <c r="DT2415" t="str">
        <f>VLOOKUP($A2415,taxonomy!$A:$I,6,1)</f>
        <v>Pseudomonadaceae</v>
      </c>
      <c r="DU2415" t="str">
        <f>VLOOKUP($A2415,taxonomy!$A:$I,7,1)</f>
        <v xml:space="preserve"> Pseudomonas</v>
      </c>
      <c r="DV2415" t="str">
        <f>VLOOKUP($A2415,taxonomy!$A:$I,8,1)</f>
        <v xml:space="preserve"> Pseudomonas syringae.</v>
      </c>
      <c r="DW2415">
        <f>VLOOKUP($A2415,taxonomy!$A:$I,9,1)</f>
        <v>0</v>
      </c>
      <c r="DX2415" s="7">
        <v>85</v>
      </c>
    </row>
    <row r="2416" spans="1:128" hidden="1">
      <c r="A2416" s="4" t="s">
        <v>4951</v>
      </c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>
        <v>1</v>
      </c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>
        <v>1</v>
      </c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>
        <v>1</v>
      </c>
      <c r="CY2416" s="18">
        <v>1</v>
      </c>
      <c r="CZ2416" s="2"/>
      <c r="DA2416" s="2"/>
      <c r="DB2416" s="2"/>
      <c r="DC2416" s="2"/>
      <c r="DD2416" s="2"/>
      <c r="DE2416" s="2"/>
      <c r="DF2416" s="2"/>
      <c r="DG2416" s="2"/>
      <c r="DH2416" s="2"/>
      <c r="DI2416" s="2">
        <v>1</v>
      </c>
      <c r="DJ2416" s="2"/>
      <c r="DK2416" s="2"/>
      <c r="DL2416" s="2"/>
      <c r="DM2416" s="2">
        <v>1</v>
      </c>
      <c r="DN2416" s="2"/>
      <c r="DO2416" s="14"/>
      <c r="DP2416" t="str">
        <f>VLOOKUP($A2416,taxonomy!$A:$I,2,1)</f>
        <v>Eukaryota</v>
      </c>
      <c r="DQ2416" t="str">
        <f>VLOOKUP($A2416,taxonomy!$A:$I,3,1)</f>
        <v xml:space="preserve"> Fungi</v>
      </c>
      <c r="DR2416" t="str">
        <f>VLOOKUP($A2416,taxonomy!$A:$I,4,1)</f>
        <v xml:space="preserve"> Dikarya</v>
      </c>
      <c r="DS2416" t="str">
        <f>VLOOKUP($A2416,taxonomy!$A:$I,5,1)</f>
        <v xml:space="preserve"> Basidiomycota</v>
      </c>
      <c r="DT2416" t="str">
        <f>VLOOKUP($A2416,taxonomy!$A:$I,6,1)</f>
        <v xml:space="preserve"> Agaricomycotina</v>
      </c>
      <c r="DU2416" t="str">
        <f>VLOOKUP($A2416,taxonomy!$A:$I,7,1)</f>
        <v>Tremellomycetes</v>
      </c>
      <c r="DV2416" t="str">
        <f>VLOOKUP($A2416,taxonomy!$A:$I,8,1)</f>
        <v xml:space="preserve"> Tremellales</v>
      </c>
      <c r="DW2416" t="str">
        <f>VLOOKUP($A2416,taxonomy!$A:$I,9,1)</f>
        <v xml:space="preserve"> Tremellaceae</v>
      </c>
      <c r="DX2416" s="7">
        <v>118</v>
      </c>
    </row>
    <row r="2417" spans="1:128" hidden="1">
      <c r="A2417" s="4" t="s">
        <v>4953</v>
      </c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17">
        <v>1</v>
      </c>
      <c r="DN2417" s="2"/>
      <c r="DO2417" s="14"/>
      <c r="DP2417" t="str">
        <f>VLOOKUP($A2417,taxonomy!$A:$I,2,1)</f>
        <v>Bacteria</v>
      </c>
      <c r="DQ2417" t="str">
        <f>VLOOKUP($A2417,taxonomy!$A:$I,3,1)</f>
        <v xml:space="preserve"> Proteobacteria</v>
      </c>
      <c r="DR2417" t="str">
        <f>VLOOKUP($A2417,taxonomy!$A:$I,4,1)</f>
        <v xml:space="preserve"> Alphaproteobacteria</v>
      </c>
      <c r="DS2417" t="str">
        <f>VLOOKUP($A2417,taxonomy!$A:$I,5,1)</f>
        <v xml:space="preserve"> Rhizobiales</v>
      </c>
      <c r="DT2417" t="str">
        <f>VLOOKUP($A2417,taxonomy!$A:$I,6,1)</f>
        <v>Brucellaceae</v>
      </c>
      <c r="DU2417" t="str">
        <f>VLOOKUP($A2417,taxonomy!$A:$I,7,1)</f>
        <v xml:space="preserve"> Brucella.</v>
      </c>
      <c r="DV2417">
        <f>VLOOKUP($A2417,taxonomy!$A:$I,8,1)</f>
        <v>0</v>
      </c>
      <c r="DW2417">
        <f>VLOOKUP($A2417,taxonomy!$A:$I,9,1)</f>
        <v>0</v>
      </c>
      <c r="DX2417" s="7">
        <v>141</v>
      </c>
    </row>
    <row r="2418" spans="1:128">
      <c r="A2418" s="4" t="s">
        <v>4955</v>
      </c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>
        <v>1</v>
      </c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18">
        <v>1</v>
      </c>
      <c r="CZ2418" s="2"/>
      <c r="DA2418" s="2"/>
      <c r="DB2418" s="2"/>
      <c r="DC2418" s="2">
        <v>1</v>
      </c>
      <c r="DD2418" s="2"/>
      <c r="DE2418" s="2"/>
      <c r="DF2418" s="2"/>
      <c r="DG2418" s="2"/>
      <c r="DH2418" s="2"/>
      <c r="DI2418" s="2"/>
      <c r="DJ2418" s="2"/>
      <c r="DK2418" s="2"/>
      <c r="DL2418" s="2"/>
      <c r="DM2418" s="2">
        <v>1</v>
      </c>
      <c r="DN2418" s="2"/>
      <c r="DO2418" s="14"/>
      <c r="DP2418" t="str">
        <f>VLOOKUP($A2418,taxonomy!$A:$I,2,1)</f>
        <v>Eukaryota</v>
      </c>
      <c r="DQ2418" t="str">
        <f>VLOOKUP($A2418,taxonomy!$A:$I,3,1)</f>
        <v xml:space="preserve"> Metazoa</v>
      </c>
      <c r="DR2418" t="str">
        <f>VLOOKUP($A2418,taxonomy!$A:$I,4,1)</f>
        <v xml:space="preserve"> Chordata</v>
      </c>
      <c r="DS2418" t="str">
        <f>VLOOKUP($A2418,taxonomy!$A:$I,5,1)</f>
        <v xml:space="preserve"> Craniata</v>
      </c>
      <c r="DT2418" t="str">
        <f>VLOOKUP($A2418,taxonomy!$A:$I,6,1)</f>
        <v xml:space="preserve"> Vertebrata</v>
      </c>
      <c r="DU2418" t="str">
        <f>VLOOKUP($A2418,taxonomy!$A:$I,7,1)</f>
        <v xml:space="preserve"> Euteleostomi</v>
      </c>
      <c r="DV2418" t="str">
        <f>VLOOKUP($A2418,taxonomy!$A:$I,8,1)</f>
        <v>Mammalia</v>
      </c>
      <c r="DW2418" t="str">
        <f>VLOOKUP($A2418,taxonomy!$A:$I,9,1)</f>
        <v xml:space="preserve"> Eutheria</v>
      </c>
      <c r="DX2418" s="7">
        <v>127</v>
      </c>
    </row>
    <row r="2419" spans="1:128">
      <c r="A2419" s="4" t="s">
        <v>4957</v>
      </c>
      <c r="B2419" s="2"/>
      <c r="C2419" s="2"/>
      <c r="D2419" s="2"/>
      <c r="E2419" s="2">
        <v>1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>
        <v>1</v>
      </c>
      <c r="CY2419" s="18">
        <v>1</v>
      </c>
      <c r="CZ2419" s="2"/>
      <c r="DA2419" s="2"/>
      <c r="DB2419" s="2"/>
      <c r="DC2419" s="2"/>
      <c r="DD2419" s="2"/>
      <c r="DE2419" s="2"/>
      <c r="DF2419" s="2"/>
      <c r="DG2419" s="2"/>
      <c r="DH2419" s="2"/>
      <c r="DI2419" s="2">
        <v>1</v>
      </c>
      <c r="DJ2419" s="2"/>
      <c r="DK2419" s="2"/>
      <c r="DL2419" s="2"/>
      <c r="DM2419" s="2">
        <v>1</v>
      </c>
      <c r="DN2419" s="2"/>
      <c r="DO2419" s="14"/>
      <c r="DP2419" t="str">
        <f>VLOOKUP($A2419,taxonomy!$A:$I,2,1)</f>
        <v>Eukaryota</v>
      </c>
      <c r="DQ2419" t="str">
        <f>VLOOKUP($A2419,taxonomy!$A:$I,3,1)</f>
        <v xml:space="preserve"> Fungi</v>
      </c>
      <c r="DR2419" t="str">
        <f>VLOOKUP($A2419,taxonomy!$A:$I,4,1)</f>
        <v xml:space="preserve"> Dikarya</v>
      </c>
      <c r="DS2419" t="str">
        <f>VLOOKUP($A2419,taxonomy!$A:$I,5,1)</f>
        <v xml:space="preserve"> Ascomycota</v>
      </c>
      <c r="DT2419" t="str">
        <f>VLOOKUP($A2419,taxonomy!$A:$I,6,1)</f>
        <v xml:space="preserve"> Saccharomycotina</v>
      </c>
      <c r="DU2419" t="str">
        <f>VLOOKUP($A2419,taxonomy!$A:$I,7,1)</f>
        <v>Saccharomycetes</v>
      </c>
      <c r="DV2419" t="str">
        <f>VLOOKUP($A2419,taxonomy!$A:$I,8,1)</f>
        <v xml:space="preserve"> Saccharomycetales</v>
      </c>
      <c r="DW2419" t="str">
        <f>VLOOKUP($A2419,taxonomy!$A:$I,9,1)</f>
        <v xml:space="preserve"> Debaryomycetaceae</v>
      </c>
      <c r="DX2419" s="7">
        <v>130</v>
      </c>
    </row>
    <row r="2420" spans="1:128" hidden="1">
      <c r="A2420" s="4" t="s">
        <v>4959</v>
      </c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>
        <v>1</v>
      </c>
      <c r="CY2420" s="18">
        <v>1</v>
      </c>
      <c r="CZ2420" s="2"/>
      <c r="DA2420" s="2"/>
      <c r="DB2420" s="2"/>
      <c r="DC2420" s="2"/>
      <c r="DD2420" s="2"/>
      <c r="DE2420" s="2"/>
      <c r="DF2420" s="2"/>
      <c r="DG2420" s="2"/>
      <c r="DH2420" s="2"/>
      <c r="DI2420" s="2">
        <v>1</v>
      </c>
      <c r="DJ2420" s="2"/>
      <c r="DK2420" s="2"/>
      <c r="DL2420" s="2"/>
      <c r="DM2420" s="2">
        <v>1</v>
      </c>
      <c r="DN2420" s="2"/>
      <c r="DO2420" s="14"/>
      <c r="DP2420" t="str">
        <f>VLOOKUP($A2420,taxonomy!$A:$I,2,1)</f>
        <v>Eukaryota</v>
      </c>
      <c r="DQ2420" t="str">
        <f>VLOOKUP($A2420,taxonomy!$A:$I,3,1)</f>
        <v xml:space="preserve"> Fungi</v>
      </c>
      <c r="DR2420" t="str">
        <f>VLOOKUP($A2420,taxonomy!$A:$I,4,1)</f>
        <v xml:space="preserve"> Dikarya</v>
      </c>
      <c r="DS2420" t="str">
        <f>VLOOKUP($A2420,taxonomy!$A:$I,5,1)</f>
        <v xml:space="preserve"> Ascomycota</v>
      </c>
      <c r="DT2420" t="str">
        <f>VLOOKUP($A2420,taxonomy!$A:$I,6,1)</f>
        <v xml:space="preserve"> Pezizomycotina</v>
      </c>
      <c r="DU2420" t="str">
        <f>VLOOKUP($A2420,taxonomy!$A:$I,7,1)</f>
        <v xml:space="preserve"> Eurotiomycetes</v>
      </c>
      <c r="DV2420" t="str">
        <f>VLOOKUP($A2420,taxonomy!$A:$I,8,1)</f>
        <v>Eurotiomycetidae</v>
      </c>
      <c r="DW2420" t="str">
        <f>VLOOKUP($A2420,taxonomy!$A:$I,9,1)</f>
        <v xml:space="preserve"> Eurotiales</v>
      </c>
      <c r="DX2420" s="7">
        <v>125</v>
      </c>
    </row>
    <row r="2421" spans="1:128">
      <c r="A2421" s="4" t="s">
        <v>4961</v>
      </c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19">
        <v>1</v>
      </c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19">
        <v>1</v>
      </c>
      <c r="DN2421" s="2"/>
      <c r="DO2421" s="14"/>
      <c r="DP2421" t="str">
        <f>VLOOKUP($A2421,taxonomy!$A:$I,2,1)</f>
        <v>Eukaryota</v>
      </c>
      <c r="DQ2421" t="str">
        <f>VLOOKUP($A2421,taxonomy!$A:$I,3,1)</f>
        <v xml:space="preserve"> Fungi</v>
      </c>
      <c r="DR2421" t="str">
        <f>VLOOKUP($A2421,taxonomy!$A:$I,4,1)</f>
        <v xml:space="preserve"> Dikarya</v>
      </c>
      <c r="DS2421" t="str">
        <f>VLOOKUP($A2421,taxonomy!$A:$I,5,1)</f>
        <v xml:space="preserve"> Ascomycota</v>
      </c>
      <c r="DT2421" t="str">
        <f>VLOOKUP($A2421,taxonomy!$A:$I,6,1)</f>
        <v xml:space="preserve"> Pezizomycotina</v>
      </c>
      <c r="DU2421" t="str">
        <f>VLOOKUP($A2421,taxonomy!$A:$I,7,1)</f>
        <v xml:space="preserve"> Eurotiomycetes</v>
      </c>
      <c r="DV2421" t="str">
        <f>VLOOKUP($A2421,taxonomy!$A:$I,8,1)</f>
        <v>Eurotiomycetidae</v>
      </c>
      <c r="DW2421" t="str">
        <f>VLOOKUP($A2421,taxonomy!$A:$I,9,1)</f>
        <v xml:space="preserve"> Eurotiales</v>
      </c>
      <c r="DX2421" s="7">
        <v>130</v>
      </c>
    </row>
    <row r="2422" spans="1:128" hidden="1">
      <c r="A2422" s="4" t="s">
        <v>4963</v>
      </c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>
        <v>1</v>
      </c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>
        <v>1</v>
      </c>
      <c r="CY2422" s="18">
        <v>1</v>
      </c>
      <c r="CZ2422" s="2"/>
      <c r="DA2422" s="2"/>
      <c r="DB2422" s="2"/>
      <c r="DC2422" s="2"/>
      <c r="DD2422" s="2"/>
      <c r="DE2422" s="2"/>
      <c r="DF2422" s="2"/>
      <c r="DG2422" s="2"/>
      <c r="DH2422" s="2"/>
      <c r="DI2422" s="2">
        <v>1</v>
      </c>
      <c r="DJ2422" s="2"/>
      <c r="DK2422" s="2"/>
      <c r="DL2422" s="2"/>
      <c r="DM2422" s="2">
        <v>1</v>
      </c>
      <c r="DN2422" s="2"/>
      <c r="DO2422" s="14"/>
      <c r="DP2422" t="str">
        <f>VLOOKUP($A2422,taxonomy!$A:$I,2,1)</f>
        <v>Eukaryota</v>
      </c>
      <c r="DQ2422" t="str">
        <f>VLOOKUP($A2422,taxonomy!$A:$I,3,1)</f>
        <v xml:space="preserve"> Fungi</v>
      </c>
      <c r="DR2422" t="str">
        <f>VLOOKUP($A2422,taxonomy!$A:$I,4,1)</f>
        <v xml:space="preserve"> Dikarya</v>
      </c>
      <c r="DS2422" t="str">
        <f>VLOOKUP($A2422,taxonomy!$A:$I,5,1)</f>
        <v xml:space="preserve"> Ascomycota</v>
      </c>
      <c r="DT2422" t="str">
        <f>VLOOKUP($A2422,taxonomy!$A:$I,6,1)</f>
        <v xml:space="preserve"> Pezizomycotina</v>
      </c>
      <c r="DU2422" t="str">
        <f>VLOOKUP($A2422,taxonomy!$A:$I,7,1)</f>
        <v xml:space="preserve"> Eurotiomycetes</v>
      </c>
      <c r="DV2422" t="str">
        <f>VLOOKUP($A2422,taxonomy!$A:$I,8,1)</f>
        <v>Eurotiomycetidae</v>
      </c>
      <c r="DW2422" t="str">
        <f>VLOOKUP($A2422,taxonomy!$A:$I,9,1)</f>
        <v xml:space="preserve"> Eurotiales</v>
      </c>
      <c r="DX2422" s="7">
        <v>121</v>
      </c>
    </row>
    <row r="2423" spans="1:128">
      <c r="A2423" s="4" t="s">
        <v>4965</v>
      </c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>
        <v>1</v>
      </c>
      <c r="CY2423" s="18">
        <v>1</v>
      </c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>
        <v>1</v>
      </c>
      <c r="DN2423" s="2"/>
      <c r="DO2423" s="14"/>
      <c r="DP2423" t="str">
        <f>VLOOKUP($A2423,taxonomy!$A:$I,2,1)</f>
        <v>Eukaryota</v>
      </c>
      <c r="DQ2423" t="str">
        <f>VLOOKUP($A2423,taxonomy!$A:$I,3,1)</f>
        <v xml:space="preserve"> Fungi</v>
      </c>
      <c r="DR2423" t="str">
        <f>VLOOKUP($A2423,taxonomy!$A:$I,4,1)</f>
        <v xml:space="preserve"> Dikarya</v>
      </c>
      <c r="DS2423" t="str">
        <f>VLOOKUP($A2423,taxonomy!$A:$I,5,1)</f>
        <v xml:space="preserve"> Ascomycota</v>
      </c>
      <c r="DT2423" t="str">
        <f>VLOOKUP($A2423,taxonomy!$A:$I,6,1)</f>
        <v xml:space="preserve"> Pezizomycotina</v>
      </c>
      <c r="DU2423" t="str">
        <f>VLOOKUP($A2423,taxonomy!$A:$I,7,1)</f>
        <v xml:space="preserve"> Eurotiomycetes</v>
      </c>
      <c r="DV2423" t="str">
        <f>VLOOKUP($A2423,taxonomy!$A:$I,8,1)</f>
        <v>Eurotiomycetidae</v>
      </c>
      <c r="DW2423" t="str">
        <f>VLOOKUP($A2423,taxonomy!$A:$I,9,1)</f>
        <v xml:space="preserve"> Eurotiales</v>
      </c>
      <c r="DX2423" s="7">
        <v>128</v>
      </c>
    </row>
    <row r="2424" spans="1:128">
      <c r="A2424" s="4" t="s">
        <v>4967</v>
      </c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>
        <v>1</v>
      </c>
      <c r="BH2424" s="2"/>
      <c r="BI2424" s="2"/>
      <c r="BJ2424" s="2"/>
      <c r="BK2424" s="2">
        <v>1</v>
      </c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>
        <v>1</v>
      </c>
      <c r="CP2424" s="2"/>
      <c r="CQ2424" s="2"/>
      <c r="CR2424" s="2"/>
      <c r="CS2424" s="2"/>
      <c r="CT2424" s="2"/>
      <c r="CU2424" s="2"/>
      <c r="CV2424" s="2"/>
      <c r="CW2424" s="2"/>
      <c r="CX2424" s="2">
        <v>1</v>
      </c>
      <c r="CY2424" s="18">
        <v>1</v>
      </c>
      <c r="CZ2424" s="2"/>
      <c r="DA2424" s="2"/>
      <c r="DB2424" s="2"/>
      <c r="DC2424" s="2"/>
      <c r="DD2424" s="2"/>
      <c r="DE2424" s="2"/>
      <c r="DF2424" s="2"/>
      <c r="DG2424" s="2"/>
      <c r="DH2424" s="2"/>
      <c r="DI2424" s="2">
        <v>1</v>
      </c>
      <c r="DJ2424" s="2"/>
      <c r="DK2424" s="2"/>
      <c r="DL2424" s="2"/>
      <c r="DM2424" s="2">
        <v>1</v>
      </c>
      <c r="DN2424" s="2"/>
      <c r="DO2424" s="14"/>
      <c r="DP2424" t="str">
        <f>VLOOKUP($A2424,taxonomy!$A:$I,2,1)</f>
        <v>Eukaryota</v>
      </c>
      <c r="DQ2424" t="str">
        <f>VLOOKUP($A2424,taxonomy!$A:$I,3,1)</f>
        <v xml:space="preserve"> Fungi</v>
      </c>
      <c r="DR2424" t="str">
        <f>VLOOKUP($A2424,taxonomy!$A:$I,4,1)</f>
        <v xml:space="preserve"> Dikarya</v>
      </c>
      <c r="DS2424" t="str">
        <f>VLOOKUP($A2424,taxonomy!$A:$I,5,1)</f>
        <v xml:space="preserve"> Ascomycota</v>
      </c>
      <c r="DT2424" t="str">
        <f>VLOOKUP($A2424,taxonomy!$A:$I,6,1)</f>
        <v xml:space="preserve"> Pezizomycotina</v>
      </c>
      <c r="DU2424" t="str">
        <f>VLOOKUP($A2424,taxonomy!$A:$I,7,1)</f>
        <v xml:space="preserve"> Eurotiomycetes</v>
      </c>
      <c r="DV2424" t="str">
        <f>VLOOKUP($A2424,taxonomy!$A:$I,8,1)</f>
        <v>Eurotiomycetidae</v>
      </c>
      <c r="DW2424" t="str">
        <f>VLOOKUP($A2424,taxonomy!$A:$I,9,1)</f>
        <v xml:space="preserve"> Eurotiales</v>
      </c>
      <c r="DX2424" s="7">
        <v>133</v>
      </c>
    </row>
    <row r="2425" spans="1:128" hidden="1">
      <c r="A2425" s="4" t="s">
        <v>4971</v>
      </c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19">
        <v>1</v>
      </c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19">
        <v>1</v>
      </c>
      <c r="DN2425" s="2"/>
      <c r="DO2425" s="14"/>
      <c r="DP2425" t="str">
        <f>VLOOKUP($A2425,taxonomy!$A:$I,2,1)</f>
        <v>Eukaryota</v>
      </c>
      <c r="DQ2425" t="str">
        <f>VLOOKUP($A2425,taxonomy!$A:$I,3,1)</f>
        <v xml:space="preserve"> Fungi</v>
      </c>
      <c r="DR2425" t="str">
        <f>VLOOKUP($A2425,taxonomy!$A:$I,4,1)</f>
        <v xml:space="preserve"> Dikarya</v>
      </c>
      <c r="DS2425" t="str">
        <f>VLOOKUP($A2425,taxonomy!$A:$I,5,1)</f>
        <v xml:space="preserve"> Ascomycota</v>
      </c>
      <c r="DT2425" t="str">
        <f>VLOOKUP($A2425,taxonomy!$A:$I,6,1)</f>
        <v xml:space="preserve"> Pezizomycotina</v>
      </c>
      <c r="DU2425" t="str">
        <f>VLOOKUP($A2425,taxonomy!$A:$I,7,1)</f>
        <v xml:space="preserve"> Eurotiomycetes</v>
      </c>
      <c r="DV2425" t="str">
        <f>VLOOKUP($A2425,taxonomy!$A:$I,8,1)</f>
        <v>Eurotiomycetidae</v>
      </c>
      <c r="DW2425" t="str">
        <f>VLOOKUP($A2425,taxonomy!$A:$I,9,1)</f>
        <v xml:space="preserve"> Eurotiales</v>
      </c>
      <c r="DX2425" s="7">
        <v>112</v>
      </c>
    </row>
    <row r="2426" spans="1:128">
      <c r="A2426" s="4" t="s">
        <v>4973</v>
      </c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>
        <v>1</v>
      </c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>
        <v>1</v>
      </c>
      <c r="CY2426" s="18">
        <v>1</v>
      </c>
      <c r="CZ2426" s="2"/>
      <c r="DA2426" s="2"/>
      <c r="DB2426" s="2"/>
      <c r="DC2426" s="2"/>
      <c r="DD2426" s="2"/>
      <c r="DE2426" s="2"/>
      <c r="DF2426" s="2"/>
      <c r="DG2426" s="2"/>
      <c r="DH2426" s="2"/>
      <c r="DI2426" s="2">
        <v>1</v>
      </c>
      <c r="DJ2426" s="2"/>
      <c r="DK2426" s="2"/>
      <c r="DL2426" s="2"/>
      <c r="DM2426" s="2">
        <v>1</v>
      </c>
      <c r="DN2426" s="2"/>
      <c r="DO2426" s="14"/>
      <c r="DP2426" t="str">
        <f>VLOOKUP($A2426,taxonomy!$A:$I,2,1)</f>
        <v>Eukaryota</v>
      </c>
      <c r="DQ2426" t="str">
        <f>VLOOKUP($A2426,taxonomy!$A:$I,3,1)</f>
        <v xml:space="preserve"> Fungi</v>
      </c>
      <c r="DR2426" t="str">
        <f>VLOOKUP($A2426,taxonomy!$A:$I,4,1)</f>
        <v xml:space="preserve"> Dikarya</v>
      </c>
      <c r="DS2426" t="str">
        <f>VLOOKUP($A2426,taxonomy!$A:$I,5,1)</f>
        <v xml:space="preserve"> Ascomycota</v>
      </c>
      <c r="DT2426" t="str">
        <f>VLOOKUP($A2426,taxonomy!$A:$I,6,1)</f>
        <v xml:space="preserve"> Pezizomycotina</v>
      </c>
      <c r="DU2426" t="str">
        <f>VLOOKUP($A2426,taxonomy!$A:$I,7,1)</f>
        <v xml:space="preserve"> Eurotiomycetes</v>
      </c>
      <c r="DV2426" t="str">
        <f>VLOOKUP($A2426,taxonomy!$A:$I,8,1)</f>
        <v>Eurotiomycetidae</v>
      </c>
      <c r="DW2426" t="str">
        <f>VLOOKUP($A2426,taxonomy!$A:$I,9,1)</f>
        <v xml:space="preserve"> Eurotiales</v>
      </c>
      <c r="DX2426" s="7">
        <v>128</v>
      </c>
    </row>
    <row r="2427" spans="1:128">
      <c r="A2427" s="4" t="s">
        <v>4975</v>
      </c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>
        <v>2</v>
      </c>
      <c r="CW2427" s="2"/>
      <c r="CX2427" s="2"/>
      <c r="CY2427" s="18">
        <v>1</v>
      </c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>
        <v>1</v>
      </c>
      <c r="DN2427" s="2"/>
      <c r="DO2427" s="14"/>
      <c r="DP2427" t="str">
        <f>VLOOKUP($A2427,taxonomy!$A:$I,2,1)</f>
        <v>Eukaryota</v>
      </c>
      <c r="DQ2427" t="str">
        <f>VLOOKUP($A2427,taxonomy!$A:$I,3,1)</f>
        <v xml:space="preserve"> Fungi</v>
      </c>
      <c r="DR2427" t="str">
        <f>VLOOKUP($A2427,taxonomy!$A:$I,4,1)</f>
        <v xml:space="preserve"> Dikarya</v>
      </c>
      <c r="DS2427" t="str">
        <f>VLOOKUP($A2427,taxonomy!$A:$I,5,1)</f>
        <v xml:space="preserve"> Basidiomycota</v>
      </c>
      <c r="DT2427" t="str">
        <f>VLOOKUP($A2427,taxonomy!$A:$I,6,1)</f>
        <v xml:space="preserve"> Agaricomycotina</v>
      </c>
      <c r="DU2427" t="str">
        <f>VLOOKUP($A2427,taxonomy!$A:$I,7,1)</f>
        <v>Tremellomycetes</v>
      </c>
      <c r="DV2427" t="str">
        <f>VLOOKUP($A2427,taxonomy!$A:$I,8,1)</f>
        <v xml:space="preserve"> Tremellales</v>
      </c>
      <c r="DW2427" t="str">
        <f>VLOOKUP($A2427,taxonomy!$A:$I,9,1)</f>
        <v xml:space="preserve"> Tremellaceae</v>
      </c>
      <c r="DX2427" s="7">
        <v>127</v>
      </c>
    </row>
    <row r="2428" spans="1:128">
      <c r="A2428" s="4" t="s">
        <v>4977</v>
      </c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>
        <v>1</v>
      </c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>
        <v>1</v>
      </c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>
        <v>1</v>
      </c>
      <c r="CY2428" s="18">
        <v>1</v>
      </c>
      <c r="CZ2428" s="2"/>
      <c r="DA2428" s="2"/>
      <c r="DB2428" s="2"/>
      <c r="DC2428" s="2"/>
      <c r="DD2428" s="2"/>
      <c r="DE2428" s="2"/>
      <c r="DF2428" s="2"/>
      <c r="DG2428" s="2"/>
      <c r="DH2428" s="2"/>
      <c r="DI2428" s="2">
        <v>1</v>
      </c>
      <c r="DJ2428" s="2"/>
      <c r="DK2428" s="2"/>
      <c r="DL2428" s="2"/>
      <c r="DM2428" s="2">
        <v>1</v>
      </c>
      <c r="DN2428" s="2"/>
      <c r="DO2428" s="14"/>
      <c r="DP2428" t="str">
        <f>VLOOKUP($A2428,taxonomy!$A:$I,2,1)</f>
        <v>Eukaryota</v>
      </c>
      <c r="DQ2428" t="str">
        <f>VLOOKUP($A2428,taxonomy!$A:$I,3,1)</f>
        <v xml:space="preserve"> Fungi</v>
      </c>
      <c r="DR2428" t="str">
        <f>VLOOKUP($A2428,taxonomy!$A:$I,4,1)</f>
        <v xml:space="preserve"> Dikarya</v>
      </c>
      <c r="DS2428" t="str">
        <f>VLOOKUP($A2428,taxonomy!$A:$I,5,1)</f>
        <v xml:space="preserve"> Basidiomycota</v>
      </c>
      <c r="DT2428" t="str">
        <f>VLOOKUP($A2428,taxonomy!$A:$I,6,1)</f>
        <v xml:space="preserve"> Agaricomycotina</v>
      </c>
      <c r="DU2428" t="str">
        <f>VLOOKUP($A2428,taxonomy!$A:$I,7,1)</f>
        <v>Tremellomycetes</v>
      </c>
      <c r="DV2428" t="str">
        <f>VLOOKUP($A2428,taxonomy!$A:$I,8,1)</f>
        <v xml:space="preserve"> Tremellales</v>
      </c>
      <c r="DW2428" t="str">
        <f>VLOOKUP($A2428,taxonomy!$A:$I,9,1)</f>
        <v xml:space="preserve"> Tremellaceae</v>
      </c>
      <c r="DX2428" s="7">
        <v>127</v>
      </c>
    </row>
    <row r="2429" spans="1:128">
      <c r="A2429" s="4" t="s">
        <v>4979</v>
      </c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17">
        <v>1</v>
      </c>
      <c r="DN2429" s="2"/>
      <c r="DO2429" s="14"/>
      <c r="DP2429" t="str">
        <f>VLOOKUP($A2429,taxonomy!$A:$I,2,1)</f>
        <v>Bacteria</v>
      </c>
      <c r="DQ2429" t="str">
        <f>VLOOKUP($A2429,taxonomy!$A:$I,3,1)</f>
        <v xml:space="preserve"> Firmicutes</v>
      </c>
      <c r="DR2429" t="str">
        <f>VLOOKUP($A2429,taxonomy!$A:$I,4,1)</f>
        <v xml:space="preserve"> Bacilli</v>
      </c>
      <c r="DS2429" t="str">
        <f>VLOOKUP($A2429,taxonomy!$A:$I,5,1)</f>
        <v xml:space="preserve"> Bacillales</v>
      </c>
      <c r="DT2429" t="str">
        <f>VLOOKUP($A2429,taxonomy!$A:$I,6,1)</f>
        <v xml:space="preserve"> Bacillaceae</v>
      </c>
      <c r="DU2429" t="str">
        <f>VLOOKUP($A2429,taxonomy!$A:$I,7,1)</f>
        <v xml:space="preserve"> Geobacillus.</v>
      </c>
      <c r="DV2429">
        <f>VLOOKUP($A2429,taxonomy!$A:$I,8,1)</f>
        <v>0</v>
      </c>
      <c r="DW2429">
        <f>VLOOKUP($A2429,taxonomy!$A:$I,9,1)</f>
        <v>0</v>
      </c>
      <c r="DX2429" s="7">
        <v>127</v>
      </c>
    </row>
    <row r="2430" spans="1:128">
      <c r="A2430" s="4" t="s">
        <v>4981</v>
      </c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17">
        <v>1</v>
      </c>
      <c r="DN2430" s="2"/>
      <c r="DO2430" s="14"/>
      <c r="DP2430" t="str">
        <f>VLOOKUP($A2430,taxonomy!$A:$I,2,1)</f>
        <v>Bacteria</v>
      </c>
      <c r="DQ2430" t="str">
        <f>VLOOKUP($A2430,taxonomy!$A:$I,3,1)</f>
        <v xml:space="preserve"> Proteobacteria</v>
      </c>
      <c r="DR2430" t="str">
        <f>VLOOKUP($A2430,taxonomy!$A:$I,4,1)</f>
        <v xml:space="preserve"> Alphaproteobacteria</v>
      </c>
      <c r="DS2430" t="str">
        <f>VLOOKUP($A2430,taxonomy!$A:$I,5,1)</f>
        <v xml:space="preserve"> Rhodobacterales</v>
      </c>
      <c r="DT2430" t="str">
        <f>VLOOKUP($A2430,taxonomy!$A:$I,6,1)</f>
        <v>Rhodobacteraceae</v>
      </c>
      <c r="DU2430" t="str">
        <f>VLOOKUP($A2430,taxonomy!$A:$I,7,1)</f>
        <v xml:space="preserve"> Ruegeria.</v>
      </c>
      <c r="DV2430">
        <f>VLOOKUP($A2430,taxonomy!$A:$I,8,1)</f>
        <v>0</v>
      </c>
      <c r="DW2430">
        <f>VLOOKUP($A2430,taxonomy!$A:$I,9,1)</f>
        <v>0</v>
      </c>
      <c r="DX2430" s="7">
        <v>133</v>
      </c>
    </row>
    <row r="2431" spans="1:128">
      <c r="A2431" s="4" t="s">
        <v>4983</v>
      </c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17">
        <v>1</v>
      </c>
      <c r="DN2431" s="2"/>
      <c r="DO2431" s="14"/>
      <c r="DP2431" t="str">
        <f>VLOOKUP($A2431,taxonomy!$A:$I,2,1)</f>
        <v>Bacteria</v>
      </c>
      <c r="DQ2431" t="str">
        <f>VLOOKUP($A2431,taxonomy!$A:$I,3,1)</f>
        <v xml:space="preserve"> Proteobacteria</v>
      </c>
      <c r="DR2431" t="str">
        <f>VLOOKUP($A2431,taxonomy!$A:$I,4,1)</f>
        <v xml:space="preserve"> Alphaproteobacteria</v>
      </c>
      <c r="DS2431" t="str">
        <f>VLOOKUP($A2431,taxonomy!$A:$I,5,1)</f>
        <v xml:space="preserve"> Rhodobacterales</v>
      </c>
      <c r="DT2431" t="str">
        <f>VLOOKUP($A2431,taxonomy!$A:$I,6,1)</f>
        <v>Rhodobacteraceae</v>
      </c>
      <c r="DU2431" t="str">
        <f>VLOOKUP($A2431,taxonomy!$A:$I,7,1)</f>
        <v xml:space="preserve"> Ruegeria.</v>
      </c>
      <c r="DV2431">
        <f>VLOOKUP($A2431,taxonomy!$A:$I,8,1)</f>
        <v>0</v>
      </c>
      <c r="DW2431">
        <f>VLOOKUP($A2431,taxonomy!$A:$I,9,1)</f>
        <v>0</v>
      </c>
      <c r="DX2431" s="7">
        <v>131</v>
      </c>
    </row>
    <row r="2432" spans="1:128">
      <c r="A2432" s="4" t="s">
        <v>4985</v>
      </c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17">
        <v>1</v>
      </c>
      <c r="DN2432" s="2"/>
      <c r="DO2432" s="14"/>
      <c r="DP2432" t="str">
        <f>VLOOKUP($A2432,taxonomy!$A:$I,2,1)</f>
        <v>Bacteria</v>
      </c>
      <c r="DQ2432" t="str">
        <f>VLOOKUP($A2432,taxonomy!$A:$I,3,1)</f>
        <v xml:space="preserve"> Proteobacteria</v>
      </c>
      <c r="DR2432" t="str">
        <f>VLOOKUP($A2432,taxonomy!$A:$I,4,1)</f>
        <v xml:space="preserve"> Alphaproteobacteria</v>
      </c>
      <c r="DS2432" t="str">
        <f>VLOOKUP($A2432,taxonomy!$A:$I,5,1)</f>
        <v xml:space="preserve"> Sphingomonadales</v>
      </c>
      <c r="DT2432" t="str">
        <f>VLOOKUP($A2432,taxonomy!$A:$I,6,1)</f>
        <v>Sphingomonadaceae</v>
      </c>
      <c r="DU2432" t="str">
        <f>VLOOKUP($A2432,taxonomy!$A:$I,7,1)</f>
        <v xml:space="preserve"> Zymomonas.</v>
      </c>
      <c r="DV2432">
        <f>VLOOKUP($A2432,taxonomy!$A:$I,8,1)</f>
        <v>0</v>
      </c>
      <c r="DW2432">
        <f>VLOOKUP($A2432,taxonomy!$A:$I,9,1)</f>
        <v>0</v>
      </c>
      <c r="DX2432" s="7">
        <v>133</v>
      </c>
    </row>
    <row r="2433" spans="1:128" hidden="1">
      <c r="A2433" s="4" t="s">
        <v>4987</v>
      </c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19">
        <v>1</v>
      </c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19">
        <v>1</v>
      </c>
      <c r="DN2433" s="2"/>
      <c r="DO2433" s="14"/>
      <c r="DP2433" t="str">
        <f>VLOOKUP($A2433,taxonomy!$A:$I,2,1)</f>
        <v>Bacteria</v>
      </c>
      <c r="DQ2433" t="str">
        <f>VLOOKUP($A2433,taxonomy!$A:$I,3,1)</f>
        <v xml:space="preserve"> Proteobacteria</v>
      </c>
      <c r="DR2433" t="str">
        <f>VLOOKUP($A2433,taxonomy!$A:$I,4,1)</f>
        <v xml:space="preserve"> Betaproteobacteria</v>
      </c>
      <c r="DS2433" t="str">
        <f>VLOOKUP($A2433,taxonomy!$A:$I,5,1)</f>
        <v xml:space="preserve"> Rhodocyclales</v>
      </c>
      <c r="DT2433" t="str">
        <f>VLOOKUP($A2433,taxonomy!$A:$I,6,1)</f>
        <v>Rhodocyclaceae</v>
      </c>
      <c r="DU2433" t="str">
        <f>VLOOKUP($A2433,taxonomy!$A:$I,7,1)</f>
        <v xml:space="preserve"> Aromatoleum.</v>
      </c>
      <c r="DV2433">
        <f>VLOOKUP($A2433,taxonomy!$A:$I,8,1)</f>
        <v>0</v>
      </c>
      <c r="DW2433">
        <f>VLOOKUP($A2433,taxonomy!$A:$I,9,1)</f>
        <v>0</v>
      </c>
      <c r="DX2433" s="7">
        <v>120</v>
      </c>
    </row>
    <row r="2434" spans="1:128" hidden="1">
      <c r="A2434" s="4" t="s">
        <v>4989</v>
      </c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>
        <v>1</v>
      </c>
      <c r="CY2434" s="18">
        <v>1</v>
      </c>
      <c r="CZ2434" s="2"/>
      <c r="DA2434" s="2"/>
      <c r="DB2434" s="2"/>
      <c r="DC2434" s="2"/>
      <c r="DD2434" s="2"/>
      <c r="DE2434" s="2"/>
      <c r="DF2434" s="2">
        <v>1</v>
      </c>
      <c r="DG2434" s="2"/>
      <c r="DH2434" s="2"/>
      <c r="DI2434" s="2">
        <v>1</v>
      </c>
      <c r="DJ2434" s="2"/>
      <c r="DK2434" s="2"/>
      <c r="DL2434" s="2"/>
      <c r="DM2434" s="2">
        <v>1</v>
      </c>
      <c r="DN2434" s="2"/>
      <c r="DO2434" s="14"/>
      <c r="DP2434" t="str">
        <f>VLOOKUP($A2434,taxonomy!$A:$I,2,1)</f>
        <v>Eukaryota</v>
      </c>
      <c r="DQ2434" t="str">
        <f>VLOOKUP($A2434,taxonomy!$A:$I,3,1)</f>
        <v xml:space="preserve"> Fungi</v>
      </c>
      <c r="DR2434" t="str">
        <f>VLOOKUP($A2434,taxonomy!$A:$I,4,1)</f>
        <v xml:space="preserve"> Dikarya</v>
      </c>
      <c r="DS2434" t="str">
        <f>VLOOKUP($A2434,taxonomy!$A:$I,5,1)</f>
        <v xml:space="preserve"> Ascomycota</v>
      </c>
      <c r="DT2434" t="str">
        <f>VLOOKUP($A2434,taxonomy!$A:$I,6,1)</f>
        <v xml:space="preserve"> Pezizomycotina</v>
      </c>
      <c r="DU2434" t="str">
        <f>VLOOKUP($A2434,taxonomy!$A:$I,7,1)</f>
        <v xml:space="preserve"> Eurotiomycetes</v>
      </c>
      <c r="DV2434" t="str">
        <f>VLOOKUP($A2434,taxonomy!$A:$I,8,1)</f>
        <v>Eurotiomycetidae</v>
      </c>
      <c r="DW2434" t="str">
        <f>VLOOKUP($A2434,taxonomy!$A:$I,9,1)</f>
        <v xml:space="preserve"> Eurotiales</v>
      </c>
      <c r="DX2434" s="7">
        <v>121</v>
      </c>
    </row>
    <row r="2435" spans="1:128">
      <c r="A2435" s="4" t="s">
        <v>4991</v>
      </c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>
        <v>1</v>
      </c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>
        <v>1</v>
      </c>
      <c r="CY2435" s="18">
        <v>1</v>
      </c>
      <c r="CZ2435" s="2"/>
      <c r="DA2435" s="2"/>
      <c r="DB2435" s="2"/>
      <c r="DC2435" s="2"/>
      <c r="DD2435" s="2"/>
      <c r="DE2435" s="2"/>
      <c r="DF2435" s="2"/>
      <c r="DG2435" s="2"/>
      <c r="DH2435" s="2"/>
      <c r="DI2435" s="2">
        <v>1</v>
      </c>
      <c r="DJ2435" s="2"/>
      <c r="DK2435" s="2"/>
      <c r="DL2435" s="2"/>
      <c r="DM2435" s="2">
        <v>1</v>
      </c>
      <c r="DN2435" s="2"/>
      <c r="DO2435" s="14"/>
      <c r="DP2435" t="str">
        <f>VLOOKUP($A2435,taxonomy!$A:$I,2,1)</f>
        <v>Eukaryota</v>
      </c>
      <c r="DQ2435" t="str">
        <f>VLOOKUP($A2435,taxonomy!$A:$I,3,1)</f>
        <v xml:space="preserve"> Fungi</v>
      </c>
      <c r="DR2435" t="str">
        <f>VLOOKUP($A2435,taxonomy!$A:$I,4,1)</f>
        <v xml:space="preserve"> Dikarya</v>
      </c>
      <c r="DS2435" t="str">
        <f>VLOOKUP($A2435,taxonomy!$A:$I,5,1)</f>
        <v xml:space="preserve"> Ascomycota</v>
      </c>
      <c r="DT2435" t="str">
        <f>VLOOKUP($A2435,taxonomy!$A:$I,6,1)</f>
        <v xml:space="preserve"> Pezizomycotina</v>
      </c>
      <c r="DU2435" t="str">
        <f>VLOOKUP($A2435,taxonomy!$A:$I,7,1)</f>
        <v xml:space="preserve"> Eurotiomycetes</v>
      </c>
      <c r="DV2435" t="str">
        <f>VLOOKUP($A2435,taxonomy!$A:$I,8,1)</f>
        <v>Eurotiomycetidae</v>
      </c>
      <c r="DW2435" t="str">
        <f>VLOOKUP($A2435,taxonomy!$A:$I,9,1)</f>
        <v xml:space="preserve"> Eurotiales</v>
      </c>
      <c r="DX2435" s="7">
        <v>133</v>
      </c>
    </row>
    <row r="2436" spans="1:128" hidden="1">
      <c r="A2436" s="4" t="s">
        <v>4993</v>
      </c>
      <c r="B2436" s="2"/>
      <c r="C2436" s="2"/>
      <c r="D2436" s="2"/>
      <c r="E2436" s="2"/>
      <c r="F2436" s="2"/>
      <c r="G2436" s="2"/>
      <c r="H2436" s="2">
        <v>1</v>
      </c>
      <c r="I2436" s="2"/>
      <c r="J2436" s="2"/>
      <c r="K2436" s="2"/>
      <c r="L2436" s="2"/>
      <c r="M2436" s="2"/>
      <c r="N2436" s="2">
        <v>1</v>
      </c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>
        <v>1</v>
      </c>
      <c r="CY2436" s="18">
        <v>1</v>
      </c>
      <c r="CZ2436" s="2"/>
      <c r="DA2436" s="2"/>
      <c r="DB2436" s="2"/>
      <c r="DC2436" s="2"/>
      <c r="DD2436" s="2"/>
      <c r="DE2436" s="2"/>
      <c r="DF2436" s="2">
        <v>1</v>
      </c>
      <c r="DG2436" s="2"/>
      <c r="DH2436" s="2"/>
      <c r="DI2436" s="2">
        <v>1</v>
      </c>
      <c r="DJ2436" s="2"/>
      <c r="DK2436" s="2"/>
      <c r="DL2436" s="2"/>
      <c r="DM2436" s="2">
        <v>1</v>
      </c>
      <c r="DN2436" s="2"/>
      <c r="DO2436" s="14"/>
      <c r="DP2436" t="str">
        <f>VLOOKUP($A2436,taxonomy!$A:$I,2,1)</f>
        <v>Eukaryota</v>
      </c>
      <c r="DQ2436" t="str">
        <f>VLOOKUP($A2436,taxonomy!$A:$I,3,1)</f>
        <v xml:space="preserve"> Fungi</v>
      </c>
      <c r="DR2436" t="str">
        <f>VLOOKUP($A2436,taxonomy!$A:$I,4,1)</f>
        <v xml:space="preserve"> Dikarya</v>
      </c>
      <c r="DS2436" t="str">
        <f>VLOOKUP($A2436,taxonomy!$A:$I,5,1)</f>
        <v xml:space="preserve"> Ascomycota</v>
      </c>
      <c r="DT2436" t="str">
        <f>VLOOKUP($A2436,taxonomy!$A:$I,6,1)</f>
        <v xml:space="preserve"> Pezizomycotina</v>
      </c>
      <c r="DU2436" t="str">
        <f>VLOOKUP($A2436,taxonomy!$A:$I,7,1)</f>
        <v xml:space="preserve"> Eurotiomycetes</v>
      </c>
      <c r="DV2436" t="str">
        <f>VLOOKUP($A2436,taxonomy!$A:$I,8,1)</f>
        <v>Eurotiomycetidae</v>
      </c>
      <c r="DW2436" t="str">
        <f>VLOOKUP($A2436,taxonomy!$A:$I,9,1)</f>
        <v xml:space="preserve"> Eurotiales</v>
      </c>
      <c r="DX2436" s="7">
        <v>144</v>
      </c>
    </row>
    <row r="2437" spans="1:128">
      <c r="A2437" s="4" t="s">
        <v>4995</v>
      </c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>
        <v>1</v>
      </c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>
        <v>1</v>
      </c>
      <c r="CY2437" s="18">
        <v>1</v>
      </c>
      <c r="CZ2437" s="2"/>
      <c r="DA2437" s="2"/>
      <c r="DB2437" s="2"/>
      <c r="DC2437" s="2"/>
      <c r="DD2437" s="2"/>
      <c r="DE2437" s="2"/>
      <c r="DF2437" s="2"/>
      <c r="DG2437" s="2"/>
      <c r="DH2437" s="2"/>
      <c r="DI2437" s="2">
        <v>1</v>
      </c>
      <c r="DJ2437" s="2"/>
      <c r="DK2437" s="2"/>
      <c r="DL2437" s="2"/>
      <c r="DM2437" s="2">
        <v>1</v>
      </c>
      <c r="DN2437" s="2"/>
      <c r="DO2437" s="14"/>
      <c r="DP2437" t="str">
        <f>VLOOKUP($A2437,taxonomy!$A:$I,2,1)</f>
        <v>Eukaryota</v>
      </c>
      <c r="DQ2437" t="str">
        <f>VLOOKUP($A2437,taxonomy!$A:$I,3,1)</f>
        <v xml:space="preserve"> Fungi</v>
      </c>
      <c r="DR2437" t="str">
        <f>VLOOKUP($A2437,taxonomy!$A:$I,4,1)</f>
        <v xml:space="preserve"> Dikarya</v>
      </c>
      <c r="DS2437" t="str">
        <f>VLOOKUP($A2437,taxonomy!$A:$I,5,1)</f>
        <v xml:space="preserve"> Ascomycota</v>
      </c>
      <c r="DT2437" t="str">
        <f>VLOOKUP($A2437,taxonomy!$A:$I,6,1)</f>
        <v xml:space="preserve"> Pezizomycotina</v>
      </c>
      <c r="DU2437" t="str">
        <f>VLOOKUP($A2437,taxonomy!$A:$I,7,1)</f>
        <v xml:space="preserve"> Eurotiomycetes</v>
      </c>
      <c r="DV2437" t="str">
        <f>VLOOKUP($A2437,taxonomy!$A:$I,8,1)</f>
        <v>Eurotiomycetidae</v>
      </c>
      <c r="DW2437" t="str">
        <f>VLOOKUP($A2437,taxonomy!$A:$I,9,1)</f>
        <v xml:space="preserve"> Eurotiales</v>
      </c>
      <c r="DX2437" s="7">
        <v>131</v>
      </c>
    </row>
    <row r="2438" spans="1:128">
      <c r="A2438" s="4" t="s">
        <v>4997</v>
      </c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17">
        <v>1</v>
      </c>
      <c r="DN2438" s="2"/>
      <c r="DO2438" s="14"/>
      <c r="DP2438" t="str">
        <f>VLOOKUP($A2438,taxonomy!$A:$I,2,1)</f>
        <v>Bacteria</v>
      </c>
      <c r="DQ2438" t="str">
        <f>VLOOKUP($A2438,taxonomy!$A:$I,3,1)</f>
        <v xml:space="preserve"> Actinobacteria</v>
      </c>
      <c r="DR2438" t="str">
        <f>VLOOKUP($A2438,taxonomy!$A:$I,4,1)</f>
        <v xml:space="preserve"> Actinobacteridae</v>
      </c>
      <c r="DS2438" t="str">
        <f>VLOOKUP($A2438,taxonomy!$A:$I,5,1)</f>
        <v xml:space="preserve"> Actinomycetales</v>
      </c>
      <c r="DT2438" t="str">
        <f>VLOOKUP($A2438,taxonomy!$A:$I,6,1)</f>
        <v>Pseudonocardineae</v>
      </c>
      <c r="DU2438" t="str">
        <f>VLOOKUP($A2438,taxonomy!$A:$I,7,1)</f>
        <v xml:space="preserve"> Pseudonocardiaceae</v>
      </c>
      <c r="DV2438" t="str">
        <f>VLOOKUP($A2438,taxonomy!$A:$I,8,1)</f>
        <v xml:space="preserve"> Saccharopolyspora.</v>
      </c>
      <c r="DW2438">
        <f>VLOOKUP($A2438,taxonomy!$A:$I,9,1)</f>
        <v>0</v>
      </c>
      <c r="DX2438" s="7">
        <v>129</v>
      </c>
    </row>
    <row r="2439" spans="1:128">
      <c r="A2439" s="4" t="s">
        <v>4999</v>
      </c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19">
        <v>1</v>
      </c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19">
        <v>1</v>
      </c>
      <c r="DN2439" s="2"/>
      <c r="DO2439" s="14"/>
      <c r="DP2439" t="str">
        <f>VLOOKUP($A2439,taxonomy!$A:$I,2,1)</f>
        <v>Bacteria</v>
      </c>
      <c r="DQ2439" t="str">
        <f>VLOOKUP($A2439,taxonomy!$A:$I,3,1)</f>
        <v xml:space="preserve"> Actinobacteria</v>
      </c>
      <c r="DR2439" t="str">
        <f>VLOOKUP($A2439,taxonomy!$A:$I,4,1)</f>
        <v xml:space="preserve"> Actinobacteridae</v>
      </c>
      <c r="DS2439" t="str">
        <f>VLOOKUP($A2439,taxonomy!$A:$I,5,1)</f>
        <v xml:space="preserve"> Actinomycetales</v>
      </c>
      <c r="DT2439" t="str">
        <f>VLOOKUP($A2439,taxonomy!$A:$I,6,1)</f>
        <v>Corynebacterineae</v>
      </c>
      <c r="DU2439" t="str">
        <f>VLOOKUP($A2439,taxonomy!$A:$I,7,1)</f>
        <v xml:space="preserve"> Nocardiaceae</v>
      </c>
      <c r="DV2439" t="str">
        <f>VLOOKUP($A2439,taxonomy!$A:$I,8,1)</f>
        <v xml:space="preserve"> Nocardia.</v>
      </c>
      <c r="DW2439">
        <f>VLOOKUP($A2439,taxonomy!$A:$I,9,1)</f>
        <v>0</v>
      </c>
      <c r="DX2439" s="7">
        <v>127</v>
      </c>
    </row>
    <row r="2440" spans="1:128">
      <c r="A2440" s="4" t="s">
        <v>5001</v>
      </c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19">
        <v>1</v>
      </c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19">
        <v>1</v>
      </c>
      <c r="DN2440" s="2"/>
      <c r="DO2440" s="14"/>
      <c r="DP2440" t="str">
        <f>VLOOKUP($A2440,taxonomy!$A:$I,2,1)</f>
        <v>Bacteria</v>
      </c>
      <c r="DQ2440" t="str">
        <f>VLOOKUP($A2440,taxonomy!$A:$I,3,1)</f>
        <v xml:space="preserve"> Actinobacteria</v>
      </c>
      <c r="DR2440" t="str">
        <f>VLOOKUP($A2440,taxonomy!$A:$I,4,1)</f>
        <v xml:space="preserve"> Actinobacteridae</v>
      </c>
      <c r="DS2440" t="str">
        <f>VLOOKUP($A2440,taxonomy!$A:$I,5,1)</f>
        <v xml:space="preserve"> Actinomycetales</v>
      </c>
      <c r="DT2440" t="str">
        <f>VLOOKUP($A2440,taxonomy!$A:$I,6,1)</f>
        <v>Corynebacterineae</v>
      </c>
      <c r="DU2440" t="str">
        <f>VLOOKUP($A2440,taxonomy!$A:$I,7,1)</f>
        <v xml:space="preserve"> Nocardiaceae</v>
      </c>
      <c r="DV2440" t="str">
        <f>VLOOKUP($A2440,taxonomy!$A:$I,8,1)</f>
        <v xml:space="preserve"> Nocardia.</v>
      </c>
      <c r="DW2440">
        <f>VLOOKUP($A2440,taxonomy!$A:$I,9,1)</f>
        <v>0</v>
      </c>
      <c r="DX2440" s="7">
        <v>131</v>
      </c>
    </row>
    <row r="2441" spans="1:128">
      <c r="A2441" s="4" t="s">
        <v>5003</v>
      </c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17">
        <v>1</v>
      </c>
      <c r="DN2441" s="2"/>
      <c r="DO2441" s="14"/>
      <c r="DP2441" t="str">
        <f>VLOOKUP($A2441,taxonomy!$A:$I,2,1)</f>
        <v>Bacteria</v>
      </c>
      <c r="DQ2441" t="str">
        <f>VLOOKUP($A2441,taxonomy!$A:$I,3,1)</f>
        <v xml:space="preserve"> Actinobacteria</v>
      </c>
      <c r="DR2441" t="str">
        <f>VLOOKUP($A2441,taxonomy!$A:$I,4,1)</f>
        <v xml:space="preserve"> Actinobacteridae</v>
      </c>
      <c r="DS2441" t="str">
        <f>VLOOKUP($A2441,taxonomy!$A:$I,5,1)</f>
        <v xml:space="preserve"> Actinomycetales</v>
      </c>
      <c r="DT2441" t="str">
        <f>VLOOKUP($A2441,taxonomy!$A:$I,6,1)</f>
        <v>Corynebacterineae</v>
      </c>
      <c r="DU2441" t="str">
        <f>VLOOKUP($A2441,taxonomy!$A:$I,7,1)</f>
        <v xml:space="preserve"> Nocardiaceae</v>
      </c>
      <c r="DV2441" t="str">
        <f>VLOOKUP($A2441,taxonomy!$A:$I,8,1)</f>
        <v xml:space="preserve"> Nocardia.</v>
      </c>
      <c r="DW2441">
        <f>VLOOKUP($A2441,taxonomy!$A:$I,9,1)</f>
        <v>0</v>
      </c>
      <c r="DX2441" s="7">
        <v>126</v>
      </c>
    </row>
    <row r="2442" spans="1:128">
      <c r="A2442" s="4" t="s">
        <v>5005</v>
      </c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19">
        <v>1</v>
      </c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19">
        <v>1</v>
      </c>
      <c r="DN2442" s="2"/>
      <c r="DO2442" s="21" t="s">
        <v>6198</v>
      </c>
      <c r="DP2442" t="str">
        <f>VLOOKUP($A2442,taxonomy!$A:$I,2,1)</f>
        <v>Bacteria</v>
      </c>
      <c r="DQ2442" t="str">
        <f>VLOOKUP($A2442,taxonomy!$A:$I,3,1)</f>
        <v xml:space="preserve"> Actinobacteria</v>
      </c>
      <c r="DR2442" t="str">
        <f>VLOOKUP($A2442,taxonomy!$A:$I,4,1)</f>
        <v xml:space="preserve"> Actinobacteridae</v>
      </c>
      <c r="DS2442" t="str">
        <f>VLOOKUP($A2442,taxonomy!$A:$I,5,1)</f>
        <v xml:space="preserve"> Actinomycetales</v>
      </c>
      <c r="DT2442" t="str">
        <f>VLOOKUP($A2442,taxonomy!$A:$I,6,1)</f>
        <v>Corynebacterineae</v>
      </c>
      <c r="DU2442" t="str">
        <f>VLOOKUP($A2442,taxonomy!$A:$I,7,1)</f>
        <v xml:space="preserve"> Nocardiaceae</v>
      </c>
      <c r="DV2442" t="str">
        <f>VLOOKUP($A2442,taxonomy!$A:$I,8,1)</f>
        <v xml:space="preserve"> Nocardia.</v>
      </c>
      <c r="DW2442">
        <f>VLOOKUP($A2442,taxonomy!$A:$I,9,1)</f>
        <v>0</v>
      </c>
      <c r="DX2442" s="7">
        <v>129</v>
      </c>
    </row>
    <row r="2443" spans="1:128">
      <c r="A2443" s="4" t="s">
        <v>5007</v>
      </c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19">
        <v>1</v>
      </c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19">
        <v>1</v>
      </c>
      <c r="DN2443" s="2"/>
      <c r="DO2443" s="14"/>
      <c r="DP2443" t="str">
        <f>VLOOKUP($A2443,taxonomy!$A:$I,2,1)</f>
        <v>Bacteria</v>
      </c>
      <c r="DQ2443" t="str">
        <f>VLOOKUP($A2443,taxonomy!$A:$I,3,1)</f>
        <v xml:space="preserve"> Actinobacteria</v>
      </c>
      <c r="DR2443" t="str">
        <f>VLOOKUP($A2443,taxonomy!$A:$I,4,1)</f>
        <v xml:space="preserve"> Actinobacteridae</v>
      </c>
      <c r="DS2443" t="str">
        <f>VLOOKUP($A2443,taxonomy!$A:$I,5,1)</f>
        <v xml:space="preserve"> Actinomycetales</v>
      </c>
      <c r="DT2443" t="str">
        <f>VLOOKUP($A2443,taxonomy!$A:$I,6,1)</f>
        <v>Corynebacterineae</v>
      </c>
      <c r="DU2443" t="str">
        <f>VLOOKUP($A2443,taxonomy!$A:$I,7,1)</f>
        <v xml:space="preserve"> Nocardiaceae</v>
      </c>
      <c r="DV2443" t="str">
        <f>VLOOKUP($A2443,taxonomy!$A:$I,8,1)</f>
        <v xml:space="preserve"> Nocardia.</v>
      </c>
      <c r="DW2443">
        <f>VLOOKUP($A2443,taxonomy!$A:$I,9,1)</f>
        <v>0</v>
      </c>
      <c r="DX2443" s="7">
        <v>127</v>
      </c>
    </row>
    <row r="2444" spans="1:128" hidden="1">
      <c r="A2444" s="4" t="s">
        <v>5009</v>
      </c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>
        <v>1</v>
      </c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>
        <v>1</v>
      </c>
      <c r="DN2444" s="2"/>
      <c r="DO2444" s="14"/>
      <c r="DP2444" t="str">
        <f>VLOOKUP($A2444,taxonomy!$A:$I,2,1)</f>
        <v>Bacteria</v>
      </c>
      <c r="DQ2444" t="str">
        <f>VLOOKUP($A2444,taxonomy!$A:$I,3,1)</f>
        <v xml:space="preserve"> Actinobacteria</v>
      </c>
      <c r="DR2444" t="str">
        <f>VLOOKUP($A2444,taxonomy!$A:$I,4,1)</f>
        <v xml:space="preserve"> Actinobacteridae</v>
      </c>
      <c r="DS2444" t="str">
        <f>VLOOKUP($A2444,taxonomy!$A:$I,5,1)</f>
        <v xml:space="preserve"> Actinomycetales</v>
      </c>
      <c r="DT2444" t="str">
        <f>VLOOKUP($A2444,taxonomy!$A:$I,6,1)</f>
        <v>Corynebacterineae</v>
      </c>
      <c r="DU2444" t="str">
        <f>VLOOKUP($A2444,taxonomy!$A:$I,7,1)</f>
        <v xml:space="preserve"> Nocardiaceae</v>
      </c>
      <c r="DV2444" t="str">
        <f>VLOOKUP($A2444,taxonomy!$A:$I,8,1)</f>
        <v xml:space="preserve"> Nocardia.</v>
      </c>
      <c r="DW2444">
        <f>VLOOKUP($A2444,taxonomy!$A:$I,9,1)</f>
        <v>0</v>
      </c>
      <c r="DX2444" s="7">
        <v>108</v>
      </c>
    </row>
    <row r="2445" spans="1:128">
      <c r="A2445" s="4" t="s">
        <v>5011</v>
      </c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>
        <v>1</v>
      </c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>
        <v>1</v>
      </c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>
        <v>1</v>
      </c>
      <c r="DN2445" s="2"/>
      <c r="DO2445" s="14"/>
      <c r="DP2445" t="str">
        <f>VLOOKUP($A2445,taxonomy!$A:$I,2,1)</f>
        <v>Eukaryota</v>
      </c>
      <c r="DQ2445" t="str">
        <f>VLOOKUP($A2445,taxonomy!$A:$I,3,1)</f>
        <v xml:space="preserve"> Metazoa</v>
      </c>
      <c r="DR2445" t="str">
        <f>VLOOKUP($A2445,taxonomy!$A:$I,4,1)</f>
        <v xml:space="preserve"> Chordata</v>
      </c>
      <c r="DS2445" t="str">
        <f>VLOOKUP($A2445,taxonomy!$A:$I,5,1)</f>
        <v xml:space="preserve"> Craniata</v>
      </c>
      <c r="DT2445" t="str">
        <f>VLOOKUP($A2445,taxonomy!$A:$I,6,1)</f>
        <v xml:space="preserve"> Vertebrata</v>
      </c>
      <c r="DU2445" t="str">
        <f>VLOOKUP($A2445,taxonomy!$A:$I,7,1)</f>
        <v xml:space="preserve"> Euteleostomi</v>
      </c>
      <c r="DV2445" t="str">
        <f>VLOOKUP($A2445,taxonomy!$A:$I,8,1)</f>
        <v>Mammalia</v>
      </c>
      <c r="DW2445" t="str">
        <f>VLOOKUP($A2445,taxonomy!$A:$I,9,1)</f>
        <v xml:space="preserve"> Eutheria</v>
      </c>
      <c r="DX2445" s="7">
        <v>126</v>
      </c>
    </row>
    <row r="2446" spans="1:128">
      <c r="A2446" s="4" t="s">
        <v>5013</v>
      </c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>
        <v>1</v>
      </c>
      <c r="CW2446" s="2"/>
      <c r="CX2446" s="2"/>
      <c r="CY2446" s="18">
        <v>1</v>
      </c>
      <c r="CZ2446" s="2"/>
      <c r="DA2446" s="2"/>
      <c r="DB2446" s="2"/>
      <c r="DC2446" s="2">
        <v>1</v>
      </c>
      <c r="DD2446" s="2"/>
      <c r="DE2446" s="2"/>
      <c r="DF2446" s="2"/>
      <c r="DG2446" s="2"/>
      <c r="DH2446" s="2"/>
      <c r="DI2446" s="2"/>
      <c r="DJ2446" s="2"/>
      <c r="DK2446" s="2"/>
      <c r="DL2446" s="2"/>
      <c r="DM2446" s="2">
        <v>1</v>
      </c>
      <c r="DN2446" s="2"/>
      <c r="DO2446" s="14"/>
      <c r="DP2446" t="str">
        <f>VLOOKUP($A2446,taxonomy!$A:$I,2,1)</f>
        <v>Eukaryota</v>
      </c>
      <c r="DQ2446" t="str">
        <f>VLOOKUP($A2446,taxonomy!$A:$I,3,1)</f>
        <v xml:space="preserve"> Metazoa</v>
      </c>
      <c r="DR2446" t="str">
        <f>VLOOKUP($A2446,taxonomy!$A:$I,4,1)</f>
        <v xml:space="preserve"> Chordata</v>
      </c>
      <c r="DS2446" t="str">
        <f>VLOOKUP($A2446,taxonomy!$A:$I,5,1)</f>
        <v xml:space="preserve"> Craniata</v>
      </c>
      <c r="DT2446" t="str">
        <f>VLOOKUP($A2446,taxonomy!$A:$I,6,1)</f>
        <v xml:space="preserve"> Vertebrata</v>
      </c>
      <c r="DU2446" t="str">
        <f>VLOOKUP($A2446,taxonomy!$A:$I,7,1)</f>
        <v xml:space="preserve"> Euteleostomi</v>
      </c>
      <c r="DV2446" t="str">
        <f>VLOOKUP($A2446,taxonomy!$A:$I,8,1)</f>
        <v>Mammalia</v>
      </c>
      <c r="DW2446" t="str">
        <f>VLOOKUP($A2446,taxonomy!$A:$I,9,1)</f>
        <v xml:space="preserve"> Eutheria</v>
      </c>
      <c r="DX2446" s="7">
        <v>133</v>
      </c>
    </row>
    <row r="2447" spans="1:128">
      <c r="A2447" s="4" t="s">
        <v>5171</v>
      </c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17">
        <v>1</v>
      </c>
      <c r="DN2447" s="2"/>
      <c r="DO2447" s="14"/>
      <c r="DP2447" t="str">
        <f>VLOOKUP($A2447,taxonomy!$A:$I,2,1)</f>
        <v>Eukaryota</v>
      </c>
      <c r="DQ2447" t="str">
        <f>VLOOKUP($A2447,taxonomy!$A:$I,3,1)</f>
        <v xml:space="preserve"> Metazoa</v>
      </c>
      <c r="DR2447" t="str">
        <f>VLOOKUP($A2447,taxonomy!$A:$I,4,1)</f>
        <v xml:space="preserve"> Chordata</v>
      </c>
      <c r="DS2447" t="str">
        <f>VLOOKUP($A2447,taxonomy!$A:$I,5,1)</f>
        <v xml:space="preserve"> Craniata</v>
      </c>
      <c r="DT2447" t="str">
        <f>VLOOKUP($A2447,taxonomy!$A:$I,6,1)</f>
        <v xml:space="preserve"> Vertebrata</v>
      </c>
      <c r="DU2447" t="str">
        <f>VLOOKUP($A2447,taxonomy!$A:$I,7,1)</f>
        <v xml:space="preserve"> Euteleostomi</v>
      </c>
      <c r="DV2447" t="str">
        <f>VLOOKUP($A2447,taxonomy!$A:$I,8,1)</f>
        <v>Mammalia</v>
      </c>
      <c r="DW2447" t="str">
        <f>VLOOKUP($A2447,taxonomy!$A:$I,9,1)</f>
        <v xml:space="preserve"> Eutheria</v>
      </c>
      <c r="DX2447" s="7">
        <v>135</v>
      </c>
    </row>
    <row r="2448" spans="1:128">
      <c r="A2448" s="4" t="s">
        <v>5183</v>
      </c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17">
        <v>1</v>
      </c>
      <c r="DN2448" s="2"/>
      <c r="DO2448" s="14"/>
      <c r="DP2448" t="str">
        <f>VLOOKUP($A2448,taxonomy!$A:$I,2,1)</f>
        <v>Eukaryota</v>
      </c>
      <c r="DQ2448" t="str">
        <f>VLOOKUP($A2448,taxonomy!$A:$I,3,1)</f>
        <v xml:space="preserve"> Metazoa</v>
      </c>
      <c r="DR2448" t="str">
        <f>VLOOKUP($A2448,taxonomy!$A:$I,4,1)</f>
        <v xml:space="preserve"> Chordata</v>
      </c>
      <c r="DS2448" t="str">
        <f>VLOOKUP($A2448,taxonomy!$A:$I,5,1)</f>
        <v xml:space="preserve"> Craniata</v>
      </c>
      <c r="DT2448" t="str">
        <f>VLOOKUP($A2448,taxonomy!$A:$I,6,1)</f>
        <v xml:space="preserve"> Vertebrata</v>
      </c>
      <c r="DU2448" t="str">
        <f>VLOOKUP($A2448,taxonomy!$A:$I,7,1)</f>
        <v xml:space="preserve"> Euteleostomi</v>
      </c>
      <c r="DV2448" t="str">
        <f>VLOOKUP($A2448,taxonomy!$A:$I,8,1)</f>
        <v>Mammalia</v>
      </c>
      <c r="DW2448" t="str">
        <f>VLOOKUP($A2448,taxonomy!$A:$I,9,1)</f>
        <v xml:space="preserve"> Eutheria</v>
      </c>
      <c r="DX2448" s="7">
        <v>133</v>
      </c>
    </row>
    <row r="2449" spans="1:128" hidden="1">
      <c r="A2449" s="4" t="s">
        <v>5015</v>
      </c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>
        <v>1</v>
      </c>
      <c r="CY2449" s="18">
        <v>1</v>
      </c>
      <c r="CZ2449" s="2"/>
      <c r="DA2449" s="2"/>
      <c r="DB2449" s="2"/>
      <c r="DC2449" s="2"/>
      <c r="DD2449" s="2"/>
      <c r="DE2449" s="2"/>
      <c r="DF2449" s="2"/>
      <c r="DG2449" s="2"/>
      <c r="DH2449" s="2"/>
      <c r="DI2449" s="2">
        <v>1</v>
      </c>
      <c r="DJ2449" s="2"/>
      <c r="DK2449" s="2"/>
      <c r="DL2449" s="2"/>
      <c r="DM2449" s="2">
        <v>1</v>
      </c>
      <c r="DN2449" s="2"/>
      <c r="DO2449" s="14"/>
      <c r="DP2449" t="str">
        <f>VLOOKUP($A2449,taxonomy!$A:$I,2,1)</f>
        <v>Eukaryota</v>
      </c>
      <c r="DQ2449" t="str">
        <f>VLOOKUP($A2449,taxonomy!$A:$I,3,1)</f>
        <v xml:space="preserve"> Fungi</v>
      </c>
      <c r="DR2449" t="str">
        <f>VLOOKUP($A2449,taxonomy!$A:$I,4,1)</f>
        <v xml:space="preserve"> Dikarya</v>
      </c>
      <c r="DS2449" t="str">
        <f>VLOOKUP($A2449,taxonomy!$A:$I,5,1)</f>
        <v xml:space="preserve"> Ascomycota</v>
      </c>
      <c r="DT2449" t="str">
        <f>VLOOKUP($A2449,taxonomy!$A:$I,6,1)</f>
        <v xml:space="preserve"> Saccharomycotina</v>
      </c>
      <c r="DU2449" t="str">
        <f>VLOOKUP($A2449,taxonomy!$A:$I,7,1)</f>
        <v>Saccharomycetes</v>
      </c>
      <c r="DV2449" t="str">
        <f>VLOOKUP($A2449,taxonomy!$A:$I,8,1)</f>
        <v xml:space="preserve"> Saccharomycetales</v>
      </c>
      <c r="DW2449" t="str">
        <f>VLOOKUP($A2449,taxonomy!$A:$I,9,1)</f>
        <v xml:space="preserve"> Debaryomycetaceae</v>
      </c>
      <c r="DX2449" s="7">
        <v>99</v>
      </c>
    </row>
    <row r="2450" spans="1:128">
      <c r="A2450" s="4" t="s">
        <v>5017</v>
      </c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>
        <v>2</v>
      </c>
      <c r="CW2450" s="2"/>
      <c r="CX2450" s="2"/>
      <c r="CY2450" s="18">
        <v>1</v>
      </c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>
        <v>1</v>
      </c>
      <c r="DN2450" s="2"/>
      <c r="DO2450" s="14"/>
      <c r="DP2450" t="str">
        <f>VLOOKUP($A2450,taxonomy!$A:$I,2,1)</f>
        <v>Eukaryota</v>
      </c>
      <c r="DQ2450" t="str">
        <f>VLOOKUP($A2450,taxonomy!$A:$I,3,1)</f>
        <v xml:space="preserve"> Fungi</v>
      </c>
      <c r="DR2450" t="str">
        <f>VLOOKUP($A2450,taxonomy!$A:$I,4,1)</f>
        <v xml:space="preserve"> Dikarya</v>
      </c>
      <c r="DS2450" t="str">
        <f>VLOOKUP($A2450,taxonomy!$A:$I,5,1)</f>
        <v xml:space="preserve"> Ascomycota</v>
      </c>
      <c r="DT2450" t="str">
        <f>VLOOKUP($A2450,taxonomy!$A:$I,6,1)</f>
        <v xml:space="preserve"> Saccharomycotina</v>
      </c>
      <c r="DU2450" t="str">
        <f>VLOOKUP($A2450,taxonomy!$A:$I,7,1)</f>
        <v>Saccharomycetes</v>
      </c>
      <c r="DV2450" t="str">
        <f>VLOOKUP($A2450,taxonomy!$A:$I,8,1)</f>
        <v xml:space="preserve"> Saccharomycetales</v>
      </c>
      <c r="DW2450" t="str">
        <f>VLOOKUP($A2450,taxonomy!$A:$I,9,1)</f>
        <v xml:space="preserve"> Saccharomycetaceae</v>
      </c>
      <c r="DX2450" s="7">
        <v>128</v>
      </c>
    </row>
    <row r="2451" spans="1:128" hidden="1">
      <c r="A2451" s="4" t="s">
        <v>5019</v>
      </c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>
        <v>1</v>
      </c>
      <c r="CY2451" s="18">
        <v>1</v>
      </c>
      <c r="CZ2451" s="2"/>
      <c r="DA2451" s="2"/>
      <c r="DB2451" s="2"/>
      <c r="DC2451" s="2"/>
      <c r="DD2451" s="2"/>
      <c r="DE2451" s="2"/>
      <c r="DF2451" s="2"/>
      <c r="DG2451" s="2"/>
      <c r="DH2451" s="2"/>
      <c r="DI2451" s="2">
        <v>1</v>
      </c>
      <c r="DJ2451" s="2"/>
      <c r="DK2451" s="2"/>
      <c r="DL2451" s="2"/>
      <c r="DM2451" s="2">
        <v>1</v>
      </c>
      <c r="DN2451" s="2"/>
      <c r="DO2451" s="14"/>
      <c r="DP2451" t="str">
        <f>VLOOKUP($A2451,taxonomy!$A:$I,2,1)</f>
        <v>Eukaryota</v>
      </c>
      <c r="DQ2451" t="str">
        <f>VLOOKUP($A2451,taxonomy!$A:$I,3,1)</f>
        <v xml:space="preserve"> Fungi</v>
      </c>
      <c r="DR2451" t="str">
        <f>VLOOKUP($A2451,taxonomy!$A:$I,4,1)</f>
        <v xml:space="preserve"> Dikarya</v>
      </c>
      <c r="DS2451" t="str">
        <f>VLOOKUP($A2451,taxonomy!$A:$I,5,1)</f>
        <v xml:space="preserve"> Ascomycota</v>
      </c>
      <c r="DT2451" t="str">
        <f>VLOOKUP($A2451,taxonomy!$A:$I,6,1)</f>
        <v xml:space="preserve"> Saccharomycotina</v>
      </c>
      <c r="DU2451" t="str">
        <f>VLOOKUP($A2451,taxonomy!$A:$I,7,1)</f>
        <v>Saccharomycetes</v>
      </c>
      <c r="DV2451" t="str">
        <f>VLOOKUP($A2451,taxonomy!$A:$I,8,1)</f>
        <v xml:space="preserve"> Saccharomycetales</v>
      </c>
      <c r="DW2451" t="str">
        <f>VLOOKUP($A2451,taxonomy!$A:$I,9,1)</f>
        <v xml:space="preserve"> Saccharomycetaceae</v>
      </c>
      <c r="DX2451" s="7">
        <v>125</v>
      </c>
    </row>
    <row r="2452" spans="1:128">
      <c r="A2452" s="4" t="s">
        <v>5021</v>
      </c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>
        <v>2</v>
      </c>
      <c r="CW2452" s="2"/>
      <c r="CX2452" s="2"/>
      <c r="CY2452" s="18">
        <v>1</v>
      </c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>
        <v>1</v>
      </c>
      <c r="DN2452" s="2"/>
      <c r="DO2452" s="14"/>
      <c r="DP2452" t="str">
        <f>VLOOKUP($A2452,taxonomy!$A:$I,2,1)</f>
        <v>Eukaryota</v>
      </c>
      <c r="DQ2452" t="str">
        <f>VLOOKUP($A2452,taxonomy!$A:$I,3,1)</f>
        <v xml:space="preserve"> Fungi</v>
      </c>
      <c r="DR2452" t="str">
        <f>VLOOKUP($A2452,taxonomy!$A:$I,4,1)</f>
        <v xml:space="preserve"> Dikarya</v>
      </c>
      <c r="DS2452" t="str">
        <f>VLOOKUP($A2452,taxonomy!$A:$I,5,1)</f>
        <v xml:space="preserve"> Ascomycota</v>
      </c>
      <c r="DT2452" t="str">
        <f>VLOOKUP($A2452,taxonomy!$A:$I,6,1)</f>
        <v xml:space="preserve"> Saccharomycotina</v>
      </c>
      <c r="DU2452" t="str">
        <f>VLOOKUP($A2452,taxonomy!$A:$I,7,1)</f>
        <v>Saccharomycetes</v>
      </c>
      <c r="DV2452" t="str">
        <f>VLOOKUP($A2452,taxonomy!$A:$I,8,1)</f>
        <v xml:space="preserve"> Saccharomycetales</v>
      </c>
      <c r="DW2452" t="str">
        <f>VLOOKUP($A2452,taxonomy!$A:$I,9,1)</f>
        <v xml:space="preserve"> Saccharomycetaceae</v>
      </c>
      <c r="DX2452" s="7">
        <v>126</v>
      </c>
    </row>
    <row r="2453" spans="1:128">
      <c r="A2453" s="4" t="s">
        <v>5023</v>
      </c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>
        <v>1</v>
      </c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>
        <v>1</v>
      </c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>
        <v>1</v>
      </c>
      <c r="CY2453" s="18">
        <v>1</v>
      </c>
      <c r="CZ2453" s="2"/>
      <c r="DA2453" s="2"/>
      <c r="DB2453" s="2"/>
      <c r="DC2453" s="2"/>
      <c r="DD2453" s="2"/>
      <c r="DE2453" s="2"/>
      <c r="DF2453" s="2"/>
      <c r="DG2453" s="2"/>
      <c r="DH2453" s="2"/>
      <c r="DI2453" s="2">
        <v>1</v>
      </c>
      <c r="DJ2453" s="2"/>
      <c r="DK2453" s="2"/>
      <c r="DL2453" s="2"/>
      <c r="DM2453" s="2">
        <v>1</v>
      </c>
      <c r="DN2453" s="2"/>
      <c r="DO2453" s="14"/>
      <c r="DP2453" t="str">
        <f>VLOOKUP($A2453,taxonomy!$A:$I,2,1)</f>
        <v>Eukaryota</v>
      </c>
      <c r="DQ2453" t="str">
        <f>VLOOKUP($A2453,taxonomy!$A:$I,3,1)</f>
        <v xml:space="preserve"> Fungi</v>
      </c>
      <c r="DR2453" t="str">
        <f>VLOOKUP($A2453,taxonomy!$A:$I,4,1)</f>
        <v xml:space="preserve"> Dikarya</v>
      </c>
      <c r="DS2453" t="str">
        <f>VLOOKUP($A2453,taxonomy!$A:$I,5,1)</f>
        <v xml:space="preserve"> Ascomycota</v>
      </c>
      <c r="DT2453" t="str">
        <f>VLOOKUP($A2453,taxonomy!$A:$I,6,1)</f>
        <v xml:space="preserve"> Saccharomycotina</v>
      </c>
      <c r="DU2453" t="str">
        <f>VLOOKUP($A2453,taxonomy!$A:$I,7,1)</f>
        <v>Saccharomycetes</v>
      </c>
      <c r="DV2453" t="str">
        <f>VLOOKUP($A2453,taxonomy!$A:$I,8,1)</f>
        <v xml:space="preserve"> Saccharomycetales</v>
      </c>
      <c r="DW2453" t="str">
        <f>VLOOKUP($A2453,taxonomy!$A:$I,9,1)</f>
        <v xml:space="preserve"> Saccharomycetaceae</v>
      </c>
      <c r="DX2453" s="7">
        <v>131</v>
      </c>
    </row>
    <row r="2454" spans="1:128" hidden="1">
      <c r="A2454" s="4" t="s">
        <v>5025</v>
      </c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>
        <v>1</v>
      </c>
      <c r="CW2454" s="2"/>
      <c r="CX2454" s="2"/>
      <c r="CY2454" s="18">
        <v>1</v>
      </c>
      <c r="CZ2454" s="2"/>
      <c r="DA2454" s="2"/>
      <c r="DB2454" s="2"/>
      <c r="DC2454" s="2">
        <v>1</v>
      </c>
      <c r="DD2454" s="2"/>
      <c r="DE2454" s="2"/>
      <c r="DF2454" s="2"/>
      <c r="DG2454" s="2"/>
      <c r="DH2454" s="2"/>
      <c r="DI2454" s="2"/>
      <c r="DJ2454" s="2"/>
      <c r="DK2454" s="2"/>
      <c r="DL2454" s="2"/>
      <c r="DM2454" s="2">
        <v>1</v>
      </c>
      <c r="DN2454" s="2"/>
      <c r="DO2454" s="14"/>
      <c r="DP2454" t="str">
        <f>VLOOKUP($A2454,taxonomy!$A:$I,2,1)</f>
        <v>Eukaryota</v>
      </c>
      <c r="DQ2454" t="str">
        <f>VLOOKUP($A2454,taxonomy!$A:$I,3,1)</f>
        <v xml:space="preserve"> Metazoa</v>
      </c>
      <c r="DR2454" t="str">
        <f>VLOOKUP($A2454,taxonomy!$A:$I,4,1)</f>
        <v xml:space="preserve"> Chordata</v>
      </c>
      <c r="DS2454" t="str">
        <f>VLOOKUP($A2454,taxonomy!$A:$I,5,1)</f>
        <v xml:space="preserve"> Craniata</v>
      </c>
      <c r="DT2454" t="str">
        <f>VLOOKUP($A2454,taxonomy!$A:$I,6,1)</f>
        <v xml:space="preserve"> Vertebrata</v>
      </c>
      <c r="DU2454" t="str">
        <f>VLOOKUP($A2454,taxonomy!$A:$I,7,1)</f>
        <v xml:space="preserve"> Euteleostomi</v>
      </c>
      <c r="DV2454" t="str">
        <f>VLOOKUP($A2454,taxonomy!$A:$I,8,1)</f>
        <v>Amphibia</v>
      </c>
      <c r="DW2454" t="str">
        <f>VLOOKUP($A2454,taxonomy!$A:$I,9,1)</f>
        <v xml:space="preserve"> Batrachia</v>
      </c>
      <c r="DX2454" s="7">
        <v>114</v>
      </c>
    </row>
    <row r="2455" spans="1:128">
      <c r="A2455" s="4" t="s">
        <v>5027</v>
      </c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>
        <v>1</v>
      </c>
      <c r="CW2455" s="2"/>
      <c r="CX2455" s="2"/>
      <c r="CY2455" s="18">
        <v>1</v>
      </c>
      <c r="CZ2455" s="2"/>
      <c r="DA2455" s="2"/>
      <c r="DB2455" s="2"/>
      <c r="DC2455" s="2">
        <v>1</v>
      </c>
      <c r="DD2455" s="2"/>
      <c r="DE2455" s="2"/>
      <c r="DF2455" s="2"/>
      <c r="DG2455" s="2"/>
      <c r="DH2455" s="2"/>
      <c r="DI2455" s="2"/>
      <c r="DJ2455" s="2"/>
      <c r="DK2455" s="2"/>
      <c r="DL2455" s="2"/>
      <c r="DM2455" s="2">
        <v>1</v>
      </c>
      <c r="DN2455" s="2"/>
      <c r="DO2455" s="14"/>
      <c r="DP2455" t="str">
        <f>VLOOKUP($A2455,taxonomy!$A:$I,2,1)</f>
        <v>Eukaryota</v>
      </c>
      <c r="DQ2455" t="str">
        <f>VLOOKUP($A2455,taxonomy!$A:$I,3,1)</f>
        <v xml:space="preserve"> Metazoa</v>
      </c>
      <c r="DR2455" t="str">
        <f>VLOOKUP($A2455,taxonomy!$A:$I,4,1)</f>
        <v xml:space="preserve"> Chordata</v>
      </c>
      <c r="DS2455" t="str">
        <f>VLOOKUP($A2455,taxonomy!$A:$I,5,1)</f>
        <v xml:space="preserve"> Craniata</v>
      </c>
      <c r="DT2455" t="str">
        <f>VLOOKUP($A2455,taxonomy!$A:$I,6,1)</f>
        <v xml:space="preserve"> Vertebrata</v>
      </c>
      <c r="DU2455" t="str">
        <f>VLOOKUP($A2455,taxonomy!$A:$I,7,1)</f>
        <v xml:space="preserve"> Euteleostomi</v>
      </c>
      <c r="DV2455" t="str">
        <f>VLOOKUP($A2455,taxonomy!$A:$I,8,1)</f>
        <v>Mammalia</v>
      </c>
      <c r="DW2455" t="str">
        <f>VLOOKUP($A2455,taxonomy!$A:$I,9,1)</f>
        <v xml:space="preserve"> Eutheria</v>
      </c>
      <c r="DX2455" s="7">
        <v>130</v>
      </c>
    </row>
    <row r="2456" spans="1:128" hidden="1">
      <c r="A2456" s="4" t="s">
        <v>5029</v>
      </c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19">
        <v>1</v>
      </c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19">
        <v>1</v>
      </c>
      <c r="DN2456" s="2"/>
      <c r="DO2456" s="14"/>
      <c r="DP2456" t="str">
        <f>VLOOKUP($A2456,taxonomy!$A:$I,2,1)</f>
        <v>Bacteria</v>
      </c>
      <c r="DQ2456" t="str">
        <f>VLOOKUP($A2456,taxonomy!$A:$I,3,1)</f>
        <v xml:space="preserve"> Actinobacteria</v>
      </c>
      <c r="DR2456" t="str">
        <f>VLOOKUP($A2456,taxonomy!$A:$I,4,1)</f>
        <v xml:space="preserve"> Actinobacteridae</v>
      </c>
      <c r="DS2456" t="str">
        <f>VLOOKUP($A2456,taxonomy!$A:$I,5,1)</f>
        <v xml:space="preserve"> Actinomycetales</v>
      </c>
      <c r="DT2456" t="str">
        <f>VLOOKUP($A2456,taxonomy!$A:$I,6,1)</f>
        <v>Corynebacterineae</v>
      </c>
      <c r="DU2456" t="str">
        <f>VLOOKUP($A2456,taxonomy!$A:$I,7,1)</f>
        <v xml:space="preserve"> Mycobacteriaceae</v>
      </c>
      <c r="DV2456" t="str">
        <f>VLOOKUP($A2456,taxonomy!$A:$I,8,1)</f>
        <v xml:space="preserve"> Mycobacterium</v>
      </c>
      <c r="DW2456" t="str">
        <f>VLOOKUP($A2456,taxonomy!$A:$I,9,1)</f>
        <v>Mycobacterium tuberculosis complex.</v>
      </c>
      <c r="DX2456" s="7">
        <v>150</v>
      </c>
    </row>
    <row r="2457" spans="1:128" hidden="1">
      <c r="A2457" s="4" t="s">
        <v>5031</v>
      </c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17">
        <v>1</v>
      </c>
      <c r="DN2457" s="2"/>
      <c r="DO2457" s="14"/>
      <c r="DP2457" t="str">
        <f>VLOOKUP($A2457,taxonomy!$A:$I,2,1)</f>
        <v>Bacteria</v>
      </c>
      <c r="DQ2457" t="str">
        <f>VLOOKUP($A2457,taxonomy!$A:$I,3,1)</f>
        <v xml:space="preserve"> Proteobacteria</v>
      </c>
      <c r="DR2457" t="str">
        <f>VLOOKUP($A2457,taxonomy!$A:$I,4,1)</f>
        <v xml:space="preserve"> Alphaproteobacteria</v>
      </c>
      <c r="DS2457" t="str">
        <f>VLOOKUP($A2457,taxonomy!$A:$I,5,1)</f>
        <v xml:space="preserve"> Rhizobiales</v>
      </c>
      <c r="DT2457" t="str">
        <f>VLOOKUP($A2457,taxonomy!$A:$I,6,1)</f>
        <v>Bradyrhizobiaceae</v>
      </c>
      <c r="DU2457" t="str">
        <f>VLOOKUP($A2457,taxonomy!$A:$I,7,1)</f>
        <v xml:space="preserve"> Rhodopseudomonas.</v>
      </c>
      <c r="DV2457">
        <f>VLOOKUP($A2457,taxonomy!$A:$I,8,1)</f>
        <v>0</v>
      </c>
      <c r="DW2457">
        <f>VLOOKUP($A2457,taxonomy!$A:$I,9,1)</f>
        <v>0</v>
      </c>
      <c r="DX2457" s="7">
        <v>145</v>
      </c>
    </row>
    <row r="2458" spans="1:128" hidden="1">
      <c r="A2458" s="4" t="s">
        <v>5033</v>
      </c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19">
        <v>1</v>
      </c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19">
        <v>1</v>
      </c>
      <c r="DN2458" s="2"/>
      <c r="DO2458" s="14"/>
      <c r="DP2458" t="str">
        <f>VLOOKUP($A2458,taxonomy!$A:$I,2,1)</f>
        <v>Bacteria</v>
      </c>
      <c r="DQ2458" t="str">
        <f>VLOOKUP($A2458,taxonomy!$A:$I,3,1)</f>
        <v xml:space="preserve"> Proteobacteria</v>
      </c>
      <c r="DR2458" t="str">
        <f>VLOOKUP($A2458,taxonomy!$A:$I,4,1)</f>
        <v xml:space="preserve"> Alphaproteobacteria</v>
      </c>
      <c r="DS2458" t="str">
        <f>VLOOKUP($A2458,taxonomy!$A:$I,5,1)</f>
        <v xml:space="preserve"> Rhizobiales</v>
      </c>
      <c r="DT2458" t="str">
        <f>VLOOKUP($A2458,taxonomy!$A:$I,6,1)</f>
        <v>Bradyrhizobiaceae</v>
      </c>
      <c r="DU2458" t="str">
        <f>VLOOKUP($A2458,taxonomy!$A:$I,7,1)</f>
        <v xml:space="preserve"> Rhodopseudomonas.</v>
      </c>
      <c r="DV2458">
        <f>VLOOKUP($A2458,taxonomy!$A:$I,8,1)</f>
        <v>0</v>
      </c>
      <c r="DW2458">
        <f>VLOOKUP($A2458,taxonomy!$A:$I,9,1)</f>
        <v>0</v>
      </c>
      <c r="DX2458" s="7">
        <v>146</v>
      </c>
    </row>
    <row r="2459" spans="1:128">
      <c r="A2459" s="4" t="s">
        <v>5035</v>
      </c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17">
        <v>1</v>
      </c>
      <c r="DN2459" s="2"/>
      <c r="DO2459" s="14"/>
      <c r="DP2459" t="str">
        <f>VLOOKUP($A2459,taxonomy!$A:$I,2,1)</f>
        <v>Bacteria</v>
      </c>
      <c r="DQ2459" t="str">
        <f>VLOOKUP($A2459,taxonomy!$A:$I,3,1)</f>
        <v xml:space="preserve"> Proteobacteria</v>
      </c>
      <c r="DR2459" t="str">
        <f>VLOOKUP($A2459,taxonomy!$A:$I,4,1)</f>
        <v xml:space="preserve"> Alphaproteobacteria</v>
      </c>
      <c r="DS2459" t="str">
        <f>VLOOKUP($A2459,taxonomy!$A:$I,5,1)</f>
        <v xml:space="preserve"> Rhizobiales</v>
      </c>
      <c r="DT2459" t="str">
        <f>VLOOKUP($A2459,taxonomy!$A:$I,6,1)</f>
        <v>Bradyrhizobiaceae</v>
      </c>
      <c r="DU2459" t="str">
        <f>VLOOKUP($A2459,taxonomy!$A:$I,7,1)</f>
        <v xml:space="preserve"> Rhodopseudomonas.</v>
      </c>
      <c r="DV2459">
        <f>VLOOKUP($A2459,taxonomy!$A:$I,8,1)</f>
        <v>0</v>
      </c>
      <c r="DW2459">
        <f>VLOOKUP($A2459,taxonomy!$A:$I,9,1)</f>
        <v>0</v>
      </c>
      <c r="DX2459" s="7">
        <v>132</v>
      </c>
    </row>
    <row r="2460" spans="1:128" hidden="1">
      <c r="A2460" s="4" t="s">
        <v>5037</v>
      </c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19">
        <v>1</v>
      </c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19">
        <v>1</v>
      </c>
      <c r="DN2460" s="2"/>
      <c r="DO2460" s="14"/>
      <c r="DP2460" t="str">
        <f>VLOOKUP($A2460,taxonomy!$A:$I,2,1)</f>
        <v>Bacteria</v>
      </c>
      <c r="DQ2460" t="str">
        <f>VLOOKUP($A2460,taxonomy!$A:$I,3,1)</f>
        <v xml:space="preserve"> Proteobacteria</v>
      </c>
      <c r="DR2460" t="str">
        <f>VLOOKUP($A2460,taxonomy!$A:$I,4,1)</f>
        <v xml:space="preserve"> Alphaproteobacteria</v>
      </c>
      <c r="DS2460" t="str">
        <f>VLOOKUP($A2460,taxonomy!$A:$I,5,1)</f>
        <v xml:space="preserve"> Rhizobiales</v>
      </c>
      <c r="DT2460" t="str">
        <f>VLOOKUP($A2460,taxonomy!$A:$I,6,1)</f>
        <v>Bradyrhizobiaceae</v>
      </c>
      <c r="DU2460" t="str">
        <f>VLOOKUP($A2460,taxonomy!$A:$I,7,1)</f>
        <v xml:space="preserve"> Rhodopseudomonas.</v>
      </c>
      <c r="DV2460">
        <f>VLOOKUP($A2460,taxonomy!$A:$I,8,1)</f>
        <v>0</v>
      </c>
      <c r="DW2460">
        <f>VLOOKUP($A2460,taxonomy!$A:$I,9,1)</f>
        <v>0</v>
      </c>
      <c r="DX2460" s="7">
        <v>144</v>
      </c>
    </row>
    <row r="2461" spans="1:128" hidden="1">
      <c r="A2461" s="4" t="s">
        <v>5039</v>
      </c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>
        <v>1</v>
      </c>
      <c r="CW2461" s="2"/>
      <c r="CX2461" s="2"/>
      <c r="CY2461" s="18">
        <v>1</v>
      </c>
      <c r="CZ2461" s="2"/>
      <c r="DA2461" s="2"/>
      <c r="DB2461" s="2"/>
      <c r="DC2461" s="2">
        <v>1</v>
      </c>
      <c r="DD2461" s="2"/>
      <c r="DE2461" s="2"/>
      <c r="DF2461" s="2"/>
      <c r="DG2461" s="2"/>
      <c r="DH2461" s="2"/>
      <c r="DI2461" s="2"/>
      <c r="DJ2461" s="2"/>
      <c r="DK2461" s="2"/>
      <c r="DL2461" s="2"/>
      <c r="DM2461" s="2">
        <v>1</v>
      </c>
      <c r="DN2461" s="2"/>
      <c r="DO2461" s="14"/>
      <c r="DP2461" t="str">
        <f>VLOOKUP($A2461,taxonomy!$A:$I,2,1)</f>
        <v>Eukaryota</v>
      </c>
      <c r="DQ2461" t="str">
        <f>VLOOKUP($A2461,taxonomy!$A:$I,3,1)</f>
        <v xml:space="preserve"> Metazoa</v>
      </c>
      <c r="DR2461" t="str">
        <f>VLOOKUP($A2461,taxonomy!$A:$I,4,1)</f>
        <v xml:space="preserve"> Chordata</v>
      </c>
      <c r="DS2461" t="str">
        <f>VLOOKUP($A2461,taxonomy!$A:$I,5,1)</f>
        <v xml:space="preserve"> Craniata</v>
      </c>
      <c r="DT2461" t="str">
        <f>VLOOKUP($A2461,taxonomy!$A:$I,6,1)</f>
        <v xml:space="preserve"> Vertebrata</v>
      </c>
      <c r="DU2461" t="str">
        <f>VLOOKUP($A2461,taxonomy!$A:$I,7,1)</f>
        <v xml:space="preserve"> Euteleostomi</v>
      </c>
      <c r="DV2461" t="str">
        <f>VLOOKUP($A2461,taxonomy!$A:$I,8,1)</f>
        <v>Actinopterygii</v>
      </c>
      <c r="DW2461" t="str">
        <f>VLOOKUP($A2461,taxonomy!$A:$I,9,1)</f>
        <v xml:space="preserve"> Neopterygii</v>
      </c>
      <c r="DX2461" s="7">
        <v>125</v>
      </c>
    </row>
    <row r="2462" spans="1:128">
      <c r="A2462" s="4" t="s">
        <v>5041</v>
      </c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>
        <v>1</v>
      </c>
      <c r="CW2462" s="2"/>
      <c r="CX2462" s="2"/>
      <c r="CY2462" s="18">
        <v>1</v>
      </c>
      <c r="CZ2462" s="2"/>
      <c r="DA2462" s="2"/>
      <c r="DB2462" s="2"/>
      <c r="DC2462" s="2">
        <v>1</v>
      </c>
      <c r="DD2462" s="2"/>
      <c r="DE2462" s="2"/>
      <c r="DF2462" s="2"/>
      <c r="DG2462" s="2"/>
      <c r="DH2462" s="2"/>
      <c r="DI2462" s="2"/>
      <c r="DJ2462" s="2"/>
      <c r="DK2462" s="2"/>
      <c r="DL2462" s="2"/>
      <c r="DM2462" s="2">
        <v>1</v>
      </c>
      <c r="DN2462" s="2"/>
      <c r="DO2462" s="14"/>
      <c r="DP2462" t="str">
        <f>VLOOKUP($A2462,taxonomy!$A:$I,2,1)</f>
        <v>Eukaryota</v>
      </c>
      <c r="DQ2462" t="str">
        <f>VLOOKUP($A2462,taxonomy!$A:$I,3,1)</f>
        <v xml:space="preserve"> Metazoa</v>
      </c>
      <c r="DR2462" t="str">
        <f>VLOOKUP($A2462,taxonomy!$A:$I,4,1)</f>
        <v xml:space="preserve"> Chordata</v>
      </c>
      <c r="DS2462" t="str">
        <f>VLOOKUP($A2462,taxonomy!$A:$I,5,1)</f>
        <v xml:space="preserve"> Craniata</v>
      </c>
      <c r="DT2462" t="str">
        <f>VLOOKUP($A2462,taxonomy!$A:$I,6,1)</f>
        <v xml:space="preserve"> Vertebrata</v>
      </c>
      <c r="DU2462" t="str">
        <f>VLOOKUP($A2462,taxonomy!$A:$I,7,1)</f>
        <v xml:space="preserve"> Euteleostomi</v>
      </c>
      <c r="DV2462" t="str">
        <f>VLOOKUP($A2462,taxonomy!$A:$I,8,1)</f>
        <v>Mammalia</v>
      </c>
      <c r="DW2462" t="str">
        <f>VLOOKUP($A2462,taxonomy!$A:$I,9,1)</f>
        <v xml:space="preserve"> Eutheria</v>
      </c>
      <c r="DX2462" s="7">
        <v>133</v>
      </c>
    </row>
    <row r="2463" spans="1:128" hidden="1">
      <c r="A2463" s="4" t="s">
        <v>5043</v>
      </c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17">
        <v>1</v>
      </c>
      <c r="DN2463" s="2"/>
      <c r="DO2463" s="14"/>
      <c r="DP2463" t="str">
        <f>VLOOKUP($A2463,taxonomy!$A:$I,2,1)</f>
        <v>Bacteria</v>
      </c>
      <c r="DQ2463" t="str">
        <f>VLOOKUP($A2463,taxonomy!$A:$I,3,1)</f>
        <v xml:space="preserve"> Spirochaetes</v>
      </c>
      <c r="DR2463" t="str">
        <f>VLOOKUP($A2463,taxonomy!$A:$I,4,1)</f>
        <v xml:space="preserve"> Spirochaetales</v>
      </c>
      <c r="DS2463" t="str">
        <f>VLOOKUP($A2463,taxonomy!$A:$I,5,1)</f>
        <v xml:space="preserve"> Leptospiraceae</v>
      </c>
      <c r="DT2463" t="str">
        <f>VLOOKUP($A2463,taxonomy!$A:$I,6,1)</f>
        <v xml:space="preserve"> Leptospira.</v>
      </c>
      <c r="DU2463">
        <f>VLOOKUP($A2463,taxonomy!$A:$I,7,1)</f>
        <v>0</v>
      </c>
      <c r="DV2463">
        <f>VLOOKUP($A2463,taxonomy!$A:$I,8,1)</f>
        <v>0</v>
      </c>
      <c r="DW2463">
        <f>VLOOKUP($A2463,taxonomy!$A:$I,9,1)</f>
        <v>0</v>
      </c>
      <c r="DX2463" s="7">
        <v>117</v>
      </c>
    </row>
    <row r="2464" spans="1:128" hidden="1">
      <c r="A2464" s="4" t="s">
        <v>5191</v>
      </c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17">
        <v>1</v>
      </c>
      <c r="DN2464" s="2"/>
      <c r="DO2464" s="14"/>
      <c r="DP2464" t="str">
        <f>VLOOKUP($A2464,taxonomy!$A:$I,2,1)</f>
        <v>Bacteria</v>
      </c>
      <c r="DQ2464" t="str">
        <f>VLOOKUP($A2464,taxonomy!$A:$I,3,1)</f>
        <v xml:space="preserve"> Spirochaetes</v>
      </c>
      <c r="DR2464" t="str">
        <f>VLOOKUP($A2464,taxonomy!$A:$I,4,1)</f>
        <v xml:space="preserve"> Spirochaetales</v>
      </c>
      <c r="DS2464" t="str">
        <f>VLOOKUP($A2464,taxonomy!$A:$I,5,1)</f>
        <v xml:space="preserve"> Leptospiraceae</v>
      </c>
      <c r="DT2464" t="str">
        <f>VLOOKUP($A2464,taxonomy!$A:$I,6,1)</f>
        <v xml:space="preserve"> Leptospira.</v>
      </c>
      <c r="DU2464">
        <f>VLOOKUP($A2464,taxonomy!$A:$I,7,1)</f>
        <v>0</v>
      </c>
      <c r="DV2464">
        <f>VLOOKUP($A2464,taxonomy!$A:$I,8,1)</f>
        <v>0</v>
      </c>
      <c r="DW2464">
        <f>VLOOKUP($A2464,taxonomy!$A:$I,9,1)</f>
        <v>0</v>
      </c>
      <c r="DX2464" s="7">
        <v>142</v>
      </c>
    </row>
    <row r="2465" spans="1:128">
      <c r="A2465" s="4" t="s">
        <v>5189</v>
      </c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17">
        <v>1</v>
      </c>
      <c r="DN2465" s="2"/>
      <c r="DO2465" s="14"/>
      <c r="DP2465" t="str">
        <f>VLOOKUP($A2465,taxonomy!$A:$I,2,1)</f>
        <v>Bacteria</v>
      </c>
      <c r="DQ2465" t="str">
        <f>VLOOKUP($A2465,taxonomy!$A:$I,3,1)</f>
        <v xml:space="preserve"> Spirochaetes</v>
      </c>
      <c r="DR2465" t="str">
        <f>VLOOKUP($A2465,taxonomy!$A:$I,4,1)</f>
        <v xml:space="preserve"> Spirochaetales</v>
      </c>
      <c r="DS2465" t="str">
        <f>VLOOKUP($A2465,taxonomy!$A:$I,5,1)</f>
        <v xml:space="preserve"> Leptospiraceae</v>
      </c>
      <c r="DT2465" t="str">
        <f>VLOOKUP($A2465,taxonomy!$A:$I,6,1)</f>
        <v xml:space="preserve"> Leptospira.</v>
      </c>
      <c r="DU2465">
        <f>VLOOKUP($A2465,taxonomy!$A:$I,7,1)</f>
        <v>0</v>
      </c>
      <c r="DV2465">
        <f>VLOOKUP($A2465,taxonomy!$A:$I,8,1)</f>
        <v>0</v>
      </c>
      <c r="DW2465">
        <f>VLOOKUP($A2465,taxonomy!$A:$I,9,1)</f>
        <v>0</v>
      </c>
      <c r="DX2465" s="7">
        <v>127</v>
      </c>
    </row>
    <row r="2466" spans="1:128" hidden="1">
      <c r="A2466" s="4" t="s">
        <v>5187</v>
      </c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17">
        <v>1</v>
      </c>
      <c r="DN2466" s="2"/>
      <c r="DO2466" s="14"/>
      <c r="DP2466" t="str">
        <f>VLOOKUP($A2466,taxonomy!$A:$I,2,1)</f>
        <v>Bacteria</v>
      </c>
      <c r="DQ2466" t="str">
        <f>VLOOKUP($A2466,taxonomy!$A:$I,3,1)</f>
        <v xml:space="preserve"> Spirochaetes</v>
      </c>
      <c r="DR2466" t="str">
        <f>VLOOKUP($A2466,taxonomy!$A:$I,4,1)</f>
        <v xml:space="preserve"> Spirochaetales</v>
      </c>
      <c r="DS2466" t="str">
        <f>VLOOKUP($A2466,taxonomy!$A:$I,5,1)</f>
        <v xml:space="preserve"> Leptospiraceae</v>
      </c>
      <c r="DT2466" t="str">
        <f>VLOOKUP($A2466,taxonomy!$A:$I,6,1)</f>
        <v xml:space="preserve"> Leptospira.</v>
      </c>
      <c r="DU2466">
        <f>VLOOKUP($A2466,taxonomy!$A:$I,7,1)</f>
        <v>0</v>
      </c>
      <c r="DV2466">
        <f>VLOOKUP($A2466,taxonomy!$A:$I,8,1)</f>
        <v>0</v>
      </c>
      <c r="DW2466">
        <f>VLOOKUP($A2466,taxonomy!$A:$I,9,1)</f>
        <v>0</v>
      </c>
      <c r="DX2466" s="7">
        <v>142</v>
      </c>
    </row>
    <row r="2467" spans="1:128">
      <c r="A2467" s="4" t="s">
        <v>5045</v>
      </c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19">
        <v>1</v>
      </c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19">
        <v>1</v>
      </c>
      <c r="DN2467" s="2"/>
      <c r="DO2467" s="14"/>
      <c r="DP2467" t="str">
        <f>VLOOKUP($A2467,taxonomy!$A:$I,2,1)</f>
        <v>Bacteria</v>
      </c>
      <c r="DQ2467" t="str">
        <f>VLOOKUP($A2467,taxonomy!$A:$I,3,1)</f>
        <v xml:space="preserve"> Actinobacteria</v>
      </c>
      <c r="DR2467" t="str">
        <f>VLOOKUP($A2467,taxonomy!$A:$I,4,1)</f>
        <v xml:space="preserve"> Actinobacteridae</v>
      </c>
      <c r="DS2467" t="str">
        <f>VLOOKUP($A2467,taxonomy!$A:$I,5,1)</f>
        <v xml:space="preserve"> Actinomycetales</v>
      </c>
      <c r="DT2467" t="str">
        <f>VLOOKUP($A2467,taxonomy!$A:$I,6,1)</f>
        <v>Corynebacterineae</v>
      </c>
      <c r="DU2467" t="str">
        <f>VLOOKUP($A2467,taxonomy!$A:$I,7,1)</f>
        <v xml:space="preserve"> Mycobacteriaceae</v>
      </c>
      <c r="DV2467" t="str">
        <f>VLOOKUP($A2467,taxonomy!$A:$I,8,1)</f>
        <v xml:space="preserve"> Mycobacterium</v>
      </c>
      <c r="DW2467" t="str">
        <f>VLOOKUP($A2467,taxonomy!$A:$I,9,1)</f>
        <v>Mycobacterium avium complex (MAC).</v>
      </c>
      <c r="DX2467" s="7">
        <v>133</v>
      </c>
    </row>
    <row r="2468" spans="1:128">
      <c r="A2468" s="4" t="s">
        <v>5047</v>
      </c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19">
        <v>1</v>
      </c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19">
        <v>1</v>
      </c>
      <c r="DN2468" s="2"/>
      <c r="DO2468" s="14"/>
      <c r="DP2468" t="str">
        <f>VLOOKUP($A2468,taxonomy!$A:$I,2,1)</f>
        <v>Bacteria</v>
      </c>
      <c r="DQ2468" t="str">
        <f>VLOOKUP($A2468,taxonomy!$A:$I,3,1)</f>
        <v xml:space="preserve"> Actinobacteria</v>
      </c>
      <c r="DR2468" t="str">
        <f>VLOOKUP($A2468,taxonomy!$A:$I,4,1)</f>
        <v xml:space="preserve"> Actinobacteridae</v>
      </c>
      <c r="DS2468" t="str">
        <f>VLOOKUP($A2468,taxonomy!$A:$I,5,1)</f>
        <v xml:space="preserve"> Actinomycetales</v>
      </c>
      <c r="DT2468" t="str">
        <f>VLOOKUP($A2468,taxonomy!$A:$I,6,1)</f>
        <v>Corynebacterineae</v>
      </c>
      <c r="DU2468" t="str">
        <f>VLOOKUP($A2468,taxonomy!$A:$I,7,1)</f>
        <v xml:space="preserve"> Mycobacteriaceae</v>
      </c>
      <c r="DV2468" t="str">
        <f>VLOOKUP($A2468,taxonomy!$A:$I,8,1)</f>
        <v xml:space="preserve"> Mycobacterium</v>
      </c>
      <c r="DW2468" t="str">
        <f>VLOOKUP($A2468,taxonomy!$A:$I,9,1)</f>
        <v>Mycobacterium avium complex (MAC).</v>
      </c>
      <c r="DX2468" s="7">
        <v>130</v>
      </c>
    </row>
    <row r="2469" spans="1:128" hidden="1">
      <c r="A2469" s="4" t="s">
        <v>5049</v>
      </c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17">
        <v>1</v>
      </c>
      <c r="DN2469" s="2"/>
      <c r="DO2469" s="14"/>
      <c r="DP2469" t="str">
        <f>VLOOKUP($A2469,taxonomy!$A:$I,2,1)</f>
        <v>Bacteria</v>
      </c>
      <c r="DQ2469" t="str">
        <f>VLOOKUP($A2469,taxonomy!$A:$I,3,1)</f>
        <v xml:space="preserve"> Actinobacteria</v>
      </c>
      <c r="DR2469" t="str">
        <f>VLOOKUP($A2469,taxonomy!$A:$I,4,1)</f>
        <v xml:space="preserve"> Actinobacteridae</v>
      </c>
      <c r="DS2469" t="str">
        <f>VLOOKUP($A2469,taxonomy!$A:$I,5,1)</f>
        <v xml:space="preserve"> Actinomycetales</v>
      </c>
      <c r="DT2469" t="str">
        <f>VLOOKUP($A2469,taxonomy!$A:$I,6,1)</f>
        <v>Corynebacterineae</v>
      </c>
      <c r="DU2469" t="str">
        <f>VLOOKUP($A2469,taxonomy!$A:$I,7,1)</f>
        <v xml:space="preserve"> Mycobacteriaceae</v>
      </c>
      <c r="DV2469" t="str">
        <f>VLOOKUP($A2469,taxonomy!$A:$I,8,1)</f>
        <v xml:space="preserve"> Mycobacterium</v>
      </c>
      <c r="DW2469" t="str">
        <f>VLOOKUP($A2469,taxonomy!$A:$I,9,1)</f>
        <v>Mycobacterium avium complex (MAC).</v>
      </c>
      <c r="DX2469" s="7">
        <v>110</v>
      </c>
    </row>
    <row r="2470" spans="1:128">
      <c r="A2470" s="4" t="s">
        <v>5051</v>
      </c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  <c r="DM2470" s="17">
        <v>1</v>
      </c>
      <c r="DN2470" s="2"/>
      <c r="DO2470" s="14"/>
      <c r="DP2470" t="str">
        <f>VLOOKUP($A2470,taxonomy!$A:$I,2,1)</f>
        <v>Bacteria</v>
      </c>
      <c r="DQ2470" t="str">
        <f>VLOOKUP($A2470,taxonomy!$A:$I,3,1)</f>
        <v xml:space="preserve"> Actinobacteria</v>
      </c>
      <c r="DR2470" t="str">
        <f>VLOOKUP($A2470,taxonomy!$A:$I,4,1)</f>
        <v xml:space="preserve"> Actinobacteridae</v>
      </c>
      <c r="DS2470" t="str">
        <f>VLOOKUP($A2470,taxonomy!$A:$I,5,1)</f>
        <v xml:space="preserve"> Actinomycetales</v>
      </c>
      <c r="DT2470" t="str">
        <f>VLOOKUP($A2470,taxonomy!$A:$I,6,1)</f>
        <v>Corynebacterineae</v>
      </c>
      <c r="DU2470" t="str">
        <f>VLOOKUP($A2470,taxonomy!$A:$I,7,1)</f>
        <v xml:space="preserve"> Mycobacteriaceae</v>
      </c>
      <c r="DV2470" t="str">
        <f>VLOOKUP($A2470,taxonomy!$A:$I,8,1)</f>
        <v xml:space="preserve"> Mycobacterium</v>
      </c>
      <c r="DW2470" t="str">
        <f>VLOOKUP($A2470,taxonomy!$A:$I,9,1)</f>
        <v>Mycobacterium avium complex (MAC).</v>
      </c>
      <c r="DX2470" s="7">
        <v>127</v>
      </c>
    </row>
    <row r="2471" spans="1:128">
      <c r="A2471" s="4" t="s">
        <v>5053</v>
      </c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  <c r="DM2471" s="17">
        <v>1</v>
      </c>
      <c r="DN2471" s="2"/>
      <c r="DO2471" s="14"/>
      <c r="DP2471" t="str">
        <f>VLOOKUP($A2471,taxonomy!$A:$I,2,1)</f>
        <v>Bacteria</v>
      </c>
      <c r="DQ2471" t="str">
        <f>VLOOKUP($A2471,taxonomy!$A:$I,3,1)</f>
        <v xml:space="preserve"> Actinobacteria</v>
      </c>
      <c r="DR2471" t="str">
        <f>VLOOKUP($A2471,taxonomy!$A:$I,4,1)</f>
        <v xml:space="preserve"> Actinobacteridae</v>
      </c>
      <c r="DS2471" t="str">
        <f>VLOOKUP($A2471,taxonomy!$A:$I,5,1)</f>
        <v xml:space="preserve"> Actinomycetales</v>
      </c>
      <c r="DT2471" t="str">
        <f>VLOOKUP($A2471,taxonomy!$A:$I,6,1)</f>
        <v>Corynebacterineae</v>
      </c>
      <c r="DU2471" t="str">
        <f>VLOOKUP($A2471,taxonomy!$A:$I,7,1)</f>
        <v xml:space="preserve"> Mycobacteriaceae</v>
      </c>
      <c r="DV2471" t="str">
        <f>VLOOKUP($A2471,taxonomy!$A:$I,8,1)</f>
        <v xml:space="preserve"> Mycobacterium</v>
      </c>
      <c r="DW2471" t="str">
        <f>VLOOKUP($A2471,taxonomy!$A:$I,9,1)</f>
        <v>Mycobacterium avium complex (MAC).</v>
      </c>
      <c r="DX2471" s="7">
        <v>127</v>
      </c>
    </row>
    <row r="2472" spans="1:128" hidden="1">
      <c r="A2472" s="4" t="s">
        <v>5055</v>
      </c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19">
        <v>1</v>
      </c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  <c r="DM2472" s="19">
        <v>1</v>
      </c>
      <c r="DN2472" s="2"/>
      <c r="DO2472" s="14"/>
      <c r="DP2472" t="str">
        <f>VLOOKUP($A2472,taxonomy!$A:$I,2,1)</f>
        <v>Bacteria</v>
      </c>
      <c r="DQ2472" t="str">
        <f>VLOOKUP($A2472,taxonomy!$A:$I,3,1)</f>
        <v xml:space="preserve"> Actinobacteria</v>
      </c>
      <c r="DR2472" t="str">
        <f>VLOOKUP($A2472,taxonomy!$A:$I,4,1)</f>
        <v xml:space="preserve"> Actinobacteridae</v>
      </c>
      <c r="DS2472" t="str">
        <f>VLOOKUP($A2472,taxonomy!$A:$I,5,1)</f>
        <v xml:space="preserve"> Actinomycetales</v>
      </c>
      <c r="DT2472" t="str">
        <f>VLOOKUP($A2472,taxonomy!$A:$I,6,1)</f>
        <v>Corynebacterineae</v>
      </c>
      <c r="DU2472" t="str">
        <f>VLOOKUP($A2472,taxonomy!$A:$I,7,1)</f>
        <v xml:space="preserve"> Mycobacteriaceae</v>
      </c>
      <c r="DV2472" t="str">
        <f>VLOOKUP($A2472,taxonomy!$A:$I,8,1)</f>
        <v xml:space="preserve"> Mycobacterium</v>
      </c>
      <c r="DW2472" t="str">
        <f>VLOOKUP($A2472,taxonomy!$A:$I,9,1)</f>
        <v>Mycobacterium avium complex (MAC).</v>
      </c>
      <c r="DX2472" s="7">
        <v>119</v>
      </c>
    </row>
    <row r="2473" spans="1:128" hidden="1">
      <c r="A2473" s="4" t="s">
        <v>5057</v>
      </c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>
        <v>1</v>
      </c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  <c r="DM2473" s="2">
        <v>1</v>
      </c>
      <c r="DN2473" s="2"/>
      <c r="DO2473" s="14"/>
      <c r="DP2473" t="str">
        <f>VLOOKUP($A2473,taxonomy!$A:$I,2,1)</f>
        <v>Bacteria</v>
      </c>
      <c r="DQ2473" t="str">
        <f>VLOOKUP($A2473,taxonomy!$A:$I,3,1)</f>
        <v xml:space="preserve"> Actinobacteria</v>
      </c>
      <c r="DR2473" t="str">
        <f>VLOOKUP($A2473,taxonomy!$A:$I,4,1)</f>
        <v xml:space="preserve"> Actinobacteridae</v>
      </c>
      <c r="DS2473" t="str">
        <f>VLOOKUP($A2473,taxonomy!$A:$I,5,1)</f>
        <v xml:space="preserve"> Actinomycetales</v>
      </c>
      <c r="DT2473" t="str">
        <f>VLOOKUP($A2473,taxonomy!$A:$I,6,1)</f>
        <v>Corynebacterineae</v>
      </c>
      <c r="DU2473" t="str">
        <f>VLOOKUP($A2473,taxonomy!$A:$I,7,1)</f>
        <v xml:space="preserve"> Mycobacteriaceae</v>
      </c>
      <c r="DV2473" t="str">
        <f>VLOOKUP($A2473,taxonomy!$A:$I,8,1)</f>
        <v xml:space="preserve"> Mycobacterium</v>
      </c>
      <c r="DW2473" t="str">
        <f>VLOOKUP($A2473,taxonomy!$A:$I,9,1)</f>
        <v>Mycobacterium avium complex (MAC).</v>
      </c>
      <c r="DX2473" s="7">
        <v>116</v>
      </c>
    </row>
    <row r="2474" spans="1:128" hidden="1">
      <c r="A2474" s="4" t="s">
        <v>5059</v>
      </c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>
        <v>1</v>
      </c>
      <c r="CY2474" s="18">
        <v>1</v>
      </c>
      <c r="CZ2474" s="2"/>
      <c r="DA2474" s="2"/>
      <c r="DB2474" s="2"/>
      <c r="DC2474" s="2"/>
      <c r="DD2474" s="2"/>
      <c r="DE2474" s="2"/>
      <c r="DF2474" s="2"/>
      <c r="DG2474" s="2"/>
      <c r="DH2474" s="2"/>
      <c r="DI2474" s="2">
        <v>1</v>
      </c>
      <c r="DJ2474" s="2"/>
      <c r="DK2474" s="2"/>
      <c r="DL2474" s="2"/>
      <c r="DM2474" s="2">
        <v>1</v>
      </c>
      <c r="DN2474" s="2"/>
      <c r="DO2474" s="14"/>
      <c r="DP2474" t="str">
        <f>VLOOKUP($A2474,taxonomy!$A:$I,2,1)</f>
        <v>Eukaryota</v>
      </c>
      <c r="DQ2474" t="str">
        <f>VLOOKUP($A2474,taxonomy!$A:$I,3,1)</f>
        <v xml:space="preserve"> Fungi</v>
      </c>
      <c r="DR2474" t="str">
        <f>VLOOKUP($A2474,taxonomy!$A:$I,4,1)</f>
        <v xml:space="preserve"> Dikarya</v>
      </c>
      <c r="DS2474" t="str">
        <f>VLOOKUP($A2474,taxonomy!$A:$I,5,1)</f>
        <v xml:space="preserve"> Ascomycota</v>
      </c>
      <c r="DT2474" t="str">
        <f>VLOOKUP($A2474,taxonomy!$A:$I,6,1)</f>
        <v xml:space="preserve"> Saccharomycotina</v>
      </c>
      <c r="DU2474" t="str">
        <f>VLOOKUP($A2474,taxonomy!$A:$I,7,1)</f>
        <v>Saccharomycetes</v>
      </c>
      <c r="DV2474" t="str">
        <f>VLOOKUP($A2474,taxonomy!$A:$I,8,1)</f>
        <v xml:space="preserve"> Saccharomycetales</v>
      </c>
      <c r="DW2474" t="str">
        <f>VLOOKUP($A2474,taxonomy!$A:$I,9,1)</f>
        <v xml:space="preserve"> Saccharomycetaceae</v>
      </c>
      <c r="DX2474" s="7">
        <v>119</v>
      </c>
    </row>
    <row r="2475" spans="1:128">
      <c r="A2475" s="4" t="s">
        <v>5061</v>
      </c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19">
        <v>1</v>
      </c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  <c r="DM2475" s="19">
        <v>1</v>
      </c>
      <c r="DN2475" s="2"/>
      <c r="DO2475" s="14"/>
      <c r="DP2475" t="str">
        <f>VLOOKUP($A2475,taxonomy!$A:$I,2,1)</f>
        <v>Bacteria</v>
      </c>
      <c r="DQ2475" t="str">
        <f>VLOOKUP($A2475,taxonomy!$A:$I,3,1)</f>
        <v xml:space="preserve"> Actinobacteria</v>
      </c>
      <c r="DR2475" t="str">
        <f>VLOOKUP($A2475,taxonomy!$A:$I,4,1)</f>
        <v xml:space="preserve"> Actinobacteridae</v>
      </c>
      <c r="DS2475" t="str">
        <f>VLOOKUP($A2475,taxonomy!$A:$I,5,1)</f>
        <v xml:space="preserve"> Actinomycetales</v>
      </c>
      <c r="DT2475" t="str">
        <f>VLOOKUP($A2475,taxonomy!$A:$I,6,1)</f>
        <v>Corynebacterineae</v>
      </c>
      <c r="DU2475" t="str">
        <f>VLOOKUP($A2475,taxonomy!$A:$I,7,1)</f>
        <v xml:space="preserve"> Mycobacteriaceae</v>
      </c>
      <c r="DV2475" t="str">
        <f>VLOOKUP($A2475,taxonomy!$A:$I,8,1)</f>
        <v xml:space="preserve"> Mycobacterium</v>
      </c>
      <c r="DW2475" t="str">
        <f>VLOOKUP($A2475,taxonomy!$A:$I,9,1)</f>
        <v>Mycobacterium tuberculosis complex.</v>
      </c>
      <c r="DX2475" s="7">
        <v>131</v>
      </c>
    </row>
    <row r="2476" spans="1:128">
      <c r="A2476" s="4" t="s">
        <v>5063</v>
      </c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>
        <v>1</v>
      </c>
      <c r="CW2476" s="2"/>
      <c r="CX2476" s="2"/>
      <c r="CY2476" s="18">
        <v>1</v>
      </c>
      <c r="CZ2476" s="2"/>
      <c r="DA2476" s="2"/>
      <c r="DB2476" s="2"/>
      <c r="DC2476" s="2">
        <v>1</v>
      </c>
      <c r="DD2476" s="2"/>
      <c r="DE2476" s="2"/>
      <c r="DF2476" s="2"/>
      <c r="DG2476" s="2"/>
      <c r="DH2476" s="2"/>
      <c r="DI2476" s="2"/>
      <c r="DJ2476" s="2"/>
      <c r="DK2476" s="2"/>
      <c r="DL2476" s="2"/>
      <c r="DM2476" s="2">
        <v>1</v>
      </c>
      <c r="DN2476" s="2"/>
      <c r="DO2476" s="14"/>
      <c r="DP2476" t="str">
        <f>VLOOKUP($A2476,taxonomy!$A:$I,2,1)</f>
        <v>Eukaryota</v>
      </c>
      <c r="DQ2476" t="str">
        <f>VLOOKUP($A2476,taxonomy!$A:$I,3,1)</f>
        <v xml:space="preserve"> Metazoa</v>
      </c>
      <c r="DR2476" t="str">
        <f>VLOOKUP($A2476,taxonomy!$A:$I,4,1)</f>
        <v xml:space="preserve"> Ecdysozoa</v>
      </c>
      <c r="DS2476" t="str">
        <f>VLOOKUP($A2476,taxonomy!$A:$I,5,1)</f>
        <v xml:space="preserve"> Arthropoda</v>
      </c>
      <c r="DT2476" t="str">
        <f>VLOOKUP($A2476,taxonomy!$A:$I,6,1)</f>
        <v xml:space="preserve"> Hexapoda</v>
      </c>
      <c r="DU2476" t="str">
        <f>VLOOKUP($A2476,taxonomy!$A:$I,7,1)</f>
        <v xml:space="preserve"> Insecta</v>
      </c>
      <c r="DV2476" t="str">
        <f>VLOOKUP($A2476,taxonomy!$A:$I,8,1)</f>
        <v>Pterygota</v>
      </c>
      <c r="DW2476" t="str">
        <f>VLOOKUP($A2476,taxonomy!$A:$I,9,1)</f>
        <v xml:space="preserve"> Neoptera</v>
      </c>
      <c r="DX2476" s="7">
        <v>127</v>
      </c>
    </row>
    <row r="2477" spans="1:128">
      <c r="A2477" s="4" t="s">
        <v>5065</v>
      </c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19">
        <v>1</v>
      </c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  <c r="DM2477" s="19">
        <v>1</v>
      </c>
      <c r="DN2477" s="2"/>
      <c r="DO2477" s="14"/>
      <c r="DP2477" t="str">
        <f>VLOOKUP($A2477,taxonomy!$A:$I,2,1)</f>
        <v>Eukaryota</v>
      </c>
      <c r="DQ2477" t="str">
        <f>VLOOKUP($A2477,taxonomy!$A:$I,3,1)</f>
        <v xml:space="preserve"> Fungi</v>
      </c>
      <c r="DR2477" t="str">
        <f>VLOOKUP($A2477,taxonomy!$A:$I,4,1)</f>
        <v xml:space="preserve"> Dikarya</v>
      </c>
      <c r="DS2477" t="str">
        <f>VLOOKUP($A2477,taxonomy!$A:$I,5,1)</f>
        <v xml:space="preserve"> Ascomycota</v>
      </c>
      <c r="DT2477" t="str">
        <f>VLOOKUP($A2477,taxonomy!$A:$I,6,1)</f>
        <v xml:space="preserve"> Pezizomycotina</v>
      </c>
      <c r="DU2477" t="str">
        <f>VLOOKUP($A2477,taxonomy!$A:$I,7,1)</f>
        <v>Sordariomycetes</v>
      </c>
      <c r="DV2477" t="str">
        <f>VLOOKUP($A2477,taxonomy!$A:$I,8,1)</f>
        <v xml:space="preserve"> Sordariomycetidae</v>
      </c>
      <c r="DW2477" t="str">
        <f>VLOOKUP($A2477,taxonomy!$A:$I,9,1)</f>
        <v xml:space="preserve"> Sordariales</v>
      </c>
      <c r="DX2477" s="7">
        <v>128</v>
      </c>
    </row>
    <row r="2478" spans="1:128" hidden="1">
      <c r="A2478" s="4" t="s">
        <v>5067</v>
      </c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>
        <v>1</v>
      </c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>
        <v>1</v>
      </c>
      <c r="CY2478" s="18">
        <v>1</v>
      </c>
      <c r="CZ2478" s="2"/>
      <c r="DA2478" s="2"/>
      <c r="DB2478" s="2"/>
      <c r="DC2478" s="2"/>
      <c r="DD2478" s="2"/>
      <c r="DE2478" s="2"/>
      <c r="DF2478" s="2"/>
      <c r="DG2478" s="2"/>
      <c r="DH2478" s="2"/>
      <c r="DI2478" s="2">
        <v>1</v>
      </c>
      <c r="DJ2478" s="2"/>
      <c r="DK2478" s="2"/>
      <c r="DL2478" s="2"/>
      <c r="DM2478" s="2">
        <v>1</v>
      </c>
      <c r="DN2478" s="2"/>
      <c r="DO2478" s="14"/>
      <c r="DP2478" t="str">
        <f>VLOOKUP($A2478,taxonomy!$A:$I,2,1)</f>
        <v>Eukaryota</v>
      </c>
      <c r="DQ2478" t="str">
        <f>VLOOKUP($A2478,taxonomy!$A:$I,3,1)</f>
        <v xml:space="preserve"> Fungi</v>
      </c>
      <c r="DR2478" t="str">
        <f>VLOOKUP($A2478,taxonomy!$A:$I,4,1)</f>
        <v xml:space="preserve"> Dikarya</v>
      </c>
      <c r="DS2478" t="str">
        <f>VLOOKUP($A2478,taxonomy!$A:$I,5,1)</f>
        <v xml:space="preserve"> Ascomycota</v>
      </c>
      <c r="DT2478" t="str">
        <f>VLOOKUP($A2478,taxonomy!$A:$I,6,1)</f>
        <v xml:space="preserve"> Pezizomycotina</v>
      </c>
      <c r="DU2478" t="str">
        <f>VLOOKUP($A2478,taxonomy!$A:$I,7,1)</f>
        <v>Sordariomycetes</v>
      </c>
      <c r="DV2478" t="str">
        <f>VLOOKUP($A2478,taxonomy!$A:$I,8,1)</f>
        <v xml:space="preserve"> Sordariomycetidae</v>
      </c>
      <c r="DW2478" t="str">
        <f>VLOOKUP($A2478,taxonomy!$A:$I,9,1)</f>
        <v xml:space="preserve"> Sordariales</v>
      </c>
      <c r="DX2478" s="7">
        <v>107</v>
      </c>
    </row>
    <row r="2479" spans="1:128" hidden="1">
      <c r="A2479" s="4" t="s">
        <v>5069</v>
      </c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>
        <v>1</v>
      </c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  <c r="DM2479" s="2">
        <v>1</v>
      </c>
      <c r="DN2479" s="2"/>
      <c r="DO2479" s="14"/>
      <c r="DP2479" t="str">
        <f>VLOOKUP($A2479,taxonomy!$A:$I,2,1)</f>
        <v>Bacteria</v>
      </c>
      <c r="DQ2479" t="str">
        <f>VLOOKUP($A2479,taxonomy!$A:$I,3,1)</f>
        <v xml:space="preserve"> Actinobacteria</v>
      </c>
      <c r="DR2479" t="str">
        <f>VLOOKUP($A2479,taxonomy!$A:$I,4,1)</f>
        <v xml:space="preserve"> Actinobacteridae</v>
      </c>
      <c r="DS2479" t="str">
        <f>VLOOKUP($A2479,taxonomy!$A:$I,5,1)</f>
        <v xml:space="preserve"> Actinomycetales</v>
      </c>
      <c r="DT2479" t="str">
        <f>VLOOKUP($A2479,taxonomy!$A:$I,6,1)</f>
        <v>Corynebacterineae</v>
      </c>
      <c r="DU2479" t="str">
        <f>VLOOKUP($A2479,taxonomy!$A:$I,7,1)</f>
        <v xml:space="preserve"> Mycobacteriaceae</v>
      </c>
      <c r="DV2479" t="str">
        <f>VLOOKUP($A2479,taxonomy!$A:$I,8,1)</f>
        <v xml:space="preserve"> Mycobacterium</v>
      </c>
      <c r="DW2479" t="str">
        <f>VLOOKUP($A2479,taxonomy!$A:$I,9,1)</f>
        <v>Mycobacterium tuberculosis complex.</v>
      </c>
      <c r="DX2479" s="7">
        <v>100</v>
      </c>
    </row>
    <row r="2480" spans="1:128">
      <c r="A2480" s="4" t="s">
        <v>5071</v>
      </c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19">
        <v>1</v>
      </c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  <c r="DM2480" s="19">
        <v>1</v>
      </c>
      <c r="DN2480" s="2"/>
      <c r="DO2480" s="21" t="s">
        <v>6198</v>
      </c>
      <c r="DP2480" t="str">
        <f>VLOOKUP($A2480,taxonomy!$A:$I,2,1)</f>
        <v>Bacteria</v>
      </c>
      <c r="DQ2480" t="str">
        <f>VLOOKUP($A2480,taxonomy!$A:$I,3,1)</f>
        <v xml:space="preserve"> Actinobacteria</v>
      </c>
      <c r="DR2480" t="str">
        <f>VLOOKUP($A2480,taxonomy!$A:$I,4,1)</f>
        <v xml:space="preserve"> Actinobacteridae</v>
      </c>
      <c r="DS2480" t="str">
        <f>VLOOKUP($A2480,taxonomy!$A:$I,5,1)</f>
        <v xml:space="preserve"> Actinomycetales</v>
      </c>
      <c r="DT2480" t="str">
        <f>VLOOKUP($A2480,taxonomy!$A:$I,6,1)</f>
        <v>Corynebacterineae</v>
      </c>
      <c r="DU2480" t="str">
        <f>VLOOKUP($A2480,taxonomy!$A:$I,7,1)</f>
        <v xml:space="preserve"> Mycobacteriaceae</v>
      </c>
      <c r="DV2480" t="str">
        <f>VLOOKUP($A2480,taxonomy!$A:$I,8,1)</f>
        <v xml:space="preserve"> Mycobacterium</v>
      </c>
      <c r="DW2480" t="str">
        <f>VLOOKUP($A2480,taxonomy!$A:$I,9,1)</f>
        <v>Mycobacterium tuberculosis complex.</v>
      </c>
      <c r="DX2480" s="7">
        <v>129</v>
      </c>
    </row>
    <row r="2481" spans="1:128">
      <c r="A2481" s="4" t="s">
        <v>5073</v>
      </c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19">
        <v>1</v>
      </c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19">
        <v>1</v>
      </c>
      <c r="DN2481" s="2"/>
      <c r="DO2481" s="14"/>
      <c r="DP2481" t="str">
        <f>VLOOKUP($A2481,taxonomy!$A:$I,2,1)</f>
        <v>Bacteria</v>
      </c>
      <c r="DQ2481" t="str">
        <f>VLOOKUP($A2481,taxonomy!$A:$I,3,1)</f>
        <v xml:space="preserve"> Actinobacteria</v>
      </c>
      <c r="DR2481" t="str">
        <f>VLOOKUP($A2481,taxonomy!$A:$I,4,1)</f>
        <v xml:space="preserve"> Actinobacteridae</v>
      </c>
      <c r="DS2481" t="str">
        <f>VLOOKUP($A2481,taxonomy!$A:$I,5,1)</f>
        <v xml:space="preserve"> Actinomycetales</v>
      </c>
      <c r="DT2481" t="str">
        <f>VLOOKUP($A2481,taxonomy!$A:$I,6,1)</f>
        <v>Corynebacterineae</v>
      </c>
      <c r="DU2481" t="str">
        <f>VLOOKUP($A2481,taxonomy!$A:$I,7,1)</f>
        <v xml:space="preserve"> Mycobacteriaceae</v>
      </c>
      <c r="DV2481" t="str">
        <f>VLOOKUP($A2481,taxonomy!$A:$I,8,1)</f>
        <v xml:space="preserve"> Mycobacterium</v>
      </c>
      <c r="DW2481" t="str">
        <f>VLOOKUP($A2481,taxonomy!$A:$I,9,1)</f>
        <v>Mycobacterium tuberculosis complex.</v>
      </c>
      <c r="DX2481" s="7">
        <v>129</v>
      </c>
    </row>
    <row r="2482" spans="1:128" hidden="1">
      <c r="A2482" s="4" t="s">
        <v>5209</v>
      </c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  <c r="DM2482" s="17">
        <v>1</v>
      </c>
      <c r="DN2482" s="2"/>
      <c r="DO2482" s="14"/>
      <c r="DP2482" t="str">
        <f>VLOOKUP($A2482,taxonomy!$A:$I,2,1)</f>
        <v>Bacteria</v>
      </c>
      <c r="DQ2482" t="str">
        <f>VLOOKUP($A2482,taxonomy!$A:$I,3,1)</f>
        <v xml:space="preserve"> Actinobacteria</v>
      </c>
      <c r="DR2482" t="str">
        <f>VLOOKUP($A2482,taxonomy!$A:$I,4,1)</f>
        <v xml:space="preserve"> Actinobacteridae</v>
      </c>
      <c r="DS2482" t="str">
        <f>VLOOKUP($A2482,taxonomy!$A:$I,5,1)</f>
        <v xml:space="preserve"> Actinomycetales</v>
      </c>
      <c r="DT2482" t="str">
        <f>VLOOKUP($A2482,taxonomy!$A:$I,6,1)</f>
        <v>Corynebacterineae</v>
      </c>
      <c r="DU2482" t="str">
        <f>VLOOKUP($A2482,taxonomy!$A:$I,7,1)</f>
        <v xml:space="preserve"> Mycobacteriaceae</v>
      </c>
      <c r="DV2482" t="str">
        <f>VLOOKUP($A2482,taxonomy!$A:$I,8,1)</f>
        <v xml:space="preserve"> Mycobacterium</v>
      </c>
      <c r="DW2482" t="str">
        <f>VLOOKUP($A2482,taxonomy!$A:$I,9,1)</f>
        <v>Mycobacterium tuberculosis complex.</v>
      </c>
      <c r="DX2482" s="7">
        <v>118</v>
      </c>
    </row>
    <row r="2483" spans="1:128">
      <c r="A2483" s="4" t="s">
        <v>5207</v>
      </c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  <c r="DM2483" s="17">
        <v>1</v>
      </c>
      <c r="DN2483" s="2"/>
      <c r="DO2483" s="14"/>
      <c r="DP2483" t="str">
        <f>VLOOKUP($A2483,taxonomy!$A:$I,2,1)</f>
        <v>Bacteria</v>
      </c>
      <c r="DQ2483" t="str">
        <f>VLOOKUP($A2483,taxonomy!$A:$I,3,1)</f>
        <v xml:space="preserve"> Actinobacteria</v>
      </c>
      <c r="DR2483" t="str">
        <f>VLOOKUP($A2483,taxonomy!$A:$I,4,1)</f>
        <v xml:space="preserve"> Actinobacteridae</v>
      </c>
      <c r="DS2483" t="str">
        <f>VLOOKUP($A2483,taxonomy!$A:$I,5,1)</f>
        <v xml:space="preserve"> Actinomycetales</v>
      </c>
      <c r="DT2483" t="str">
        <f>VLOOKUP($A2483,taxonomy!$A:$I,6,1)</f>
        <v>Corynebacterineae</v>
      </c>
      <c r="DU2483" t="str">
        <f>VLOOKUP($A2483,taxonomy!$A:$I,7,1)</f>
        <v xml:space="preserve"> Mycobacteriaceae</v>
      </c>
      <c r="DV2483" t="str">
        <f>VLOOKUP($A2483,taxonomy!$A:$I,8,1)</f>
        <v xml:space="preserve"> Mycobacterium</v>
      </c>
      <c r="DW2483" t="str">
        <f>VLOOKUP($A2483,taxonomy!$A:$I,9,1)</f>
        <v>Mycobacterium tuberculosis complex.</v>
      </c>
      <c r="DX2483" s="7">
        <v>131</v>
      </c>
    </row>
    <row r="2484" spans="1:128" hidden="1">
      <c r="A2484" s="4" t="s">
        <v>5075</v>
      </c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19">
        <v>1</v>
      </c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19">
        <v>1</v>
      </c>
      <c r="DN2484" s="2"/>
      <c r="DO2484" s="14"/>
      <c r="DP2484" t="str">
        <f>VLOOKUP($A2484,taxonomy!$A:$I,2,1)</f>
        <v>Bacteria</v>
      </c>
      <c r="DQ2484" t="str">
        <f>VLOOKUP($A2484,taxonomy!$A:$I,3,1)</f>
        <v xml:space="preserve"> Actinobacteria</v>
      </c>
      <c r="DR2484" t="str">
        <f>VLOOKUP($A2484,taxonomy!$A:$I,4,1)</f>
        <v xml:space="preserve"> Actinobacteridae</v>
      </c>
      <c r="DS2484" t="str">
        <f>VLOOKUP($A2484,taxonomy!$A:$I,5,1)</f>
        <v xml:space="preserve"> Actinomycetales</v>
      </c>
      <c r="DT2484" t="str">
        <f>VLOOKUP($A2484,taxonomy!$A:$I,6,1)</f>
        <v>Corynebacterineae</v>
      </c>
      <c r="DU2484" t="str">
        <f>VLOOKUP($A2484,taxonomy!$A:$I,7,1)</f>
        <v xml:space="preserve"> Mycobacteriaceae</v>
      </c>
      <c r="DV2484" t="str">
        <f>VLOOKUP($A2484,taxonomy!$A:$I,8,1)</f>
        <v xml:space="preserve"> Mycobacterium</v>
      </c>
      <c r="DW2484" t="str">
        <f>VLOOKUP($A2484,taxonomy!$A:$I,9,1)</f>
        <v>Mycobacterium tuberculosis complex.</v>
      </c>
      <c r="DX2484" s="7">
        <v>119</v>
      </c>
    </row>
    <row r="2485" spans="1:128">
      <c r="A2485" s="4" t="s">
        <v>5077</v>
      </c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19">
        <v>1</v>
      </c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  <c r="DM2485" s="19">
        <v>1</v>
      </c>
      <c r="DN2485" s="2"/>
      <c r="DO2485" s="14"/>
      <c r="DP2485" t="str">
        <f>VLOOKUP($A2485,taxonomy!$A:$I,2,1)</f>
        <v>Bacteria</v>
      </c>
      <c r="DQ2485" t="str">
        <f>VLOOKUP($A2485,taxonomy!$A:$I,3,1)</f>
        <v xml:space="preserve"> Proteobacteria</v>
      </c>
      <c r="DR2485" t="str">
        <f>VLOOKUP($A2485,taxonomy!$A:$I,4,1)</f>
        <v xml:space="preserve"> Betaproteobacteria</v>
      </c>
      <c r="DS2485" t="str">
        <f>VLOOKUP($A2485,taxonomy!$A:$I,5,1)</f>
        <v xml:space="preserve"> Burkholderiales</v>
      </c>
      <c r="DT2485" t="str">
        <f>VLOOKUP($A2485,taxonomy!$A:$I,6,1)</f>
        <v>Alcaligenaceae</v>
      </c>
      <c r="DU2485" t="str">
        <f>VLOOKUP($A2485,taxonomy!$A:$I,7,1)</f>
        <v xml:space="preserve"> Bordetella.</v>
      </c>
      <c r="DV2485">
        <f>VLOOKUP($A2485,taxonomy!$A:$I,8,1)</f>
        <v>0</v>
      </c>
      <c r="DW2485">
        <f>VLOOKUP($A2485,taxonomy!$A:$I,9,1)</f>
        <v>0</v>
      </c>
      <c r="DX2485" s="7">
        <v>127</v>
      </c>
    </row>
    <row r="2486" spans="1:128">
      <c r="A2486" s="4" t="s">
        <v>5079</v>
      </c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  <c r="DM2486" s="17">
        <v>1</v>
      </c>
      <c r="DN2486" s="2"/>
      <c r="DO2486" s="14"/>
      <c r="DP2486" t="str">
        <f>VLOOKUP($A2486,taxonomy!$A:$I,2,1)</f>
        <v>Bacteria</v>
      </c>
      <c r="DQ2486" t="str">
        <f>VLOOKUP($A2486,taxonomy!$A:$I,3,1)</f>
        <v xml:space="preserve"> Proteobacteria</v>
      </c>
      <c r="DR2486" t="str">
        <f>VLOOKUP($A2486,taxonomy!$A:$I,4,1)</f>
        <v xml:space="preserve"> Betaproteobacteria</v>
      </c>
      <c r="DS2486" t="str">
        <f>VLOOKUP($A2486,taxonomy!$A:$I,5,1)</f>
        <v xml:space="preserve"> Burkholderiales</v>
      </c>
      <c r="DT2486" t="str">
        <f>VLOOKUP($A2486,taxonomy!$A:$I,6,1)</f>
        <v>Alcaligenaceae</v>
      </c>
      <c r="DU2486" t="str">
        <f>VLOOKUP($A2486,taxonomy!$A:$I,7,1)</f>
        <v xml:space="preserve"> Bordetella.</v>
      </c>
      <c r="DV2486">
        <f>VLOOKUP($A2486,taxonomy!$A:$I,8,1)</f>
        <v>0</v>
      </c>
      <c r="DW2486">
        <f>VLOOKUP($A2486,taxonomy!$A:$I,9,1)</f>
        <v>0</v>
      </c>
      <c r="DX2486" s="7">
        <v>127</v>
      </c>
    </row>
    <row r="2487" spans="1:128">
      <c r="A2487" s="4" t="s">
        <v>5081</v>
      </c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  <c r="DM2487" s="17">
        <v>1</v>
      </c>
      <c r="DN2487" s="2"/>
      <c r="DO2487" s="14"/>
      <c r="DP2487" t="str">
        <f>VLOOKUP($A2487,taxonomy!$A:$I,2,1)</f>
        <v>Bacteria</v>
      </c>
      <c r="DQ2487" t="str">
        <f>VLOOKUP($A2487,taxonomy!$A:$I,3,1)</f>
        <v xml:space="preserve"> Proteobacteria</v>
      </c>
      <c r="DR2487" t="str">
        <f>VLOOKUP($A2487,taxonomy!$A:$I,4,1)</f>
        <v xml:space="preserve"> Betaproteobacteria</v>
      </c>
      <c r="DS2487" t="str">
        <f>VLOOKUP($A2487,taxonomy!$A:$I,5,1)</f>
        <v xml:space="preserve"> Burkholderiales</v>
      </c>
      <c r="DT2487" t="str">
        <f>VLOOKUP($A2487,taxonomy!$A:$I,6,1)</f>
        <v>Alcaligenaceae</v>
      </c>
      <c r="DU2487" t="str">
        <f>VLOOKUP($A2487,taxonomy!$A:$I,7,1)</f>
        <v xml:space="preserve"> Bordetella.</v>
      </c>
      <c r="DV2487">
        <f>VLOOKUP($A2487,taxonomy!$A:$I,8,1)</f>
        <v>0</v>
      </c>
      <c r="DW2487">
        <f>VLOOKUP($A2487,taxonomy!$A:$I,9,1)</f>
        <v>0</v>
      </c>
      <c r="DX2487" s="7">
        <v>128</v>
      </c>
    </row>
    <row r="2488" spans="1:128" hidden="1">
      <c r="A2488" s="4" t="s">
        <v>5083</v>
      </c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  <c r="DM2488" s="17">
        <v>1</v>
      </c>
      <c r="DN2488" s="2"/>
      <c r="DO2488" s="14"/>
      <c r="DP2488" t="str">
        <f>VLOOKUP($A2488,taxonomy!$A:$I,2,1)</f>
        <v>Bacteria</v>
      </c>
      <c r="DQ2488" t="str">
        <f>VLOOKUP($A2488,taxonomy!$A:$I,3,1)</f>
        <v xml:space="preserve"> Proteobacteria</v>
      </c>
      <c r="DR2488" t="str">
        <f>VLOOKUP($A2488,taxonomy!$A:$I,4,1)</f>
        <v xml:space="preserve"> Betaproteobacteria</v>
      </c>
      <c r="DS2488" t="str">
        <f>VLOOKUP($A2488,taxonomy!$A:$I,5,1)</f>
        <v xml:space="preserve"> Burkholderiales</v>
      </c>
      <c r="DT2488" t="str">
        <f>VLOOKUP($A2488,taxonomy!$A:$I,6,1)</f>
        <v>Alcaligenaceae</v>
      </c>
      <c r="DU2488" t="str">
        <f>VLOOKUP($A2488,taxonomy!$A:$I,7,1)</f>
        <v xml:space="preserve"> Bordetella.</v>
      </c>
      <c r="DV2488">
        <f>VLOOKUP($A2488,taxonomy!$A:$I,8,1)</f>
        <v>0</v>
      </c>
      <c r="DW2488">
        <f>VLOOKUP($A2488,taxonomy!$A:$I,9,1)</f>
        <v>0</v>
      </c>
      <c r="DX2488" s="7">
        <v>107</v>
      </c>
    </row>
    <row r="2489" spans="1:128" hidden="1">
      <c r="A2489" s="4" t="s">
        <v>5085</v>
      </c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17">
        <v>1</v>
      </c>
      <c r="DN2489" s="2"/>
      <c r="DO2489" s="14"/>
      <c r="DP2489" t="str">
        <f>VLOOKUP($A2489,taxonomy!$A:$I,2,1)</f>
        <v>Bacteria</v>
      </c>
      <c r="DQ2489" t="str">
        <f>VLOOKUP($A2489,taxonomy!$A:$I,3,1)</f>
        <v xml:space="preserve"> Proteobacteria</v>
      </c>
      <c r="DR2489" t="str">
        <f>VLOOKUP($A2489,taxonomy!$A:$I,4,1)</f>
        <v xml:space="preserve"> Betaproteobacteria</v>
      </c>
      <c r="DS2489" t="str">
        <f>VLOOKUP($A2489,taxonomy!$A:$I,5,1)</f>
        <v xml:space="preserve"> Burkholderiales</v>
      </c>
      <c r="DT2489" t="str">
        <f>VLOOKUP($A2489,taxonomy!$A:$I,6,1)</f>
        <v>Alcaligenaceae</v>
      </c>
      <c r="DU2489" t="str">
        <f>VLOOKUP($A2489,taxonomy!$A:$I,7,1)</f>
        <v xml:space="preserve"> Bordetella.</v>
      </c>
      <c r="DV2489">
        <f>VLOOKUP($A2489,taxonomy!$A:$I,8,1)</f>
        <v>0</v>
      </c>
      <c r="DW2489">
        <f>VLOOKUP($A2489,taxonomy!$A:$I,9,1)</f>
        <v>0</v>
      </c>
      <c r="DX2489" s="7">
        <v>100</v>
      </c>
    </row>
    <row r="2490" spans="1:128">
      <c r="A2490" s="4" t="s">
        <v>5087</v>
      </c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19">
        <v>1</v>
      </c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19">
        <v>1</v>
      </c>
      <c r="DN2490" s="2"/>
      <c r="DO2490" s="14"/>
      <c r="DP2490" t="str">
        <f>VLOOKUP($A2490,taxonomy!$A:$I,2,1)</f>
        <v>Bacteria</v>
      </c>
      <c r="DQ2490" t="str">
        <f>VLOOKUP($A2490,taxonomy!$A:$I,3,1)</f>
        <v xml:space="preserve"> Proteobacteria</v>
      </c>
      <c r="DR2490" t="str">
        <f>VLOOKUP($A2490,taxonomy!$A:$I,4,1)</f>
        <v xml:space="preserve"> Betaproteobacteria</v>
      </c>
      <c r="DS2490" t="str">
        <f>VLOOKUP($A2490,taxonomy!$A:$I,5,1)</f>
        <v xml:space="preserve"> Burkholderiales</v>
      </c>
      <c r="DT2490" t="str">
        <f>VLOOKUP($A2490,taxonomy!$A:$I,6,1)</f>
        <v>Alcaligenaceae</v>
      </c>
      <c r="DU2490" t="str">
        <f>VLOOKUP($A2490,taxonomy!$A:$I,7,1)</f>
        <v xml:space="preserve"> Bordetella.</v>
      </c>
      <c r="DV2490">
        <f>VLOOKUP($A2490,taxonomy!$A:$I,8,1)</f>
        <v>0</v>
      </c>
      <c r="DW2490">
        <f>VLOOKUP($A2490,taxonomy!$A:$I,9,1)</f>
        <v>0</v>
      </c>
      <c r="DX2490" s="7">
        <v>132</v>
      </c>
    </row>
    <row r="2491" spans="1:128">
      <c r="A2491" s="4" t="s">
        <v>5089</v>
      </c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  <c r="DM2491" s="17">
        <v>1</v>
      </c>
      <c r="DN2491" s="2"/>
      <c r="DO2491" s="14"/>
      <c r="DP2491" t="str">
        <f>VLOOKUP($A2491,taxonomy!$A:$I,2,1)</f>
        <v>Bacteria</v>
      </c>
      <c r="DQ2491" t="str">
        <f>VLOOKUP($A2491,taxonomy!$A:$I,3,1)</f>
        <v xml:space="preserve"> Proteobacteria</v>
      </c>
      <c r="DR2491" t="str">
        <f>VLOOKUP($A2491,taxonomy!$A:$I,4,1)</f>
        <v xml:space="preserve"> Betaproteobacteria</v>
      </c>
      <c r="DS2491" t="str">
        <f>VLOOKUP($A2491,taxonomy!$A:$I,5,1)</f>
        <v xml:space="preserve"> Burkholderiales</v>
      </c>
      <c r="DT2491" t="str">
        <f>VLOOKUP($A2491,taxonomy!$A:$I,6,1)</f>
        <v>Alcaligenaceae</v>
      </c>
      <c r="DU2491" t="str">
        <f>VLOOKUP($A2491,taxonomy!$A:$I,7,1)</f>
        <v xml:space="preserve"> Bordetella.</v>
      </c>
      <c r="DV2491">
        <f>VLOOKUP($A2491,taxonomy!$A:$I,8,1)</f>
        <v>0</v>
      </c>
      <c r="DW2491">
        <f>VLOOKUP($A2491,taxonomy!$A:$I,9,1)</f>
        <v>0</v>
      </c>
      <c r="DX2491" s="7">
        <v>133</v>
      </c>
    </row>
    <row r="2492" spans="1:128" hidden="1">
      <c r="A2492" s="4" t="s">
        <v>5091</v>
      </c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  <c r="DM2492" s="17">
        <v>1</v>
      </c>
      <c r="DN2492" s="2"/>
      <c r="DO2492" s="14"/>
      <c r="DP2492" t="str">
        <f>VLOOKUP($A2492,taxonomy!$A:$I,2,1)</f>
        <v>Bacteria</v>
      </c>
      <c r="DQ2492" t="str">
        <f>VLOOKUP($A2492,taxonomy!$A:$I,3,1)</f>
        <v xml:space="preserve"> Proteobacteria</v>
      </c>
      <c r="DR2492" t="str">
        <f>VLOOKUP($A2492,taxonomy!$A:$I,4,1)</f>
        <v xml:space="preserve"> Betaproteobacteria</v>
      </c>
      <c r="DS2492" t="str">
        <f>VLOOKUP($A2492,taxonomy!$A:$I,5,1)</f>
        <v xml:space="preserve"> Burkholderiales</v>
      </c>
      <c r="DT2492" t="str">
        <f>VLOOKUP($A2492,taxonomy!$A:$I,6,1)</f>
        <v>Alcaligenaceae</v>
      </c>
      <c r="DU2492" t="str">
        <f>VLOOKUP($A2492,taxonomy!$A:$I,7,1)</f>
        <v xml:space="preserve"> Bordetella.</v>
      </c>
      <c r="DV2492">
        <f>VLOOKUP($A2492,taxonomy!$A:$I,8,1)</f>
        <v>0</v>
      </c>
      <c r="DW2492">
        <f>VLOOKUP($A2492,taxonomy!$A:$I,9,1)</f>
        <v>0</v>
      </c>
      <c r="DX2492" s="7">
        <v>140</v>
      </c>
    </row>
    <row r="2493" spans="1:128" hidden="1">
      <c r="A2493" s="4" t="s">
        <v>5093</v>
      </c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17">
        <v>1</v>
      </c>
      <c r="DN2493" s="2"/>
      <c r="DO2493" s="14"/>
      <c r="DP2493" t="str">
        <f>VLOOKUP($A2493,taxonomy!$A:$I,2,1)</f>
        <v>Bacteria</v>
      </c>
      <c r="DQ2493" t="str">
        <f>VLOOKUP($A2493,taxonomy!$A:$I,3,1)</f>
        <v xml:space="preserve"> Proteobacteria</v>
      </c>
      <c r="DR2493" t="str">
        <f>VLOOKUP($A2493,taxonomy!$A:$I,4,1)</f>
        <v xml:space="preserve"> Betaproteobacteria</v>
      </c>
      <c r="DS2493" t="str">
        <f>VLOOKUP($A2493,taxonomy!$A:$I,5,1)</f>
        <v xml:space="preserve"> Burkholderiales</v>
      </c>
      <c r="DT2493" t="str">
        <f>VLOOKUP($A2493,taxonomy!$A:$I,6,1)</f>
        <v>Alcaligenaceae</v>
      </c>
      <c r="DU2493" t="str">
        <f>VLOOKUP($A2493,taxonomy!$A:$I,7,1)</f>
        <v xml:space="preserve"> Bordetella.</v>
      </c>
      <c r="DV2493">
        <f>VLOOKUP($A2493,taxonomy!$A:$I,8,1)</f>
        <v>0</v>
      </c>
      <c r="DW2493">
        <f>VLOOKUP($A2493,taxonomy!$A:$I,9,1)</f>
        <v>0</v>
      </c>
      <c r="DX2493" s="7">
        <v>112</v>
      </c>
    </row>
    <row r="2494" spans="1:128">
      <c r="A2494" s="4" t="s">
        <v>5095</v>
      </c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19">
        <v>1</v>
      </c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  <c r="DM2494" s="19">
        <v>1</v>
      </c>
      <c r="DN2494" s="2"/>
      <c r="DO2494" s="14"/>
      <c r="DP2494" t="str">
        <f>VLOOKUP($A2494,taxonomy!$A:$I,2,1)</f>
        <v>Bacteria</v>
      </c>
      <c r="DQ2494" t="str">
        <f>VLOOKUP($A2494,taxonomy!$A:$I,3,1)</f>
        <v xml:space="preserve"> Proteobacteria</v>
      </c>
      <c r="DR2494" t="str">
        <f>VLOOKUP($A2494,taxonomy!$A:$I,4,1)</f>
        <v xml:space="preserve"> Betaproteobacteria</v>
      </c>
      <c r="DS2494" t="str">
        <f>VLOOKUP($A2494,taxonomy!$A:$I,5,1)</f>
        <v xml:space="preserve"> Burkholderiales</v>
      </c>
      <c r="DT2494" t="str">
        <f>VLOOKUP($A2494,taxonomy!$A:$I,6,1)</f>
        <v>Alcaligenaceae</v>
      </c>
      <c r="DU2494" t="str">
        <f>VLOOKUP($A2494,taxonomy!$A:$I,7,1)</f>
        <v xml:space="preserve"> Bordetella.</v>
      </c>
      <c r="DV2494">
        <f>VLOOKUP($A2494,taxonomy!$A:$I,8,1)</f>
        <v>0</v>
      </c>
      <c r="DW2494">
        <f>VLOOKUP($A2494,taxonomy!$A:$I,9,1)</f>
        <v>0</v>
      </c>
      <c r="DX2494" s="7">
        <v>134</v>
      </c>
    </row>
    <row r="2495" spans="1:128">
      <c r="A2495" s="4" t="s">
        <v>5097</v>
      </c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19">
        <v>1</v>
      </c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  <c r="DM2495" s="19">
        <v>1</v>
      </c>
      <c r="DN2495" s="2"/>
      <c r="DO2495" s="14"/>
      <c r="DP2495" t="str">
        <f>VLOOKUP($A2495,taxonomy!$A:$I,2,1)</f>
        <v>Bacteria</v>
      </c>
      <c r="DQ2495" t="str">
        <f>VLOOKUP($A2495,taxonomy!$A:$I,3,1)</f>
        <v xml:space="preserve"> Proteobacteria</v>
      </c>
      <c r="DR2495" t="str">
        <f>VLOOKUP($A2495,taxonomy!$A:$I,4,1)</f>
        <v xml:space="preserve"> Betaproteobacteria</v>
      </c>
      <c r="DS2495" t="str">
        <f>VLOOKUP($A2495,taxonomy!$A:$I,5,1)</f>
        <v xml:space="preserve"> Burkholderiales</v>
      </c>
      <c r="DT2495" t="str">
        <f>VLOOKUP($A2495,taxonomy!$A:$I,6,1)</f>
        <v>Alcaligenaceae</v>
      </c>
      <c r="DU2495" t="str">
        <f>VLOOKUP($A2495,taxonomy!$A:$I,7,1)</f>
        <v xml:space="preserve"> Bordetella.</v>
      </c>
      <c r="DV2495">
        <f>VLOOKUP($A2495,taxonomy!$A:$I,8,1)</f>
        <v>0</v>
      </c>
      <c r="DW2495">
        <f>VLOOKUP($A2495,taxonomy!$A:$I,9,1)</f>
        <v>0</v>
      </c>
      <c r="DX2495" s="7">
        <v>132</v>
      </c>
    </row>
    <row r="2496" spans="1:128" hidden="1">
      <c r="A2496" s="4" t="s">
        <v>5099</v>
      </c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  <c r="DM2496" s="17">
        <v>1</v>
      </c>
      <c r="DN2496" s="2"/>
      <c r="DO2496" s="14"/>
      <c r="DP2496" t="str">
        <f>VLOOKUP($A2496,taxonomy!$A:$I,2,1)</f>
        <v>Bacteria</v>
      </c>
      <c r="DQ2496" t="str">
        <f>VLOOKUP($A2496,taxonomy!$A:$I,3,1)</f>
        <v xml:space="preserve"> Proteobacteria</v>
      </c>
      <c r="DR2496" t="str">
        <f>VLOOKUP($A2496,taxonomy!$A:$I,4,1)</f>
        <v xml:space="preserve"> Betaproteobacteria</v>
      </c>
      <c r="DS2496" t="str">
        <f>VLOOKUP($A2496,taxonomy!$A:$I,5,1)</f>
        <v xml:space="preserve"> Burkholderiales</v>
      </c>
      <c r="DT2496" t="str">
        <f>VLOOKUP($A2496,taxonomy!$A:$I,6,1)</f>
        <v>Alcaligenaceae</v>
      </c>
      <c r="DU2496" t="str">
        <f>VLOOKUP($A2496,taxonomy!$A:$I,7,1)</f>
        <v xml:space="preserve"> Bordetella.</v>
      </c>
      <c r="DV2496">
        <f>VLOOKUP($A2496,taxonomy!$A:$I,8,1)</f>
        <v>0</v>
      </c>
      <c r="DW2496">
        <f>VLOOKUP($A2496,taxonomy!$A:$I,9,1)</f>
        <v>0</v>
      </c>
      <c r="DX2496" s="7">
        <v>125</v>
      </c>
    </row>
    <row r="2497" spans="1:128">
      <c r="A2497" s="4" t="s">
        <v>5101</v>
      </c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  <c r="DM2497" s="17">
        <v>1</v>
      </c>
      <c r="DN2497" s="2"/>
      <c r="DO2497" s="14"/>
      <c r="DP2497" t="str">
        <f>VLOOKUP($A2497,taxonomy!$A:$I,2,1)</f>
        <v>Bacteria</v>
      </c>
      <c r="DQ2497" t="str">
        <f>VLOOKUP($A2497,taxonomy!$A:$I,3,1)</f>
        <v xml:space="preserve"> Proteobacteria</v>
      </c>
      <c r="DR2497" t="str">
        <f>VLOOKUP($A2497,taxonomy!$A:$I,4,1)</f>
        <v xml:space="preserve"> Betaproteobacteria</v>
      </c>
      <c r="DS2497" t="str">
        <f>VLOOKUP($A2497,taxonomy!$A:$I,5,1)</f>
        <v xml:space="preserve"> Burkholderiales</v>
      </c>
      <c r="DT2497" t="str">
        <f>VLOOKUP($A2497,taxonomy!$A:$I,6,1)</f>
        <v>Alcaligenaceae</v>
      </c>
      <c r="DU2497" t="str">
        <f>VLOOKUP($A2497,taxonomy!$A:$I,7,1)</f>
        <v xml:space="preserve"> Bordetella.</v>
      </c>
      <c r="DV2497">
        <f>VLOOKUP($A2497,taxonomy!$A:$I,8,1)</f>
        <v>0</v>
      </c>
      <c r="DW2497">
        <f>VLOOKUP($A2497,taxonomy!$A:$I,9,1)</f>
        <v>0</v>
      </c>
      <c r="DX2497" s="7">
        <v>130</v>
      </c>
    </row>
    <row r="2498" spans="1:128">
      <c r="A2498" s="4" t="s">
        <v>5103</v>
      </c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19">
        <v>1</v>
      </c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19">
        <v>1</v>
      </c>
      <c r="DN2498" s="2"/>
      <c r="DO2498" s="14"/>
      <c r="DP2498" t="str">
        <f>VLOOKUP($A2498,taxonomy!$A:$I,2,1)</f>
        <v>Bacteria</v>
      </c>
      <c r="DQ2498" t="str">
        <f>VLOOKUP($A2498,taxonomy!$A:$I,3,1)</f>
        <v xml:space="preserve"> Proteobacteria</v>
      </c>
      <c r="DR2498" t="str">
        <f>VLOOKUP($A2498,taxonomy!$A:$I,4,1)</f>
        <v xml:space="preserve"> Betaproteobacteria</v>
      </c>
      <c r="DS2498" t="str">
        <f>VLOOKUP($A2498,taxonomy!$A:$I,5,1)</f>
        <v xml:space="preserve"> Burkholderiales</v>
      </c>
      <c r="DT2498" t="str">
        <f>VLOOKUP($A2498,taxonomy!$A:$I,6,1)</f>
        <v>Alcaligenaceae</v>
      </c>
      <c r="DU2498" t="str">
        <f>VLOOKUP($A2498,taxonomy!$A:$I,7,1)</f>
        <v xml:space="preserve"> Bordetella.</v>
      </c>
      <c r="DV2498">
        <f>VLOOKUP($A2498,taxonomy!$A:$I,8,1)</f>
        <v>0</v>
      </c>
      <c r="DW2498">
        <f>VLOOKUP($A2498,taxonomy!$A:$I,9,1)</f>
        <v>0</v>
      </c>
      <c r="DX2498" s="7">
        <v>131</v>
      </c>
    </row>
    <row r="2499" spans="1:128">
      <c r="A2499" s="4" t="s">
        <v>5105</v>
      </c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  <c r="DM2499" s="17">
        <v>1</v>
      </c>
      <c r="DN2499" s="2"/>
      <c r="DO2499" s="14"/>
      <c r="DP2499" t="str">
        <f>VLOOKUP($A2499,taxonomy!$A:$I,2,1)</f>
        <v>Bacteria</v>
      </c>
      <c r="DQ2499" t="str">
        <f>VLOOKUP($A2499,taxonomy!$A:$I,3,1)</f>
        <v xml:space="preserve"> Proteobacteria</v>
      </c>
      <c r="DR2499" t="str">
        <f>VLOOKUP($A2499,taxonomy!$A:$I,4,1)</f>
        <v xml:space="preserve"> Betaproteobacteria</v>
      </c>
      <c r="DS2499" t="str">
        <f>VLOOKUP($A2499,taxonomy!$A:$I,5,1)</f>
        <v xml:space="preserve"> Burkholderiales</v>
      </c>
      <c r="DT2499" t="str">
        <f>VLOOKUP($A2499,taxonomy!$A:$I,6,1)</f>
        <v>Alcaligenaceae</v>
      </c>
      <c r="DU2499" t="str">
        <f>VLOOKUP($A2499,taxonomy!$A:$I,7,1)</f>
        <v xml:space="preserve"> Bordetella.</v>
      </c>
      <c r="DV2499">
        <f>VLOOKUP($A2499,taxonomy!$A:$I,8,1)</f>
        <v>0</v>
      </c>
      <c r="DW2499">
        <f>VLOOKUP($A2499,taxonomy!$A:$I,9,1)</f>
        <v>0</v>
      </c>
      <c r="DX2499" s="7">
        <v>132</v>
      </c>
    </row>
    <row r="2500" spans="1:128" hidden="1">
      <c r="A2500" s="4" t="s">
        <v>5107</v>
      </c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  <c r="DM2500" s="17">
        <v>1</v>
      </c>
      <c r="DN2500" s="2"/>
      <c r="DO2500" s="14"/>
      <c r="DP2500" t="str">
        <f>VLOOKUP($A2500,taxonomy!$A:$I,2,1)</f>
        <v>Bacteria</v>
      </c>
      <c r="DQ2500" t="str">
        <f>VLOOKUP($A2500,taxonomy!$A:$I,3,1)</f>
        <v xml:space="preserve"> Proteobacteria</v>
      </c>
      <c r="DR2500" t="str">
        <f>VLOOKUP($A2500,taxonomy!$A:$I,4,1)</f>
        <v xml:space="preserve"> Betaproteobacteria</v>
      </c>
      <c r="DS2500" t="str">
        <f>VLOOKUP($A2500,taxonomy!$A:$I,5,1)</f>
        <v xml:space="preserve"> Burkholderiales</v>
      </c>
      <c r="DT2500" t="str">
        <f>VLOOKUP($A2500,taxonomy!$A:$I,6,1)</f>
        <v>Alcaligenaceae</v>
      </c>
      <c r="DU2500" t="str">
        <f>VLOOKUP($A2500,taxonomy!$A:$I,7,1)</f>
        <v xml:space="preserve"> Bordetella.</v>
      </c>
      <c r="DV2500">
        <f>VLOOKUP($A2500,taxonomy!$A:$I,8,1)</f>
        <v>0</v>
      </c>
      <c r="DW2500">
        <f>VLOOKUP($A2500,taxonomy!$A:$I,9,1)</f>
        <v>0</v>
      </c>
      <c r="DX2500" s="7">
        <v>118</v>
      </c>
    </row>
    <row r="2501" spans="1:128">
      <c r="A2501" s="4" t="s">
        <v>5109</v>
      </c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19">
        <v>1</v>
      </c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19">
        <v>1</v>
      </c>
      <c r="DN2501" s="2"/>
      <c r="DO2501" s="14"/>
      <c r="DP2501" t="str">
        <f>VLOOKUP($A2501,taxonomy!$A:$I,2,1)</f>
        <v>Bacteria</v>
      </c>
      <c r="DQ2501" t="str">
        <f>VLOOKUP($A2501,taxonomy!$A:$I,3,1)</f>
        <v xml:space="preserve"> Proteobacteria</v>
      </c>
      <c r="DR2501" t="str">
        <f>VLOOKUP($A2501,taxonomy!$A:$I,4,1)</f>
        <v xml:space="preserve"> Betaproteobacteria</v>
      </c>
      <c r="DS2501" t="str">
        <f>VLOOKUP($A2501,taxonomy!$A:$I,5,1)</f>
        <v xml:space="preserve"> Burkholderiales</v>
      </c>
      <c r="DT2501" t="str">
        <f>VLOOKUP($A2501,taxonomy!$A:$I,6,1)</f>
        <v>Alcaligenaceae</v>
      </c>
      <c r="DU2501" t="str">
        <f>VLOOKUP($A2501,taxonomy!$A:$I,7,1)</f>
        <v xml:space="preserve"> Bordetella.</v>
      </c>
      <c r="DV2501">
        <f>VLOOKUP($A2501,taxonomy!$A:$I,8,1)</f>
        <v>0</v>
      </c>
      <c r="DW2501">
        <f>VLOOKUP($A2501,taxonomy!$A:$I,9,1)</f>
        <v>0</v>
      </c>
      <c r="DX2501" s="7">
        <v>127</v>
      </c>
    </row>
    <row r="2502" spans="1:128" hidden="1">
      <c r="A2502" s="4" t="s">
        <v>5111</v>
      </c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17">
        <v>1</v>
      </c>
      <c r="DN2502" s="2"/>
      <c r="DO2502" s="14"/>
      <c r="DP2502" t="str">
        <f>VLOOKUP($A2502,taxonomy!$A:$I,2,1)</f>
        <v>Bacteria</v>
      </c>
      <c r="DQ2502" t="str">
        <f>VLOOKUP($A2502,taxonomy!$A:$I,3,1)</f>
        <v xml:space="preserve"> Proteobacteria</v>
      </c>
      <c r="DR2502" t="str">
        <f>VLOOKUP($A2502,taxonomy!$A:$I,4,1)</f>
        <v xml:space="preserve"> Betaproteobacteria</v>
      </c>
      <c r="DS2502" t="str">
        <f>VLOOKUP($A2502,taxonomy!$A:$I,5,1)</f>
        <v xml:space="preserve"> Burkholderiales</v>
      </c>
      <c r="DT2502" t="str">
        <f>VLOOKUP($A2502,taxonomy!$A:$I,6,1)</f>
        <v>Alcaligenaceae</v>
      </c>
      <c r="DU2502" t="str">
        <f>VLOOKUP($A2502,taxonomy!$A:$I,7,1)</f>
        <v xml:space="preserve"> Bordetella.</v>
      </c>
      <c r="DV2502">
        <f>VLOOKUP($A2502,taxonomy!$A:$I,8,1)</f>
        <v>0</v>
      </c>
      <c r="DW2502">
        <f>VLOOKUP($A2502,taxonomy!$A:$I,9,1)</f>
        <v>0</v>
      </c>
      <c r="DX2502" s="7">
        <v>96</v>
      </c>
    </row>
    <row r="2503" spans="1:128">
      <c r="A2503" s="4" t="s">
        <v>5113</v>
      </c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  <c r="DM2503" s="17">
        <v>1</v>
      </c>
      <c r="DN2503" s="2"/>
      <c r="DO2503" s="14"/>
      <c r="DP2503" t="str">
        <f>VLOOKUP($A2503,taxonomy!$A:$I,2,1)</f>
        <v>Bacteria</v>
      </c>
      <c r="DQ2503" t="str">
        <f>VLOOKUP($A2503,taxonomy!$A:$I,3,1)</f>
        <v xml:space="preserve"> Proteobacteria</v>
      </c>
      <c r="DR2503" t="str">
        <f>VLOOKUP($A2503,taxonomy!$A:$I,4,1)</f>
        <v xml:space="preserve"> Betaproteobacteria</v>
      </c>
      <c r="DS2503" t="str">
        <f>VLOOKUP($A2503,taxonomy!$A:$I,5,1)</f>
        <v xml:space="preserve"> Burkholderiales</v>
      </c>
      <c r="DT2503" t="str">
        <f>VLOOKUP($A2503,taxonomy!$A:$I,6,1)</f>
        <v>Alcaligenaceae</v>
      </c>
      <c r="DU2503" t="str">
        <f>VLOOKUP($A2503,taxonomy!$A:$I,7,1)</f>
        <v xml:space="preserve"> Bordetella.</v>
      </c>
      <c r="DV2503">
        <f>VLOOKUP($A2503,taxonomy!$A:$I,8,1)</f>
        <v>0</v>
      </c>
      <c r="DW2503">
        <f>VLOOKUP($A2503,taxonomy!$A:$I,9,1)</f>
        <v>0</v>
      </c>
      <c r="DX2503" s="7">
        <v>132</v>
      </c>
    </row>
    <row r="2504" spans="1:128">
      <c r="A2504" s="4" t="s">
        <v>5115</v>
      </c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19">
        <v>1</v>
      </c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19">
        <v>1</v>
      </c>
      <c r="DN2504" s="2"/>
      <c r="DO2504" s="14"/>
      <c r="DP2504" t="str">
        <f>VLOOKUP($A2504,taxonomy!$A:$I,2,1)</f>
        <v>Bacteria</v>
      </c>
      <c r="DQ2504" t="str">
        <f>VLOOKUP($A2504,taxonomy!$A:$I,3,1)</f>
        <v xml:space="preserve"> Proteobacteria</v>
      </c>
      <c r="DR2504" t="str">
        <f>VLOOKUP($A2504,taxonomy!$A:$I,4,1)</f>
        <v xml:space="preserve"> Betaproteobacteria</v>
      </c>
      <c r="DS2504" t="str">
        <f>VLOOKUP($A2504,taxonomy!$A:$I,5,1)</f>
        <v xml:space="preserve"> Burkholderiales</v>
      </c>
      <c r="DT2504" t="str">
        <f>VLOOKUP($A2504,taxonomy!$A:$I,6,1)</f>
        <v>Alcaligenaceae</v>
      </c>
      <c r="DU2504" t="str">
        <f>VLOOKUP($A2504,taxonomy!$A:$I,7,1)</f>
        <v xml:space="preserve"> Bordetella.</v>
      </c>
      <c r="DV2504">
        <f>VLOOKUP($A2504,taxonomy!$A:$I,8,1)</f>
        <v>0</v>
      </c>
      <c r="DW2504">
        <f>VLOOKUP($A2504,taxonomy!$A:$I,9,1)</f>
        <v>0</v>
      </c>
      <c r="DX2504" s="7">
        <v>126</v>
      </c>
    </row>
    <row r="2505" spans="1:128" hidden="1">
      <c r="A2505" s="4" t="s">
        <v>5117</v>
      </c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19">
        <v>1</v>
      </c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  <c r="DM2505" s="19">
        <v>1</v>
      </c>
      <c r="DN2505" s="2"/>
      <c r="DO2505" s="20"/>
      <c r="DP2505" t="str">
        <f>VLOOKUP($A2505,taxonomy!$A:$I,2,1)</f>
        <v>Bacteria</v>
      </c>
      <c r="DQ2505" t="str">
        <f>VLOOKUP($A2505,taxonomy!$A:$I,3,1)</f>
        <v xml:space="preserve"> Actinobacteria</v>
      </c>
      <c r="DR2505" t="str">
        <f>VLOOKUP($A2505,taxonomy!$A:$I,4,1)</f>
        <v xml:space="preserve"> Actinobacteridae</v>
      </c>
      <c r="DS2505" t="str">
        <f>VLOOKUP($A2505,taxonomy!$A:$I,5,1)</f>
        <v xml:space="preserve"> Actinomycetales</v>
      </c>
      <c r="DT2505" t="str">
        <f>VLOOKUP($A2505,taxonomy!$A:$I,6,1)</f>
        <v>Streptomycineae</v>
      </c>
      <c r="DU2505" t="str">
        <f>VLOOKUP($A2505,taxonomy!$A:$I,7,1)</f>
        <v xml:space="preserve"> Streptomycetaceae</v>
      </c>
      <c r="DV2505" t="str">
        <f>VLOOKUP($A2505,taxonomy!$A:$I,8,1)</f>
        <v xml:space="preserve"> Streptomyces.</v>
      </c>
      <c r="DW2505">
        <f>VLOOKUP($A2505,taxonomy!$A:$I,9,1)</f>
        <v>0</v>
      </c>
      <c r="DX2505" s="7">
        <v>125</v>
      </c>
    </row>
    <row r="2506" spans="1:128">
      <c r="A2506" s="4" t="s">
        <v>5195</v>
      </c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17">
        <v>1</v>
      </c>
      <c r="DN2506" s="2"/>
      <c r="DO2506" s="14"/>
      <c r="DP2506" t="str">
        <f>VLOOKUP($A2506,taxonomy!$A:$I,2,1)</f>
        <v>Bacteria</v>
      </c>
      <c r="DQ2506" t="str">
        <f>VLOOKUP($A2506,taxonomy!$A:$I,3,1)</f>
        <v xml:space="preserve"> Actinobacteria</v>
      </c>
      <c r="DR2506" t="str">
        <f>VLOOKUP($A2506,taxonomy!$A:$I,4,1)</f>
        <v xml:space="preserve"> Actinobacteridae</v>
      </c>
      <c r="DS2506" t="str">
        <f>VLOOKUP($A2506,taxonomy!$A:$I,5,1)</f>
        <v xml:space="preserve"> Actinomycetales</v>
      </c>
      <c r="DT2506" t="str">
        <f>VLOOKUP($A2506,taxonomy!$A:$I,6,1)</f>
        <v>Streptomycineae</v>
      </c>
      <c r="DU2506" t="str">
        <f>VLOOKUP($A2506,taxonomy!$A:$I,7,1)</f>
        <v xml:space="preserve"> Streptomycetaceae</v>
      </c>
      <c r="DV2506" t="str">
        <f>VLOOKUP($A2506,taxonomy!$A:$I,8,1)</f>
        <v xml:space="preserve"> Streptomyces.</v>
      </c>
      <c r="DW2506">
        <f>VLOOKUP($A2506,taxonomy!$A:$I,9,1)</f>
        <v>0</v>
      </c>
      <c r="DX2506" s="7">
        <v>129</v>
      </c>
    </row>
    <row r="2507" spans="1:128" hidden="1">
      <c r="A2507" s="4" t="s">
        <v>5119</v>
      </c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>
        <v>1</v>
      </c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>
        <v>1</v>
      </c>
      <c r="DN2507" s="2"/>
      <c r="DO2507" s="14"/>
      <c r="DP2507" t="str">
        <f>VLOOKUP($A2507,taxonomy!$A:$I,2,1)</f>
        <v>Bacteria</v>
      </c>
      <c r="DQ2507" t="str">
        <f>VLOOKUP($A2507,taxonomy!$A:$I,3,1)</f>
        <v xml:space="preserve"> Actinobacteria</v>
      </c>
      <c r="DR2507" t="str">
        <f>VLOOKUP($A2507,taxonomy!$A:$I,4,1)</f>
        <v xml:space="preserve"> Actinobacteridae</v>
      </c>
      <c r="DS2507" t="str">
        <f>VLOOKUP($A2507,taxonomy!$A:$I,5,1)</f>
        <v xml:space="preserve"> Actinomycetales</v>
      </c>
      <c r="DT2507" t="str">
        <f>VLOOKUP($A2507,taxonomy!$A:$I,6,1)</f>
        <v>Streptomycineae</v>
      </c>
      <c r="DU2507" t="str">
        <f>VLOOKUP($A2507,taxonomy!$A:$I,7,1)</f>
        <v xml:space="preserve"> Streptomycetaceae</v>
      </c>
      <c r="DV2507" t="str">
        <f>VLOOKUP($A2507,taxonomy!$A:$I,8,1)</f>
        <v xml:space="preserve"> Streptomyces.</v>
      </c>
      <c r="DW2507">
        <f>VLOOKUP($A2507,taxonomy!$A:$I,9,1)</f>
        <v>0</v>
      </c>
      <c r="DX2507" s="7">
        <v>110</v>
      </c>
    </row>
    <row r="2508" spans="1:128">
      <c r="A2508" s="4" t="s">
        <v>5213</v>
      </c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  <c r="DA2508" s="2"/>
      <c r="DB2508" s="2"/>
      <c r="DC2508" s="2"/>
      <c r="DD2508" s="2"/>
      <c r="DE2508" s="2"/>
      <c r="DF2508" s="2"/>
      <c r="DG2508" s="2"/>
      <c r="DH2508" s="2"/>
      <c r="DI2508" s="2"/>
      <c r="DJ2508" s="2"/>
      <c r="DK2508" s="2"/>
      <c r="DL2508" s="2"/>
      <c r="DM2508" s="17">
        <v>1</v>
      </c>
      <c r="DN2508" s="2"/>
      <c r="DO2508" s="14"/>
      <c r="DP2508" t="str">
        <f>VLOOKUP($A2508,taxonomy!$A:$I,2,1)</f>
        <v>Bacteria</v>
      </c>
      <c r="DQ2508" t="str">
        <f>VLOOKUP($A2508,taxonomy!$A:$I,3,1)</f>
        <v xml:space="preserve"> Actinobacteria</v>
      </c>
      <c r="DR2508" t="str">
        <f>VLOOKUP($A2508,taxonomy!$A:$I,4,1)</f>
        <v xml:space="preserve"> Actinobacteridae</v>
      </c>
      <c r="DS2508" t="str">
        <f>VLOOKUP($A2508,taxonomy!$A:$I,5,1)</f>
        <v xml:space="preserve"> Actinomycetales</v>
      </c>
      <c r="DT2508" t="str">
        <f>VLOOKUP($A2508,taxonomy!$A:$I,6,1)</f>
        <v>Streptomycineae</v>
      </c>
      <c r="DU2508" t="str">
        <f>VLOOKUP($A2508,taxonomy!$A:$I,7,1)</f>
        <v xml:space="preserve"> Streptomycetaceae</v>
      </c>
      <c r="DV2508" t="str">
        <f>VLOOKUP($A2508,taxonomy!$A:$I,8,1)</f>
        <v xml:space="preserve"> Streptomyces.</v>
      </c>
      <c r="DW2508">
        <f>VLOOKUP($A2508,taxonomy!$A:$I,9,1)</f>
        <v>0</v>
      </c>
      <c r="DX2508" s="7">
        <v>129</v>
      </c>
    </row>
    <row r="2509" spans="1:128">
      <c r="A2509" s="4" t="s">
        <v>5215</v>
      </c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17">
        <v>1</v>
      </c>
      <c r="DN2509" s="2"/>
      <c r="DO2509" s="14"/>
      <c r="DP2509" t="str">
        <f>VLOOKUP($A2509,taxonomy!$A:$I,2,1)</f>
        <v>Bacteria</v>
      </c>
      <c r="DQ2509" t="str">
        <f>VLOOKUP($A2509,taxonomy!$A:$I,3,1)</f>
        <v xml:space="preserve"> Actinobacteria</v>
      </c>
      <c r="DR2509" t="str">
        <f>VLOOKUP($A2509,taxonomy!$A:$I,4,1)</f>
        <v xml:space="preserve"> Actinobacteridae</v>
      </c>
      <c r="DS2509" t="str">
        <f>VLOOKUP($A2509,taxonomy!$A:$I,5,1)</f>
        <v xml:space="preserve"> Actinomycetales</v>
      </c>
      <c r="DT2509" t="str">
        <f>VLOOKUP($A2509,taxonomy!$A:$I,6,1)</f>
        <v>Streptomycineae</v>
      </c>
      <c r="DU2509" t="str">
        <f>VLOOKUP($A2509,taxonomy!$A:$I,7,1)</f>
        <v xml:space="preserve"> Streptomycetaceae</v>
      </c>
      <c r="DV2509" t="str">
        <f>VLOOKUP($A2509,taxonomy!$A:$I,8,1)</f>
        <v xml:space="preserve"> Streptomyces.</v>
      </c>
      <c r="DW2509">
        <f>VLOOKUP($A2509,taxonomy!$A:$I,9,1)</f>
        <v>0</v>
      </c>
      <c r="DX2509" s="7">
        <v>130</v>
      </c>
    </row>
    <row r="2510" spans="1:128">
      <c r="A2510" s="4" t="s">
        <v>5121</v>
      </c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  <c r="DH2510" s="2"/>
      <c r="DI2510" s="2"/>
      <c r="DJ2510" s="2"/>
      <c r="DK2510" s="2"/>
      <c r="DL2510" s="2"/>
      <c r="DM2510" s="17">
        <v>1</v>
      </c>
      <c r="DN2510" s="2"/>
      <c r="DO2510" s="14"/>
      <c r="DP2510" t="str">
        <f>VLOOKUP($A2510,taxonomy!$A:$I,2,1)</f>
        <v>Bacteria</v>
      </c>
      <c r="DQ2510" t="str">
        <f>VLOOKUP($A2510,taxonomy!$A:$I,3,1)</f>
        <v xml:space="preserve"> Proteobacteria</v>
      </c>
      <c r="DR2510" t="str">
        <f>VLOOKUP($A2510,taxonomy!$A:$I,4,1)</f>
        <v xml:space="preserve"> Alphaproteobacteria</v>
      </c>
      <c r="DS2510" t="str">
        <f>VLOOKUP($A2510,taxonomy!$A:$I,5,1)</f>
        <v xml:space="preserve"> Rhizobiales</v>
      </c>
      <c r="DT2510" t="str">
        <f>VLOOKUP($A2510,taxonomy!$A:$I,6,1)</f>
        <v>Bradyrhizobiaceae</v>
      </c>
      <c r="DU2510" t="str">
        <f>VLOOKUP($A2510,taxonomy!$A:$I,7,1)</f>
        <v xml:space="preserve"> Bradyrhizobium.</v>
      </c>
      <c r="DV2510">
        <f>VLOOKUP($A2510,taxonomy!$A:$I,8,1)</f>
        <v>0</v>
      </c>
      <c r="DW2510">
        <f>VLOOKUP($A2510,taxonomy!$A:$I,9,1)</f>
        <v>0</v>
      </c>
      <c r="DX2510" s="7">
        <v>128</v>
      </c>
    </row>
    <row r="2511" spans="1:128">
      <c r="A2511" s="4" t="s">
        <v>5123</v>
      </c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  <c r="DH2511" s="2"/>
      <c r="DI2511" s="2"/>
      <c r="DJ2511" s="2"/>
      <c r="DK2511" s="2"/>
      <c r="DL2511" s="2"/>
      <c r="DM2511" s="17">
        <v>1</v>
      </c>
      <c r="DN2511" s="2"/>
      <c r="DO2511" s="14"/>
      <c r="DP2511" t="str">
        <f>VLOOKUP($A2511,taxonomy!$A:$I,2,1)</f>
        <v>Bacteria</v>
      </c>
      <c r="DQ2511" t="str">
        <f>VLOOKUP($A2511,taxonomy!$A:$I,3,1)</f>
        <v xml:space="preserve"> Proteobacteria</v>
      </c>
      <c r="DR2511" t="str">
        <f>VLOOKUP($A2511,taxonomy!$A:$I,4,1)</f>
        <v xml:space="preserve"> Alphaproteobacteria</v>
      </c>
      <c r="DS2511" t="str">
        <f>VLOOKUP($A2511,taxonomy!$A:$I,5,1)</f>
        <v xml:space="preserve"> Rhizobiales</v>
      </c>
      <c r="DT2511" t="str">
        <f>VLOOKUP($A2511,taxonomy!$A:$I,6,1)</f>
        <v>Bradyrhizobiaceae</v>
      </c>
      <c r="DU2511" t="str">
        <f>VLOOKUP($A2511,taxonomy!$A:$I,7,1)</f>
        <v xml:space="preserve"> Bradyrhizobium.</v>
      </c>
      <c r="DV2511">
        <f>VLOOKUP($A2511,taxonomy!$A:$I,8,1)</f>
        <v>0</v>
      </c>
      <c r="DW2511">
        <f>VLOOKUP($A2511,taxonomy!$A:$I,9,1)</f>
        <v>0</v>
      </c>
      <c r="DX2511" s="7">
        <v>129</v>
      </c>
    </row>
    <row r="2512" spans="1:128">
      <c r="A2512" s="4" t="s">
        <v>5125</v>
      </c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19">
        <v>1</v>
      </c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19">
        <v>1</v>
      </c>
      <c r="DN2512" s="2"/>
      <c r="DO2512" s="20"/>
      <c r="DP2512" t="str">
        <f>VLOOKUP($A2512,taxonomy!$A:$I,2,1)</f>
        <v>Bacteria</v>
      </c>
      <c r="DQ2512" t="str">
        <f>VLOOKUP($A2512,taxonomy!$A:$I,3,1)</f>
        <v xml:space="preserve"> Proteobacteria</v>
      </c>
      <c r="DR2512" t="str">
        <f>VLOOKUP($A2512,taxonomy!$A:$I,4,1)</f>
        <v xml:space="preserve"> Alphaproteobacteria</v>
      </c>
      <c r="DS2512" t="str">
        <f>VLOOKUP($A2512,taxonomy!$A:$I,5,1)</f>
        <v xml:space="preserve"> Rhizobiales</v>
      </c>
      <c r="DT2512" t="str">
        <f>VLOOKUP($A2512,taxonomy!$A:$I,6,1)</f>
        <v>Bradyrhizobiaceae</v>
      </c>
      <c r="DU2512" t="str">
        <f>VLOOKUP($A2512,taxonomy!$A:$I,7,1)</f>
        <v xml:space="preserve"> Bradyrhizobium.</v>
      </c>
      <c r="DV2512">
        <f>VLOOKUP($A2512,taxonomy!$A:$I,8,1)</f>
        <v>0</v>
      </c>
      <c r="DW2512">
        <f>VLOOKUP($A2512,taxonomy!$A:$I,9,1)</f>
        <v>0</v>
      </c>
      <c r="DX2512" s="7">
        <v>127</v>
      </c>
    </row>
    <row r="2513" spans="1:128">
      <c r="A2513" s="4" t="s">
        <v>5127</v>
      </c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19">
        <v>1</v>
      </c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19">
        <v>1</v>
      </c>
      <c r="DN2513" s="2"/>
      <c r="DO2513" s="20"/>
      <c r="DP2513" t="str">
        <f>VLOOKUP($A2513,taxonomy!$A:$I,2,1)</f>
        <v>Bacteria</v>
      </c>
      <c r="DQ2513" t="str">
        <f>VLOOKUP($A2513,taxonomy!$A:$I,3,1)</f>
        <v xml:space="preserve"> Proteobacteria</v>
      </c>
      <c r="DR2513" t="str">
        <f>VLOOKUP($A2513,taxonomy!$A:$I,4,1)</f>
        <v xml:space="preserve"> Alphaproteobacteria</v>
      </c>
      <c r="DS2513" t="str">
        <f>VLOOKUP($A2513,taxonomy!$A:$I,5,1)</f>
        <v xml:space="preserve"> Rhizobiales</v>
      </c>
      <c r="DT2513" t="str">
        <f>VLOOKUP($A2513,taxonomy!$A:$I,6,1)</f>
        <v>Bradyrhizobiaceae</v>
      </c>
      <c r="DU2513" t="str">
        <f>VLOOKUP($A2513,taxonomy!$A:$I,7,1)</f>
        <v xml:space="preserve"> Bradyrhizobium.</v>
      </c>
      <c r="DV2513">
        <f>VLOOKUP($A2513,taxonomy!$A:$I,8,1)</f>
        <v>0</v>
      </c>
      <c r="DW2513">
        <f>VLOOKUP($A2513,taxonomy!$A:$I,9,1)</f>
        <v>0</v>
      </c>
      <c r="DX2513" s="7">
        <v>129</v>
      </c>
    </row>
    <row r="2514" spans="1:128">
      <c r="A2514" s="4" t="s">
        <v>5129</v>
      </c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>
        <v>1</v>
      </c>
      <c r="CW2514" s="2"/>
      <c r="CX2514" s="2"/>
      <c r="CY2514" s="18">
        <v>1</v>
      </c>
      <c r="CZ2514" s="2"/>
      <c r="DA2514" s="2"/>
      <c r="DB2514" s="2"/>
      <c r="DC2514" s="2">
        <v>1</v>
      </c>
      <c r="DD2514" s="2"/>
      <c r="DE2514" s="2"/>
      <c r="DF2514" s="2"/>
      <c r="DG2514" s="2"/>
      <c r="DH2514" s="2"/>
      <c r="DI2514" s="2"/>
      <c r="DJ2514" s="2"/>
      <c r="DK2514" s="2"/>
      <c r="DL2514" s="2"/>
      <c r="DM2514" s="2">
        <v>1</v>
      </c>
      <c r="DN2514" s="2"/>
      <c r="DO2514" s="14"/>
      <c r="DP2514" t="str">
        <f>VLOOKUP($A2514,taxonomy!$A:$I,2,1)</f>
        <v>Eukaryota</v>
      </c>
      <c r="DQ2514" t="str">
        <f>VLOOKUP($A2514,taxonomy!$A:$I,3,1)</f>
        <v xml:space="preserve"> Metazoa</v>
      </c>
      <c r="DR2514" t="str">
        <f>VLOOKUP($A2514,taxonomy!$A:$I,4,1)</f>
        <v xml:space="preserve"> Chordata</v>
      </c>
      <c r="DS2514" t="str">
        <f>VLOOKUP($A2514,taxonomy!$A:$I,5,1)</f>
        <v xml:space="preserve"> Craniata</v>
      </c>
      <c r="DT2514" t="str">
        <f>VLOOKUP($A2514,taxonomy!$A:$I,6,1)</f>
        <v xml:space="preserve"> Vertebrata</v>
      </c>
      <c r="DU2514" t="str">
        <f>VLOOKUP($A2514,taxonomy!$A:$I,7,1)</f>
        <v xml:space="preserve"> Euteleostomi</v>
      </c>
      <c r="DV2514" t="str">
        <f>VLOOKUP($A2514,taxonomy!$A:$I,8,1)</f>
        <v>Actinopterygii</v>
      </c>
      <c r="DW2514" t="str">
        <f>VLOOKUP($A2514,taxonomy!$A:$I,9,1)</f>
        <v xml:space="preserve"> Neopterygii</v>
      </c>
      <c r="DX2514" s="7">
        <v>129</v>
      </c>
    </row>
    <row r="2515" spans="1:128">
      <c r="A2515" s="4" t="s">
        <v>5131</v>
      </c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  <c r="DA2515" s="2"/>
      <c r="DB2515" s="2"/>
      <c r="DC2515" s="2"/>
      <c r="DD2515" s="2"/>
      <c r="DE2515" s="2"/>
      <c r="DF2515" s="2"/>
      <c r="DG2515" s="2"/>
      <c r="DH2515" s="2"/>
      <c r="DI2515" s="2"/>
      <c r="DJ2515" s="2"/>
      <c r="DK2515" s="2"/>
      <c r="DL2515" s="2"/>
      <c r="DM2515" s="17">
        <v>1</v>
      </c>
      <c r="DN2515" s="2"/>
      <c r="DO2515" s="14"/>
      <c r="DP2515" t="str">
        <f>VLOOKUP($A2515,taxonomy!$A:$I,2,1)</f>
        <v>Bacteria</v>
      </c>
      <c r="DQ2515" t="str">
        <f>VLOOKUP($A2515,taxonomy!$A:$I,3,1)</f>
        <v xml:space="preserve"> Firmicutes</v>
      </c>
      <c r="DR2515" t="str">
        <f>VLOOKUP($A2515,taxonomy!$A:$I,4,1)</f>
        <v xml:space="preserve"> Bacilli</v>
      </c>
      <c r="DS2515" t="str">
        <f>VLOOKUP($A2515,taxonomy!$A:$I,5,1)</f>
        <v xml:space="preserve"> Bacillales</v>
      </c>
      <c r="DT2515" t="str">
        <f>VLOOKUP($A2515,taxonomy!$A:$I,6,1)</f>
        <v xml:space="preserve"> Bacillaceae</v>
      </c>
      <c r="DU2515" t="str">
        <f>VLOOKUP($A2515,taxonomy!$A:$I,7,1)</f>
        <v>Oceanobacillus.</v>
      </c>
      <c r="DV2515">
        <f>VLOOKUP($A2515,taxonomy!$A:$I,8,1)</f>
        <v>0</v>
      </c>
      <c r="DW2515">
        <f>VLOOKUP($A2515,taxonomy!$A:$I,9,1)</f>
        <v>0</v>
      </c>
      <c r="DX2515" s="7">
        <v>129</v>
      </c>
    </row>
    <row r="2516" spans="1:128" hidden="1">
      <c r="A2516" s="4" t="s">
        <v>5133</v>
      </c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  <c r="DH2516" s="2"/>
      <c r="DI2516" s="2"/>
      <c r="DJ2516" s="2"/>
      <c r="DK2516" s="2"/>
      <c r="DL2516" s="2"/>
      <c r="DM2516" s="17">
        <v>1</v>
      </c>
      <c r="DN2516" s="2"/>
      <c r="DO2516" s="14"/>
      <c r="DP2516" t="str">
        <f>VLOOKUP($A2516,taxonomy!$A:$I,2,1)</f>
        <v>Bacteria</v>
      </c>
      <c r="DQ2516" t="str">
        <f>VLOOKUP($A2516,taxonomy!$A:$I,3,1)</f>
        <v xml:space="preserve"> Spirochaetes</v>
      </c>
      <c r="DR2516" t="str">
        <f>VLOOKUP($A2516,taxonomy!$A:$I,4,1)</f>
        <v xml:space="preserve"> Spirochaetales</v>
      </c>
      <c r="DS2516" t="str">
        <f>VLOOKUP($A2516,taxonomy!$A:$I,5,1)</f>
        <v xml:space="preserve"> Leptospiraceae</v>
      </c>
      <c r="DT2516" t="str">
        <f>VLOOKUP($A2516,taxonomy!$A:$I,6,1)</f>
        <v xml:space="preserve"> Leptospira.</v>
      </c>
      <c r="DU2516">
        <f>VLOOKUP($A2516,taxonomy!$A:$I,7,1)</f>
        <v>0</v>
      </c>
      <c r="DV2516">
        <f>VLOOKUP($A2516,taxonomy!$A:$I,8,1)</f>
        <v>0</v>
      </c>
      <c r="DW2516">
        <f>VLOOKUP($A2516,taxonomy!$A:$I,9,1)</f>
        <v>0</v>
      </c>
      <c r="DX2516" s="7">
        <v>123</v>
      </c>
    </row>
    <row r="2517" spans="1:128" hidden="1">
      <c r="A2517" s="4" t="s">
        <v>5135</v>
      </c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  <c r="DH2517" s="2"/>
      <c r="DI2517" s="2"/>
      <c r="DJ2517" s="2"/>
      <c r="DK2517" s="2"/>
      <c r="DL2517" s="2"/>
      <c r="DM2517" s="17">
        <v>1</v>
      </c>
      <c r="DN2517" s="2"/>
      <c r="DO2517" s="14"/>
      <c r="DP2517" t="str">
        <f>VLOOKUP($A2517,taxonomy!$A:$I,2,1)</f>
        <v>Bacteria</v>
      </c>
      <c r="DQ2517" t="str">
        <f>VLOOKUP($A2517,taxonomy!$A:$I,3,1)</f>
        <v xml:space="preserve"> Proteobacteria</v>
      </c>
      <c r="DR2517" t="str">
        <f>VLOOKUP($A2517,taxonomy!$A:$I,4,1)</f>
        <v xml:space="preserve"> Alphaproteobacteria</v>
      </c>
      <c r="DS2517" t="str">
        <f>VLOOKUP($A2517,taxonomy!$A:$I,5,1)</f>
        <v xml:space="preserve"> Rhizobiales</v>
      </c>
      <c r="DT2517" t="str">
        <f>VLOOKUP($A2517,taxonomy!$A:$I,6,1)</f>
        <v>Brucellaceae</v>
      </c>
      <c r="DU2517" t="str">
        <f>VLOOKUP($A2517,taxonomy!$A:$I,7,1)</f>
        <v xml:space="preserve"> Brucella.</v>
      </c>
      <c r="DV2517">
        <f>VLOOKUP($A2517,taxonomy!$A:$I,8,1)</f>
        <v>0</v>
      </c>
      <c r="DW2517">
        <f>VLOOKUP($A2517,taxonomy!$A:$I,9,1)</f>
        <v>0</v>
      </c>
      <c r="DX2517" s="7">
        <v>124</v>
      </c>
    </row>
    <row r="2518" spans="1:128">
      <c r="A2518" s="4" t="s">
        <v>5137</v>
      </c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>
        <v>1</v>
      </c>
      <c r="BH2518" s="2"/>
      <c r="BI2518" s="2"/>
      <c r="BJ2518" s="2"/>
      <c r="BK2518" s="2">
        <v>1</v>
      </c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>
        <v>1</v>
      </c>
      <c r="CP2518" s="2"/>
      <c r="CQ2518" s="2"/>
      <c r="CR2518" s="2"/>
      <c r="CS2518" s="2"/>
      <c r="CT2518" s="2"/>
      <c r="CU2518" s="2"/>
      <c r="CV2518" s="2"/>
      <c r="CW2518" s="2"/>
      <c r="CX2518" s="2">
        <v>1</v>
      </c>
      <c r="CY2518" s="18">
        <v>1</v>
      </c>
      <c r="CZ2518" s="2"/>
      <c r="DA2518" s="2"/>
      <c r="DB2518" s="2"/>
      <c r="DC2518" s="2"/>
      <c r="DD2518" s="2"/>
      <c r="DE2518" s="2"/>
      <c r="DF2518" s="2"/>
      <c r="DG2518" s="2"/>
      <c r="DH2518" s="2"/>
      <c r="DI2518" s="2">
        <v>1</v>
      </c>
      <c r="DJ2518" s="2"/>
      <c r="DK2518" s="2"/>
      <c r="DL2518" s="2"/>
      <c r="DM2518" s="2">
        <v>1</v>
      </c>
      <c r="DN2518" s="2"/>
      <c r="DO2518" s="14"/>
      <c r="DP2518" t="str">
        <f>VLOOKUP($A2518,taxonomy!$A:$I,2,1)</f>
        <v>Eukaryota</v>
      </c>
      <c r="DQ2518" t="str">
        <f>VLOOKUP($A2518,taxonomy!$A:$I,3,1)</f>
        <v xml:space="preserve"> Fungi</v>
      </c>
      <c r="DR2518" t="str">
        <f>VLOOKUP($A2518,taxonomy!$A:$I,4,1)</f>
        <v xml:space="preserve"> Dikarya</v>
      </c>
      <c r="DS2518" t="str">
        <f>VLOOKUP($A2518,taxonomy!$A:$I,5,1)</f>
        <v xml:space="preserve"> Ascomycota</v>
      </c>
      <c r="DT2518" t="str">
        <f>VLOOKUP($A2518,taxonomy!$A:$I,6,1)</f>
        <v xml:space="preserve"> Pezizomycotina</v>
      </c>
      <c r="DU2518" t="str">
        <f>VLOOKUP($A2518,taxonomy!$A:$I,7,1)</f>
        <v xml:space="preserve"> Eurotiomycetes</v>
      </c>
      <c r="DV2518" t="str">
        <f>VLOOKUP($A2518,taxonomy!$A:$I,8,1)</f>
        <v>Eurotiomycetidae</v>
      </c>
      <c r="DW2518" t="str">
        <f>VLOOKUP($A2518,taxonomy!$A:$I,9,1)</f>
        <v xml:space="preserve"> Eurotiales</v>
      </c>
      <c r="DX2518" s="7">
        <v>128</v>
      </c>
    </row>
    <row r="2519" spans="1:128">
      <c r="A2519" s="4" t="s">
        <v>5139</v>
      </c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>
        <v>1</v>
      </c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>
        <v>1</v>
      </c>
      <c r="CY2519" s="18">
        <v>1</v>
      </c>
      <c r="CZ2519" s="2"/>
      <c r="DA2519" s="2"/>
      <c r="DB2519" s="2"/>
      <c r="DC2519" s="2"/>
      <c r="DD2519" s="2"/>
      <c r="DE2519" s="2"/>
      <c r="DF2519" s="2"/>
      <c r="DG2519" s="2"/>
      <c r="DH2519" s="2"/>
      <c r="DI2519" s="2">
        <v>1</v>
      </c>
      <c r="DJ2519" s="2"/>
      <c r="DK2519" s="2"/>
      <c r="DL2519" s="2"/>
      <c r="DM2519" s="2">
        <v>1</v>
      </c>
      <c r="DN2519" s="2"/>
      <c r="DO2519" s="14"/>
      <c r="DP2519" t="str">
        <f>VLOOKUP($A2519,taxonomy!$A:$I,2,1)</f>
        <v>Eukaryota</v>
      </c>
      <c r="DQ2519" t="str">
        <f>VLOOKUP($A2519,taxonomy!$A:$I,3,1)</f>
        <v xml:space="preserve"> Fungi</v>
      </c>
      <c r="DR2519" t="str">
        <f>VLOOKUP($A2519,taxonomy!$A:$I,4,1)</f>
        <v xml:space="preserve"> Dikarya</v>
      </c>
      <c r="DS2519" t="str">
        <f>VLOOKUP($A2519,taxonomy!$A:$I,5,1)</f>
        <v xml:space="preserve"> Ascomycota</v>
      </c>
      <c r="DT2519" t="str">
        <f>VLOOKUP($A2519,taxonomy!$A:$I,6,1)</f>
        <v xml:space="preserve"> Pezizomycotina</v>
      </c>
      <c r="DU2519" t="str">
        <f>VLOOKUP($A2519,taxonomy!$A:$I,7,1)</f>
        <v xml:space="preserve"> Eurotiomycetes</v>
      </c>
      <c r="DV2519" t="str">
        <f>VLOOKUP($A2519,taxonomy!$A:$I,8,1)</f>
        <v>Eurotiomycetidae</v>
      </c>
      <c r="DW2519" t="str">
        <f>VLOOKUP($A2519,taxonomy!$A:$I,9,1)</f>
        <v xml:space="preserve"> Eurotiales</v>
      </c>
      <c r="DX2519" s="7">
        <v>133</v>
      </c>
    </row>
    <row r="2520" spans="1:128">
      <c r="A2520" s="4" t="s">
        <v>2639</v>
      </c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19">
        <v>1</v>
      </c>
      <c r="CZ2520" s="2"/>
      <c r="DA2520" s="2"/>
      <c r="DB2520" s="2"/>
      <c r="DC2520" s="2"/>
      <c r="DD2520" s="2"/>
      <c r="DE2520" s="2"/>
      <c r="DF2520" s="2"/>
      <c r="DG2520" s="2"/>
      <c r="DH2520" s="2"/>
      <c r="DI2520" s="2"/>
      <c r="DJ2520" s="2"/>
      <c r="DK2520" s="2"/>
      <c r="DL2520" s="2"/>
      <c r="DM2520" s="19">
        <v>1</v>
      </c>
      <c r="DN2520" s="2"/>
      <c r="DO2520" s="14"/>
      <c r="DP2520" t="str">
        <f>VLOOKUP($A2520,taxonomy!$A:$I,2,1)</f>
        <v>Eukaryota</v>
      </c>
      <c r="DQ2520" t="str">
        <f>VLOOKUP($A2520,taxonomy!$A:$I,3,1)</f>
        <v xml:space="preserve"> Fungi</v>
      </c>
      <c r="DR2520" t="str">
        <f>VLOOKUP($A2520,taxonomy!$A:$I,4,1)</f>
        <v xml:space="preserve"> Dikarya</v>
      </c>
      <c r="DS2520" t="str">
        <f>VLOOKUP($A2520,taxonomy!$A:$I,5,1)</f>
        <v xml:space="preserve"> Ascomycota</v>
      </c>
      <c r="DT2520" t="str">
        <f>VLOOKUP($A2520,taxonomy!$A:$I,6,1)</f>
        <v xml:space="preserve"> Pezizomycotina</v>
      </c>
      <c r="DU2520" t="str">
        <f>VLOOKUP($A2520,taxonomy!$A:$I,7,1)</f>
        <v xml:space="preserve"> Eurotiomycetes</v>
      </c>
      <c r="DV2520" t="str">
        <f>VLOOKUP($A2520,taxonomy!$A:$I,8,1)</f>
        <v>Eurotiomycetidae</v>
      </c>
      <c r="DW2520" t="str">
        <f>VLOOKUP($A2520,taxonomy!$A:$I,9,1)</f>
        <v xml:space="preserve"> Eurotiales</v>
      </c>
      <c r="DX2520" s="7">
        <v>133</v>
      </c>
    </row>
    <row r="2521" spans="1:128">
      <c r="A2521" s="4" t="s">
        <v>5141</v>
      </c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  <c r="DH2521" s="2"/>
      <c r="DI2521" s="2"/>
      <c r="DJ2521" s="2"/>
      <c r="DK2521" s="2"/>
      <c r="DL2521" s="2"/>
      <c r="DM2521" s="17">
        <v>1</v>
      </c>
      <c r="DN2521" s="2"/>
      <c r="DO2521" s="14"/>
      <c r="DP2521" t="str">
        <f>VLOOKUP($A2521,taxonomy!$A:$I,2,1)</f>
        <v>Bacteria</v>
      </c>
      <c r="DQ2521" t="str">
        <f>VLOOKUP($A2521,taxonomy!$A:$I,3,1)</f>
        <v xml:space="preserve"> Proteobacteria</v>
      </c>
      <c r="DR2521" t="str">
        <f>VLOOKUP($A2521,taxonomy!$A:$I,4,1)</f>
        <v xml:space="preserve"> Betaproteobacteria</v>
      </c>
      <c r="DS2521" t="str">
        <f>VLOOKUP($A2521,taxonomy!$A:$I,5,1)</f>
        <v xml:space="preserve"> Burkholderiales</v>
      </c>
      <c r="DT2521" t="str">
        <f>VLOOKUP($A2521,taxonomy!$A:$I,6,1)</f>
        <v>Burkholderiaceae</v>
      </c>
      <c r="DU2521" t="str">
        <f>VLOOKUP($A2521,taxonomy!$A:$I,7,1)</f>
        <v xml:space="preserve"> Ralstonia.</v>
      </c>
      <c r="DV2521">
        <f>VLOOKUP($A2521,taxonomy!$A:$I,8,1)</f>
        <v>0</v>
      </c>
      <c r="DW2521">
        <f>VLOOKUP($A2521,taxonomy!$A:$I,9,1)</f>
        <v>0</v>
      </c>
      <c r="DX2521" s="7">
        <v>133</v>
      </c>
    </row>
    <row r="2522" spans="1:128">
      <c r="A2522" s="4" t="s">
        <v>5143</v>
      </c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  <c r="DA2522" s="2"/>
      <c r="DB2522" s="2"/>
      <c r="DC2522" s="2"/>
      <c r="DD2522" s="2"/>
      <c r="DE2522" s="2"/>
      <c r="DF2522" s="2"/>
      <c r="DG2522" s="2"/>
      <c r="DH2522" s="2"/>
      <c r="DI2522" s="2"/>
      <c r="DJ2522" s="2"/>
      <c r="DK2522" s="2"/>
      <c r="DL2522" s="2"/>
      <c r="DM2522" s="17">
        <v>1</v>
      </c>
      <c r="DN2522" s="2"/>
      <c r="DO2522" s="21" t="s">
        <v>6198</v>
      </c>
      <c r="DP2522" t="str">
        <f>VLOOKUP($A2522,taxonomy!$A:$I,2,1)</f>
        <v>Bacteria</v>
      </c>
      <c r="DQ2522" t="str">
        <f>VLOOKUP($A2522,taxonomy!$A:$I,3,1)</f>
        <v xml:space="preserve"> Proteobacteria</v>
      </c>
      <c r="DR2522" t="str">
        <f>VLOOKUP($A2522,taxonomy!$A:$I,4,1)</f>
        <v xml:space="preserve"> Alphaproteobacteria</v>
      </c>
      <c r="DS2522" t="str">
        <f>VLOOKUP($A2522,taxonomy!$A:$I,5,1)</f>
        <v xml:space="preserve"> Rhizobiales</v>
      </c>
      <c r="DT2522" t="str">
        <f>VLOOKUP($A2522,taxonomy!$A:$I,6,1)</f>
        <v>Brucellaceae</v>
      </c>
      <c r="DU2522" t="str">
        <f>VLOOKUP($A2522,taxonomy!$A:$I,7,1)</f>
        <v xml:space="preserve"> Brucella.</v>
      </c>
      <c r="DV2522">
        <f>VLOOKUP($A2522,taxonomy!$A:$I,8,1)</f>
        <v>0</v>
      </c>
      <c r="DW2522">
        <f>VLOOKUP($A2522,taxonomy!$A:$I,9,1)</f>
        <v>0</v>
      </c>
      <c r="DX2522" s="7">
        <v>132</v>
      </c>
    </row>
    <row r="2523" spans="1:128">
      <c r="A2523" s="4" t="s">
        <v>5169</v>
      </c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>
        <v>1</v>
      </c>
      <c r="O2523" s="2"/>
      <c r="P2523" s="2"/>
      <c r="Q2523" s="2"/>
      <c r="R2523" s="2"/>
      <c r="S2523" s="2"/>
      <c r="T2523" s="2"/>
      <c r="U2523" s="2">
        <v>1</v>
      </c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>
        <v>1</v>
      </c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>
        <v>1</v>
      </c>
      <c r="CY2523" s="18">
        <v>1</v>
      </c>
      <c r="CZ2523" s="2"/>
      <c r="DA2523" s="2"/>
      <c r="DB2523" s="2"/>
      <c r="DC2523" s="2"/>
      <c r="DD2523" s="2"/>
      <c r="DE2523" s="2"/>
      <c r="DF2523" s="2"/>
      <c r="DG2523" s="2"/>
      <c r="DH2523" s="2"/>
      <c r="DI2523" s="2">
        <v>1</v>
      </c>
      <c r="DJ2523" s="2"/>
      <c r="DK2523" s="2"/>
      <c r="DL2523" s="2"/>
      <c r="DM2523" s="2">
        <v>1</v>
      </c>
      <c r="DN2523" s="2"/>
      <c r="DO2523" s="14"/>
      <c r="DP2523" t="str">
        <f>VLOOKUP($A2523,taxonomy!$A:$I,2,1)</f>
        <v>Bacteria</v>
      </c>
      <c r="DQ2523" t="str">
        <f>VLOOKUP($A2523,taxonomy!$A:$I,3,1)</f>
        <v xml:space="preserve"> Proteobacteria</v>
      </c>
      <c r="DR2523" t="str">
        <f>VLOOKUP($A2523,taxonomy!$A:$I,4,1)</f>
        <v xml:space="preserve"> Alphaproteobacteria</v>
      </c>
      <c r="DS2523" t="str">
        <f>VLOOKUP($A2523,taxonomy!$A:$I,5,1)</f>
        <v xml:space="preserve"> Rhizobiales</v>
      </c>
      <c r="DT2523" t="str">
        <f>VLOOKUP($A2523,taxonomy!$A:$I,6,1)</f>
        <v>Brucellaceae</v>
      </c>
      <c r="DU2523" t="str">
        <f>VLOOKUP($A2523,taxonomy!$A:$I,7,1)</f>
        <v xml:space="preserve"> Brucella.</v>
      </c>
      <c r="DV2523">
        <f>VLOOKUP($A2523,taxonomy!$A:$I,8,1)</f>
        <v>0</v>
      </c>
      <c r="DW2523">
        <f>VLOOKUP($A2523,taxonomy!$A:$I,9,1)</f>
        <v>0</v>
      </c>
      <c r="DX2523" s="7">
        <v>133</v>
      </c>
    </row>
    <row r="2524" spans="1:128">
      <c r="A2524" s="4" t="s">
        <v>5145</v>
      </c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>
        <v>1</v>
      </c>
      <c r="CY2524" s="18">
        <v>1</v>
      </c>
      <c r="CZ2524" s="2"/>
      <c r="DA2524" s="2"/>
      <c r="DB2524" s="2"/>
      <c r="DC2524" s="2"/>
      <c r="DD2524" s="2"/>
      <c r="DE2524" s="2"/>
      <c r="DF2524" s="2"/>
      <c r="DG2524" s="2"/>
      <c r="DH2524" s="2"/>
      <c r="DI2524" s="2">
        <v>1</v>
      </c>
      <c r="DJ2524" s="2"/>
      <c r="DK2524" s="2"/>
      <c r="DL2524" s="2"/>
      <c r="DM2524" s="2">
        <v>1</v>
      </c>
      <c r="DN2524" s="2"/>
      <c r="DO2524" s="14"/>
      <c r="DP2524" t="str">
        <f>VLOOKUP($A2524,taxonomy!$A:$I,2,1)</f>
        <v>Eukaryota</v>
      </c>
      <c r="DQ2524" t="str">
        <f>VLOOKUP($A2524,taxonomy!$A:$I,3,1)</f>
        <v xml:space="preserve"> Fungi</v>
      </c>
      <c r="DR2524" t="str">
        <f>VLOOKUP($A2524,taxonomy!$A:$I,4,1)</f>
        <v xml:space="preserve"> Dikarya</v>
      </c>
      <c r="DS2524" t="str">
        <f>VLOOKUP($A2524,taxonomy!$A:$I,5,1)</f>
        <v xml:space="preserve"> Ascomycota</v>
      </c>
      <c r="DT2524" t="str">
        <f>VLOOKUP($A2524,taxonomy!$A:$I,6,1)</f>
        <v xml:space="preserve"> Saccharomycotina</v>
      </c>
      <c r="DU2524" t="str">
        <f>VLOOKUP($A2524,taxonomy!$A:$I,7,1)</f>
        <v>Saccharomycetes</v>
      </c>
      <c r="DV2524" t="str">
        <f>VLOOKUP($A2524,taxonomy!$A:$I,8,1)</f>
        <v xml:space="preserve"> Saccharomycetales</v>
      </c>
      <c r="DW2524" t="str">
        <f>VLOOKUP($A2524,taxonomy!$A:$I,9,1)</f>
        <v xml:space="preserve"> Saccharomycetaceae</v>
      </c>
      <c r="DX2524" s="7">
        <v>133</v>
      </c>
    </row>
    <row r="2525" spans="1:128">
      <c r="A2525" s="4" t="s">
        <v>5147</v>
      </c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>
        <v>1</v>
      </c>
      <c r="CW2525" s="2"/>
      <c r="CX2525" s="2"/>
      <c r="CY2525" s="18">
        <v>1</v>
      </c>
      <c r="CZ2525" s="2"/>
      <c r="DA2525" s="2"/>
      <c r="DB2525" s="2"/>
      <c r="DC2525" s="2">
        <v>1</v>
      </c>
      <c r="DD2525" s="2"/>
      <c r="DE2525" s="2"/>
      <c r="DF2525" s="2"/>
      <c r="DG2525" s="2"/>
      <c r="DH2525" s="2"/>
      <c r="DI2525" s="2"/>
      <c r="DJ2525" s="2"/>
      <c r="DK2525" s="2"/>
      <c r="DL2525" s="2"/>
      <c r="DM2525" s="2">
        <v>1</v>
      </c>
      <c r="DN2525" s="2"/>
      <c r="DO2525" s="14"/>
      <c r="DP2525" t="str">
        <f>VLOOKUP($A2525,taxonomy!$A:$I,2,1)</f>
        <v>Eukaryota</v>
      </c>
      <c r="DQ2525" t="str">
        <f>VLOOKUP($A2525,taxonomy!$A:$I,3,1)</f>
        <v xml:space="preserve"> Metazoa</v>
      </c>
      <c r="DR2525" t="str">
        <f>VLOOKUP($A2525,taxonomy!$A:$I,4,1)</f>
        <v xml:space="preserve"> Chordata</v>
      </c>
      <c r="DS2525" t="str">
        <f>VLOOKUP($A2525,taxonomy!$A:$I,5,1)</f>
        <v xml:space="preserve"> Craniata</v>
      </c>
      <c r="DT2525" t="str">
        <f>VLOOKUP($A2525,taxonomy!$A:$I,6,1)</f>
        <v xml:space="preserve"> Vertebrata</v>
      </c>
      <c r="DU2525" t="str">
        <f>VLOOKUP($A2525,taxonomy!$A:$I,7,1)</f>
        <v xml:space="preserve"> Euteleostomi</v>
      </c>
      <c r="DV2525" t="str">
        <f>VLOOKUP($A2525,taxonomy!$A:$I,8,1)</f>
        <v>Actinopterygii</v>
      </c>
      <c r="DW2525" t="str">
        <f>VLOOKUP($A2525,taxonomy!$A:$I,9,1)</f>
        <v xml:space="preserve"> Neopterygii</v>
      </c>
      <c r="DX2525" s="7">
        <v>133</v>
      </c>
    </row>
    <row r="2526" spans="1:128">
      <c r="A2526" s="4" t="s">
        <v>5149</v>
      </c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  <c r="DH2526" s="2"/>
      <c r="DI2526" s="2"/>
      <c r="DJ2526" s="2"/>
      <c r="DK2526" s="2"/>
      <c r="DL2526" s="2"/>
      <c r="DM2526" s="17">
        <v>1</v>
      </c>
      <c r="DN2526" s="2"/>
      <c r="DO2526" s="14"/>
      <c r="DP2526" t="str">
        <f>VLOOKUP($A2526,taxonomy!$A:$I,2,1)</f>
        <v>Bacteria</v>
      </c>
      <c r="DQ2526" t="str">
        <f>VLOOKUP($A2526,taxonomy!$A:$I,3,1)</f>
        <v xml:space="preserve"> Proteobacteria</v>
      </c>
      <c r="DR2526" t="str">
        <f>VLOOKUP($A2526,taxonomy!$A:$I,4,1)</f>
        <v xml:space="preserve"> Alphaproteobacteria</v>
      </c>
      <c r="DS2526" t="str">
        <f>VLOOKUP($A2526,taxonomy!$A:$I,5,1)</f>
        <v xml:space="preserve"> Caulobacterales</v>
      </c>
      <c r="DT2526" t="str">
        <f>VLOOKUP($A2526,taxonomy!$A:$I,6,1)</f>
        <v>Caulobacteraceae</v>
      </c>
      <c r="DU2526" t="str">
        <f>VLOOKUP($A2526,taxonomy!$A:$I,7,1)</f>
        <v xml:space="preserve"> Caulobacter.</v>
      </c>
      <c r="DV2526">
        <f>VLOOKUP($A2526,taxonomy!$A:$I,8,1)</f>
        <v>0</v>
      </c>
      <c r="DW2526">
        <f>VLOOKUP($A2526,taxonomy!$A:$I,9,1)</f>
        <v>0</v>
      </c>
      <c r="DX2526" s="7">
        <v>133</v>
      </c>
    </row>
    <row r="2527" spans="1:128">
      <c r="A2527" s="4" t="s">
        <v>5175</v>
      </c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  <c r="DH2527" s="2"/>
      <c r="DI2527" s="2"/>
      <c r="DJ2527" s="2"/>
      <c r="DK2527" s="2"/>
      <c r="DL2527" s="2"/>
      <c r="DM2527" s="17">
        <v>1</v>
      </c>
      <c r="DN2527" s="2"/>
      <c r="DO2527" s="14"/>
      <c r="DP2527" t="str">
        <f>VLOOKUP($A2527,taxonomy!$A:$I,2,1)</f>
        <v>Bacteria</v>
      </c>
      <c r="DQ2527" t="str">
        <f>VLOOKUP($A2527,taxonomy!$A:$I,3,1)</f>
        <v xml:space="preserve"> Proteobacteria</v>
      </c>
      <c r="DR2527" t="str">
        <f>VLOOKUP($A2527,taxonomy!$A:$I,4,1)</f>
        <v xml:space="preserve"> Alphaproteobacteria</v>
      </c>
      <c r="DS2527" t="str">
        <f>VLOOKUP($A2527,taxonomy!$A:$I,5,1)</f>
        <v xml:space="preserve"> Caulobacterales</v>
      </c>
      <c r="DT2527" t="str">
        <f>VLOOKUP($A2527,taxonomy!$A:$I,6,1)</f>
        <v>Caulobacteraceae</v>
      </c>
      <c r="DU2527" t="str">
        <f>VLOOKUP($A2527,taxonomy!$A:$I,7,1)</f>
        <v xml:space="preserve"> Caulobacter.</v>
      </c>
      <c r="DV2527">
        <f>VLOOKUP($A2527,taxonomy!$A:$I,8,1)</f>
        <v>0</v>
      </c>
      <c r="DW2527">
        <f>VLOOKUP($A2527,taxonomy!$A:$I,9,1)</f>
        <v>0</v>
      </c>
      <c r="DX2527" s="7">
        <v>128</v>
      </c>
    </row>
    <row r="2528" spans="1:128">
      <c r="A2528" s="4" t="s">
        <v>5173</v>
      </c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  <c r="DH2528" s="2"/>
      <c r="DI2528" s="2"/>
      <c r="DJ2528" s="2"/>
      <c r="DK2528" s="2"/>
      <c r="DL2528" s="2"/>
      <c r="DM2528" s="17">
        <v>1</v>
      </c>
      <c r="DN2528" s="2"/>
      <c r="DO2528" s="14"/>
      <c r="DP2528" t="str">
        <f>VLOOKUP($A2528,taxonomy!$A:$I,2,1)</f>
        <v>Bacteria</v>
      </c>
      <c r="DQ2528" t="str">
        <f>VLOOKUP($A2528,taxonomy!$A:$I,3,1)</f>
        <v xml:space="preserve"> Proteobacteria</v>
      </c>
      <c r="DR2528" t="str">
        <f>VLOOKUP($A2528,taxonomy!$A:$I,4,1)</f>
        <v xml:space="preserve"> Alphaproteobacteria</v>
      </c>
      <c r="DS2528" t="str">
        <f>VLOOKUP($A2528,taxonomy!$A:$I,5,1)</f>
        <v xml:space="preserve"> Caulobacterales</v>
      </c>
      <c r="DT2528" t="str">
        <f>VLOOKUP($A2528,taxonomy!$A:$I,6,1)</f>
        <v>Caulobacteraceae</v>
      </c>
      <c r="DU2528" t="str">
        <f>VLOOKUP($A2528,taxonomy!$A:$I,7,1)</f>
        <v xml:space="preserve"> Caulobacter.</v>
      </c>
      <c r="DV2528">
        <f>VLOOKUP($A2528,taxonomy!$A:$I,8,1)</f>
        <v>0</v>
      </c>
      <c r="DW2528">
        <f>VLOOKUP($A2528,taxonomy!$A:$I,9,1)</f>
        <v>0</v>
      </c>
      <c r="DX2528" s="7">
        <v>133</v>
      </c>
    </row>
    <row r="2529" spans="1:128">
      <c r="A2529" s="4" t="s">
        <v>5151</v>
      </c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19">
        <v>1</v>
      </c>
      <c r="CZ2529" s="2"/>
      <c r="DA2529" s="2"/>
      <c r="DB2529" s="2"/>
      <c r="DC2529" s="2"/>
      <c r="DD2529" s="2"/>
      <c r="DE2529" s="2"/>
      <c r="DF2529" s="2"/>
      <c r="DG2529" s="2"/>
      <c r="DH2529" s="2"/>
      <c r="DI2529" s="2"/>
      <c r="DJ2529" s="2"/>
      <c r="DK2529" s="2"/>
      <c r="DL2529" s="2"/>
      <c r="DM2529" s="19">
        <v>1</v>
      </c>
      <c r="DN2529" s="2"/>
      <c r="DO2529" s="14"/>
      <c r="DP2529" t="str">
        <f>VLOOKUP($A2529,taxonomy!$A:$I,2,1)</f>
        <v>Bacteria</v>
      </c>
      <c r="DQ2529" t="str">
        <f>VLOOKUP($A2529,taxonomy!$A:$I,3,1)</f>
        <v xml:space="preserve"> Actinobacteria</v>
      </c>
      <c r="DR2529" t="str">
        <f>VLOOKUP($A2529,taxonomy!$A:$I,4,1)</f>
        <v xml:space="preserve"> Actinobacteridae</v>
      </c>
      <c r="DS2529" t="str">
        <f>VLOOKUP($A2529,taxonomy!$A:$I,5,1)</f>
        <v xml:space="preserve"> Actinomycetales</v>
      </c>
      <c r="DT2529" t="str">
        <f>VLOOKUP($A2529,taxonomy!$A:$I,6,1)</f>
        <v>Corynebacterineae</v>
      </c>
      <c r="DU2529" t="str">
        <f>VLOOKUP($A2529,taxonomy!$A:$I,7,1)</f>
        <v xml:space="preserve"> Mycobacteriaceae</v>
      </c>
      <c r="DV2529" t="str">
        <f>VLOOKUP($A2529,taxonomy!$A:$I,8,1)</f>
        <v xml:space="preserve"> Mycobacterium.</v>
      </c>
      <c r="DW2529">
        <f>VLOOKUP($A2529,taxonomy!$A:$I,9,1)</f>
        <v>0</v>
      </c>
      <c r="DX2529" s="7">
        <v>133</v>
      </c>
    </row>
    <row r="2530" spans="1:128">
      <c r="A2530" s="4" t="s">
        <v>5153</v>
      </c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17">
        <v>1</v>
      </c>
      <c r="DN2530" s="2"/>
      <c r="DO2530" s="14"/>
      <c r="DP2530" t="str">
        <f>VLOOKUP($A2530,taxonomy!$A:$I,2,1)</f>
        <v>Bacteria</v>
      </c>
      <c r="DQ2530" t="str">
        <f>VLOOKUP($A2530,taxonomy!$A:$I,3,1)</f>
        <v xml:space="preserve"> Proteobacteria</v>
      </c>
      <c r="DR2530" t="str">
        <f>VLOOKUP($A2530,taxonomy!$A:$I,4,1)</f>
        <v xml:space="preserve"> Gammaproteobacteria</v>
      </c>
      <c r="DS2530" t="str">
        <f>VLOOKUP($A2530,taxonomy!$A:$I,5,1)</f>
        <v xml:space="preserve"> Pseudomonadales</v>
      </c>
      <c r="DT2530" t="str">
        <f>VLOOKUP($A2530,taxonomy!$A:$I,6,1)</f>
        <v>Pseudomonadaceae</v>
      </c>
      <c r="DU2530" t="str">
        <f>VLOOKUP($A2530,taxonomy!$A:$I,7,1)</f>
        <v xml:space="preserve"> Pseudomonas.</v>
      </c>
      <c r="DV2530">
        <f>VLOOKUP($A2530,taxonomy!$A:$I,8,1)</f>
        <v>0</v>
      </c>
      <c r="DW2530">
        <f>VLOOKUP($A2530,taxonomy!$A:$I,9,1)</f>
        <v>0</v>
      </c>
      <c r="DX2530" s="7">
        <v>133</v>
      </c>
    </row>
    <row r="2531" spans="1:128">
      <c r="A2531" s="4" t="s">
        <v>5155</v>
      </c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19">
        <v>1</v>
      </c>
      <c r="CZ2531" s="2"/>
      <c r="DA2531" s="2"/>
      <c r="DB2531" s="2"/>
      <c r="DC2531" s="2"/>
      <c r="DD2531" s="2"/>
      <c r="DE2531" s="2"/>
      <c r="DF2531" s="2"/>
      <c r="DG2531" s="2"/>
      <c r="DH2531" s="2"/>
      <c r="DI2531" s="2"/>
      <c r="DJ2531" s="2"/>
      <c r="DK2531" s="2"/>
      <c r="DL2531" s="2"/>
      <c r="DM2531" s="19">
        <v>1</v>
      </c>
      <c r="DN2531" s="2"/>
      <c r="DO2531" s="14"/>
      <c r="DP2531" t="str">
        <f>VLOOKUP($A2531,taxonomy!$A:$I,2,1)</f>
        <v>Bacteria</v>
      </c>
      <c r="DQ2531" t="str">
        <f>VLOOKUP($A2531,taxonomy!$A:$I,3,1)</f>
        <v xml:space="preserve"> Actinobacteria</v>
      </c>
      <c r="DR2531" t="str">
        <f>VLOOKUP($A2531,taxonomy!$A:$I,4,1)</f>
        <v xml:space="preserve"> Actinobacteridae</v>
      </c>
      <c r="DS2531" t="str">
        <f>VLOOKUP($A2531,taxonomy!$A:$I,5,1)</f>
        <v xml:space="preserve"> Actinomycetales</v>
      </c>
      <c r="DT2531" t="str">
        <f>VLOOKUP($A2531,taxonomy!$A:$I,6,1)</f>
        <v>Streptomycineae</v>
      </c>
      <c r="DU2531" t="str">
        <f>VLOOKUP($A2531,taxonomy!$A:$I,7,1)</f>
        <v xml:space="preserve"> Streptomycetaceae</v>
      </c>
      <c r="DV2531" t="str">
        <f>VLOOKUP($A2531,taxonomy!$A:$I,8,1)</f>
        <v xml:space="preserve"> Streptomyces</v>
      </c>
      <c r="DW2531" t="str">
        <f>VLOOKUP($A2531,taxonomy!$A:$I,9,1)</f>
        <v>Streptomyces albidoflavus group.</v>
      </c>
      <c r="DX2531" s="7">
        <v>133</v>
      </c>
    </row>
    <row r="2532" spans="1:128">
      <c r="A2532" s="4" t="s">
        <v>5193</v>
      </c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  <c r="DH2532" s="2"/>
      <c r="DI2532" s="2"/>
      <c r="DJ2532" s="2"/>
      <c r="DK2532" s="2"/>
      <c r="DL2532" s="2"/>
      <c r="DM2532" s="17">
        <v>1</v>
      </c>
      <c r="DN2532" s="2"/>
      <c r="DO2532" s="14"/>
      <c r="DP2532" t="str">
        <f>VLOOKUP($A2532,taxonomy!$A:$I,2,1)</f>
        <v>Bacteria</v>
      </c>
      <c r="DQ2532" t="str">
        <f>VLOOKUP($A2532,taxonomy!$A:$I,3,1)</f>
        <v xml:space="preserve"> Actinobacteria</v>
      </c>
      <c r="DR2532" t="str">
        <f>VLOOKUP($A2532,taxonomy!$A:$I,4,1)</f>
        <v xml:space="preserve"> Actinobacteridae</v>
      </c>
      <c r="DS2532" t="str">
        <f>VLOOKUP($A2532,taxonomy!$A:$I,5,1)</f>
        <v xml:space="preserve"> Actinomycetales</v>
      </c>
      <c r="DT2532" t="str">
        <f>VLOOKUP($A2532,taxonomy!$A:$I,6,1)</f>
        <v>Streptomycineae</v>
      </c>
      <c r="DU2532" t="str">
        <f>VLOOKUP($A2532,taxonomy!$A:$I,7,1)</f>
        <v xml:space="preserve"> Streptomycetaceae</v>
      </c>
      <c r="DV2532" t="str">
        <f>VLOOKUP($A2532,taxonomy!$A:$I,8,1)</f>
        <v xml:space="preserve"> Streptomyces</v>
      </c>
      <c r="DW2532" t="str">
        <f>VLOOKUP($A2532,taxonomy!$A:$I,9,1)</f>
        <v>Streptomyces albidoflavus group.</v>
      </c>
      <c r="DX2532" s="7">
        <v>133</v>
      </c>
    </row>
    <row r="2533" spans="1:128">
      <c r="A2533" s="4" t="s">
        <v>5157</v>
      </c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19">
        <v>1</v>
      </c>
      <c r="CZ2533" s="2"/>
      <c r="DA2533" s="2"/>
      <c r="DB2533" s="2"/>
      <c r="DC2533" s="2"/>
      <c r="DD2533" s="2"/>
      <c r="DE2533" s="2"/>
      <c r="DF2533" s="2"/>
      <c r="DG2533" s="2"/>
      <c r="DH2533" s="2"/>
      <c r="DI2533" s="2"/>
      <c r="DJ2533" s="2"/>
      <c r="DK2533" s="2"/>
      <c r="DL2533" s="2"/>
      <c r="DM2533" s="19">
        <v>1</v>
      </c>
      <c r="DN2533" s="2"/>
      <c r="DO2533" s="14"/>
      <c r="DP2533" t="str">
        <f>VLOOKUP($A2533,taxonomy!$A:$I,2,1)</f>
        <v>Bacteria</v>
      </c>
      <c r="DQ2533" t="str">
        <f>VLOOKUP($A2533,taxonomy!$A:$I,3,1)</f>
        <v xml:space="preserve"> Proteobacteria</v>
      </c>
      <c r="DR2533" t="str">
        <f>VLOOKUP($A2533,taxonomy!$A:$I,4,1)</f>
        <v xml:space="preserve"> Gammaproteobacteria</v>
      </c>
      <c r="DS2533" t="str">
        <f>VLOOKUP($A2533,taxonomy!$A:$I,5,1)</f>
        <v xml:space="preserve"> Pseudomonadales</v>
      </c>
      <c r="DT2533" t="str">
        <f>VLOOKUP($A2533,taxonomy!$A:$I,6,1)</f>
        <v>Pseudomonadaceae</v>
      </c>
      <c r="DU2533" t="str">
        <f>VLOOKUP($A2533,taxonomy!$A:$I,7,1)</f>
        <v xml:space="preserve"> Pseudomonas.</v>
      </c>
      <c r="DV2533">
        <f>VLOOKUP($A2533,taxonomy!$A:$I,8,1)</f>
        <v>0</v>
      </c>
      <c r="DW2533">
        <f>VLOOKUP($A2533,taxonomy!$A:$I,9,1)</f>
        <v>0</v>
      </c>
      <c r="DX2533" s="7">
        <v>133</v>
      </c>
    </row>
    <row r="2534" spans="1:128">
      <c r="A2534" s="4" t="s">
        <v>5159</v>
      </c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>
        <v>1</v>
      </c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>
        <v>2</v>
      </c>
      <c r="CW2534" s="2"/>
      <c r="CX2534" s="2"/>
      <c r="CY2534" s="18">
        <v>1</v>
      </c>
      <c r="CZ2534" s="2"/>
      <c r="DA2534" s="2"/>
      <c r="DB2534" s="2"/>
      <c r="DC2534" s="2"/>
      <c r="DD2534" s="2"/>
      <c r="DE2534" s="2"/>
      <c r="DF2534" s="2"/>
      <c r="DG2534" s="2"/>
      <c r="DH2534" s="2"/>
      <c r="DI2534" s="2"/>
      <c r="DJ2534" s="2"/>
      <c r="DK2534" s="2"/>
      <c r="DL2534" s="2"/>
      <c r="DM2534" s="2">
        <v>1</v>
      </c>
      <c r="DN2534" s="2"/>
      <c r="DO2534" s="14"/>
      <c r="DP2534" t="str">
        <f>VLOOKUP($A2534,taxonomy!$A:$I,2,1)</f>
        <v>Bacteria</v>
      </c>
      <c r="DQ2534" t="str">
        <f>VLOOKUP($A2534,taxonomy!$A:$I,3,1)</f>
        <v xml:space="preserve"> Actinobacteria</v>
      </c>
      <c r="DR2534" t="str">
        <f>VLOOKUP($A2534,taxonomy!$A:$I,4,1)</f>
        <v xml:space="preserve"> Actinobacteridae</v>
      </c>
      <c r="DS2534" t="str">
        <f>VLOOKUP($A2534,taxonomy!$A:$I,5,1)</f>
        <v xml:space="preserve"> Actinomycetales</v>
      </c>
      <c r="DT2534" t="str">
        <f>VLOOKUP($A2534,taxonomy!$A:$I,6,1)</f>
        <v>Micrococcineae</v>
      </c>
      <c r="DU2534" t="str">
        <f>VLOOKUP($A2534,taxonomy!$A:$I,7,1)</f>
        <v xml:space="preserve"> Tropheryma.</v>
      </c>
      <c r="DV2534">
        <f>VLOOKUP($A2534,taxonomy!$A:$I,8,1)</f>
        <v>0</v>
      </c>
      <c r="DW2534">
        <f>VLOOKUP($A2534,taxonomy!$A:$I,9,1)</f>
        <v>0</v>
      </c>
      <c r="DX2534" s="7">
        <v>128</v>
      </c>
    </row>
    <row r="2535" spans="1:128">
      <c r="A2535" s="4" t="s">
        <v>5161</v>
      </c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>
        <v>1</v>
      </c>
      <c r="CY2535" s="18">
        <v>1</v>
      </c>
      <c r="CZ2535" s="2"/>
      <c r="DA2535" s="2"/>
      <c r="DB2535" s="2"/>
      <c r="DC2535" s="2"/>
      <c r="DD2535" s="2"/>
      <c r="DE2535" s="2"/>
      <c r="DF2535" s="2">
        <v>1</v>
      </c>
      <c r="DG2535" s="2"/>
      <c r="DH2535" s="2"/>
      <c r="DI2535" s="2">
        <v>1</v>
      </c>
      <c r="DJ2535" s="2"/>
      <c r="DK2535" s="2"/>
      <c r="DL2535" s="2"/>
      <c r="DM2535" s="2">
        <v>1</v>
      </c>
      <c r="DN2535" s="2"/>
      <c r="DO2535" s="14"/>
      <c r="DP2535" t="str">
        <f>VLOOKUP($A2535,taxonomy!$A:$I,2,1)</f>
        <v>Bacteria</v>
      </c>
      <c r="DQ2535" t="str">
        <f>VLOOKUP($A2535,taxonomy!$A:$I,3,1)</f>
        <v xml:space="preserve"> Actinobacteria</v>
      </c>
      <c r="DR2535" t="str">
        <f>VLOOKUP($A2535,taxonomy!$A:$I,4,1)</f>
        <v xml:space="preserve"> Actinobacteridae</v>
      </c>
      <c r="DS2535" t="str">
        <f>VLOOKUP($A2535,taxonomy!$A:$I,5,1)</f>
        <v xml:space="preserve"> Actinomycetales</v>
      </c>
      <c r="DT2535" t="str">
        <f>VLOOKUP($A2535,taxonomy!$A:$I,6,1)</f>
        <v>Micrococcineae</v>
      </c>
      <c r="DU2535" t="str">
        <f>VLOOKUP($A2535,taxonomy!$A:$I,7,1)</f>
        <v xml:space="preserve"> Tropheryma.</v>
      </c>
      <c r="DV2535">
        <f>VLOOKUP($A2535,taxonomy!$A:$I,8,1)</f>
        <v>0</v>
      </c>
      <c r="DW2535">
        <f>VLOOKUP($A2535,taxonomy!$A:$I,9,1)</f>
        <v>0</v>
      </c>
      <c r="DX2535" s="7">
        <v>133</v>
      </c>
    </row>
    <row r="2536" spans="1:128">
      <c r="A2536" s="4" t="s">
        <v>3253</v>
      </c>
      <c r="B2536" s="2"/>
      <c r="C2536" s="2"/>
      <c r="D2536" s="2"/>
      <c r="E2536" s="2"/>
      <c r="F2536" s="2"/>
      <c r="G2536" s="2"/>
      <c r="H2536" s="2"/>
      <c r="I2536" s="2">
        <v>1</v>
      </c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>
        <v>1</v>
      </c>
      <c r="CY2536" s="18">
        <v>1</v>
      </c>
      <c r="CZ2536" s="2"/>
      <c r="DA2536" s="2"/>
      <c r="DB2536" s="2"/>
      <c r="DC2536" s="2"/>
      <c r="DD2536" s="2"/>
      <c r="DE2536" s="2"/>
      <c r="DF2536" s="2"/>
      <c r="DG2536" s="2"/>
      <c r="DH2536" s="2"/>
      <c r="DI2536" s="2">
        <v>1</v>
      </c>
      <c r="DJ2536" s="2"/>
      <c r="DK2536" s="2"/>
      <c r="DL2536" s="2"/>
      <c r="DM2536" s="2">
        <v>1</v>
      </c>
      <c r="DN2536" s="2"/>
      <c r="DO2536" s="14"/>
      <c r="DP2536" t="str">
        <f>VLOOKUP($A2536,taxonomy!$A:$I,2,1)</f>
        <v>Bacteria</v>
      </c>
      <c r="DQ2536" t="str">
        <f>VLOOKUP($A2536,taxonomy!$A:$I,3,1)</f>
        <v xml:space="preserve"> Actinobacteria</v>
      </c>
      <c r="DR2536" t="str">
        <f>VLOOKUP($A2536,taxonomy!$A:$I,4,1)</f>
        <v xml:space="preserve"> Actinobacteridae</v>
      </c>
      <c r="DS2536" t="str">
        <f>VLOOKUP($A2536,taxonomy!$A:$I,5,1)</f>
        <v xml:space="preserve"> Actinomycetales</v>
      </c>
      <c r="DT2536" t="str">
        <f>VLOOKUP($A2536,taxonomy!$A:$I,6,1)</f>
        <v>Micrococcineae</v>
      </c>
      <c r="DU2536" t="str">
        <f>VLOOKUP($A2536,taxonomy!$A:$I,7,1)</f>
        <v xml:space="preserve"> Tropheryma.</v>
      </c>
      <c r="DV2536">
        <f>VLOOKUP($A2536,taxonomy!$A:$I,8,1)</f>
        <v>0</v>
      </c>
      <c r="DW2536">
        <f>VLOOKUP($A2536,taxonomy!$A:$I,9,1)</f>
        <v>0</v>
      </c>
      <c r="DX2536" s="7">
        <v>128</v>
      </c>
    </row>
    <row r="2537" spans="1:128">
      <c r="A2537" s="4" t="s">
        <v>5163</v>
      </c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>
        <v>2</v>
      </c>
      <c r="CW2537" s="2"/>
      <c r="CX2537" s="2"/>
      <c r="CY2537" s="18">
        <v>1</v>
      </c>
      <c r="CZ2537" s="2"/>
      <c r="DA2537" s="2"/>
      <c r="DB2537" s="2"/>
      <c r="DC2537" s="2">
        <v>1</v>
      </c>
      <c r="DD2537" s="2"/>
      <c r="DE2537" s="2"/>
      <c r="DF2537" s="2"/>
      <c r="DG2537" s="2"/>
      <c r="DH2537" s="2"/>
      <c r="DI2537" s="2"/>
      <c r="DJ2537" s="2"/>
      <c r="DK2537" s="2"/>
      <c r="DL2537" s="2"/>
      <c r="DM2537" s="2">
        <v>1</v>
      </c>
      <c r="DN2537" s="2"/>
      <c r="DO2537" s="14"/>
      <c r="DP2537" t="str">
        <f>VLOOKUP($A2537,taxonomy!$A:$I,2,1)</f>
        <v>Bacteria</v>
      </c>
      <c r="DQ2537" t="str">
        <f>VLOOKUP($A2537,taxonomy!$A:$I,3,1)</f>
        <v xml:space="preserve"> Actinobacteria</v>
      </c>
      <c r="DR2537" t="str">
        <f>VLOOKUP($A2537,taxonomy!$A:$I,4,1)</f>
        <v xml:space="preserve"> Actinobacteridae</v>
      </c>
      <c r="DS2537" t="str">
        <f>VLOOKUP($A2537,taxonomy!$A:$I,5,1)</f>
        <v xml:space="preserve"> Actinomycetales</v>
      </c>
      <c r="DT2537" t="str">
        <f>VLOOKUP($A2537,taxonomy!$A:$I,6,1)</f>
        <v>Micrococcineae</v>
      </c>
      <c r="DU2537" t="str">
        <f>VLOOKUP($A2537,taxonomy!$A:$I,7,1)</f>
        <v xml:space="preserve"> Tropheryma.</v>
      </c>
      <c r="DV2537">
        <f>VLOOKUP($A2537,taxonomy!$A:$I,8,1)</f>
        <v>0</v>
      </c>
      <c r="DW2537">
        <f>VLOOKUP($A2537,taxonomy!$A:$I,9,1)</f>
        <v>0</v>
      </c>
      <c r="DX2537" s="7">
        <v>133</v>
      </c>
    </row>
    <row r="2538" spans="1:128">
      <c r="A2538" s="4" t="s">
        <v>1952</v>
      </c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>
        <v>1</v>
      </c>
      <c r="CW2538" s="2"/>
      <c r="CX2538" s="2"/>
      <c r="CY2538" s="18">
        <v>1</v>
      </c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  <c r="DK2538" s="2"/>
      <c r="DL2538" s="2"/>
      <c r="DM2538" s="2">
        <v>1</v>
      </c>
      <c r="DN2538" s="2"/>
      <c r="DO2538" s="14"/>
      <c r="DP2538" t="str">
        <f>VLOOKUP($A2538,taxonomy!$A:$I,2,1)</f>
        <v>Bacteria</v>
      </c>
      <c r="DQ2538" t="str">
        <f>VLOOKUP($A2538,taxonomy!$A:$I,3,1)</f>
        <v xml:space="preserve"> Actinobacteria</v>
      </c>
      <c r="DR2538" t="str">
        <f>VLOOKUP($A2538,taxonomy!$A:$I,4,1)</f>
        <v xml:space="preserve"> Actinobacteridae</v>
      </c>
      <c r="DS2538" t="str">
        <f>VLOOKUP($A2538,taxonomy!$A:$I,5,1)</f>
        <v xml:space="preserve"> Actinomycetales</v>
      </c>
      <c r="DT2538" t="str">
        <f>VLOOKUP($A2538,taxonomy!$A:$I,6,1)</f>
        <v>Micrococcineae</v>
      </c>
      <c r="DU2538" t="str">
        <f>VLOOKUP($A2538,taxonomy!$A:$I,7,1)</f>
        <v xml:space="preserve"> Tropheryma.</v>
      </c>
      <c r="DV2538">
        <f>VLOOKUP($A2538,taxonomy!$A:$I,8,1)</f>
        <v>0</v>
      </c>
      <c r="DW2538">
        <f>VLOOKUP($A2538,taxonomy!$A:$I,9,1)</f>
        <v>0</v>
      </c>
      <c r="DX2538" s="7">
        <v>128</v>
      </c>
    </row>
    <row r="2539" spans="1:128">
      <c r="A2539" s="4" t="s">
        <v>5165</v>
      </c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  <c r="DK2539" s="2"/>
      <c r="DL2539" s="2"/>
      <c r="DM2539" s="17">
        <v>1</v>
      </c>
      <c r="DN2539" s="2"/>
      <c r="DO2539" s="21" t="s">
        <v>6198</v>
      </c>
      <c r="DP2539" t="str">
        <f>VLOOKUP($A2539,taxonomy!$A:$I,2,1)</f>
        <v>Bacteria</v>
      </c>
      <c r="DQ2539" t="str">
        <f>VLOOKUP($A2539,taxonomy!$A:$I,3,1)</f>
        <v xml:space="preserve"> Actinobacteria</v>
      </c>
      <c r="DR2539" t="str">
        <f>VLOOKUP($A2539,taxonomy!$A:$I,4,1)</f>
        <v xml:space="preserve"> Actinobacteridae</v>
      </c>
      <c r="DS2539" t="str">
        <f>VLOOKUP($A2539,taxonomy!$A:$I,5,1)</f>
        <v xml:space="preserve"> Actinomycetales</v>
      </c>
      <c r="DT2539" t="str">
        <f>VLOOKUP($A2539,taxonomy!$A:$I,6,1)</f>
        <v>Micrococcineae</v>
      </c>
      <c r="DU2539" t="str">
        <f>VLOOKUP($A2539,taxonomy!$A:$I,7,1)</f>
        <v xml:space="preserve"> Tropheryma.</v>
      </c>
      <c r="DV2539">
        <f>VLOOKUP($A2539,taxonomy!$A:$I,8,1)</f>
        <v>0</v>
      </c>
      <c r="DW2539">
        <f>VLOOKUP($A2539,taxonomy!$A:$I,9,1)</f>
        <v>0</v>
      </c>
      <c r="DX2539" s="7">
        <v>128</v>
      </c>
    </row>
  </sheetData>
  <autoFilter ref="CY1:DX2539">
    <filterColumn colId="25">
      <filters>
        <filter val="126"/>
        <filter val="127"/>
        <filter val="128"/>
        <filter val="129"/>
        <filter val="130"/>
        <filter val="131"/>
        <filter val="132"/>
        <filter val="133"/>
        <filter val="134"/>
        <filter val="135"/>
        <filter val="136"/>
      </filters>
    </filterColumn>
  </autoFilter>
  <mergeCells count="1">
    <mergeCell ref="DX2:DX3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76"/>
  <sheetViews>
    <sheetView tabSelected="1" workbookViewId="0">
      <selection activeCell="H2" sqref="H2"/>
    </sheetView>
  </sheetViews>
  <sheetFormatPr baseColWidth="10" defaultRowHeight="15" x14ac:dyDescent="0"/>
  <cols>
    <col min="1" max="1" width="11.83203125" bestFit="1" customWidth="1"/>
    <col min="2" max="2" width="6.1640625" bestFit="1" customWidth="1"/>
    <col min="3" max="3" width="8.33203125" bestFit="1" customWidth="1"/>
    <col min="5" max="5" width="17.1640625" bestFit="1" customWidth="1"/>
    <col min="6" max="6" width="22" bestFit="1" customWidth="1"/>
    <col min="7" max="7" width="18.6640625" bestFit="1" customWidth="1"/>
    <col min="8" max="8" width="16.83203125" bestFit="1" customWidth="1"/>
  </cols>
  <sheetData>
    <row r="1" spans="1:9">
      <c r="A1" t="s">
        <v>6199</v>
      </c>
      <c r="B1" t="s">
        <v>6200</v>
      </c>
      <c r="C1" t="s">
        <v>6201</v>
      </c>
      <c r="E1" t="s">
        <v>6202</v>
      </c>
      <c r="F1" t="s">
        <v>6203</v>
      </c>
      <c r="G1" t="s">
        <v>6204</v>
      </c>
      <c r="H1" t="s">
        <v>6205</v>
      </c>
    </row>
    <row r="2" spans="1:9">
      <c r="A2" s="23" t="s">
        <v>4595</v>
      </c>
      <c r="B2">
        <v>256.10000000000002</v>
      </c>
      <c r="C2" s="22">
        <v>1.5E-74</v>
      </c>
      <c r="E2">
        <v>1</v>
      </c>
      <c r="F2">
        <v>0</v>
      </c>
      <c r="G2">
        <f>E2/10*100</f>
        <v>10</v>
      </c>
      <c r="H2">
        <f>F2/1268*100</f>
        <v>0</v>
      </c>
      <c r="I2">
        <f>1275-7</f>
        <v>1268</v>
      </c>
    </row>
    <row r="3" spans="1:9">
      <c r="A3" t="s">
        <v>4597</v>
      </c>
      <c r="B3">
        <v>256.10000000000002</v>
      </c>
      <c r="C3" s="22">
        <v>1.5E-74</v>
      </c>
      <c r="E3">
        <v>1</v>
      </c>
      <c r="F3">
        <v>1</v>
      </c>
      <c r="G3">
        <f t="shared" ref="G3:G66" si="0">E3/10*100</f>
        <v>10</v>
      </c>
      <c r="H3">
        <f t="shared" ref="H3:H66" si="1">F3/1268*100</f>
        <v>7.8864353312302835E-2</v>
      </c>
    </row>
    <row r="4" spans="1:9">
      <c r="A4" t="s">
        <v>4599</v>
      </c>
      <c r="B4">
        <v>256.10000000000002</v>
      </c>
      <c r="C4" s="22">
        <v>1.5E-74</v>
      </c>
      <c r="E4">
        <v>1</v>
      </c>
      <c r="F4">
        <v>2</v>
      </c>
      <c r="G4">
        <f t="shared" si="0"/>
        <v>10</v>
      </c>
      <c r="H4">
        <f t="shared" si="1"/>
        <v>0.15772870662460567</v>
      </c>
    </row>
    <row r="5" spans="1:9">
      <c r="A5" t="s">
        <v>4603</v>
      </c>
      <c r="B5">
        <v>256.10000000000002</v>
      </c>
      <c r="C5" s="22">
        <v>1.5E-74</v>
      </c>
      <c r="E5">
        <v>1</v>
      </c>
      <c r="F5">
        <v>3</v>
      </c>
      <c r="G5">
        <f t="shared" si="0"/>
        <v>10</v>
      </c>
      <c r="H5">
        <f t="shared" si="1"/>
        <v>0.23659305993690852</v>
      </c>
    </row>
    <row r="6" spans="1:9">
      <c r="A6" t="s">
        <v>4601</v>
      </c>
      <c r="B6">
        <v>256.10000000000002</v>
      </c>
      <c r="C6" s="22">
        <v>1.5E-74</v>
      </c>
      <c r="E6">
        <v>1</v>
      </c>
      <c r="F6">
        <v>4</v>
      </c>
      <c r="G6">
        <f t="shared" si="0"/>
        <v>10</v>
      </c>
      <c r="H6">
        <f t="shared" si="1"/>
        <v>0.31545741324921134</v>
      </c>
    </row>
    <row r="7" spans="1:9">
      <c r="A7" s="23" t="s">
        <v>2725</v>
      </c>
      <c r="B7">
        <v>255.4</v>
      </c>
      <c r="C7" s="22">
        <v>2.5E-74</v>
      </c>
      <c r="E7">
        <v>2</v>
      </c>
      <c r="F7">
        <v>4</v>
      </c>
      <c r="G7">
        <f t="shared" si="0"/>
        <v>20</v>
      </c>
      <c r="H7">
        <f t="shared" si="1"/>
        <v>0.31545741324921134</v>
      </c>
    </row>
    <row r="8" spans="1:9">
      <c r="A8" t="s">
        <v>1273</v>
      </c>
      <c r="B8">
        <v>242.2</v>
      </c>
      <c r="C8" s="22">
        <v>2.4000000000000001E-70</v>
      </c>
      <c r="E8">
        <v>2</v>
      </c>
      <c r="F8">
        <v>5</v>
      </c>
      <c r="G8">
        <f t="shared" si="0"/>
        <v>20</v>
      </c>
      <c r="H8">
        <f t="shared" si="1"/>
        <v>0.39432176656151419</v>
      </c>
    </row>
    <row r="9" spans="1:9">
      <c r="A9" t="s">
        <v>847</v>
      </c>
      <c r="B9">
        <v>239.4</v>
      </c>
      <c r="C9" s="22">
        <v>1.6E-69</v>
      </c>
      <c r="E9">
        <v>2</v>
      </c>
      <c r="F9">
        <v>6</v>
      </c>
      <c r="G9">
        <f t="shared" si="0"/>
        <v>20</v>
      </c>
      <c r="H9">
        <f t="shared" si="1"/>
        <v>0.47318611987381703</v>
      </c>
    </row>
    <row r="10" spans="1:9">
      <c r="A10" t="s">
        <v>849</v>
      </c>
      <c r="B10">
        <v>239.4</v>
      </c>
      <c r="C10" s="22">
        <v>1.6E-69</v>
      </c>
      <c r="E10">
        <v>2</v>
      </c>
      <c r="F10">
        <v>7</v>
      </c>
      <c r="G10">
        <f t="shared" si="0"/>
        <v>20</v>
      </c>
      <c r="H10">
        <f t="shared" si="1"/>
        <v>0.55205047318611988</v>
      </c>
    </row>
    <row r="11" spans="1:9">
      <c r="A11" t="s">
        <v>249</v>
      </c>
      <c r="B11">
        <v>236.9</v>
      </c>
      <c r="C11" s="22">
        <v>8.8000000000000001E-69</v>
      </c>
      <c r="E11">
        <v>2</v>
      </c>
      <c r="F11">
        <v>8</v>
      </c>
      <c r="G11">
        <f t="shared" si="0"/>
        <v>20</v>
      </c>
      <c r="H11">
        <f t="shared" si="1"/>
        <v>0.63091482649842268</v>
      </c>
    </row>
    <row r="12" spans="1:9">
      <c r="A12" t="s">
        <v>459</v>
      </c>
      <c r="B12">
        <v>236.9</v>
      </c>
      <c r="C12" s="22">
        <v>8.8000000000000001E-69</v>
      </c>
      <c r="E12">
        <v>2</v>
      </c>
      <c r="F12">
        <v>9</v>
      </c>
      <c r="G12">
        <f t="shared" si="0"/>
        <v>20</v>
      </c>
      <c r="H12">
        <f t="shared" si="1"/>
        <v>0.70977917981072558</v>
      </c>
    </row>
    <row r="13" spans="1:9">
      <c r="A13" t="s">
        <v>1759</v>
      </c>
      <c r="B13">
        <v>236.9</v>
      </c>
      <c r="C13" s="22">
        <v>8.8000000000000001E-69</v>
      </c>
      <c r="E13">
        <v>2</v>
      </c>
      <c r="F13">
        <v>10</v>
      </c>
      <c r="G13">
        <f t="shared" si="0"/>
        <v>20</v>
      </c>
      <c r="H13">
        <f t="shared" si="1"/>
        <v>0.78864353312302837</v>
      </c>
    </row>
    <row r="14" spans="1:9">
      <c r="A14" t="s">
        <v>1761</v>
      </c>
      <c r="B14">
        <v>236.9</v>
      </c>
      <c r="C14" s="22">
        <v>8.8000000000000001E-69</v>
      </c>
      <c r="E14">
        <v>2</v>
      </c>
      <c r="F14">
        <v>11</v>
      </c>
      <c r="G14">
        <f t="shared" si="0"/>
        <v>20</v>
      </c>
      <c r="H14">
        <f t="shared" si="1"/>
        <v>0.86750788643533117</v>
      </c>
    </row>
    <row r="15" spans="1:9">
      <c r="A15" t="s">
        <v>3147</v>
      </c>
      <c r="B15">
        <v>236.9</v>
      </c>
      <c r="C15" s="22">
        <v>8.8000000000000001E-69</v>
      </c>
      <c r="E15">
        <v>2</v>
      </c>
      <c r="F15">
        <v>12</v>
      </c>
      <c r="G15">
        <f t="shared" si="0"/>
        <v>20</v>
      </c>
      <c r="H15">
        <f t="shared" si="1"/>
        <v>0.94637223974763407</v>
      </c>
    </row>
    <row r="16" spans="1:9">
      <c r="A16" t="s">
        <v>3221</v>
      </c>
      <c r="B16">
        <v>236.9</v>
      </c>
      <c r="C16" s="22">
        <v>8.8000000000000001E-69</v>
      </c>
      <c r="E16">
        <v>2</v>
      </c>
      <c r="F16">
        <v>13</v>
      </c>
      <c r="G16">
        <f t="shared" si="0"/>
        <v>20</v>
      </c>
      <c r="H16">
        <f t="shared" si="1"/>
        <v>1.025236593059937</v>
      </c>
    </row>
    <row r="17" spans="1:8">
      <c r="A17" t="s">
        <v>3677</v>
      </c>
      <c r="B17">
        <v>236.9</v>
      </c>
      <c r="C17" s="22">
        <v>8.8000000000000001E-69</v>
      </c>
      <c r="E17">
        <v>2</v>
      </c>
      <c r="F17">
        <v>14</v>
      </c>
      <c r="G17">
        <f t="shared" si="0"/>
        <v>20</v>
      </c>
      <c r="H17">
        <f t="shared" si="1"/>
        <v>1.1041009463722398</v>
      </c>
    </row>
    <row r="18" spans="1:8">
      <c r="A18" t="s">
        <v>4749</v>
      </c>
      <c r="B18">
        <v>236.9</v>
      </c>
      <c r="C18" s="22">
        <v>8.8000000000000001E-69</v>
      </c>
      <c r="E18">
        <v>2</v>
      </c>
      <c r="F18">
        <v>15</v>
      </c>
      <c r="G18">
        <f t="shared" si="0"/>
        <v>20</v>
      </c>
      <c r="H18">
        <f t="shared" si="1"/>
        <v>1.1829652996845426</v>
      </c>
    </row>
    <row r="19" spans="1:8">
      <c r="A19" t="s">
        <v>4609</v>
      </c>
      <c r="B19">
        <v>235.6</v>
      </c>
      <c r="C19" s="22">
        <v>2.3E-68</v>
      </c>
      <c r="E19">
        <v>2</v>
      </c>
      <c r="F19">
        <v>16</v>
      </c>
      <c r="G19">
        <f t="shared" si="0"/>
        <v>20</v>
      </c>
      <c r="H19">
        <f t="shared" si="1"/>
        <v>1.2618296529968454</v>
      </c>
    </row>
    <row r="20" spans="1:8">
      <c r="A20" t="s">
        <v>3303</v>
      </c>
      <c r="B20">
        <v>234.8</v>
      </c>
      <c r="C20" s="22">
        <v>3.9000000000000003E-68</v>
      </c>
      <c r="E20">
        <v>2</v>
      </c>
      <c r="F20">
        <v>17</v>
      </c>
      <c r="G20">
        <f t="shared" si="0"/>
        <v>20</v>
      </c>
      <c r="H20">
        <f t="shared" si="1"/>
        <v>1.3406940063091484</v>
      </c>
    </row>
    <row r="21" spans="1:8">
      <c r="A21" t="s">
        <v>991</v>
      </c>
      <c r="B21">
        <v>233.4</v>
      </c>
      <c r="C21" s="22">
        <v>9.9999999999999994E-68</v>
      </c>
      <c r="E21">
        <v>2</v>
      </c>
      <c r="F21">
        <v>18</v>
      </c>
      <c r="G21">
        <f t="shared" si="0"/>
        <v>20</v>
      </c>
      <c r="H21">
        <f t="shared" si="1"/>
        <v>1.4195583596214512</v>
      </c>
    </row>
    <row r="22" spans="1:8">
      <c r="A22" s="23" t="s">
        <v>15</v>
      </c>
      <c r="B22">
        <v>232.7</v>
      </c>
      <c r="C22" s="22">
        <v>1.7000000000000001E-67</v>
      </c>
      <c r="E22">
        <v>3</v>
      </c>
      <c r="F22">
        <v>18</v>
      </c>
      <c r="G22">
        <f t="shared" si="0"/>
        <v>30</v>
      </c>
      <c r="H22">
        <f t="shared" si="1"/>
        <v>1.4195583596214512</v>
      </c>
    </row>
    <row r="23" spans="1:8">
      <c r="A23" s="23" t="s">
        <v>598</v>
      </c>
      <c r="B23">
        <v>230.2</v>
      </c>
      <c r="C23" s="22">
        <v>9.4999999999999994E-67</v>
      </c>
      <c r="E23">
        <v>4</v>
      </c>
      <c r="F23">
        <v>18</v>
      </c>
      <c r="G23">
        <f t="shared" si="0"/>
        <v>40</v>
      </c>
      <c r="H23">
        <f t="shared" si="1"/>
        <v>1.4195583596214512</v>
      </c>
    </row>
    <row r="24" spans="1:8">
      <c r="A24" s="23" t="s">
        <v>2897</v>
      </c>
      <c r="B24">
        <v>228.5</v>
      </c>
      <c r="C24" s="22">
        <v>3.0000000000000002E-66</v>
      </c>
      <c r="E24">
        <v>5</v>
      </c>
      <c r="F24">
        <v>18</v>
      </c>
      <c r="G24">
        <f t="shared" si="0"/>
        <v>50</v>
      </c>
      <c r="H24">
        <f t="shared" si="1"/>
        <v>1.4195583596214512</v>
      </c>
    </row>
    <row r="25" spans="1:8">
      <c r="A25" t="s">
        <v>251</v>
      </c>
      <c r="B25">
        <v>227.7</v>
      </c>
      <c r="C25" s="22">
        <v>5.3999999999999999E-66</v>
      </c>
      <c r="E25">
        <v>5</v>
      </c>
      <c r="F25">
        <v>19</v>
      </c>
      <c r="G25">
        <f t="shared" si="0"/>
        <v>50</v>
      </c>
      <c r="H25">
        <f t="shared" si="1"/>
        <v>1.498422712933754</v>
      </c>
    </row>
    <row r="26" spans="1:8">
      <c r="A26" t="s">
        <v>461</v>
      </c>
      <c r="B26">
        <v>227.7</v>
      </c>
      <c r="C26" s="22">
        <v>5.3999999999999999E-66</v>
      </c>
      <c r="E26">
        <v>5</v>
      </c>
      <c r="F26">
        <v>20</v>
      </c>
      <c r="G26">
        <f t="shared" si="0"/>
        <v>50</v>
      </c>
      <c r="H26">
        <f t="shared" si="1"/>
        <v>1.5772870662460567</v>
      </c>
    </row>
    <row r="27" spans="1:8">
      <c r="A27" t="s">
        <v>3149</v>
      </c>
      <c r="B27">
        <v>227.7</v>
      </c>
      <c r="C27" s="22">
        <v>5.3999999999999999E-66</v>
      </c>
      <c r="E27">
        <v>5</v>
      </c>
      <c r="F27">
        <v>21</v>
      </c>
      <c r="G27">
        <f t="shared" si="0"/>
        <v>50</v>
      </c>
      <c r="H27">
        <f t="shared" si="1"/>
        <v>1.6561514195583598</v>
      </c>
    </row>
    <row r="28" spans="1:8">
      <c r="A28" t="s">
        <v>3223</v>
      </c>
      <c r="B28">
        <v>227.7</v>
      </c>
      <c r="C28" s="22">
        <v>5.3999999999999999E-66</v>
      </c>
      <c r="E28">
        <v>5</v>
      </c>
      <c r="F28">
        <v>22</v>
      </c>
      <c r="G28">
        <f t="shared" si="0"/>
        <v>50</v>
      </c>
      <c r="H28">
        <f t="shared" si="1"/>
        <v>1.7350157728706623</v>
      </c>
    </row>
    <row r="29" spans="1:8">
      <c r="A29" t="s">
        <v>3305</v>
      </c>
      <c r="B29">
        <v>227.7</v>
      </c>
      <c r="C29" s="22">
        <v>5.3999999999999999E-66</v>
      </c>
      <c r="E29">
        <v>5</v>
      </c>
      <c r="F29">
        <v>23</v>
      </c>
      <c r="G29">
        <f t="shared" si="0"/>
        <v>50</v>
      </c>
      <c r="H29">
        <f t="shared" si="1"/>
        <v>1.8138801261829656</v>
      </c>
    </row>
    <row r="30" spans="1:8">
      <c r="A30" t="s">
        <v>5029</v>
      </c>
      <c r="B30">
        <v>227.7</v>
      </c>
      <c r="C30" s="22">
        <v>5.3999999999999999E-66</v>
      </c>
      <c r="E30">
        <v>5</v>
      </c>
      <c r="F30">
        <v>24</v>
      </c>
      <c r="G30">
        <f t="shared" si="0"/>
        <v>50</v>
      </c>
      <c r="H30">
        <f t="shared" si="1"/>
        <v>1.8927444794952681</v>
      </c>
    </row>
    <row r="31" spans="1:8">
      <c r="A31" t="s">
        <v>5061</v>
      </c>
      <c r="B31">
        <v>227.7</v>
      </c>
      <c r="C31" s="22">
        <v>5.3999999999999999E-66</v>
      </c>
      <c r="E31">
        <v>5</v>
      </c>
      <c r="F31">
        <v>25</v>
      </c>
      <c r="G31">
        <f t="shared" si="0"/>
        <v>50</v>
      </c>
      <c r="H31">
        <f t="shared" si="1"/>
        <v>1.9716088328075709</v>
      </c>
    </row>
    <row r="32" spans="1:8">
      <c r="A32" t="s">
        <v>4684</v>
      </c>
      <c r="B32">
        <v>227</v>
      </c>
      <c r="C32" s="22">
        <v>8.9999999999999995E-66</v>
      </c>
      <c r="E32">
        <v>5</v>
      </c>
      <c r="F32">
        <v>26</v>
      </c>
      <c r="G32">
        <f t="shared" si="0"/>
        <v>50</v>
      </c>
      <c r="H32">
        <f t="shared" si="1"/>
        <v>2.0504731861198739</v>
      </c>
    </row>
    <row r="33" spans="1:8">
      <c r="A33" t="s">
        <v>9</v>
      </c>
      <c r="B33">
        <v>224</v>
      </c>
      <c r="C33" s="22">
        <v>7.1000000000000003E-65</v>
      </c>
      <c r="E33">
        <v>5</v>
      </c>
      <c r="F33">
        <v>27</v>
      </c>
      <c r="G33">
        <f t="shared" si="0"/>
        <v>50</v>
      </c>
      <c r="H33">
        <f t="shared" si="1"/>
        <v>2.1293375394321767</v>
      </c>
    </row>
    <row r="34" spans="1:8">
      <c r="A34" t="s">
        <v>2721</v>
      </c>
      <c r="B34">
        <v>209.5</v>
      </c>
      <c r="C34" s="22">
        <v>1.7E-60</v>
      </c>
      <c r="E34">
        <v>5</v>
      </c>
      <c r="F34">
        <v>28</v>
      </c>
      <c r="G34">
        <f t="shared" si="0"/>
        <v>50</v>
      </c>
      <c r="H34">
        <f t="shared" si="1"/>
        <v>2.2082018927444795</v>
      </c>
    </row>
    <row r="35" spans="1:8">
      <c r="A35" t="s">
        <v>4308</v>
      </c>
      <c r="B35">
        <v>202</v>
      </c>
      <c r="C35" s="22">
        <v>2.8999999999999999E-58</v>
      </c>
      <c r="E35">
        <v>5</v>
      </c>
      <c r="F35">
        <v>29</v>
      </c>
      <c r="G35">
        <f t="shared" si="0"/>
        <v>50</v>
      </c>
      <c r="H35">
        <f t="shared" si="1"/>
        <v>2.2870662460567823</v>
      </c>
    </row>
    <row r="36" spans="1:8">
      <c r="A36" t="s">
        <v>1603</v>
      </c>
      <c r="B36">
        <v>201.1</v>
      </c>
      <c r="C36" s="22">
        <v>5.5E-58</v>
      </c>
      <c r="E36">
        <v>5</v>
      </c>
      <c r="F36">
        <v>30</v>
      </c>
      <c r="G36">
        <f t="shared" si="0"/>
        <v>50</v>
      </c>
      <c r="H36">
        <f t="shared" si="1"/>
        <v>2.3659305993690851</v>
      </c>
    </row>
    <row r="37" spans="1:8">
      <c r="A37" t="s">
        <v>5047</v>
      </c>
      <c r="B37">
        <v>200.2</v>
      </c>
      <c r="C37" s="22">
        <v>9.9999999999999995E-58</v>
      </c>
      <c r="E37">
        <v>5</v>
      </c>
      <c r="F37">
        <v>31</v>
      </c>
      <c r="G37">
        <f t="shared" si="0"/>
        <v>50</v>
      </c>
      <c r="H37">
        <f t="shared" si="1"/>
        <v>2.4447949526813879</v>
      </c>
    </row>
    <row r="38" spans="1:8">
      <c r="A38" t="s">
        <v>674</v>
      </c>
      <c r="B38">
        <v>198.6</v>
      </c>
      <c r="C38" s="22">
        <v>3.2000000000000001E-57</v>
      </c>
      <c r="E38">
        <v>5</v>
      </c>
      <c r="F38">
        <v>32</v>
      </c>
      <c r="G38">
        <f t="shared" si="0"/>
        <v>50</v>
      </c>
      <c r="H38">
        <f t="shared" si="1"/>
        <v>2.5236593059936907</v>
      </c>
    </row>
    <row r="39" spans="1:8">
      <c r="A39" s="23" t="s">
        <v>669</v>
      </c>
      <c r="B39">
        <v>197.6</v>
      </c>
      <c r="C39" s="22">
        <v>6.4000000000000002E-57</v>
      </c>
      <c r="E39">
        <v>6</v>
      </c>
      <c r="F39">
        <v>32</v>
      </c>
      <c r="G39">
        <f t="shared" si="0"/>
        <v>60</v>
      </c>
      <c r="H39">
        <f t="shared" si="1"/>
        <v>2.5236593059936907</v>
      </c>
    </row>
    <row r="40" spans="1:8">
      <c r="A40" t="s">
        <v>4513</v>
      </c>
      <c r="B40">
        <v>197</v>
      </c>
      <c r="C40" s="22">
        <v>9.2000000000000001E-57</v>
      </c>
      <c r="E40">
        <v>6</v>
      </c>
      <c r="F40">
        <v>33</v>
      </c>
      <c r="G40">
        <f t="shared" si="0"/>
        <v>60</v>
      </c>
      <c r="H40">
        <f t="shared" si="1"/>
        <v>2.6025236593059939</v>
      </c>
    </row>
    <row r="41" spans="1:8">
      <c r="A41" t="s">
        <v>1605</v>
      </c>
      <c r="B41">
        <v>191.1</v>
      </c>
      <c r="C41" s="22">
        <v>5.5999999999999997E-55</v>
      </c>
      <c r="E41">
        <v>6</v>
      </c>
      <c r="F41">
        <v>34</v>
      </c>
      <c r="G41">
        <f t="shared" si="0"/>
        <v>60</v>
      </c>
      <c r="H41">
        <f t="shared" si="1"/>
        <v>2.6813880126182967</v>
      </c>
    </row>
    <row r="42" spans="1:8">
      <c r="A42" t="s">
        <v>3635</v>
      </c>
      <c r="B42">
        <v>186.6</v>
      </c>
      <c r="C42" s="22">
        <v>1.3E-53</v>
      </c>
      <c r="E42">
        <v>6</v>
      </c>
      <c r="F42">
        <v>35</v>
      </c>
      <c r="G42">
        <f t="shared" si="0"/>
        <v>60</v>
      </c>
      <c r="H42">
        <f t="shared" si="1"/>
        <v>2.7602523659305991</v>
      </c>
    </row>
    <row r="43" spans="1:8">
      <c r="A43" t="s">
        <v>1843</v>
      </c>
      <c r="B43">
        <v>182.9</v>
      </c>
      <c r="C43" s="22">
        <v>1.7000000000000001E-52</v>
      </c>
      <c r="E43">
        <v>6</v>
      </c>
      <c r="F43">
        <v>36</v>
      </c>
      <c r="G43">
        <f t="shared" si="0"/>
        <v>60</v>
      </c>
      <c r="H43">
        <f t="shared" si="1"/>
        <v>2.8391167192429023</v>
      </c>
    </row>
    <row r="44" spans="1:8">
      <c r="A44" t="s">
        <v>2951</v>
      </c>
      <c r="B44">
        <v>182.8</v>
      </c>
      <c r="C44" s="22">
        <v>1.7999999999999999E-52</v>
      </c>
      <c r="E44">
        <v>6</v>
      </c>
      <c r="F44">
        <v>37</v>
      </c>
      <c r="G44">
        <f t="shared" si="0"/>
        <v>60</v>
      </c>
      <c r="H44">
        <f t="shared" si="1"/>
        <v>2.9179810725552051</v>
      </c>
    </row>
    <row r="45" spans="1:8">
      <c r="A45" t="s">
        <v>3159</v>
      </c>
      <c r="B45">
        <v>181.7</v>
      </c>
      <c r="C45" s="22">
        <v>3.6999999999999997E-52</v>
      </c>
      <c r="E45">
        <v>6</v>
      </c>
      <c r="F45">
        <v>38</v>
      </c>
      <c r="G45">
        <f t="shared" si="0"/>
        <v>60</v>
      </c>
      <c r="H45">
        <f t="shared" si="1"/>
        <v>2.9968454258675079</v>
      </c>
    </row>
    <row r="46" spans="1:8">
      <c r="A46" t="s">
        <v>3165</v>
      </c>
      <c r="B46">
        <v>181.7</v>
      </c>
      <c r="C46" s="22">
        <v>3.6999999999999997E-52</v>
      </c>
      <c r="E46">
        <v>6</v>
      </c>
      <c r="F46">
        <v>39</v>
      </c>
      <c r="G46">
        <f t="shared" si="0"/>
        <v>60</v>
      </c>
      <c r="H46">
        <f t="shared" si="1"/>
        <v>3.0757097791798107</v>
      </c>
    </row>
    <row r="47" spans="1:8">
      <c r="A47" t="s">
        <v>84</v>
      </c>
      <c r="B47">
        <v>181.6</v>
      </c>
      <c r="C47" s="22">
        <v>4E-52</v>
      </c>
      <c r="E47">
        <v>6</v>
      </c>
      <c r="F47">
        <v>40</v>
      </c>
      <c r="G47">
        <f t="shared" si="0"/>
        <v>60</v>
      </c>
      <c r="H47">
        <f t="shared" si="1"/>
        <v>3.1545741324921135</v>
      </c>
    </row>
    <row r="48" spans="1:8">
      <c r="A48" t="s">
        <v>1881</v>
      </c>
      <c r="B48">
        <v>181.5</v>
      </c>
      <c r="C48" s="22">
        <v>4.3000000000000003E-52</v>
      </c>
      <c r="E48">
        <v>6</v>
      </c>
      <c r="F48">
        <v>41</v>
      </c>
      <c r="G48">
        <f t="shared" si="0"/>
        <v>60</v>
      </c>
      <c r="H48">
        <f t="shared" si="1"/>
        <v>3.2334384858044163</v>
      </c>
    </row>
    <row r="49" spans="1:8">
      <c r="A49" t="s">
        <v>2639</v>
      </c>
      <c r="B49">
        <v>180.9</v>
      </c>
      <c r="C49" s="22">
        <v>6.5999999999999999E-52</v>
      </c>
      <c r="E49">
        <v>6</v>
      </c>
      <c r="F49">
        <v>42</v>
      </c>
      <c r="G49">
        <f t="shared" si="0"/>
        <v>60</v>
      </c>
      <c r="H49">
        <f t="shared" si="1"/>
        <v>3.3123028391167195</v>
      </c>
    </row>
    <row r="50" spans="1:8">
      <c r="A50" t="s">
        <v>3736</v>
      </c>
      <c r="B50">
        <v>179.7</v>
      </c>
      <c r="C50" s="22">
        <v>1.5E-51</v>
      </c>
      <c r="E50">
        <v>6</v>
      </c>
      <c r="F50">
        <v>43</v>
      </c>
      <c r="G50">
        <f t="shared" si="0"/>
        <v>60</v>
      </c>
      <c r="H50">
        <f t="shared" si="1"/>
        <v>3.3911671924290219</v>
      </c>
    </row>
    <row r="51" spans="1:8">
      <c r="A51" t="s">
        <v>764</v>
      </c>
      <c r="B51">
        <v>179</v>
      </c>
      <c r="C51" s="22">
        <v>2.5E-51</v>
      </c>
      <c r="E51">
        <v>6</v>
      </c>
      <c r="F51">
        <v>44</v>
      </c>
      <c r="G51">
        <f t="shared" si="0"/>
        <v>60</v>
      </c>
      <c r="H51">
        <f t="shared" si="1"/>
        <v>3.4700315457413247</v>
      </c>
    </row>
    <row r="52" spans="1:8">
      <c r="A52" t="s">
        <v>4302</v>
      </c>
      <c r="B52">
        <v>177.7</v>
      </c>
      <c r="C52" s="22">
        <v>5.8999999999999997E-51</v>
      </c>
      <c r="E52">
        <v>6</v>
      </c>
      <c r="F52">
        <v>45</v>
      </c>
      <c r="G52">
        <f t="shared" si="0"/>
        <v>60</v>
      </c>
      <c r="H52">
        <f t="shared" si="1"/>
        <v>3.5488958990536279</v>
      </c>
    </row>
    <row r="53" spans="1:8">
      <c r="A53" t="s">
        <v>171</v>
      </c>
      <c r="B53">
        <v>177.6</v>
      </c>
      <c r="C53" s="22">
        <v>6.4E-51</v>
      </c>
      <c r="E53">
        <v>6</v>
      </c>
      <c r="F53">
        <v>46</v>
      </c>
      <c r="G53">
        <f t="shared" si="0"/>
        <v>60</v>
      </c>
      <c r="H53">
        <f t="shared" si="1"/>
        <v>3.6277602523659311</v>
      </c>
    </row>
    <row r="54" spans="1:8">
      <c r="A54" t="s">
        <v>1067</v>
      </c>
      <c r="B54">
        <v>176.4</v>
      </c>
      <c r="C54" s="22">
        <v>1.5E-50</v>
      </c>
      <c r="E54">
        <v>6</v>
      </c>
      <c r="F54">
        <v>47</v>
      </c>
      <c r="G54">
        <f t="shared" si="0"/>
        <v>60</v>
      </c>
      <c r="H54">
        <f t="shared" si="1"/>
        <v>3.7066246056782335</v>
      </c>
    </row>
    <row r="55" spans="1:8">
      <c r="A55" t="s">
        <v>3485</v>
      </c>
      <c r="B55">
        <v>176.3</v>
      </c>
      <c r="C55" s="22">
        <v>1.6E-50</v>
      </c>
      <c r="E55">
        <v>6</v>
      </c>
      <c r="F55">
        <v>48</v>
      </c>
      <c r="G55">
        <f t="shared" si="0"/>
        <v>60</v>
      </c>
      <c r="H55">
        <f t="shared" si="1"/>
        <v>3.7854889589905363</v>
      </c>
    </row>
    <row r="56" spans="1:8">
      <c r="A56" t="s">
        <v>766</v>
      </c>
      <c r="B56">
        <v>176.3</v>
      </c>
      <c r="C56" s="22">
        <v>1.6E-50</v>
      </c>
      <c r="E56">
        <v>6</v>
      </c>
      <c r="F56">
        <v>49</v>
      </c>
      <c r="G56">
        <f t="shared" si="0"/>
        <v>60</v>
      </c>
      <c r="H56">
        <f t="shared" si="1"/>
        <v>3.8643533123028395</v>
      </c>
    </row>
    <row r="57" spans="1:8">
      <c r="A57" t="s">
        <v>32</v>
      </c>
      <c r="B57">
        <v>175.9</v>
      </c>
      <c r="C57" s="22">
        <v>2.1000000000000001E-50</v>
      </c>
      <c r="E57">
        <v>6</v>
      </c>
      <c r="F57">
        <v>50</v>
      </c>
      <c r="G57">
        <f t="shared" si="0"/>
        <v>60</v>
      </c>
      <c r="H57">
        <f t="shared" si="1"/>
        <v>3.9432176656151419</v>
      </c>
    </row>
    <row r="58" spans="1:8">
      <c r="A58" t="s">
        <v>5055</v>
      </c>
      <c r="B58">
        <v>175.6</v>
      </c>
      <c r="C58" s="22">
        <v>2.6000000000000001E-50</v>
      </c>
      <c r="E58">
        <v>6</v>
      </c>
      <c r="F58">
        <v>51</v>
      </c>
      <c r="G58">
        <f t="shared" si="0"/>
        <v>60</v>
      </c>
      <c r="H58">
        <f t="shared" si="1"/>
        <v>4.0220820189274447</v>
      </c>
    </row>
    <row r="59" spans="1:8">
      <c r="A59" t="s">
        <v>395</v>
      </c>
      <c r="B59">
        <v>174.7</v>
      </c>
      <c r="C59" s="22">
        <v>4.8E-50</v>
      </c>
      <c r="E59">
        <v>6</v>
      </c>
      <c r="F59">
        <v>52</v>
      </c>
      <c r="G59">
        <f t="shared" si="0"/>
        <v>60</v>
      </c>
      <c r="H59">
        <f t="shared" si="1"/>
        <v>4.1009463722397479</v>
      </c>
    </row>
    <row r="60" spans="1:8">
      <c r="A60" t="s">
        <v>2469</v>
      </c>
      <c r="B60">
        <v>174.7</v>
      </c>
      <c r="C60" s="22">
        <v>4.8E-50</v>
      </c>
      <c r="E60">
        <v>6</v>
      </c>
      <c r="F60">
        <v>53</v>
      </c>
      <c r="G60">
        <f t="shared" si="0"/>
        <v>60</v>
      </c>
      <c r="H60">
        <f t="shared" si="1"/>
        <v>4.1798107255520502</v>
      </c>
    </row>
    <row r="61" spans="1:8">
      <c r="A61" t="s">
        <v>1589</v>
      </c>
      <c r="B61">
        <v>171.6</v>
      </c>
      <c r="C61" s="22">
        <v>4.1000000000000001E-49</v>
      </c>
      <c r="E61">
        <v>6</v>
      </c>
      <c r="F61">
        <v>54</v>
      </c>
      <c r="G61">
        <f t="shared" si="0"/>
        <v>60</v>
      </c>
      <c r="H61">
        <f t="shared" si="1"/>
        <v>4.2586750788643535</v>
      </c>
    </row>
    <row r="62" spans="1:8">
      <c r="A62" t="s">
        <v>399</v>
      </c>
      <c r="B62">
        <v>171.2</v>
      </c>
      <c r="C62" s="22">
        <v>5.3999999999999999E-49</v>
      </c>
      <c r="E62">
        <v>6</v>
      </c>
      <c r="F62">
        <v>55</v>
      </c>
      <c r="G62">
        <f t="shared" si="0"/>
        <v>60</v>
      </c>
      <c r="H62">
        <f t="shared" si="1"/>
        <v>4.3375394321766558</v>
      </c>
    </row>
    <row r="63" spans="1:8">
      <c r="A63" t="s">
        <v>2465</v>
      </c>
      <c r="B63">
        <v>171.2</v>
      </c>
      <c r="C63" s="22">
        <v>5.3999999999999999E-49</v>
      </c>
      <c r="E63">
        <v>6</v>
      </c>
      <c r="F63">
        <v>56</v>
      </c>
      <c r="G63">
        <f t="shared" si="0"/>
        <v>60</v>
      </c>
      <c r="H63">
        <f t="shared" si="1"/>
        <v>4.4164037854889591</v>
      </c>
    </row>
    <row r="64" spans="1:8">
      <c r="A64" t="s">
        <v>4054</v>
      </c>
      <c r="B64">
        <v>171.1</v>
      </c>
      <c r="C64" s="22">
        <v>5.9000000000000004E-49</v>
      </c>
      <c r="E64">
        <v>6</v>
      </c>
      <c r="F64">
        <v>57</v>
      </c>
      <c r="G64">
        <f t="shared" si="0"/>
        <v>60</v>
      </c>
      <c r="H64">
        <f t="shared" si="1"/>
        <v>4.4952681388012614</v>
      </c>
    </row>
    <row r="65" spans="1:8">
      <c r="A65" t="s">
        <v>1021</v>
      </c>
      <c r="B65">
        <v>170.8</v>
      </c>
      <c r="C65" s="22">
        <v>7.0999999999999998E-49</v>
      </c>
      <c r="E65">
        <v>6</v>
      </c>
      <c r="F65">
        <v>58</v>
      </c>
      <c r="G65">
        <f t="shared" si="0"/>
        <v>60</v>
      </c>
      <c r="H65">
        <f t="shared" si="1"/>
        <v>4.5741324921135647</v>
      </c>
    </row>
    <row r="66" spans="1:8">
      <c r="A66" t="s">
        <v>3481</v>
      </c>
      <c r="B66">
        <v>170.8</v>
      </c>
      <c r="C66" s="22">
        <v>7.0999999999999998E-49</v>
      </c>
      <c r="E66">
        <v>6</v>
      </c>
      <c r="F66">
        <v>59</v>
      </c>
      <c r="G66">
        <f t="shared" si="0"/>
        <v>60</v>
      </c>
      <c r="H66">
        <f t="shared" si="1"/>
        <v>4.6529968454258679</v>
      </c>
    </row>
    <row r="67" spans="1:8">
      <c r="A67" t="s">
        <v>2909</v>
      </c>
      <c r="B67">
        <v>170.4</v>
      </c>
      <c r="C67" s="22">
        <v>9.5000000000000001E-49</v>
      </c>
      <c r="E67">
        <v>6</v>
      </c>
      <c r="F67">
        <v>60</v>
      </c>
      <c r="G67">
        <f t="shared" ref="G67:G130" si="2">E67/10*100</f>
        <v>60</v>
      </c>
      <c r="H67">
        <f t="shared" ref="H67:H130" si="3">F67/1268*100</f>
        <v>4.7318611987381702</v>
      </c>
    </row>
    <row r="68" spans="1:8">
      <c r="A68" t="s">
        <v>4975</v>
      </c>
      <c r="B68">
        <v>170.4</v>
      </c>
      <c r="C68" s="22">
        <v>9.5000000000000001E-49</v>
      </c>
      <c r="E68">
        <v>6</v>
      </c>
      <c r="F68">
        <v>61</v>
      </c>
      <c r="G68">
        <f t="shared" si="2"/>
        <v>60</v>
      </c>
      <c r="H68">
        <f t="shared" si="3"/>
        <v>4.8107255520504735</v>
      </c>
    </row>
    <row r="69" spans="1:8">
      <c r="A69" s="23" t="s">
        <v>4060</v>
      </c>
      <c r="B69">
        <v>169.7</v>
      </c>
      <c r="C69" s="22">
        <v>1.5999999999999999E-48</v>
      </c>
      <c r="E69">
        <v>7</v>
      </c>
      <c r="F69">
        <v>61</v>
      </c>
      <c r="G69">
        <f t="shared" si="2"/>
        <v>70</v>
      </c>
      <c r="H69">
        <f t="shared" si="3"/>
        <v>4.8107255520504735</v>
      </c>
    </row>
    <row r="70" spans="1:8">
      <c r="A70" t="s">
        <v>2453</v>
      </c>
      <c r="B70">
        <v>169.6</v>
      </c>
      <c r="C70" s="22">
        <v>1.7000000000000001E-48</v>
      </c>
      <c r="E70">
        <v>7</v>
      </c>
      <c r="F70">
        <v>62</v>
      </c>
      <c r="G70">
        <f t="shared" si="2"/>
        <v>70</v>
      </c>
      <c r="H70">
        <f t="shared" si="3"/>
        <v>4.8895899053627758</v>
      </c>
    </row>
    <row r="71" spans="1:8">
      <c r="A71" t="s">
        <v>3521</v>
      </c>
      <c r="B71">
        <v>169.3</v>
      </c>
      <c r="C71" s="22">
        <v>1.9999999999999999E-48</v>
      </c>
      <c r="E71">
        <v>7</v>
      </c>
      <c r="F71">
        <v>63</v>
      </c>
      <c r="G71">
        <f t="shared" si="2"/>
        <v>70</v>
      </c>
      <c r="H71">
        <f t="shared" si="3"/>
        <v>4.9684542586750791</v>
      </c>
    </row>
    <row r="72" spans="1:8">
      <c r="A72" t="s">
        <v>2010</v>
      </c>
      <c r="B72">
        <v>168.8</v>
      </c>
      <c r="C72" s="22">
        <v>2.9999999999999999E-48</v>
      </c>
      <c r="E72">
        <v>7</v>
      </c>
      <c r="F72">
        <v>64</v>
      </c>
      <c r="G72">
        <f t="shared" si="2"/>
        <v>70</v>
      </c>
      <c r="H72">
        <f t="shared" si="3"/>
        <v>5.0473186119873814</v>
      </c>
    </row>
    <row r="73" spans="1:8">
      <c r="A73" t="s">
        <v>40</v>
      </c>
      <c r="B73">
        <v>168.6</v>
      </c>
      <c r="C73" s="22">
        <v>3.4000000000000003E-48</v>
      </c>
      <c r="E73">
        <v>7</v>
      </c>
      <c r="F73">
        <v>65</v>
      </c>
      <c r="G73">
        <f t="shared" si="2"/>
        <v>70</v>
      </c>
      <c r="H73">
        <f t="shared" si="3"/>
        <v>5.1261829652996846</v>
      </c>
    </row>
    <row r="74" spans="1:8">
      <c r="A74" t="s">
        <v>203</v>
      </c>
      <c r="B74">
        <v>168.1</v>
      </c>
      <c r="C74" s="22">
        <v>4.8E-48</v>
      </c>
      <c r="E74">
        <v>7</v>
      </c>
      <c r="F74">
        <v>66</v>
      </c>
      <c r="G74">
        <f t="shared" si="2"/>
        <v>70</v>
      </c>
      <c r="H74">
        <f t="shared" si="3"/>
        <v>5.2050473186119879</v>
      </c>
    </row>
    <row r="75" spans="1:8">
      <c r="A75" t="s">
        <v>1053</v>
      </c>
      <c r="B75">
        <v>165.4</v>
      </c>
      <c r="C75" s="22">
        <v>3.0000000000000002E-47</v>
      </c>
      <c r="E75">
        <v>7</v>
      </c>
      <c r="F75">
        <v>67</v>
      </c>
      <c r="G75">
        <f t="shared" si="2"/>
        <v>70</v>
      </c>
      <c r="H75">
        <f t="shared" si="3"/>
        <v>5.2839116719242902</v>
      </c>
    </row>
    <row r="76" spans="1:8">
      <c r="A76" t="s">
        <v>429</v>
      </c>
      <c r="B76">
        <v>164.6</v>
      </c>
      <c r="C76" s="22">
        <v>5.3999999999999996E-47</v>
      </c>
      <c r="E76">
        <v>7</v>
      </c>
      <c r="F76">
        <v>68</v>
      </c>
      <c r="G76">
        <f t="shared" si="2"/>
        <v>70</v>
      </c>
      <c r="H76">
        <f t="shared" si="3"/>
        <v>5.3627760252365935</v>
      </c>
    </row>
    <row r="77" spans="1:8">
      <c r="A77" t="s">
        <v>1960</v>
      </c>
      <c r="B77">
        <v>164.6</v>
      </c>
      <c r="C77" s="22">
        <v>5.3999999999999996E-47</v>
      </c>
      <c r="E77">
        <v>7</v>
      </c>
      <c r="F77">
        <v>69</v>
      </c>
      <c r="G77">
        <f t="shared" si="2"/>
        <v>70</v>
      </c>
      <c r="H77">
        <f t="shared" si="3"/>
        <v>5.4416403785488958</v>
      </c>
    </row>
    <row r="78" spans="1:8">
      <c r="A78" t="s">
        <v>177</v>
      </c>
      <c r="B78">
        <v>164.3</v>
      </c>
      <c r="C78" s="22">
        <v>6.3999999999999998E-47</v>
      </c>
      <c r="E78">
        <v>7</v>
      </c>
      <c r="F78">
        <v>70</v>
      </c>
      <c r="G78">
        <f t="shared" si="2"/>
        <v>70</v>
      </c>
      <c r="H78">
        <f t="shared" si="3"/>
        <v>5.5205047318611982</v>
      </c>
    </row>
    <row r="79" spans="1:8">
      <c r="A79" t="s">
        <v>3615</v>
      </c>
      <c r="B79">
        <v>163.69999999999999</v>
      </c>
      <c r="C79" s="22">
        <v>9.7000000000000004E-47</v>
      </c>
      <c r="E79">
        <v>7</v>
      </c>
      <c r="F79">
        <v>71</v>
      </c>
      <c r="G79">
        <f t="shared" si="2"/>
        <v>70</v>
      </c>
      <c r="H79">
        <f t="shared" si="3"/>
        <v>5.5993690851735014</v>
      </c>
    </row>
    <row r="80" spans="1:8">
      <c r="A80" t="s">
        <v>2259</v>
      </c>
      <c r="B80">
        <v>163.30000000000001</v>
      </c>
      <c r="C80" s="22">
        <v>1.3000000000000001E-46</v>
      </c>
      <c r="E80">
        <v>7</v>
      </c>
      <c r="F80">
        <v>72</v>
      </c>
      <c r="G80">
        <f t="shared" si="2"/>
        <v>70</v>
      </c>
      <c r="H80">
        <f t="shared" si="3"/>
        <v>5.6782334384858046</v>
      </c>
    </row>
    <row r="81" spans="1:8">
      <c r="A81" t="s">
        <v>3285</v>
      </c>
      <c r="B81">
        <v>163.30000000000001</v>
      </c>
      <c r="C81" s="22">
        <v>1.3000000000000001E-46</v>
      </c>
      <c r="E81">
        <v>7</v>
      </c>
      <c r="F81">
        <v>73</v>
      </c>
      <c r="G81">
        <f t="shared" si="2"/>
        <v>70</v>
      </c>
      <c r="H81">
        <f t="shared" si="3"/>
        <v>5.7570977917981079</v>
      </c>
    </row>
    <row r="82" spans="1:8">
      <c r="A82" t="s">
        <v>3283</v>
      </c>
      <c r="B82">
        <v>163</v>
      </c>
      <c r="C82" s="22">
        <v>1.6E-46</v>
      </c>
      <c r="E82">
        <v>7</v>
      </c>
      <c r="F82">
        <v>74</v>
      </c>
      <c r="G82">
        <f t="shared" si="2"/>
        <v>70</v>
      </c>
      <c r="H82">
        <f t="shared" si="3"/>
        <v>5.8359621451104102</v>
      </c>
    </row>
    <row r="83" spans="1:8">
      <c r="A83" t="s">
        <v>2012</v>
      </c>
      <c r="B83">
        <v>162.4</v>
      </c>
      <c r="C83" s="22">
        <v>2.4000000000000001E-46</v>
      </c>
      <c r="E83">
        <v>7</v>
      </c>
      <c r="F83">
        <v>75</v>
      </c>
      <c r="G83">
        <f t="shared" si="2"/>
        <v>70</v>
      </c>
      <c r="H83">
        <f t="shared" si="3"/>
        <v>5.9148264984227126</v>
      </c>
    </row>
    <row r="84" spans="1:8">
      <c r="A84" t="s">
        <v>193</v>
      </c>
      <c r="B84">
        <v>162</v>
      </c>
      <c r="C84" s="22">
        <v>3.1999999999999999E-46</v>
      </c>
      <c r="E84">
        <v>7</v>
      </c>
      <c r="F84">
        <v>76</v>
      </c>
      <c r="G84">
        <f t="shared" si="2"/>
        <v>70</v>
      </c>
      <c r="H84">
        <f t="shared" si="3"/>
        <v>5.9936908517350158</v>
      </c>
    </row>
    <row r="85" spans="1:8">
      <c r="A85" t="s">
        <v>1351</v>
      </c>
      <c r="B85">
        <v>160.19999999999999</v>
      </c>
      <c r="C85" s="22">
        <v>1.1999999999999999E-45</v>
      </c>
      <c r="E85">
        <v>7</v>
      </c>
      <c r="F85">
        <v>77</v>
      </c>
      <c r="G85">
        <f t="shared" si="2"/>
        <v>70</v>
      </c>
      <c r="H85">
        <f t="shared" si="3"/>
        <v>6.0725552050473182</v>
      </c>
    </row>
    <row r="86" spans="1:8">
      <c r="A86" t="s">
        <v>2895</v>
      </c>
      <c r="B86">
        <v>160</v>
      </c>
      <c r="C86" s="22">
        <v>1.2999999999999999E-45</v>
      </c>
      <c r="E86">
        <v>7</v>
      </c>
      <c r="F86">
        <v>78</v>
      </c>
      <c r="G86">
        <f t="shared" si="2"/>
        <v>70</v>
      </c>
      <c r="H86">
        <f t="shared" si="3"/>
        <v>6.1514195583596214</v>
      </c>
    </row>
    <row r="87" spans="1:8">
      <c r="A87" t="s">
        <v>1146</v>
      </c>
      <c r="B87">
        <v>159.9</v>
      </c>
      <c r="C87" s="22">
        <v>1.4000000000000001E-45</v>
      </c>
      <c r="E87">
        <v>7</v>
      </c>
      <c r="F87">
        <v>79</v>
      </c>
      <c r="G87">
        <f t="shared" si="2"/>
        <v>70</v>
      </c>
      <c r="H87">
        <f t="shared" si="3"/>
        <v>6.2302839116719246</v>
      </c>
    </row>
    <row r="88" spans="1:8">
      <c r="A88" t="s">
        <v>1275</v>
      </c>
      <c r="B88">
        <v>159.69999999999999</v>
      </c>
      <c r="C88" s="22">
        <v>1.6E-45</v>
      </c>
      <c r="E88">
        <v>7</v>
      </c>
      <c r="F88">
        <v>80</v>
      </c>
      <c r="G88">
        <f t="shared" si="2"/>
        <v>70</v>
      </c>
      <c r="H88">
        <f t="shared" si="3"/>
        <v>6.309148264984227</v>
      </c>
    </row>
    <row r="89" spans="1:8">
      <c r="A89" t="s">
        <v>1506</v>
      </c>
      <c r="B89">
        <v>159.4</v>
      </c>
      <c r="C89" s="22">
        <v>1.9E-45</v>
      </c>
      <c r="E89">
        <v>7</v>
      </c>
      <c r="F89">
        <v>81</v>
      </c>
      <c r="G89">
        <f t="shared" si="2"/>
        <v>70</v>
      </c>
      <c r="H89">
        <f t="shared" si="3"/>
        <v>6.3880126182965302</v>
      </c>
    </row>
    <row r="90" spans="1:8">
      <c r="A90" t="s">
        <v>2589</v>
      </c>
      <c r="B90">
        <v>159.19999999999999</v>
      </c>
      <c r="C90" s="22">
        <v>2.1999999999999999E-45</v>
      </c>
      <c r="E90">
        <v>7</v>
      </c>
      <c r="F90">
        <v>82</v>
      </c>
      <c r="G90">
        <f t="shared" si="2"/>
        <v>70</v>
      </c>
      <c r="H90">
        <f t="shared" si="3"/>
        <v>6.4668769716088326</v>
      </c>
    </row>
    <row r="91" spans="1:8">
      <c r="A91" t="s">
        <v>2495</v>
      </c>
      <c r="B91">
        <v>158.9</v>
      </c>
      <c r="C91" s="22">
        <v>2.8000000000000001E-45</v>
      </c>
      <c r="E91">
        <v>7</v>
      </c>
      <c r="F91">
        <v>83</v>
      </c>
      <c r="G91">
        <f t="shared" si="2"/>
        <v>70</v>
      </c>
      <c r="H91">
        <f t="shared" si="3"/>
        <v>6.5457413249211349</v>
      </c>
    </row>
    <row r="92" spans="1:8">
      <c r="A92" t="s">
        <v>4607</v>
      </c>
      <c r="B92">
        <v>158.30000000000001</v>
      </c>
      <c r="C92" s="22">
        <v>4.0999999999999999E-45</v>
      </c>
      <c r="E92">
        <v>7</v>
      </c>
      <c r="F92">
        <v>84</v>
      </c>
      <c r="G92">
        <f t="shared" si="2"/>
        <v>70</v>
      </c>
      <c r="H92">
        <f t="shared" si="3"/>
        <v>6.624605678233439</v>
      </c>
    </row>
    <row r="93" spans="1:8">
      <c r="A93" t="s">
        <v>4783</v>
      </c>
      <c r="B93">
        <v>157.1</v>
      </c>
      <c r="C93" s="22">
        <v>9.7999999999999996E-45</v>
      </c>
      <c r="E93">
        <v>7</v>
      </c>
      <c r="F93">
        <v>85</v>
      </c>
      <c r="G93">
        <f t="shared" si="2"/>
        <v>70</v>
      </c>
      <c r="H93">
        <f t="shared" si="3"/>
        <v>6.7034700315457414</v>
      </c>
    </row>
    <row r="94" spans="1:8">
      <c r="A94" t="s">
        <v>3752</v>
      </c>
      <c r="B94">
        <v>156.69999999999999</v>
      </c>
      <c r="C94" s="22">
        <v>1.2999999999999999E-44</v>
      </c>
      <c r="E94">
        <v>7</v>
      </c>
      <c r="F94">
        <v>86</v>
      </c>
      <c r="G94">
        <f t="shared" si="2"/>
        <v>70</v>
      </c>
      <c r="H94">
        <f t="shared" si="3"/>
        <v>6.7823343848580437</v>
      </c>
    </row>
    <row r="95" spans="1:8">
      <c r="A95" t="s">
        <v>620</v>
      </c>
      <c r="B95">
        <v>156.1</v>
      </c>
      <c r="C95" s="22">
        <v>1.9999999999999999E-44</v>
      </c>
      <c r="E95">
        <v>7</v>
      </c>
      <c r="F95">
        <v>87</v>
      </c>
      <c r="G95">
        <f t="shared" si="2"/>
        <v>70</v>
      </c>
      <c r="H95">
        <f t="shared" si="3"/>
        <v>6.861198738170347</v>
      </c>
    </row>
    <row r="96" spans="1:8">
      <c r="A96" t="s">
        <v>4056</v>
      </c>
      <c r="B96">
        <v>155.69999999999999</v>
      </c>
      <c r="C96" s="22">
        <v>2.5000000000000002E-44</v>
      </c>
      <c r="E96">
        <v>7</v>
      </c>
      <c r="F96">
        <v>88</v>
      </c>
      <c r="G96">
        <f t="shared" si="2"/>
        <v>70</v>
      </c>
      <c r="H96">
        <f t="shared" si="3"/>
        <v>6.9400630914826493</v>
      </c>
    </row>
    <row r="97" spans="1:8">
      <c r="A97" t="s">
        <v>4499</v>
      </c>
      <c r="B97">
        <v>155</v>
      </c>
      <c r="C97" s="22">
        <v>4.2E-44</v>
      </c>
      <c r="E97">
        <v>7</v>
      </c>
      <c r="F97">
        <v>89</v>
      </c>
      <c r="G97">
        <f t="shared" si="2"/>
        <v>70</v>
      </c>
      <c r="H97">
        <f t="shared" si="3"/>
        <v>7.0189274447949517</v>
      </c>
    </row>
    <row r="98" spans="1:8">
      <c r="A98" t="s">
        <v>2795</v>
      </c>
      <c r="B98">
        <v>154.9</v>
      </c>
      <c r="C98" s="22">
        <v>4.4999999999999999E-44</v>
      </c>
      <c r="E98">
        <v>7</v>
      </c>
      <c r="F98">
        <v>90</v>
      </c>
      <c r="G98">
        <f t="shared" si="2"/>
        <v>70</v>
      </c>
      <c r="H98">
        <f t="shared" si="3"/>
        <v>7.0977917981072558</v>
      </c>
    </row>
    <row r="99" spans="1:8">
      <c r="A99" t="s">
        <v>5159</v>
      </c>
      <c r="B99">
        <v>154.9</v>
      </c>
      <c r="C99" s="22">
        <v>4.4999999999999999E-44</v>
      </c>
      <c r="E99">
        <v>7</v>
      </c>
      <c r="F99">
        <v>91</v>
      </c>
      <c r="G99">
        <f t="shared" si="2"/>
        <v>70</v>
      </c>
      <c r="H99">
        <f t="shared" si="3"/>
        <v>7.1766561514195581</v>
      </c>
    </row>
    <row r="100" spans="1:8">
      <c r="A100" t="s">
        <v>4044</v>
      </c>
      <c r="B100">
        <v>154.69999999999999</v>
      </c>
      <c r="C100" s="22">
        <v>5.1000000000000005E-44</v>
      </c>
      <c r="E100">
        <v>7</v>
      </c>
      <c r="F100">
        <v>92</v>
      </c>
      <c r="G100">
        <f t="shared" si="2"/>
        <v>70</v>
      </c>
      <c r="H100">
        <f t="shared" si="3"/>
        <v>7.2555205047318623</v>
      </c>
    </row>
    <row r="101" spans="1:8">
      <c r="A101" t="s">
        <v>5163</v>
      </c>
      <c r="B101">
        <v>154.5</v>
      </c>
      <c r="C101" s="22">
        <v>6.0000000000000005E-44</v>
      </c>
      <c r="E101">
        <v>7</v>
      </c>
      <c r="F101">
        <v>93</v>
      </c>
      <c r="G101">
        <f t="shared" si="2"/>
        <v>70</v>
      </c>
      <c r="H101">
        <f t="shared" si="3"/>
        <v>7.3343848580441646</v>
      </c>
    </row>
    <row r="102" spans="1:8">
      <c r="A102" t="s">
        <v>3384</v>
      </c>
      <c r="B102">
        <v>154.4</v>
      </c>
      <c r="C102" s="22">
        <v>6.2999999999999998E-44</v>
      </c>
      <c r="E102">
        <v>7</v>
      </c>
      <c r="F102">
        <v>94</v>
      </c>
      <c r="G102">
        <f t="shared" si="2"/>
        <v>70</v>
      </c>
      <c r="H102">
        <f t="shared" si="3"/>
        <v>7.413249211356467</v>
      </c>
    </row>
    <row r="103" spans="1:8">
      <c r="A103" t="s">
        <v>4729</v>
      </c>
      <c r="B103">
        <v>153.4</v>
      </c>
      <c r="C103" s="22">
        <v>1.2000000000000001E-43</v>
      </c>
      <c r="E103">
        <v>7</v>
      </c>
      <c r="F103">
        <v>95</v>
      </c>
      <c r="G103">
        <f t="shared" si="2"/>
        <v>70</v>
      </c>
      <c r="H103">
        <f t="shared" si="3"/>
        <v>7.4921135646687702</v>
      </c>
    </row>
    <row r="104" spans="1:8">
      <c r="A104" t="s">
        <v>1301</v>
      </c>
      <c r="B104">
        <v>153.1</v>
      </c>
      <c r="C104" s="22">
        <v>1.5E-43</v>
      </c>
      <c r="E104">
        <v>7</v>
      </c>
      <c r="F104">
        <v>96</v>
      </c>
      <c r="G104">
        <f t="shared" si="2"/>
        <v>70</v>
      </c>
      <c r="H104">
        <f t="shared" si="3"/>
        <v>7.5709779179810726</v>
      </c>
    </row>
    <row r="105" spans="1:8">
      <c r="A105" t="s">
        <v>4605</v>
      </c>
      <c r="B105">
        <v>153.1</v>
      </c>
      <c r="C105" s="22">
        <v>1.5E-43</v>
      </c>
      <c r="E105">
        <v>7</v>
      </c>
      <c r="F105">
        <v>97</v>
      </c>
      <c r="G105">
        <f t="shared" si="2"/>
        <v>70</v>
      </c>
      <c r="H105">
        <f t="shared" si="3"/>
        <v>7.6498422712933749</v>
      </c>
    </row>
    <row r="106" spans="1:8">
      <c r="A106" t="s">
        <v>1154</v>
      </c>
      <c r="B106">
        <v>152.69999999999999</v>
      </c>
      <c r="C106" s="22">
        <v>2.0000000000000002E-43</v>
      </c>
      <c r="E106">
        <v>7</v>
      </c>
      <c r="F106">
        <v>98</v>
      </c>
      <c r="G106">
        <f t="shared" si="2"/>
        <v>70</v>
      </c>
      <c r="H106">
        <f t="shared" si="3"/>
        <v>7.728706624605679</v>
      </c>
    </row>
    <row r="107" spans="1:8">
      <c r="A107" t="s">
        <v>4615</v>
      </c>
      <c r="B107">
        <v>152.19999999999999</v>
      </c>
      <c r="C107" s="22">
        <v>2.9000000000000001E-43</v>
      </c>
      <c r="E107">
        <v>7</v>
      </c>
      <c r="F107">
        <v>99</v>
      </c>
      <c r="G107">
        <f t="shared" si="2"/>
        <v>70</v>
      </c>
      <c r="H107">
        <f t="shared" si="3"/>
        <v>7.8075709779179814</v>
      </c>
    </row>
    <row r="108" spans="1:8">
      <c r="A108" t="s">
        <v>4132</v>
      </c>
      <c r="B108">
        <v>151.9</v>
      </c>
      <c r="C108" s="22">
        <v>3.7000000000000002E-43</v>
      </c>
      <c r="E108">
        <v>7</v>
      </c>
      <c r="F108">
        <v>100</v>
      </c>
      <c r="G108">
        <f t="shared" si="2"/>
        <v>70</v>
      </c>
      <c r="H108">
        <f t="shared" si="3"/>
        <v>7.8864353312302837</v>
      </c>
    </row>
    <row r="109" spans="1:8">
      <c r="A109" t="s">
        <v>3175</v>
      </c>
      <c r="B109">
        <v>151.6</v>
      </c>
      <c r="C109" s="22">
        <v>4.2999999999999996E-43</v>
      </c>
      <c r="E109">
        <v>7</v>
      </c>
      <c r="F109">
        <v>101</v>
      </c>
      <c r="G109">
        <f t="shared" si="2"/>
        <v>70</v>
      </c>
      <c r="H109">
        <f t="shared" si="3"/>
        <v>7.965299684542587</v>
      </c>
    </row>
    <row r="110" spans="1:8">
      <c r="A110" t="s">
        <v>2585</v>
      </c>
      <c r="B110">
        <v>150.80000000000001</v>
      </c>
      <c r="C110" s="22">
        <v>7.5999999999999994E-43</v>
      </c>
      <c r="E110">
        <v>7</v>
      </c>
      <c r="F110">
        <v>102</v>
      </c>
      <c r="G110">
        <f t="shared" si="2"/>
        <v>70</v>
      </c>
      <c r="H110">
        <f t="shared" si="3"/>
        <v>8.0441640378548893</v>
      </c>
    </row>
    <row r="111" spans="1:8">
      <c r="A111" t="s">
        <v>2263</v>
      </c>
      <c r="B111">
        <v>150.6</v>
      </c>
      <c r="C111" s="22">
        <v>8.9000000000000002E-43</v>
      </c>
      <c r="E111">
        <v>7</v>
      </c>
      <c r="F111">
        <v>103</v>
      </c>
      <c r="G111">
        <f t="shared" si="2"/>
        <v>70</v>
      </c>
      <c r="H111">
        <f t="shared" si="3"/>
        <v>8.1230283911671926</v>
      </c>
    </row>
    <row r="112" spans="1:8">
      <c r="A112" t="s">
        <v>4062</v>
      </c>
      <c r="B112">
        <v>150.5</v>
      </c>
      <c r="C112" s="22">
        <v>9.0999999999999992E-43</v>
      </c>
      <c r="E112">
        <v>7</v>
      </c>
      <c r="F112">
        <v>104</v>
      </c>
      <c r="G112">
        <f t="shared" si="2"/>
        <v>70</v>
      </c>
      <c r="H112">
        <f t="shared" si="3"/>
        <v>8.2018927444794958</v>
      </c>
    </row>
    <row r="113" spans="1:8">
      <c r="A113" t="s">
        <v>2577</v>
      </c>
      <c r="B113">
        <v>150.19999999999999</v>
      </c>
      <c r="C113" s="22">
        <v>1.1E-42</v>
      </c>
      <c r="E113">
        <v>7</v>
      </c>
      <c r="F113">
        <v>105</v>
      </c>
      <c r="G113">
        <f t="shared" si="2"/>
        <v>70</v>
      </c>
      <c r="H113">
        <f t="shared" si="3"/>
        <v>8.2807570977917972</v>
      </c>
    </row>
    <row r="114" spans="1:8">
      <c r="A114" t="s">
        <v>4015</v>
      </c>
      <c r="B114">
        <v>149.5</v>
      </c>
      <c r="C114" s="22">
        <v>1.8000000000000001E-42</v>
      </c>
      <c r="E114">
        <v>7</v>
      </c>
      <c r="F114">
        <v>106</v>
      </c>
      <c r="G114">
        <f t="shared" si="2"/>
        <v>70</v>
      </c>
      <c r="H114">
        <f t="shared" si="3"/>
        <v>8.3596214511041005</v>
      </c>
    </row>
    <row r="115" spans="1:8">
      <c r="A115" t="s">
        <v>4549</v>
      </c>
      <c r="B115">
        <v>149.30000000000001</v>
      </c>
      <c r="C115" s="22">
        <v>2.2000000000000001E-42</v>
      </c>
      <c r="E115">
        <v>7</v>
      </c>
      <c r="F115">
        <v>107</v>
      </c>
      <c r="G115">
        <f t="shared" si="2"/>
        <v>70</v>
      </c>
      <c r="H115">
        <f t="shared" si="3"/>
        <v>8.4384858044164037</v>
      </c>
    </row>
    <row r="116" spans="1:8">
      <c r="A116" t="s">
        <v>2379</v>
      </c>
      <c r="B116">
        <v>149.19999999999999</v>
      </c>
      <c r="C116" s="22">
        <v>2.2000000000000001E-42</v>
      </c>
      <c r="E116">
        <v>7</v>
      </c>
      <c r="F116">
        <v>108</v>
      </c>
      <c r="G116">
        <f t="shared" si="2"/>
        <v>70</v>
      </c>
      <c r="H116">
        <f t="shared" si="3"/>
        <v>8.517350157728707</v>
      </c>
    </row>
    <row r="117" spans="1:8">
      <c r="A117" t="s">
        <v>2605</v>
      </c>
      <c r="B117">
        <v>149.19999999999999</v>
      </c>
      <c r="C117" s="22">
        <v>2.2000000000000001E-42</v>
      </c>
      <c r="E117">
        <v>7</v>
      </c>
      <c r="F117">
        <v>109</v>
      </c>
      <c r="G117">
        <f t="shared" si="2"/>
        <v>70</v>
      </c>
      <c r="H117">
        <f t="shared" si="3"/>
        <v>8.5962145110410102</v>
      </c>
    </row>
    <row r="118" spans="1:8">
      <c r="A118" t="s">
        <v>616</v>
      </c>
      <c r="B118">
        <v>149</v>
      </c>
      <c r="C118" s="22">
        <v>2.6E-42</v>
      </c>
      <c r="E118">
        <v>7</v>
      </c>
      <c r="F118">
        <v>110</v>
      </c>
      <c r="G118">
        <f t="shared" si="2"/>
        <v>70</v>
      </c>
      <c r="H118">
        <f t="shared" si="3"/>
        <v>8.6750788643533117</v>
      </c>
    </row>
    <row r="119" spans="1:8">
      <c r="A119" t="s">
        <v>3239</v>
      </c>
      <c r="B119">
        <v>148.6</v>
      </c>
      <c r="C119" s="22">
        <v>3.4000000000000002E-42</v>
      </c>
      <c r="E119">
        <v>7</v>
      </c>
      <c r="F119">
        <v>111</v>
      </c>
      <c r="G119">
        <f t="shared" si="2"/>
        <v>70</v>
      </c>
      <c r="H119">
        <f t="shared" si="3"/>
        <v>8.7539432176656149</v>
      </c>
    </row>
    <row r="120" spans="1:8">
      <c r="A120" t="s">
        <v>1785</v>
      </c>
      <c r="B120">
        <v>148.5</v>
      </c>
      <c r="C120" s="22">
        <v>3.7000000000000002E-42</v>
      </c>
      <c r="E120">
        <v>7</v>
      </c>
      <c r="F120">
        <v>112</v>
      </c>
      <c r="G120">
        <f t="shared" si="2"/>
        <v>70</v>
      </c>
      <c r="H120">
        <f t="shared" si="3"/>
        <v>8.8328075709779181</v>
      </c>
    </row>
    <row r="121" spans="1:8">
      <c r="A121" t="s">
        <v>1576</v>
      </c>
      <c r="B121">
        <v>148.1</v>
      </c>
      <c r="C121" s="22">
        <v>4.9E-42</v>
      </c>
      <c r="E121">
        <v>7</v>
      </c>
      <c r="F121">
        <v>113</v>
      </c>
      <c r="G121">
        <f t="shared" si="2"/>
        <v>70</v>
      </c>
      <c r="H121">
        <f t="shared" si="3"/>
        <v>8.9116719242902214</v>
      </c>
    </row>
    <row r="122" spans="1:8">
      <c r="A122" t="s">
        <v>4144</v>
      </c>
      <c r="B122">
        <v>147.6</v>
      </c>
      <c r="C122" s="22">
        <v>6.8999999999999998E-42</v>
      </c>
      <c r="E122">
        <v>7</v>
      </c>
      <c r="F122">
        <v>114</v>
      </c>
      <c r="G122">
        <f t="shared" si="2"/>
        <v>70</v>
      </c>
      <c r="H122">
        <f t="shared" si="3"/>
        <v>8.9905362776025228</v>
      </c>
    </row>
    <row r="123" spans="1:8">
      <c r="A123" t="s">
        <v>4582</v>
      </c>
      <c r="B123">
        <v>147.5</v>
      </c>
      <c r="C123" s="22">
        <v>7.4000000000000004E-42</v>
      </c>
      <c r="E123">
        <v>7</v>
      </c>
      <c r="F123">
        <v>115</v>
      </c>
      <c r="G123">
        <f t="shared" si="2"/>
        <v>70</v>
      </c>
      <c r="H123">
        <f t="shared" si="3"/>
        <v>9.0694006309148278</v>
      </c>
    </row>
    <row r="124" spans="1:8">
      <c r="A124" t="s">
        <v>3416</v>
      </c>
      <c r="B124">
        <v>147.4</v>
      </c>
      <c r="C124" s="22">
        <v>7.8999999999999997E-42</v>
      </c>
      <c r="E124">
        <v>7</v>
      </c>
      <c r="F124">
        <v>116</v>
      </c>
      <c r="G124">
        <f t="shared" si="2"/>
        <v>70</v>
      </c>
      <c r="H124">
        <f t="shared" si="3"/>
        <v>9.1482649842271293</v>
      </c>
    </row>
    <row r="125" spans="1:8">
      <c r="A125" t="s">
        <v>4682</v>
      </c>
      <c r="B125">
        <v>146.9</v>
      </c>
      <c r="C125" s="22">
        <v>1.1E-41</v>
      </c>
      <c r="E125">
        <v>7</v>
      </c>
      <c r="F125">
        <v>117</v>
      </c>
      <c r="G125">
        <f t="shared" si="2"/>
        <v>70</v>
      </c>
      <c r="H125">
        <f t="shared" si="3"/>
        <v>9.2271293375394325</v>
      </c>
    </row>
    <row r="126" spans="1:8">
      <c r="A126" t="s">
        <v>5013</v>
      </c>
      <c r="B126">
        <v>146.9</v>
      </c>
      <c r="C126" s="22">
        <v>1.1E-41</v>
      </c>
      <c r="E126">
        <v>7</v>
      </c>
      <c r="F126">
        <v>118</v>
      </c>
      <c r="G126">
        <f t="shared" si="2"/>
        <v>70</v>
      </c>
      <c r="H126">
        <f t="shared" si="3"/>
        <v>9.3059936908517358</v>
      </c>
    </row>
    <row r="127" spans="1:8">
      <c r="A127" t="s">
        <v>1909</v>
      </c>
      <c r="B127">
        <v>146.6</v>
      </c>
      <c r="C127" s="22">
        <v>1.4000000000000001E-41</v>
      </c>
      <c r="E127">
        <v>7</v>
      </c>
      <c r="F127">
        <v>119</v>
      </c>
      <c r="G127">
        <f t="shared" si="2"/>
        <v>70</v>
      </c>
      <c r="H127">
        <f t="shared" si="3"/>
        <v>9.3848580441640372</v>
      </c>
    </row>
    <row r="128" spans="1:8">
      <c r="A128" t="s">
        <v>3453</v>
      </c>
      <c r="B128">
        <v>146.5</v>
      </c>
      <c r="C128" s="22">
        <v>1.4000000000000001E-41</v>
      </c>
      <c r="E128">
        <v>7</v>
      </c>
      <c r="F128">
        <v>120</v>
      </c>
      <c r="G128">
        <f t="shared" si="2"/>
        <v>70</v>
      </c>
      <c r="H128">
        <f t="shared" si="3"/>
        <v>9.4637223974763405</v>
      </c>
    </row>
    <row r="129" spans="1:8">
      <c r="A129" t="s">
        <v>3513</v>
      </c>
      <c r="B129">
        <v>146.19999999999999</v>
      </c>
      <c r="C129" s="22">
        <v>1.8999999999999999E-41</v>
      </c>
      <c r="E129">
        <v>7</v>
      </c>
      <c r="F129">
        <v>121</v>
      </c>
      <c r="G129">
        <f t="shared" si="2"/>
        <v>70</v>
      </c>
      <c r="H129">
        <f t="shared" si="3"/>
        <v>9.5425867507886437</v>
      </c>
    </row>
    <row r="130" spans="1:8">
      <c r="A130" t="s">
        <v>4696</v>
      </c>
      <c r="B130">
        <v>146.19999999999999</v>
      </c>
      <c r="C130" s="22">
        <v>1.8999999999999999E-41</v>
      </c>
      <c r="E130">
        <v>7</v>
      </c>
      <c r="F130">
        <v>122</v>
      </c>
      <c r="G130">
        <f t="shared" si="2"/>
        <v>70</v>
      </c>
      <c r="H130">
        <f t="shared" si="3"/>
        <v>9.6214511041009469</v>
      </c>
    </row>
    <row r="131" spans="1:8">
      <c r="A131" t="s">
        <v>756</v>
      </c>
      <c r="B131">
        <v>145.6</v>
      </c>
      <c r="C131" s="22">
        <v>2.8000000000000002E-41</v>
      </c>
      <c r="E131">
        <v>7</v>
      </c>
      <c r="F131">
        <v>123</v>
      </c>
      <c r="G131">
        <f t="shared" ref="G131:G194" si="4">E131/10*100</f>
        <v>70</v>
      </c>
      <c r="H131">
        <f t="shared" ref="H131:H194" si="5">F131/1268*100</f>
        <v>9.7003154574132484</v>
      </c>
    </row>
    <row r="132" spans="1:8">
      <c r="A132" t="s">
        <v>3293</v>
      </c>
      <c r="B132">
        <v>144.9</v>
      </c>
      <c r="C132" s="22">
        <v>4.4E-41</v>
      </c>
      <c r="E132">
        <v>7</v>
      </c>
      <c r="F132">
        <v>124</v>
      </c>
      <c r="G132">
        <f t="shared" si="4"/>
        <v>70</v>
      </c>
      <c r="H132">
        <f t="shared" si="5"/>
        <v>9.7791798107255516</v>
      </c>
    </row>
    <row r="133" spans="1:8">
      <c r="A133" t="s">
        <v>3641</v>
      </c>
      <c r="B133">
        <v>144.9</v>
      </c>
      <c r="C133" s="22">
        <v>4.7000000000000003E-41</v>
      </c>
      <c r="E133">
        <v>7</v>
      </c>
      <c r="F133">
        <v>125</v>
      </c>
      <c r="G133">
        <f t="shared" si="4"/>
        <v>70</v>
      </c>
      <c r="H133">
        <f t="shared" si="5"/>
        <v>9.8580441640378549</v>
      </c>
    </row>
    <row r="134" spans="1:8">
      <c r="A134" t="s">
        <v>4857</v>
      </c>
      <c r="B134">
        <v>144.69999999999999</v>
      </c>
      <c r="C134" s="22">
        <v>5.1999999999999999E-41</v>
      </c>
      <c r="E134">
        <v>7</v>
      </c>
      <c r="F134">
        <v>126</v>
      </c>
      <c r="G134">
        <f t="shared" si="4"/>
        <v>70</v>
      </c>
      <c r="H134">
        <f t="shared" si="5"/>
        <v>9.9369085173501581</v>
      </c>
    </row>
    <row r="135" spans="1:8">
      <c r="A135" t="s">
        <v>3651</v>
      </c>
      <c r="B135">
        <v>144.4</v>
      </c>
      <c r="C135" s="22">
        <v>6.6000000000000005E-41</v>
      </c>
      <c r="E135">
        <v>7</v>
      </c>
      <c r="F135">
        <v>127</v>
      </c>
      <c r="G135">
        <f t="shared" si="4"/>
        <v>70</v>
      </c>
      <c r="H135">
        <f t="shared" si="5"/>
        <v>10.015772870662461</v>
      </c>
    </row>
    <row r="136" spans="1:8">
      <c r="A136" t="s">
        <v>2905</v>
      </c>
      <c r="B136">
        <v>144.1</v>
      </c>
      <c r="C136" s="22">
        <v>7.8999999999999999E-41</v>
      </c>
      <c r="E136">
        <v>7</v>
      </c>
      <c r="F136">
        <v>128</v>
      </c>
      <c r="G136">
        <f t="shared" si="4"/>
        <v>70</v>
      </c>
      <c r="H136">
        <f t="shared" si="5"/>
        <v>10.094637223974763</v>
      </c>
    </row>
    <row r="137" spans="1:8">
      <c r="A137" t="s">
        <v>1891</v>
      </c>
      <c r="B137">
        <v>143.9</v>
      </c>
      <c r="C137" s="22">
        <v>9.2000000000000004E-41</v>
      </c>
      <c r="E137">
        <v>7</v>
      </c>
      <c r="F137">
        <v>129</v>
      </c>
      <c r="G137">
        <f t="shared" si="4"/>
        <v>70</v>
      </c>
      <c r="H137">
        <f t="shared" si="5"/>
        <v>10.173501577287066</v>
      </c>
    </row>
    <row r="138" spans="1:8">
      <c r="A138" t="s">
        <v>3665</v>
      </c>
      <c r="B138">
        <v>143.6</v>
      </c>
      <c r="C138" s="22">
        <v>1.1E-40</v>
      </c>
      <c r="E138">
        <v>7</v>
      </c>
      <c r="F138">
        <v>130</v>
      </c>
      <c r="G138">
        <f t="shared" si="4"/>
        <v>70</v>
      </c>
      <c r="H138">
        <f t="shared" si="5"/>
        <v>10.252365930599369</v>
      </c>
    </row>
    <row r="139" spans="1:8">
      <c r="A139" t="s">
        <v>4399</v>
      </c>
      <c r="B139">
        <v>143.6</v>
      </c>
      <c r="C139" s="22">
        <v>1.1E-40</v>
      </c>
      <c r="E139">
        <v>7</v>
      </c>
      <c r="F139">
        <v>131</v>
      </c>
      <c r="G139">
        <f t="shared" si="4"/>
        <v>70</v>
      </c>
      <c r="H139">
        <f t="shared" si="5"/>
        <v>10.331230283911671</v>
      </c>
    </row>
    <row r="140" spans="1:8">
      <c r="A140" t="s">
        <v>5011</v>
      </c>
      <c r="B140">
        <v>143.6</v>
      </c>
      <c r="C140" s="22">
        <v>1.1E-40</v>
      </c>
      <c r="E140">
        <v>7</v>
      </c>
      <c r="F140">
        <v>132</v>
      </c>
      <c r="G140">
        <f t="shared" si="4"/>
        <v>70</v>
      </c>
      <c r="H140">
        <f t="shared" si="5"/>
        <v>10.410094637223976</v>
      </c>
    </row>
    <row r="141" spans="1:8">
      <c r="A141" t="s">
        <v>3299</v>
      </c>
      <c r="B141">
        <v>143.19999999999999</v>
      </c>
      <c r="C141" s="22">
        <v>1.5000000000000001E-40</v>
      </c>
      <c r="E141">
        <v>7</v>
      </c>
      <c r="F141">
        <v>133</v>
      </c>
      <c r="G141">
        <f t="shared" si="4"/>
        <v>70</v>
      </c>
      <c r="H141">
        <f t="shared" si="5"/>
        <v>10.488958990536277</v>
      </c>
    </row>
    <row r="142" spans="1:8">
      <c r="A142" t="s">
        <v>4126</v>
      </c>
      <c r="B142">
        <v>143.19999999999999</v>
      </c>
      <c r="C142" s="22">
        <v>1.5000000000000001E-40</v>
      </c>
      <c r="E142">
        <v>7</v>
      </c>
      <c r="F142">
        <v>134</v>
      </c>
      <c r="G142">
        <f t="shared" si="4"/>
        <v>70</v>
      </c>
      <c r="H142">
        <f t="shared" si="5"/>
        <v>10.56782334384858</v>
      </c>
    </row>
    <row r="143" spans="1:8">
      <c r="A143" t="s">
        <v>657</v>
      </c>
      <c r="B143">
        <v>142.9</v>
      </c>
      <c r="C143" s="22">
        <v>1.8E-40</v>
      </c>
      <c r="E143">
        <v>7</v>
      </c>
      <c r="F143">
        <v>135</v>
      </c>
      <c r="G143">
        <f t="shared" si="4"/>
        <v>70</v>
      </c>
      <c r="H143">
        <f t="shared" si="5"/>
        <v>10.646687697160884</v>
      </c>
    </row>
    <row r="144" spans="1:8">
      <c r="A144" t="s">
        <v>1104</v>
      </c>
      <c r="B144">
        <v>142.9</v>
      </c>
      <c r="C144" s="22">
        <v>1.8E-40</v>
      </c>
      <c r="E144">
        <v>7</v>
      </c>
      <c r="F144">
        <v>136</v>
      </c>
      <c r="G144">
        <f t="shared" si="4"/>
        <v>70</v>
      </c>
      <c r="H144">
        <f t="shared" si="5"/>
        <v>10.725552050473187</v>
      </c>
    </row>
    <row r="145" spans="1:8">
      <c r="A145" t="s">
        <v>1192</v>
      </c>
      <c r="B145">
        <v>142.9</v>
      </c>
      <c r="C145" s="22">
        <v>1.8E-40</v>
      </c>
      <c r="E145">
        <v>7</v>
      </c>
      <c r="F145">
        <v>137</v>
      </c>
      <c r="G145">
        <f t="shared" si="4"/>
        <v>70</v>
      </c>
      <c r="H145">
        <f t="shared" si="5"/>
        <v>10.804416403785488</v>
      </c>
    </row>
    <row r="146" spans="1:8">
      <c r="A146" t="s">
        <v>1246</v>
      </c>
      <c r="B146">
        <v>142.9</v>
      </c>
      <c r="C146" s="22">
        <v>1.8E-40</v>
      </c>
      <c r="E146">
        <v>7</v>
      </c>
      <c r="F146">
        <v>138</v>
      </c>
      <c r="G146">
        <f t="shared" si="4"/>
        <v>70</v>
      </c>
      <c r="H146">
        <f t="shared" si="5"/>
        <v>10.883280757097792</v>
      </c>
    </row>
    <row r="147" spans="1:8">
      <c r="A147" t="s">
        <v>1435</v>
      </c>
      <c r="B147">
        <v>142.69999999999999</v>
      </c>
      <c r="C147" s="22">
        <v>1.9999999999999999E-40</v>
      </c>
      <c r="E147">
        <v>7</v>
      </c>
      <c r="F147">
        <v>139</v>
      </c>
      <c r="G147">
        <f t="shared" si="4"/>
        <v>70</v>
      </c>
      <c r="H147">
        <f t="shared" si="5"/>
        <v>10.962145110410095</v>
      </c>
    </row>
    <row r="148" spans="1:8">
      <c r="A148" t="s">
        <v>3891</v>
      </c>
      <c r="B148">
        <v>142.5</v>
      </c>
      <c r="C148" s="22">
        <v>2.3999999999999999E-40</v>
      </c>
      <c r="E148">
        <v>7</v>
      </c>
      <c r="F148">
        <v>140</v>
      </c>
      <c r="G148">
        <f t="shared" si="4"/>
        <v>70</v>
      </c>
      <c r="H148">
        <f t="shared" si="5"/>
        <v>11.041009463722396</v>
      </c>
    </row>
    <row r="149" spans="1:8">
      <c r="A149" t="s">
        <v>2443</v>
      </c>
      <c r="B149">
        <v>142.4</v>
      </c>
      <c r="C149" s="22">
        <v>2.4999999999999998E-40</v>
      </c>
      <c r="E149">
        <v>7</v>
      </c>
      <c r="F149">
        <v>141</v>
      </c>
      <c r="G149">
        <f t="shared" si="4"/>
        <v>70</v>
      </c>
      <c r="H149">
        <f t="shared" si="5"/>
        <v>11.119873817034701</v>
      </c>
    </row>
    <row r="150" spans="1:8">
      <c r="A150" t="s">
        <v>561</v>
      </c>
      <c r="B150">
        <v>142.1</v>
      </c>
      <c r="C150" s="22">
        <v>3.2E-40</v>
      </c>
      <c r="E150">
        <v>7</v>
      </c>
      <c r="F150">
        <v>142</v>
      </c>
      <c r="G150">
        <f t="shared" si="4"/>
        <v>70</v>
      </c>
      <c r="H150">
        <f t="shared" si="5"/>
        <v>11.198738170347003</v>
      </c>
    </row>
    <row r="151" spans="1:8">
      <c r="A151" t="s">
        <v>2267</v>
      </c>
      <c r="B151">
        <v>141.30000000000001</v>
      </c>
      <c r="C151" s="22">
        <v>5.5E-40</v>
      </c>
      <c r="E151">
        <v>7</v>
      </c>
      <c r="F151">
        <v>143</v>
      </c>
      <c r="G151">
        <f t="shared" si="4"/>
        <v>70</v>
      </c>
      <c r="H151">
        <f t="shared" si="5"/>
        <v>11.277602523659306</v>
      </c>
    </row>
    <row r="152" spans="1:8">
      <c r="A152" t="s">
        <v>804</v>
      </c>
      <c r="B152">
        <v>141.1</v>
      </c>
      <c r="C152" s="22">
        <v>6.1000000000000003E-40</v>
      </c>
      <c r="E152">
        <v>7</v>
      </c>
      <c r="F152">
        <v>144</v>
      </c>
      <c r="G152">
        <f t="shared" si="4"/>
        <v>70</v>
      </c>
      <c r="H152">
        <f t="shared" si="5"/>
        <v>11.356466876971609</v>
      </c>
    </row>
    <row r="153" spans="1:8">
      <c r="A153" t="s">
        <v>3961</v>
      </c>
      <c r="B153">
        <v>141</v>
      </c>
      <c r="C153" s="22">
        <v>6.5999999999999999E-40</v>
      </c>
      <c r="E153">
        <v>7</v>
      </c>
      <c r="F153">
        <v>145</v>
      </c>
      <c r="G153">
        <f t="shared" si="4"/>
        <v>70</v>
      </c>
      <c r="H153">
        <f t="shared" si="5"/>
        <v>11.435331230283911</v>
      </c>
    </row>
    <row r="154" spans="1:8">
      <c r="A154" t="s">
        <v>4629</v>
      </c>
      <c r="B154">
        <v>140.80000000000001</v>
      </c>
      <c r="C154" s="22">
        <v>7.9000000000000003E-40</v>
      </c>
      <c r="E154">
        <v>7</v>
      </c>
      <c r="F154">
        <v>146</v>
      </c>
      <c r="G154">
        <f t="shared" si="4"/>
        <v>70</v>
      </c>
      <c r="H154">
        <f t="shared" si="5"/>
        <v>11.514195583596216</v>
      </c>
    </row>
    <row r="155" spans="1:8">
      <c r="A155" t="s">
        <v>788</v>
      </c>
      <c r="B155">
        <v>140.5</v>
      </c>
      <c r="C155" s="22">
        <v>9.7999999999999995E-40</v>
      </c>
      <c r="E155">
        <v>7</v>
      </c>
      <c r="F155">
        <v>147</v>
      </c>
      <c r="G155">
        <f t="shared" si="4"/>
        <v>70</v>
      </c>
      <c r="H155">
        <f t="shared" si="5"/>
        <v>11.593059936908517</v>
      </c>
    </row>
    <row r="156" spans="1:8">
      <c r="A156" t="s">
        <v>809</v>
      </c>
      <c r="B156">
        <v>140.5</v>
      </c>
      <c r="C156" s="22">
        <v>9.7999999999999995E-40</v>
      </c>
      <c r="E156">
        <v>7</v>
      </c>
      <c r="F156">
        <v>148</v>
      </c>
      <c r="G156">
        <f t="shared" si="4"/>
        <v>70</v>
      </c>
      <c r="H156">
        <f t="shared" si="5"/>
        <v>11.67192429022082</v>
      </c>
    </row>
    <row r="157" spans="1:8">
      <c r="A157" t="s">
        <v>837</v>
      </c>
      <c r="B157">
        <v>140.5</v>
      </c>
      <c r="C157" s="22">
        <v>9.7999999999999995E-40</v>
      </c>
      <c r="E157">
        <v>7</v>
      </c>
      <c r="F157">
        <v>149</v>
      </c>
      <c r="G157">
        <f t="shared" si="4"/>
        <v>70</v>
      </c>
      <c r="H157">
        <f t="shared" si="5"/>
        <v>11.750788643533124</v>
      </c>
    </row>
    <row r="158" spans="1:8">
      <c r="A158" t="s">
        <v>835</v>
      </c>
      <c r="B158">
        <v>140.5</v>
      </c>
      <c r="C158" s="22">
        <v>9.7999999999999995E-40</v>
      </c>
      <c r="E158">
        <v>7</v>
      </c>
      <c r="F158">
        <v>150</v>
      </c>
      <c r="G158">
        <f t="shared" si="4"/>
        <v>70</v>
      </c>
      <c r="H158">
        <f t="shared" si="5"/>
        <v>11.829652996845425</v>
      </c>
    </row>
    <row r="159" spans="1:8">
      <c r="A159" t="s">
        <v>1954</v>
      </c>
      <c r="B159">
        <v>140.5</v>
      </c>
      <c r="C159" s="22">
        <v>9.7999999999999995E-40</v>
      </c>
      <c r="E159">
        <v>7</v>
      </c>
      <c r="F159">
        <v>151</v>
      </c>
      <c r="G159">
        <f t="shared" si="4"/>
        <v>70</v>
      </c>
      <c r="H159">
        <f t="shared" si="5"/>
        <v>11.908517350157728</v>
      </c>
    </row>
    <row r="160" spans="1:8">
      <c r="A160" t="s">
        <v>2504</v>
      </c>
      <c r="B160">
        <v>140.5</v>
      </c>
      <c r="C160" s="22">
        <v>9.7999999999999995E-40</v>
      </c>
      <c r="E160">
        <v>7</v>
      </c>
      <c r="F160">
        <v>152</v>
      </c>
      <c r="G160">
        <f t="shared" si="4"/>
        <v>70</v>
      </c>
      <c r="H160">
        <f t="shared" si="5"/>
        <v>11.987381703470032</v>
      </c>
    </row>
    <row r="161" spans="1:8">
      <c r="A161" t="s">
        <v>2508</v>
      </c>
      <c r="B161">
        <v>140.5</v>
      </c>
      <c r="C161" s="22">
        <v>9.7999999999999995E-40</v>
      </c>
      <c r="E161">
        <v>7</v>
      </c>
      <c r="F161">
        <v>153</v>
      </c>
      <c r="G161">
        <f t="shared" si="4"/>
        <v>70</v>
      </c>
      <c r="H161">
        <f t="shared" si="5"/>
        <v>12.066246056782335</v>
      </c>
    </row>
    <row r="162" spans="1:8">
      <c r="A162" t="s">
        <v>2506</v>
      </c>
      <c r="B162">
        <v>140.5</v>
      </c>
      <c r="C162" s="22">
        <v>9.7999999999999995E-40</v>
      </c>
      <c r="E162">
        <v>7</v>
      </c>
      <c r="F162">
        <v>154</v>
      </c>
      <c r="G162">
        <f t="shared" si="4"/>
        <v>70</v>
      </c>
      <c r="H162">
        <f t="shared" si="5"/>
        <v>12.145110410094636</v>
      </c>
    </row>
    <row r="163" spans="1:8">
      <c r="A163" t="s">
        <v>2510</v>
      </c>
      <c r="B163">
        <v>140.5</v>
      </c>
      <c r="C163" s="22">
        <v>9.7999999999999995E-40</v>
      </c>
      <c r="E163">
        <v>7</v>
      </c>
      <c r="F163">
        <v>155</v>
      </c>
      <c r="G163">
        <f t="shared" si="4"/>
        <v>70</v>
      </c>
      <c r="H163">
        <f t="shared" si="5"/>
        <v>12.22397476340694</v>
      </c>
    </row>
    <row r="164" spans="1:8">
      <c r="A164" t="s">
        <v>3451</v>
      </c>
      <c r="B164">
        <v>140.5</v>
      </c>
      <c r="C164" s="22">
        <v>9.7999999999999995E-40</v>
      </c>
      <c r="E164">
        <v>7</v>
      </c>
      <c r="F164">
        <v>156</v>
      </c>
      <c r="G164">
        <f t="shared" si="4"/>
        <v>70</v>
      </c>
      <c r="H164">
        <f t="shared" si="5"/>
        <v>12.302839116719243</v>
      </c>
    </row>
    <row r="165" spans="1:8">
      <c r="A165" t="s">
        <v>3537</v>
      </c>
      <c r="B165">
        <v>140.5</v>
      </c>
      <c r="C165" s="22">
        <v>9.7999999999999995E-40</v>
      </c>
      <c r="E165">
        <v>7</v>
      </c>
      <c r="F165">
        <v>157</v>
      </c>
      <c r="G165">
        <f t="shared" si="4"/>
        <v>70</v>
      </c>
      <c r="H165">
        <f t="shared" si="5"/>
        <v>12.381703470031544</v>
      </c>
    </row>
    <row r="166" spans="1:8">
      <c r="A166" t="s">
        <v>4038</v>
      </c>
      <c r="B166">
        <v>140.5</v>
      </c>
      <c r="C166" s="22">
        <v>9.7999999999999995E-40</v>
      </c>
      <c r="E166">
        <v>7</v>
      </c>
      <c r="F166">
        <v>158</v>
      </c>
      <c r="G166">
        <f t="shared" si="4"/>
        <v>70</v>
      </c>
      <c r="H166">
        <f t="shared" si="5"/>
        <v>12.460567823343849</v>
      </c>
    </row>
    <row r="167" spans="1:8">
      <c r="A167" t="s">
        <v>4955</v>
      </c>
      <c r="B167">
        <v>140.5</v>
      </c>
      <c r="C167" s="22">
        <v>9.7999999999999995E-40</v>
      </c>
      <c r="E167">
        <v>7</v>
      </c>
      <c r="F167">
        <v>159</v>
      </c>
      <c r="G167">
        <f t="shared" si="4"/>
        <v>70</v>
      </c>
      <c r="H167">
        <f t="shared" si="5"/>
        <v>12.539432176656151</v>
      </c>
    </row>
    <row r="168" spans="1:8">
      <c r="A168" t="s">
        <v>4230</v>
      </c>
      <c r="B168">
        <v>139.30000000000001</v>
      </c>
      <c r="C168" s="22">
        <v>2.2E-39</v>
      </c>
      <c r="E168">
        <v>7</v>
      </c>
      <c r="F168">
        <v>160</v>
      </c>
      <c r="G168">
        <f t="shared" si="4"/>
        <v>70</v>
      </c>
      <c r="H168">
        <f t="shared" si="5"/>
        <v>12.618296529968454</v>
      </c>
    </row>
    <row r="169" spans="1:8">
      <c r="A169" t="s">
        <v>529</v>
      </c>
      <c r="B169">
        <v>138.9</v>
      </c>
      <c r="C169" s="22">
        <v>2.8999999999999999E-39</v>
      </c>
      <c r="E169">
        <v>7</v>
      </c>
      <c r="F169">
        <v>161</v>
      </c>
      <c r="G169">
        <f t="shared" si="4"/>
        <v>70</v>
      </c>
      <c r="H169">
        <f t="shared" si="5"/>
        <v>12.697160883280755</v>
      </c>
    </row>
    <row r="170" spans="1:8">
      <c r="A170" t="s">
        <v>841</v>
      </c>
      <c r="B170">
        <v>138.69999999999999</v>
      </c>
      <c r="C170" s="22">
        <v>3.2999999999999998E-39</v>
      </c>
      <c r="E170">
        <v>7</v>
      </c>
      <c r="F170">
        <v>162</v>
      </c>
      <c r="G170">
        <f t="shared" si="4"/>
        <v>70</v>
      </c>
      <c r="H170">
        <f t="shared" si="5"/>
        <v>12.77602523659306</v>
      </c>
    </row>
    <row r="171" spans="1:8">
      <c r="A171" t="s">
        <v>3443</v>
      </c>
      <c r="B171">
        <v>138.69999999999999</v>
      </c>
      <c r="C171" s="22">
        <v>3.3999999999999999E-39</v>
      </c>
      <c r="E171">
        <v>7</v>
      </c>
      <c r="F171">
        <v>163</v>
      </c>
      <c r="G171">
        <f t="shared" si="4"/>
        <v>70</v>
      </c>
      <c r="H171">
        <f t="shared" si="5"/>
        <v>12.854889589905364</v>
      </c>
    </row>
    <row r="172" spans="1:8">
      <c r="A172" t="s">
        <v>3329</v>
      </c>
      <c r="B172">
        <v>138.30000000000001</v>
      </c>
      <c r="C172" s="22">
        <v>4.2999999999999999E-39</v>
      </c>
      <c r="E172">
        <v>7</v>
      </c>
      <c r="F172">
        <v>164</v>
      </c>
      <c r="G172">
        <f t="shared" si="4"/>
        <v>70</v>
      </c>
      <c r="H172">
        <f t="shared" si="5"/>
        <v>12.933753943217665</v>
      </c>
    </row>
    <row r="173" spans="1:8">
      <c r="A173" t="s">
        <v>3839</v>
      </c>
      <c r="B173">
        <v>137.80000000000001</v>
      </c>
      <c r="C173" s="22">
        <v>6.1999999999999994E-39</v>
      </c>
      <c r="E173">
        <v>7</v>
      </c>
      <c r="F173">
        <v>165</v>
      </c>
      <c r="G173">
        <f t="shared" si="4"/>
        <v>70</v>
      </c>
      <c r="H173">
        <f t="shared" si="5"/>
        <v>13.012618296529968</v>
      </c>
    </row>
    <row r="174" spans="1:8">
      <c r="A174" t="s">
        <v>2715</v>
      </c>
      <c r="B174">
        <v>137.6</v>
      </c>
      <c r="C174" s="22">
        <v>6.9000000000000006E-39</v>
      </c>
      <c r="E174">
        <v>7</v>
      </c>
      <c r="F174">
        <v>166</v>
      </c>
      <c r="G174">
        <f t="shared" si="4"/>
        <v>70</v>
      </c>
      <c r="H174">
        <f t="shared" si="5"/>
        <v>13.09148264984227</v>
      </c>
    </row>
    <row r="175" spans="1:8">
      <c r="A175" t="s">
        <v>3425</v>
      </c>
      <c r="B175">
        <v>137.30000000000001</v>
      </c>
      <c r="C175" s="22">
        <v>9.0000000000000002E-39</v>
      </c>
      <c r="E175">
        <v>7</v>
      </c>
      <c r="F175">
        <v>167</v>
      </c>
      <c r="G175">
        <f t="shared" si="4"/>
        <v>70</v>
      </c>
      <c r="H175">
        <f t="shared" si="5"/>
        <v>13.170347003154575</v>
      </c>
    </row>
    <row r="176" spans="1:8">
      <c r="A176" t="s">
        <v>5129</v>
      </c>
      <c r="B176">
        <v>137.19999999999999</v>
      </c>
      <c r="C176" s="22">
        <v>9.4000000000000005E-39</v>
      </c>
      <c r="E176">
        <v>7</v>
      </c>
      <c r="F176">
        <v>168</v>
      </c>
      <c r="G176">
        <f t="shared" si="4"/>
        <v>70</v>
      </c>
      <c r="H176">
        <f t="shared" si="5"/>
        <v>13.249211356466878</v>
      </c>
    </row>
    <row r="177" spans="1:8">
      <c r="A177" t="s">
        <v>5147</v>
      </c>
      <c r="B177">
        <v>137.19999999999999</v>
      </c>
      <c r="C177" s="22">
        <v>9.4000000000000005E-39</v>
      </c>
      <c r="E177">
        <v>7</v>
      </c>
      <c r="F177">
        <v>169</v>
      </c>
      <c r="G177">
        <f t="shared" si="4"/>
        <v>70</v>
      </c>
      <c r="H177">
        <f t="shared" si="5"/>
        <v>13.32807570977918</v>
      </c>
    </row>
    <row r="178" spans="1:8">
      <c r="A178" t="s">
        <v>1893</v>
      </c>
      <c r="B178">
        <v>137.1</v>
      </c>
      <c r="C178" s="22">
        <v>9.9000000000000002E-39</v>
      </c>
      <c r="E178">
        <v>7</v>
      </c>
      <c r="F178">
        <v>170</v>
      </c>
      <c r="G178">
        <f t="shared" si="4"/>
        <v>70</v>
      </c>
      <c r="H178">
        <f t="shared" si="5"/>
        <v>13.406940063091483</v>
      </c>
    </row>
    <row r="179" spans="1:8">
      <c r="A179" t="s">
        <v>1895</v>
      </c>
      <c r="B179">
        <v>137.1</v>
      </c>
      <c r="C179" s="22">
        <v>9.9000000000000002E-39</v>
      </c>
      <c r="E179">
        <v>7</v>
      </c>
      <c r="F179">
        <v>171</v>
      </c>
      <c r="G179">
        <f t="shared" si="4"/>
        <v>70</v>
      </c>
      <c r="H179">
        <f t="shared" si="5"/>
        <v>13.485804416403784</v>
      </c>
    </row>
    <row r="180" spans="1:8">
      <c r="A180" t="s">
        <v>2661</v>
      </c>
      <c r="B180">
        <v>137.1</v>
      </c>
      <c r="C180" s="22">
        <v>9.9999999999999996E-39</v>
      </c>
      <c r="E180">
        <v>7</v>
      </c>
      <c r="F180">
        <v>172</v>
      </c>
      <c r="G180">
        <f t="shared" si="4"/>
        <v>70</v>
      </c>
      <c r="H180">
        <f t="shared" si="5"/>
        <v>13.564668769716087</v>
      </c>
    </row>
    <row r="181" spans="1:8">
      <c r="A181" t="s">
        <v>4046</v>
      </c>
      <c r="B181">
        <v>135.80000000000001</v>
      </c>
      <c r="C181" s="22">
        <v>2.6000000000000001E-38</v>
      </c>
      <c r="E181">
        <v>7</v>
      </c>
      <c r="F181">
        <v>173</v>
      </c>
      <c r="G181">
        <f t="shared" si="4"/>
        <v>70</v>
      </c>
      <c r="H181">
        <f t="shared" si="5"/>
        <v>13.643533123028392</v>
      </c>
    </row>
    <row r="182" spans="1:8">
      <c r="A182" t="s">
        <v>2903</v>
      </c>
      <c r="B182">
        <v>135.5</v>
      </c>
      <c r="C182" s="22">
        <v>3.0999999999999998E-38</v>
      </c>
      <c r="E182">
        <v>7</v>
      </c>
      <c r="F182">
        <v>174</v>
      </c>
      <c r="G182">
        <f t="shared" si="4"/>
        <v>70</v>
      </c>
      <c r="H182">
        <f t="shared" si="5"/>
        <v>13.722397476340694</v>
      </c>
    </row>
    <row r="183" spans="1:8">
      <c r="A183" t="s">
        <v>659</v>
      </c>
      <c r="B183">
        <v>135.30000000000001</v>
      </c>
      <c r="C183" s="22">
        <v>3.5000000000000001E-38</v>
      </c>
      <c r="E183">
        <v>7</v>
      </c>
      <c r="F183">
        <v>175</v>
      </c>
      <c r="G183">
        <f t="shared" si="4"/>
        <v>70</v>
      </c>
      <c r="H183">
        <f t="shared" si="5"/>
        <v>13.801261829652997</v>
      </c>
    </row>
    <row r="184" spans="1:8">
      <c r="A184" t="s">
        <v>4593</v>
      </c>
      <c r="B184">
        <v>135.1</v>
      </c>
      <c r="C184" s="22">
        <v>4.0999999999999998E-38</v>
      </c>
      <c r="E184">
        <v>7</v>
      </c>
      <c r="F184">
        <v>176</v>
      </c>
      <c r="G184">
        <f t="shared" si="4"/>
        <v>70</v>
      </c>
      <c r="H184">
        <f t="shared" si="5"/>
        <v>13.880126182965299</v>
      </c>
    </row>
    <row r="185" spans="1:8">
      <c r="A185" t="s">
        <v>3877</v>
      </c>
      <c r="B185">
        <v>135</v>
      </c>
      <c r="C185" s="22">
        <v>4.5000000000000001E-38</v>
      </c>
      <c r="E185">
        <v>7</v>
      </c>
      <c r="F185">
        <v>177</v>
      </c>
      <c r="G185">
        <f t="shared" si="4"/>
        <v>70</v>
      </c>
      <c r="H185">
        <f t="shared" si="5"/>
        <v>13.958990536277602</v>
      </c>
    </row>
    <row r="186" spans="1:8">
      <c r="A186" t="s">
        <v>2993</v>
      </c>
      <c r="B186">
        <v>135</v>
      </c>
      <c r="C186" s="22">
        <v>4.5000000000000001E-38</v>
      </c>
      <c r="E186">
        <v>7</v>
      </c>
      <c r="F186">
        <v>178</v>
      </c>
      <c r="G186">
        <f t="shared" si="4"/>
        <v>70</v>
      </c>
      <c r="H186">
        <f t="shared" si="5"/>
        <v>14.037854889589903</v>
      </c>
    </row>
    <row r="187" spans="1:8">
      <c r="A187" t="s">
        <v>1293</v>
      </c>
      <c r="B187">
        <v>134.9</v>
      </c>
      <c r="C187" s="22">
        <v>4.5000000000000001E-38</v>
      </c>
      <c r="E187">
        <v>7</v>
      </c>
      <c r="F187">
        <v>179</v>
      </c>
      <c r="G187">
        <f t="shared" si="4"/>
        <v>70</v>
      </c>
      <c r="H187">
        <f t="shared" si="5"/>
        <v>14.11671924290221</v>
      </c>
    </row>
    <row r="188" spans="1:8">
      <c r="A188" t="s">
        <v>2941</v>
      </c>
      <c r="B188">
        <v>134.80000000000001</v>
      </c>
      <c r="C188" s="22">
        <v>4.9000000000000004E-38</v>
      </c>
      <c r="E188">
        <v>7</v>
      </c>
      <c r="F188">
        <v>180</v>
      </c>
      <c r="G188">
        <f t="shared" si="4"/>
        <v>70</v>
      </c>
      <c r="H188">
        <f t="shared" si="5"/>
        <v>14.195583596214512</v>
      </c>
    </row>
    <row r="189" spans="1:8">
      <c r="A189" t="s">
        <v>4036</v>
      </c>
      <c r="B189">
        <v>134.4</v>
      </c>
      <c r="C189" s="22">
        <v>6.6000000000000005E-38</v>
      </c>
      <c r="E189">
        <v>7</v>
      </c>
      <c r="F189">
        <v>181</v>
      </c>
      <c r="G189">
        <f t="shared" si="4"/>
        <v>70</v>
      </c>
      <c r="H189">
        <f t="shared" si="5"/>
        <v>14.274447949526813</v>
      </c>
    </row>
    <row r="190" spans="1:8">
      <c r="A190" t="s">
        <v>722</v>
      </c>
      <c r="B190">
        <v>134.30000000000001</v>
      </c>
      <c r="C190" s="22">
        <v>7.2000000000000001E-38</v>
      </c>
      <c r="E190">
        <v>7</v>
      </c>
      <c r="F190">
        <v>182</v>
      </c>
      <c r="G190">
        <f t="shared" si="4"/>
        <v>70</v>
      </c>
      <c r="H190">
        <f t="shared" si="5"/>
        <v>14.353312302839116</v>
      </c>
    </row>
    <row r="191" spans="1:8">
      <c r="A191" t="s">
        <v>4445</v>
      </c>
      <c r="B191">
        <v>134.30000000000001</v>
      </c>
      <c r="C191" s="22">
        <v>7.2000000000000001E-38</v>
      </c>
      <c r="E191">
        <v>7</v>
      </c>
      <c r="F191">
        <v>183</v>
      </c>
      <c r="G191">
        <f t="shared" si="4"/>
        <v>70</v>
      </c>
      <c r="H191">
        <f t="shared" si="5"/>
        <v>14.43217665615142</v>
      </c>
    </row>
    <row r="192" spans="1:8">
      <c r="A192" t="s">
        <v>3004</v>
      </c>
      <c r="B192">
        <v>133.9</v>
      </c>
      <c r="C192" s="22">
        <v>9.2000000000000001E-38</v>
      </c>
      <c r="E192">
        <v>7</v>
      </c>
      <c r="F192">
        <v>184</v>
      </c>
      <c r="G192">
        <f t="shared" si="4"/>
        <v>70</v>
      </c>
      <c r="H192">
        <f t="shared" si="5"/>
        <v>14.511041009463725</v>
      </c>
    </row>
    <row r="193" spans="1:8">
      <c r="A193" t="s">
        <v>4391</v>
      </c>
      <c r="B193">
        <v>133.5</v>
      </c>
      <c r="C193" s="22">
        <v>1.2E-37</v>
      </c>
      <c r="E193">
        <v>7</v>
      </c>
      <c r="F193">
        <v>185</v>
      </c>
      <c r="G193">
        <f t="shared" si="4"/>
        <v>70</v>
      </c>
      <c r="H193">
        <f t="shared" si="5"/>
        <v>14.589905362776026</v>
      </c>
    </row>
    <row r="194" spans="1:8">
      <c r="A194" t="s">
        <v>5039</v>
      </c>
      <c r="B194">
        <v>133.30000000000001</v>
      </c>
      <c r="C194" s="22">
        <v>1.4000000000000001E-37</v>
      </c>
      <c r="E194">
        <v>7</v>
      </c>
      <c r="F194">
        <v>186</v>
      </c>
      <c r="G194">
        <f t="shared" si="4"/>
        <v>70</v>
      </c>
      <c r="H194">
        <f t="shared" si="5"/>
        <v>14.668769716088329</v>
      </c>
    </row>
    <row r="195" spans="1:8">
      <c r="A195" t="s">
        <v>4200</v>
      </c>
      <c r="B195">
        <v>133.1</v>
      </c>
      <c r="C195" s="22">
        <v>1.5999999999999999E-37</v>
      </c>
      <c r="E195">
        <v>7</v>
      </c>
      <c r="F195">
        <v>187</v>
      </c>
      <c r="G195">
        <f t="shared" ref="G195:G258" si="6">E195/10*100</f>
        <v>70</v>
      </c>
      <c r="H195">
        <f t="shared" ref="H195:H258" si="7">F195/1268*100</f>
        <v>14.747634069400631</v>
      </c>
    </row>
    <row r="196" spans="1:8">
      <c r="A196" t="s">
        <v>831</v>
      </c>
      <c r="B196">
        <v>133.1</v>
      </c>
      <c r="C196" s="22">
        <v>1.5999999999999999E-37</v>
      </c>
      <c r="E196">
        <v>7</v>
      </c>
      <c r="F196">
        <v>188</v>
      </c>
      <c r="G196">
        <f t="shared" si="6"/>
        <v>70</v>
      </c>
      <c r="H196">
        <f t="shared" si="7"/>
        <v>14.826498422712934</v>
      </c>
    </row>
    <row r="197" spans="1:8">
      <c r="A197" t="s">
        <v>5007</v>
      </c>
      <c r="B197">
        <v>132.80000000000001</v>
      </c>
      <c r="C197" s="22">
        <v>2.0000000000000001E-37</v>
      </c>
      <c r="E197">
        <v>7</v>
      </c>
      <c r="F197">
        <v>189</v>
      </c>
      <c r="G197">
        <f t="shared" si="6"/>
        <v>70</v>
      </c>
      <c r="H197">
        <f t="shared" si="7"/>
        <v>14.905362776025235</v>
      </c>
    </row>
    <row r="198" spans="1:8">
      <c r="A198" t="s">
        <v>4048</v>
      </c>
      <c r="B198">
        <v>132.80000000000001</v>
      </c>
      <c r="C198" s="22">
        <v>2.1000000000000001E-37</v>
      </c>
      <c r="E198">
        <v>7</v>
      </c>
      <c r="F198">
        <v>190</v>
      </c>
      <c r="G198">
        <f t="shared" si="6"/>
        <v>70</v>
      </c>
      <c r="H198">
        <f t="shared" si="7"/>
        <v>14.98422712933754</v>
      </c>
    </row>
    <row r="199" spans="1:8">
      <c r="A199" t="s">
        <v>4050</v>
      </c>
      <c r="B199">
        <v>132.80000000000001</v>
      </c>
      <c r="C199" s="22">
        <v>2.1000000000000001E-37</v>
      </c>
      <c r="E199">
        <v>7</v>
      </c>
      <c r="F199">
        <v>191</v>
      </c>
      <c r="G199">
        <f t="shared" si="6"/>
        <v>70</v>
      </c>
      <c r="H199">
        <f t="shared" si="7"/>
        <v>15.063091482649844</v>
      </c>
    </row>
    <row r="200" spans="1:8">
      <c r="A200" t="s">
        <v>3931</v>
      </c>
      <c r="B200">
        <v>132</v>
      </c>
      <c r="C200" s="22">
        <v>3.4000000000000002E-37</v>
      </c>
      <c r="E200">
        <v>7</v>
      </c>
      <c r="F200">
        <v>192</v>
      </c>
      <c r="G200">
        <f t="shared" si="6"/>
        <v>70</v>
      </c>
      <c r="H200">
        <f t="shared" si="7"/>
        <v>15.141955835962145</v>
      </c>
    </row>
    <row r="201" spans="1:8">
      <c r="A201" t="s">
        <v>2621</v>
      </c>
      <c r="B201">
        <v>132</v>
      </c>
      <c r="C201" s="22">
        <v>3.5000000000000001E-37</v>
      </c>
      <c r="E201">
        <v>7</v>
      </c>
      <c r="F201">
        <v>193</v>
      </c>
      <c r="G201">
        <f t="shared" si="6"/>
        <v>70</v>
      </c>
      <c r="H201">
        <f t="shared" si="7"/>
        <v>15.220820189274448</v>
      </c>
    </row>
    <row r="202" spans="1:8">
      <c r="A202" t="s">
        <v>4469</v>
      </c>
      <c r="B202">
        <v>131.9</v>
      </c>
      <c r="C202" s="22">
        <v>3.8000000000000004E-37</v>
      </c>
      <c r="E202">
        <v>7</v>
      </c>
      <c r="F202">
        <v>194</v>
      </c>
      <c r="G202">
        <f t="shared" si="6"/>
        <v>70</v>
      </c>
      <c r="H202">
        <f t="shared" si="7"/>
        <v>15.29968454258675</v>
      </c>
    </row>
    <row r="203" spans="1:8">
      <c r="A203" t="s">
        <v>3455</v>
      </c>
      <c r="B203">
        <v>131</v>
      </c>
      <c r="C203" s="22">
        <v>6.8000000000000004E-37</v>
      </c>
      <c r="E203">
        <v>7</v>
      </c>
      <c r="F203">
        <v>195</v>
      </c>
      <c r="G203">
        <f t="shared" si="6"/>
        <v>70</v>
      </c>
      <c r="H203">
        <f t="shared" si="7"/>
        <v>15.378548895899053</v>
      </c>
    </row>
    <row r="204" spans="1:8">
      <c r="A204" t="s">
        <v>1077</v>
      </c>
      <c r="B204">
        <v>130.9</v>
      </c>
      <c r="C204" s="22">
        <v>7.6000000000000008E-37</v>
      </c>
      <c r="E204">
        <v>7</v>
      </c>
      <c r="F204">
        <v>196</v>
      </c>
      <c r="G204">
        <f t="shared" si="6"/>
        <v>70</v>
      </c>
      <c r="H204">
        <f t="shared" si="7"/>
        <v>15.457413249211358</v>
      </c>
    </row>
    <row r="205" spans="1:8">
      <c r="A205" t="s">
        <v>3437</v>
      </c>
      <c r="B205">
        <v>130.5</v>
      </c>
      <c r="C205" s="22">
        <v>9.5999999999999996E-37</v>
      </c>
      <c r="E205">
        <v>7</v>
      </c>
      <c r="F205">
        <v>197</v>
      </c>
      <c r="G205">
        <f t="shared" si="6"/>
        <v>70</v>
      </c>
      <c r="H205">
        <f t="shared" si="7"/>
        <v>15.53627760252366</v>
      </c>
    </row>
    <row r="206" spans="1:8">
      <c r="A206" t="s">
        <v>4637</v>
      </c>
      <c r="B206">
        <v>129.9</v>
      </c>
      <c r="C206" s="22">
        <v>1.5000000000000001E-36</v>
      </c>
      <c r="E206">
        <v>7</v>
      </c>
      <c r="F206">
        <v>198</v>
      </c>
      <c r="G206">
        <f t="shared" si="6"/>
        <v>70</v>
      </c>
      <c r="H206">
        <f t="shared" si="7"/>
        <v>15.615141955835963</v>
      </c>
    </row>
    <row r="207" spans="1:8">
      <c r="A207" t="s">
        <v>1621</v>
      </c>
      <c r="B207">
        <v>129.19999999999999</v>
      </c>
      <c r="C207" s="22">
        <v>2.4E-36</v>
      </c>
      <c r="E207">
        <v>7</v>
      </c>
      <c r="F207">
        <v>199</v>
      </c>
      <c r="G207">
        <f t="shared" si="6"/>
        <v>70</v>
      </c>
      <c r="H207">
        <f t="shared" si="7"/>
        <v>15.694006309148264</v>
      </c>
    </row>
    <row r="208" spans="1:8">
      <c r="A208" t="s">
        <v>3923</v>
      </c>
      <c r="B208">
        <v>128.5</v>
      </c>
      <c r="C208" s="22">
        <v>3.9000000000000001E-36</v>
      </c>
      <c r="E208">
        <v>7</v>
      </c>
      <c r="F208">
        <v>200</v>
      </c>
      <c r="G208">
        <f t="shared" si="6"/>
        <v>70</v>
      </c>
      <c r="H208">
        <f t="shared" si="7"/>
        <v>15.772870662460567</v>
      </c>
    </row>
    <row r="209" spans="1:8">
      <c r="A209" t="s">
        <v>3335</v>
      </c>
      <c r="B209">
        <v>128.4</v>
      </c>
      <c r="C209" s="22">
        <v>4.1000000000000001E-36</v>
      </c>
      <c r="E209">
        <v>7</v>
      </c>
      <c r="F209">
        <v>201</v>
      </c>
      <c r="G209">
        <f t="shared" si="6"/>
        <v>70</v>
      </c>
      <c r="H209">
        <f t="shared" si="7"/>
        <v>15.851735015772872</v>
      </c>
    </row>
    <row r="210" spans="1:8">
      <c r="A210" t="s">
        <v>661</v>
      </c>
      <c r="B210">
        <v>127.7</v>
      </c>
      <c r="C210" s="22">
        <v>6.9999999999999999E-36</v>
      </c>
      <c r="E210">
        <v>7</v>
      </c>
      <c r="F210">
        <v>202</v>
      </c>
      <c r="G210">
        <f t="shared" si="6"/>
        <v>70</v>
      </c>
      <c r="H210">
        <f t="shared" si="7"/>
        <v>15.930599369085174</v>
      </c>
    </row>
    <row r="211" spans="1:8">
      <c r="A211" t="s">
        <v>1036</v>
      </c>
      <c r="B211">
        <v>127.2</v>
      </c>
      <c r="C211" s="22">
        <v>9.6999999999999997E-36</v>
      </c>
      <c r="E211">
        <v>7</v>
      </c>
      <c r="F211">
        <v>203</v>
      </c>
      <c r="G211">
        <f t="shared" si="6"/>
        <v>70</v>
      </c>
      <c r="H211">
        <f t="shared" si="7"/>
        <v>16.009463722397477</v>
      </c>
    </row>
    <row r="212" spans="1:8">
      <c r="A212" t="s">
        <v>1956</v>
      </c>
      <c r="B212">
        <v>126.9</v>
      </c>
      <c r="C212" s="22">
        <v>1.2000000000000001E-35</v>
      </c>
      <c r="E212">
        <v>7</v>
      </c>
      <c r="F212">
        <v>204</v>
      </c>
      <c r="G212">
        <f t="shared" si="6"/>
        <v>70</v>
      </c>
      <c r="H212">
        <f t="shared" si="7"/>
        <v>16.088328075709779</v>
      </c>
    </row>
    <row r="213" spans="1:8">
      <c r="A213" t="s">
        <v>4910</v>
      </c>
      <c r="B213">
        <v>126.9</v>
      </c>
      <c r="C213" s="22">
        <v>1.2000000000000001E-35</v>
      </c>
      <c r="E213">
        <v>7</v>
      </c>
      <c r="F213">
        <v>205</v>
      </c>
      <c r="G213">
        <f t="shared" si="6"/>
        <v>70</v>
      </c>
      <c r="H213">
        <f t="shared" si="7"/>
        <v>16.16719242902208</v>
      </c>
    </row>
    <row r="214" spans="1:8">
      <c r="A214" t="s">
        <v>4908</v>
      </c>
      <c r="B214">
        <v>126.9</v>
      </c>
      <c r="C214" s="22">
        <v>1.2000000000000001E-35</v>
      </c>
      <c r="E214">
        <v>7</v>
      </c>
      <c r="F214">
        <v>206</v>
      </c>
      <c r="G214">
        <f t="shared" si="6"/>
        <v>70</v>
      </c>
      <c r="H214">
        <f t="shared" si="7"/>
        <v>16.246056782334385</v>
      </c>
    </row>
    <row r="215" spans="1:8">
      <c r="A215" t="s">
        <v>1958</v>
      </c>
      <c r="B215">
        <v>126.7</v>
      </c>
      <c r="C215" s="22">
        <v>1.4E-35</v>
      </c>
      <c r="E215">
        <v>7</v>
      </c>
      <c r="F215">
        <v>207</v>
      </c>
      <c r="G215">
        <f t="shared" si="6"/>
        <v>70</v>
      </c>
      <c r="H215">
        <f t="shared" si="7"/>
        <v>16.32492113564669</v>
      </c>
    </row>
    <row r="216" spans="1:8">
      <c r="A216" t="s">
        <v>5027</v>
      </c>
      <c r="B216">
        <v>126.7</v>
      </c>
      <c r="C216" s="22">
        <v>1.4E-35</v>
      </c>
      <c r="E216">
        <v>7</v>
      </c>
      <c r="F216">
        <v>208</v>
      </c>
      <c r="G216">
        <f t="shared" si="6"/>
        <v>70</v>
      </c>
      <c r="H216">
        <f t="shared" si="7"/>
        <v>16.403785488958992</v>
      </c>
    </row>
    <row r="217" spans="1:8">
      <c r="A217" t="s">
        <v>2663</v>
      </c>
      <c r="B217">
        <v>126.5</v>
      </c>
      <c r="C217" s="22">
        <v>1.5999999999999999E-35</v>
      </c>
      <c r="E217">
        <v>7</v>
      </c>
      <c r="F217">
        <v>209</v>
      </c>
      <c r="G217">
        <f t="shared" si="6"/>
        <v>70</v>
      </c>
      <c r="H217">
        <f t="shared" si="7"/>
        <v>16.482649842271293</v>
      </c>
    </row>
    <row r="218" spans="1:8">
      <c r="A218" t="s">
        <v>3449</v>
      </c>
      <c r="B218">
        <v>126.4</v>
      </c>
      <c r="C218" s="22">
        <v>1.5999999999999999E-35</v>
      </c>
      <c r="E218">
        <v>7</v>
      </c>
      <c r="F218">
        <v>210</v>
      </c>
      <c r="G218">
        <f t="shared" si="6"/>
        <v>70</v>
      </c>
      <c r="H218">
        <f t="shared" si="7"/>
        <v>16.561514195583594</v>
      </c>
    </row>
    <row r="219" spans="1:8">
      <c r="A219" t="s">
        <v>3279</v>
      </c>
      <c r="B219">
        <v>125.9</v>
      </c>
      <c r="C219" s="22">
        <v>2.4000000000000001E-35</v>
      </c>
      <c r="E219">
        <v>7</v>
      </c>
      <c r="F219">
        <v>211</v>
      </c>
      <c r="G219">
        <f t="shared" si="6"/>
        <v>70</v>
      </c>
      <c r="H219">
        <f t="shared" si="7"/>
        <v>16.6403785488959</v>
      </c>
    </row>
    <row r="220" spans="1:8">
      <c r="A220" t="s">
        <v>3008</v>
      </c>
      <c r="B220">
        <v>125.5</v>
      </c>
      <c r="C220" s="22">
        <v>3.1000000000000001E-35</v>
      </c>
      <c r="E220">
        <v>7</v>
      </c>
      <c r="F220">
        <v>212</v>
      </c>
      <c r="G220">
        <f t="shared" si="6"/>
        <v>70</v>
      </c>
      <c r="H220">
        <f t="shared" si="7"/>
        <v>16.719242902208201</v>
      </c>
    </row>
    <row r="221" spans="1:8">
      <c r="A221" t="s">
        <v>3012</v>
      </c>
      <c r="B221">
        <v>125.5</v>
      </c>
      <c r="C221" s="22">
        <v>3.1000000000000001E-35</v>
      </c>
      <c r="E221">
        <v>7</v>
      </c>
      <c r="F221">
        <v>213</v>
      </c>
      <c r="G221">
        <f t="shared" si="6"/>
        <v>70</v>
      </c>
      <c r="H221">
        <f t="shared" si="7"/>
        <v>16.798107255520506</v>
      </c>
    </row>
    <row r="222" spans="1:8">
      <c r="A222" t="s">
        <v>3006</v>
      </c>
      <c r="B222">
        <v>125.5</v>
      </c>
      <c r="C222" s="22">
        <v>3.1000000000000001E-35</v>
      </c>
      <c r="E222">
        <v>7</v>
      </c>
      <c r="F222">
        <v>214</v>
      </c>
      <c r="G222">
        <f t="shared" si="6"/>
        <v>70</v>
      </c>
      <c r="H222">
        <f t="shared" si="7"/>
        <v>16.876971608832807</v>
      </c>
    </row>
    <row r="223" spans="1:8">
      <c r="A223" t="s">
        <v>3010</v>
      </c>
      <c r="B223">
        <v>125.5</v>
      </c>
      <c r="C223" s="22">
        <v>3.1000000000000001E-35</v>
      </c>
      <c r="E223">
        <v>7</v>
      </c>
      <c r="F223">
        <v>215</v>
      </c>
      <c r="G223">
        <f t="shared" si="6"/>
        <v>70</v>
      </c>
      <c r="H223">
        <f t="shared" si="7"/>
        <v>16.955835962145109</v>
      </c>
    </row>
    <row r="224" spans="1:8">
      <c r="A224" t="s">
        <v>4040</v>
      </c>
      <c r="B224">
        <v>125.2</v>
      </c>
      <c r="C224" s="22">
        <v>3.8999999999999998E-35</v>
      </c>
      <c r="E224">
        <v>7</v>
      </c>
      <c r="F224">
        <v>216</v>
      </c>
      <c r="G224">
        <f t="shared" si="6"/>
        <v>70</v>
      </c>
      <c r="H224">
        <f t="shared" si="7"/>
        <v>17.034700315457414</v>
      </c>
    </row>
    <row r="225" spans="1:8">
      <c r="A225" t="s">
        <v>4042</v>
      </c>
      <c r="B225">
        <v>125.2</v>
      </c>
      <c r="C225" s="22">
        <v>3.8999999999999998E-35</v>
      </c>
      <c r="E225">
        <v>7</v>
      </c>
      <c r="F225">
        <v>217</v>
      </c>
      <c r="G225">
        <f t="shared" si="6"/>
        <v>70</v>
      </c>
      <c r="H225">
        <f t="shared" si="7"/>
        <v>17.113564668769715</v>
      </c>
    </row>
    <row r="226" spans="1:8">
      <c r="A226" t="s">
        <v>523</v>
      </c>
      <c r="B226">
        <v>124.1</v>
      </c>
      <c r="C226" s="22">
        <v>8.5000000000000001E-35</v>
      </c>
      <c r="E226">
        <v>7</v>
      </c>
      <c r="F226">
        <v>218</v>
      </c>
      <c r="G226">
        <f t="shared" si="6"/>
        <v>70</v>
      </c>
      <c r="H226">
        <f t="shared" si="7"/>
        <v>17.19242902208202</v>
      </c>
    </row>
    <row r="227" spans="1:8">
      <c r="A227" t="s">
        <v>4033</v>
      </c>
      <c r="B227">
        <v>124</v>
      </c>
      <c r="C227" s="22">
        <v>8.6000000000000004E-35</v>
      </c>
      <c r="E227">
        <v>7</v>
      </c>
      <c r="F227">
        <v>219</v>
      </c>
      <c r="G227">
        <f t="shared" si="6"/>
        <v>70</v>
      </c>
      <c r="H227">
        <f t="shared" si="7"/>
        <v>17.271293375394322</v>
      </c>
    </row>
    <row r="228" spans="1:8">
      <c r="A228" t="s">
        <v>3959</v>
      </c>
      <c r="B228">
        <v>123.5</v>
      </c>
      <c r="C228" s="22">
        <v>1.3E-34</v>
      </c>
      <c r="E228">
        <v>7</v>
      </c>
      <c r="F228">
        <v>220</v>
      </c>
      <c r="G228">
        <f t="shared" si="6"/>
        <v>70</v>
      </c>
      <c r="H228">
        <f t="shared" si="7"/>
        <v>17.350157728706623</v>
      </c>
    </row>
    <row r="229" spans="1:8">
      <c r="A229" t="s">
        <v>4851</v>
      </c>
      <c r="B229">
        <v>122.7</v>
      </c>
      <c r="C229" s="22">
        <v>2.1999999999999999E-34</v>
      </c>
      <c r="E229">
        <v>7</v>
      </c>
      <c r="F229">
        <v>221</v>
      </c>
      <c r="G229">
        <f t="shared" si="6"/>
        <v>70</v>
      </c>
      <c r="H229">
        <f t="shared" si="7"/>
        <v>17.429022082018928</v>
      </c>
    </row>
    <row r="230" spans="1:8">
      <c r="A230" t="s">
        <v>3247</v>
      </c>
      <c r="B230">
        <v>122.5</v>
      </c>
      <c r="C230" s="22">
        <v>2.5000000000000001E-34</v>
      </c>
      <c r="E230">
        <v>7</v>
      </c>
      <c r="F230">
        <v>222</v>
      </c>
      <c r="G230">
        <f t="shared" si="6"/>
        <v>70</v>
      </c>
      <c r="H230">
        <f t="shared" si="7"/>
        <v>17.50788643533123</v>
      </c>
    </row>
    <row r="231" spans="1:8">
      <c r="A231" t="s">
        <v>3327</v>
      </c>
      <c r="B231">
        <v>121.7</v>
      </c>
      <c r="C231" s="22">
        <v>4.5000000000000004E-34</v>
      </c>
      <c r="E231">
        <v>7</v>
      </c>
      <c r="F231">
        <v>223</v>
      </c>
      <c r="G231">
        <f t="shared" si="6"/>
        <v>70</v>
      </c>
      <c r="H231">
        <f t="shared" si="7"/>
        <v>17.586750788643531</v>
      </c>
    </row>
    <row r="232" spans="1:8">
      <c r="A232" t="s">
        <v>565</v>
      </c>
      <c r="B232">
        <v>120.8</v>
      </c>
      <c r="C232" s="22">
        <v>8.4000000000000003E-34</v>
      </c>
      <c r="E232">
        <v>7</v>
      </c>
      <c r="F232">
        <v>224</v>
      </c>
      <c r="G232">
        <f t="shared" si="6"/>
        <v>70</v>
      </c>
      <c r="H232">
        <f t="shared" si="7"/>
        <v>17.665615141955836</v>
      </c>
    </row>
    <row r="233" spans="1:8">
      <c r="A233" t="s">
        <v>3323</v>
      </c>
      <c r="B233">
        <v>120.3</v>
      </c>
      <c r="C233" s="22">
        <v>1.1E-33</v>
      </c>
      <c r="E233">
        <v>7</v>
      </c>
      <c r="F233">
        <v>225</v>
      </c>
      <c r="G233">
        <f t="shared" si="6"/>
        <v>70</v>
      </c>
      <c r="H233">
        <f t="shared" si="7"/>
        <v>17.744479495268138</v>
      </c>
    </row>
    <row r="234" spans="1:8">
      <c r="A234" t="s">
        <v>2973</v>
      </c>
      <c r="B234">
        <v>119.8</v>
      </c>
      <c r="C234" s="22">
        <v>1.5999999999999999E-33</v>
      </c>
      <c r="E234">
        <v>7</v>
      </c>
      <c r="F234">
        <v>226</v>
      </c>
      <c r="G234">
        <f t="shared" si="6"/>
        <v>70</v>
      </c>
      <c r="H234">
        <f t="shared" si="7"/>
        <v>17.823343848580443</v>
      </c>
    </row>
    <row r="235" spans="1:8">
      <c r="A235" t="s">
        <v>3227</v>
      </c>
      <c r="B235">
        <v>119.4</v>
      </c>
      <c r="C235" s="22">
        <v>2.0999999999999999E-33</v>
      </c>
      <c r="E235">
        <v>7</v>
      </c>
      <c r="F235">
        <v>227</v>
      </c>
      <c r="G235">
        <f t="shared" si="6"/>
        <v>70</v>
      </c>
      <c r="H235">
        <f t="shared" si="7"/>
        <v>17.902208201892744</v>
      </c>
    </row>
    <row r="236" spans="1:8">
      <c r="A236" t="s">
        <v>5041</v>
      </c>
      <c r="B236">
        <v>118.9</v>
      </c>
      <c r="C236" s="22">
        <v>3.0000000000000002E-33</v>
      </c>
      <c r="E236">
        <v>7</v>
      </c>
      <c r="F236">
        <v>228</v>
      </c>
      <c r="G236">
        <f t="shared" si="6"/>
        <v>70</v>
      </c>
      <c r="H236">
        <f t="shared" si="7"/>
        <v>17.981072555205046</v>
      </c>
    </row>
    <row r="237" spans="1:8">
      <c r="A237" t="s">
        <v>153</v>
      </c>
      <c r="B237">
        <v>118.6</v>
      </c>
      <c r="C237" s="22">
        <v>3.7000000000000001E-33</v>
      </c>
      <c r="E237">
        <v>7</v>
      </c>
      <c r="F237">
        <v>229</v>
      </c>
      <c r="G237">
        <f t="shared" si="6"/>
        <v>70</v>
      </c>
      <c r="H237">
        <f t="shared" si="7"/>
        <v>18.059936908517351</v>
      </c>
    </row>
    <row r="238" spans="1:8">
      <c r="A238" t="s">
        <v>3179</v>
      </c>
      <c r="B238">
        <v>118.5</v>
      </c>
      <c r="C238" s="22">
        <v>4.0000000000000002E-33</v>
      </c>
      <c r="E238">
        <v>7</v>
      </c>
      <c r="F238">
        <v>230</v>
      </c>
      <c r="G238">
        <f t="shared" si="6"/>
        <v>70</v>
      </c>
      <c r="H238">
        <f t="shared" si="7"/>
        <v>18.138801261829656</v>
      </c>
    </row>
    <row r="239" spans="1:8">
      <c r="A239" t="s">
        <v>2031</v>
      </c>
      <c r="B239">
        <v>118.1</v>
      </c>
      <c r="C239" s="22">
        <v>5.1999999999999999E-33</v>
      </c>
      <c r="E239">
        <v>7</v>
      </c>
      <c r="F239">
        <v>231</v>
      </c>
      <c r="G239">
        <f t="shared" si="6"/>
        <v>70</v>
      </c>
      <c r="H239">
        <f t="shared" si="7"/>
        <v>18.217665615141957</v>
      </c>
    </row>
    <row r="240" spans="1:8">
      <c r="A240" t="s">
        <v>2033</v>
      </c>
      <c r="B240">
        <v>118.1</v>
      </c>
      <c r="C240" s="22">
        <v>5.1999999999999999E-33</v>
      </c>
      <c r="E240">
        <v>7</v>
      </c>
      <c r="F240">
        <v>232</v>
      </c>
      <c r="G240">
        <f t="shared" si="6"/>
        <v>70</v>
      </c>
      <c r="H240">
        <f t="shared" si="7"/>
        <v>18.296529968454259</v>
      </c>
    </row>
    <row r="241" spans="1:8">
      <c r="A241" t="s">
        <v>1112</v>
      </c>
      <c r="B241">
        <v>117.5</v>
      </c>
      <c r="C241" s="22">
        <v>7.9000000000000006E-33</v>
      </c>
      <c r="E241">
        <v>7</v>
      </c>
      <c r="F241">
        <v>233</v>
      </c>
      <c r="G241">
        <f t="shared" si="6"/>
        <v>70</v>
      </c>
      <c r="H241">
        <f t="shared" si="7"/>
        <v>18.37539432176656</v>
      </c>
    </row>
    <row r="242" spans="1:8">
      <c r="A242" t="s">
        <v>4175</v>
      </c>
      <c r="B242">
        <v>116.5</v>
      </c>
      <c r="C242" s="22">
        <v>1.6000000000000001E-32</v>
      </c>
      <c r="E242">
        <v>7</v>
      </c>
      <c r="F242">
        <v>234</v>
      </c>
      <c r="G242">
        <f t="shared" si="6"/>
        <v>70</v>
      </c>
      <c r="H242">
        <f t="shared" si="7"/>
        <v>18.454258675078865</v>
      </c>
    </row>
    <row r="243" spans="1:8">
      <c r="A243" t="s">
        <v>1176</v>
      </c>
      <c r="B243">
        <v>116.1</v>
      </c>
      <c r="C243" s="22">
        <v>2.2E-32</v>
      </c>
      <c r="E243">
        <v>7</v>
      </c>
      <c r="F243">
        <v>235</v>
      </c>
      <c r="G243">
        <f t="shared" si="6"/>
        <v>70</v>
      </c>
      <c r="H243">
        <f t="shared" si="7"/>
        <v>18.53312302839117</v>
      </c>
    </row>
    <row r="244" spans="1:8">
      <c r="A244" t="s">
        <v>543</v>
      </c>
      <c r="B244">
        <v>115.6</v>
      </c>
      <c r="C244" s="22">
        <v>3E-32</v>
      </c>
      <c r="E244">
        <v>7</v>
      </c>
      <c r="F244">
        <v>236</v>
      </c>
      <c r="G244">
        <f t="shared" si="6"/>
        <v>70</v>
      </c>
      <c r="H244">
        <f t="shared" si="7"/>
        <v>18.611987381703472</v>
      </c>
    </row>
    <row r="245" spans="1:8">
      <c r="A245" t="s">
        <v>4025</v>
      </c>
      <c r="B245">
        <v>115.5</v>
      </c>
      <c r="C245" s="22">
        <v>3.2000000000000002E-32</v>
      </c>
      <c r="E245">
        <v>7</v>
      </c>
      <c r="F245">
        <v>237</v>
      </c>
      <c r="G245">
        <f t="shared" si="6"/>
        <v>70</v>
      </c>
      <c r="H245">
        <f t="shared" si="7"/>
        <v>18.690851735015773</v>
      </c>
    </row>
    <row r="246" spans="1:8">
      <c r="A246" t="s">
        <v>1443</v>
      </c>
      <c r="B246">
        <v>115.2</v>
      </c>
      <c r="C246" s="22">
        <v>3.9000000000000001E-32</v>
      </c>
      <c r="E246">
        <v>7</v>
      </c>
      <c r="F246">
        <v>238</v>
      </c>
      <c r="G246">
        <f t="shared" si="6"/>
        <v>70</v>
      </c>
      <c r="H246">
        <f t="shared" si="7"/>
        <v>18.769716088328074</v>
      </c>
    </row>
    <row r="247" spans="1:8">
      <c r="A247" t="s">
        <v>3706</v>
      </c>
      <c r="B247">
        <v>115.1</v>
      </c>
      <c r="C247" s="22">
        <v>4.2999999999999999E-32</v>
      </c>
      <c r="E247">
        <v>7</v>
      </c>
      <c r="F247">
        <v>239</v>
      </c>
      <c r="G247">
        <f t="shared" si="6"/>
        <v>70</v>
      </c>
      <c r="H247">
        <f t="shared" si="7"/>
        <v>18.848580441640379</v>
      </c>
    </row>
    <row r="248" spans="1:8">
      <c r="A248" t="s">
        <v>1970</v>
      </c>
      <c r="B248">
        <v>113.6</v>
      </c>
      <c r="C248" s="22">
        <v>1.2E-31</v>
      </c>
      <c r="E248">
        <v>7</v>
      </c>
      <c r="F248">
        <v>240</v>
      </c>
      <c r="G248">
        <f t="shared" si="6"/>
        <v>70</v>
      </c>
      <c r="H248">
        <f t="shared" si="7"/>
        <v>18.927444794952681</v>
      </c>
    </row>
    <row r="249" spans="1:8">
      <c r="A249" t="s">
        <v>4725</v>
      </c>
      <c r="B249">
        <v>111.6</v>
      </c>
      <c r="C249" s="22">
        <v>4.6999999999999999E-31</v>
      </c>
      <c r="E249">
        <v>7</v>
      </c>
      <c r="F249">
        <v>241</v>
      </c>
      <c r="G249">
        <f t="shared" si="6"/>
        <v>70</v>
      </c>
      <c r="H249">
        <f t="shared" si="7"/>
        <v>19.006309148264986</v>
      </c>
    </row>
    <row r="250" spans="1:8">
      <c r="A250" t="s">
        <v>618</v>
      </c>
      <c r="B250">
        <v>111.4</v>
      </c>
      <c r="C250" s="22">
        <v>5.6999999999999999E-31</v>
      </c>
      <c r="E250">
        <v>7</v>
      </c>
      <c r="F250">
        <v>242</v>
      </c>
      <c r="G250">
        <f t="shared" si="6"/>
        <v>70</v>
      </c>
      <c r="H250">
        <f t="shared" si="7"/>
        <v>19.085173501577287</v>
      </c>
    </row>
    <row r="251" spans="1:8">
      <c r="A251" t="s">
        <v>1978</v>
      </c>
      <c r="B251">
        <v>111</v>
      </c>
      <c r="C251" s="22">
        <v>7.2000000000000001E-31</v>
      </c>
      <c r="E251">
        <v>7</v>
      </c>
      <c r="F251">
        <v>243</v>
      </c>
      <c r="G251">
        <f t="shared" si="6"/>
        <v>70</v>
      </c>
      <c r="H251">
        <f t="shared" si="7"/>
        <v>19.164037854889589</v>
      </c>
    </row>
    <row r="252" spans="1:8">
      <c r="A252" t="s">
        <v>1944</v>
      </c>
      <c r="B252">
        <v>111</v>
      </c>
      <c r="C252" s="22">
        <v>7.3999999999999996E-31</v>
      </c>
      <c r="E252">
        <v>7</v>
      </c>
      <c r="F252">
        <v>244</v>
      </c>
      <c r="G252">
        <f t="shared" si="6"/>
        <v>70</v>
      </c>
      <c r="H252">
        <f t="shared" si="7"/>
        <v>19.242902208201894</v>
      </c>
    </row>
    <row r="253" spans="1:8">
      <c r="A253" t="s">
        <v>5025</v>
      </c>
      <c r="B253">
        <v>110.9</v>
      </c>
      <c r="C253" s="22">
        <v>8.0000000000000007E-31</v>
      </c>
      <c r="E253">
        <v>7</v>
      </c>
      <c r="F253">
        <v>245</v>
      </c>
      <c r="G253">
        <f t="shared" si="6"/>
        <v>70</v>
      </c>
      <c r="H253">
        <f t="shared" si="7"/>
        <v>19.321766561514195</v>
      </c>
    </row>
    <row r="254" spans="1:8">
      <c r="A254" t="s">
        <v>4631</v>
      </c>
      <c r="B254">
        <v>110.1</v>
      </c>
      <c r="C254" s="22">
        <v>1.2999999999999999E-30</v>
      </c>
      <c r="E254">
        <v>7</v>
      </c>
      <c r="F254">
        <v>246</v>
      </c>
      <c r="G254">
        <f t="shared" si="6"/>
        <v>70</v>
      </c>
      <c r="H254">
        <f t="shared" si="7"/>
        <v>19.400630914826497</v>
      </c>
    </row>
    <row r="255" spans="1:8">
      <c r="A255" t="s">
        <v>4941</v>
      </c>
      <c r="B255">
        <v>109.6</v>
      </c>
      <c r="C255" s="22">
        <v>2.0000000000000002E-30</v>
      </c>
      <c r="E255">
        <v>7</v>
      </c>
      <c r="F255">
        <v>247</v>
      </c>
      <c r="G255">
        <f t="shared" si="6"/>
        <v>70</v>
      </c>
      <c r="H255">
        <f t="shared" si="7"/>
        <v>19.479495268138802</v>
      </c>
    </row>
    <row r="256" spans="1:8">
      <c r="A256" t="s">
        <v>4052</v>
      </c>
      <c r="B256">
        <v>109.5</v>
      </c>
      <c r="C256" s="22">
        <v>2.1000000000000002E-30</v>
      </c>
      <c r="E256">
        <v>7</v>
      </c>
      <c r="F256">
        <v>248</v>
      </c>
      <c r="G256">
        <f t="shared" si="6"/>
        <v>70</v>
      </c>
      <c r="H256">
        <f t="shared" si="7"/>
        <v>19.558359621451103</v>
      </c>
    </row>
    <row r="257" spans="1:8">
      <c r="A257" t="s">
        <v>4939</v>
      </c>
      <c r="B257">
        <v>109.5</v>
      </c>
      <c r="C257" s="22">
        <v>2.1000000000000002E-30</v>
      </c>
      <c r="E257">
        <v>7</v>
      </c>
      <c r="F257">
        <v>249</v>
      </c>
      <c r="G257">
        <f t="shared" si="6"/>
        <v>70</v>
      </c>
      <c r="H257">
        <f t="shared" si="7"/>
        <v>19.637223974763408</v>
      </c>
    </row>
    <row r="258" spans="1:8">
      <c r="A258" t="s">
        <v>2373</v>
      </c>
      <c r="B258">
        <v>109.2</v>
      </c>
      <c r="C258" s="22">
        <v>2.5999999999999999E-30</v>
      </c>
      <c r="E258">
        <v>7</v>
      </c>
      <c r="F258">
        <v>250</v>
      </c>
      <c r="G258">
        <f t="shared" si="6"/>
        <v>70</v>
      </c>
      <c r="H258">
        <f t="shared" si="7"/>
        <v>19.71608832807571</v>
      </c>
    </row>
    <row r="259" spans="1:8">
      <c r="A259" t="s">
        <v>5017</v>
      </c>
      <c r="B259">
        <v>108.8</v>
      </c>
      <c r="C259" s="22">
        <v>3.4000000000000003E-30</v>
      </c>
      <c r="E259">
        <v>7</v>
      </c>
      <c r="F259">
        <v>251</v>
      </c>
      <c r="G259">
        <f t="shared" ref="G259:G322" si="8">E259/10*100</f>
        <v>70</v>
      </c>
      <c r="H259">
        <f t="shared" ref="H259:H322" si="9">F259/1268*100</f>
        <v>19.794952681388011</v>
      </c>
    </row>
    <row r="260" spans="1:8">
      <c r="A260" t="s">
        <v>3790</v>
      </c>
      <c r="B260">
        <v>107.9</v>
      </c>
      <c r="C260" s="22">
        <v>6.0999999999999998E-30</v>
      </c>
      <c r="E260">
        <v>7</v>
      </c>
      <c r="F260">
        <v>252</v>
      </c>
      <c r="G260">
        <f t="shared" si="8"/>
        <v>70</v>
      </c>
      <c r="H260">
        <f t="shared" si="9"/>
        <v>19.873817034700316</v>
      </c>
    </row>
    <row r="261" spans="1:8">
      <c r="A261" t="s">
        <v>967</v>
      </c>
      <c r="B261">
        <v>107.7</v>
      </c>
      <c r="C261" s="22">
        <v>7.1000000000000006E-30</v>
      </c>
      <c r="E261">
        <v>7</v>
      </c>
      <c r="F261">
        <v>253</v>
      </c>
      <c r="G261">
        <f t="shared" si="8"/>
        <v>70</v>
      </c>
      <c r="H261">
        <f t="shared" si="9"/>
        <v>19.952681388012618</v>
      </c>
    </row>
    <row r="262" spans="1:8">
      <c r="A262" t="s">
        <v>1136</v>
      </c>
      <c r="B262">
        <v>107.4</v>
      </c>
      <c r="C262" s="22">
        <v>8.5999999999999993E-30</v>
      </c>
      <c r="E262">
        <v>7</v>
      </c>
      <c r="F262">
        <v>254</v>
      </c>
      <c r="G262">
        <f t="shared" si="8"/>
        <v>70</v>
      </c>
      <c r="H262">
        <f t="shared" si="9"/>
        <v>20.031545741324923</v>
      </c>
    </row>
    <row r="263" spans="1:8">
      <c r="A263" t="s">
        <v>2995</v>
      </c>
      <c r="B263">
        <v>106.4</v>
      </c>
      <c r="C263" s="22">
        <v>1.7999999999999999E-29</v>
      </c>
      <c r="E263">
        <v>7</v>
      </c>
      <c r="F263">
        <v>255</v>
      </c>
      <c r="G263">
        <f t="shared" si="8"/>
        <v>70</v>
      </c>
      <c r="H263">
        <f t="shared" si="9"/>
        <v>20.110410094637224</v>
      </c>
    </row>
    <row r="264" spans="1:8">
      <c r="A264" t="s">
        <v>2761</v>
      </c>
      <c r="B264">
        <v>104.9</v>
      </c>
      <c r="C264" s="22">
        <v>4.7999999999999998E-29</v>
      </c>
      <c r="E264">
        <v>7</v>
      </c>
      <c r="F264">
        <v>256</v>
      </c>
      <c r="G264">
        <f t="shared" si="8"/>
        <v>70</v>
      </c>
      <c r="H264">
        <f t="shared" si="9"/>
        <v>20.189274447949526</v>
      </c>
    </row>
    <row r="265" spans="1:8">
      <c r="A265" t="s">
        <v>4781</v>
      </c>
      <c r="B265">
        <v>104.9</v>
      </c>
      <c r="C265" s="22">
        <v>4.9999999999999999E-29</v>
      </c>
      <c r="E265">
        <v>7</v>
      </c>
      <c r="F265">
        <v>257</v>
      </c>
      <c r="G265">
        <f t="shared" si="8"/>
        <v>70</v>
      </c>
      <c r="H265">
        <f t="shared" si="9"/>
        <v>20.268138801261827</v>
      </c>
    </row>
    <row r="266" spans="1:8">
      <c r="A266" t="s">
        <v>1487</v>
      </c>
      <c r="B266">
        <v>104.5</v>
      </c>
      <c r="C266" s="22">
        <v>6.7E-29</v>
      </c>
      <c r="E266">
        <v>7</v>
      </c>
      <c r="F266">
        <v>258</v>
      </c>
      <c r="G266">
        <f t="shared" si="8"/>
        <v>70</v>
      </c>
      <c r="H266">
        <f t="shared" si="9"/>
        <v>20.347003154574132</v>
      </c>
    </row>
    <row r="267" spans="1:8">
      <c r="A267" t="s">
        <v>3325</v>
      </c>
      <c r="B267">
        <v>104.5</v>
      </c>
      <c r="C267" s="22">
        <v>6.7E-29</v>
      </c>
      <c r="E267">
        <v>7</v>
      </c>
      <c r="F267">
        <v>259</v>
      </c>
      <c r="G267">
        <f t="shared" si="8"/>
        <v>70</v>
      </c>
      <c r="H267">
        <f t="shared" si="9"/>
        <v>20.425867507886437</v>
      </c>
    </row>
    <row r="268" spans="1:8">
      <c r="A268" t="s">
        <v>5021</v>
      </c>
      <c r="B268">
        <v>104.3</v>
      </c>
      <c r="C268" s="22">
        <v>7.5999999999999995E-29</v>
      </c>
      <c r="E268">
        <v>7</v>
      </c>
      <c r="F268">
        <v>260</v>
      </c>
      <c r="G268">
        <f t="shared" si="8"/>
        <v>70</v>
      </c>
      <c r="H268">
        <f t="shared" si="9"/>
        <v>20.504731861198739</v>
      </c>
    </row>
    <row r="269" spans="1:8">
      <c r="A269" t="s">
        <v>813</v>
      </c>
      <c r="B269">
        <v>104.1</v>
      </c>
      <c r="C269" s="22">
        <v>8.5000000000000001E-29</v>
      </c>
      <c r="E269">
        <v>7</v>
      </c>
      <c r="F269">
        <v>261</v>
      </c>
      <c r="G269">
        <f t="shared" si="8"/>
        <v>70</v>
      </c>
      <c r="H269">
        <f t="shared" si="9"/>
        <v>20.58359621451104</v>
      </c>
    </row>
    <row r="270" spans="1:8">
      <c r="A270" t="s">
        <v>913</v>
      </c>
      <c r="B270">
        <v>104.1</v>
      </c>
      <c r="C270" s="22">
        <v>8.5000000000000001E-29</v>
      </c>
      <c r="E270">
        <v>7</v>
      </c>
      <c r="F270">
        <v>262</v>
      </c>
      <c r="G270">
        <f t="shared" si="8"/>
        <v>70</v>
      </c>
      <c r="H270">
        <f t="shared" si="9"/>
        <v>20.662460567823342</v>
      </c>
    </row>
    <row r="271" spans="1:8">
      <c r="A271" t="s">
        <v>1311</v>
      </c>
      <c r="B271">
        <v>104.1</v>
      </c>
      <c r="C271" s="22">
        <v>8.5000000000000001E-29</v>
      </c>
      <c r="E271">
        <v>7</v>
      </c>
      <c r="F271">
        <v>263</v>
      </c>
      <c r="G271">
        <f t="shared" si="8"/>
        <v>70</v>
      </c>
      <c r="H271">
        <f t="shared" si="9"/>
        <v>20.741324921135647</v>
      </c>
    </row>
    <row r="272" spans="1:8">
      <c r="A272" t="s">
        <v>1372</v>
      </c>
      <c r="B272">
        <v>104.1</v>
      </c>
      <c r="C272" s="22">
        <v>8.5000000000000001E-29</v>
      </c>
      <c r="E272">
        <v>7</v>
      </c>
      <c r="F272">
        <v>264</v>
      </c>
      <c r="G272">
        <f t="shared" si="8"/>
        <v>70</v>
      </c>
      <c r="H272">
        <f t="shared" si="9"/>
        <v>20.820189274447952</v>
      </c>
    </row>
    <row r="273" spans="1:8">
      <c r="A273" t="s">
        <v>2512</v>
      </c>
      <c r="B273">
        <v>104.1</v>
      </c>
      <c r="C273" s="22">
        <v>8.5000000000000001E-29</v>
      </c>
      <c r="E273">
        <v>7</v>
      </c>
      <c r="F273">
        <v>265</v>
      </c>
      <c r="G273">
        <f t="shared" si="8"/>
        <v>70</v>
      </c>
      <c r="H273">
        <f t="shared" si="9"/>
        <v>20.899053627760253</v>
      </c>
    </row>
    <row r="274" spans="1:8">
      <c r="A274" t="s">
        <v>2514</v>
      </c>
      <c r="B274">
        <v>104.1</v>
      </c>
      <c r="C274" s="22">
        <v>8.5000000000000001E-29</v>
      </c>
      <c r="E274">
        <v>7</v>
      </c>
      <c r="F274">
        <v>266</v>
      </c>
      <c r="G274">
        <f t="shared" si="8"/>
        <v>70</v>
      </c>
      <c r="H274">
        <f t="shared" si="9"/>
        <v>20.977917981072554</v>
      </c>
    </row>
    <row r="275" spans="1:8">
      <c r="A275" t="s">
        <v>2522</v>
      </c>
      <c r="B275">
        <v>104.1</v>
      </c>
      <c r="C275" s="22">
        <v>8.5000000000000001E-29</v>
      </c>
      <c r="E275">
        <v>7</v>
      </c>
      <c r="F275">
        <v>267</v>
      </c>
      <c r="G275">
        <f t="shared" si="8"/>
        <v>70</v>
      </c>
      <c r="H275">
        <f t="shared" si="9"/>
        <v>21.056782334384856</v>
      </c>
    </row>
    <row r="276" spans="1:8">
      <c r="A276" t="s">
        <v>3259</v>
      </c>
      <c r="B276">
        <v>104.1</v>
      </c>
      <c r="C276" s="22">
        <v>8.5000000000000001E-29</v>
      </c>
      <c r="E276">
        <v>7</v>
      </c>
      <c r="F276">
        <v>268</v>
      </c>
      <c r="G276">
        <f t="shared" si="8"/>
        <v>70</v>
      </c>
      <c r="H276">
        <f t="shared" si="9"/>
        <v>21.135646687697161</v>
      </c>
    </row>
    <row r="277" spans="1:8">
      <c r="A277" t="s">
        <v>3412</v>
      </c>
      <c r="B277">
        <v>104.1</v>
      </c>
      <c r="C277" s="22">
        <v>8.5000000000000001E-29</v>
      </c>
      <c r="E277">
        <v>7</v>
      </c>
      <c r="F277">
        <v>269</v>
      </c>
      <c r="G277">
        <f t="shared" si="8"/>
        <v>70</v>
      </c>
      <c r="H277">
        <f t="shared" si="9"/>
        <v>21.214511041009466</v>
      </c>
    </row>
    <row r="278" spans="1:8">
      <c r="A278" t="s">
        <v>3851</v>
      </c>
      <c r="B278">
        <v>104.1</v>
      </c>
      <c r="C278" s="22">
        <v>8.5000000000000001E-29</v>
      </c>
      <c r="E278">
        <v>7</v>
      </c>
      <c r="F278">
        <v>270</v>
      </c>
      <c r="G278">
        <f t="shared" si="8"/>
        <v>70</v>
      </c>
      <c r="H278">
        <f t="shared" si="9"/>
        <v>21.293375394321767</v>
      </c>
    </row>
    <row r="279" spans="1:8">
      <c r="A279" t="s">
        <v>2593</v>
      </c>
      <c r="B279">
        <v>103.8</v>
      </c>
      <c r="C279" s="22">
        <v>1.1E-28</v>
      </c>
      <c r="E279">
        <v>7</v>
      </c>
      <c r="F279">
        <v>271</v>
      </c>
      <c r="G279">
        <f t="shared" si="8"/>
        <v>70</v>
      </c>
      <c r="H279">
        <f t="shared" si="9"/>
        <v>21.372239747634069</v>
      </c>
    </row>
    <row r="280" spans="1:8">
      <c r="A280" t="s">
        <v>3782</v>
      </c>
      <c r="B280">
        <v>103.7</v>
      </c>
      <c r="C280" s="22">
        <v>1.1E-28</v>
      </c>
      <c r="E280">
        <v>7</v>
      </c>
      <c r="F280">
        <v>272</v>
      </c>
      <c r="G280">
        <f t="shared" si="8"/>
        <v>70</v>
      </c>
      <c r="H280">
        <f t="shared" si="9"/>
        <v>21.451104100946374</v>
      </c>
    </row>
    <row r="281" spans="1:8">
      <c r="A281" t="s">
        <v>2004</v>
      </c>
      <c r="B281">
        <v>103.7</v>
      </c>
      <c r="C281" s="22">
        <v>1.1E-28</v>
      </c>
      <c r="E281">
        <v>7</v>
      </c>
      <c r="F281">
        <v>273</v>
      </c>
      <c r="G281">
        <f t="shared" si="8"/>
        <v>70</v>
      </c>
      <c r="H281">
        <f t="shared" si="9"/>
        <v>21.529968454258675</v>
      </c>
    </row>
    <row r="282" spans="1:8">
      <c r="A282" t="s">
        <v>4751</v>
      </c>
      <c r="B282">
        <v>103</v>
      </c>
      <c r="C282" s="22">
        <v>1.9E-28</v>
      </c>
      <c r="E282">
        <v>7</v>
      </c>
      <c r="F282">
        <v>274</v>
      </c>
      <c r="G282">
        <f t="shared" si="8"/>
        <v>70</v>
      </c>
      <c r="H282">
        <f t="shared" si="9"/>
        <v>21.608832807570977</v>
      </c>
    </row>
    <row r="283" spans="1:8">
      <c r="A283" t="s">
        <v>855</v>
      </c>
      <c r="B283">
        <v>102.9</v>
      </c>
      <c r="C283" s="22">
        <v>1.9E-28</v>
      </c>
      <c r="E283">
        <v>7</v>
      </c>
      <c r="F283">
        <v>275</v>
      </c>
      <c r="G283">
        <f t="shared" si="8"/>
        <v>70</v>
      </c>
      <c r="H283">
        <f t="shared" si="9"/>
        <v>21.687697160883282</v>
      </c>
    </row>
    <row r="284" spans="1:8">
      <c r="A284" t="s">
        <v>3895</v>
      </c>
      <c r="B284">
        <v>102.7</v>
      </c>
      <c r="C284" s="22">
        <v>2.2999999999999999E-28</v>
      </c>
      <c r="E284">
        <v>7</v>
      </c>
      <c r="F284">
        <v>276</v>
      </c>
      <c r="G284">
        <f t="shared" si="8"/>
        <v>70</v>
      </c>
      <c r="H284">
        <f t="shared" si="9"/>
        <v>21.766561514195583</v>
      </c>
    </row>
    <row r="285" spans="1:8">
      <c r="A285" t="s">
        <v>3511</v>
      </c>
      <c r="B285">
        <v>102.4</v>
      </c>
      <c r="C285" s="22">
        <v>2.9000000000000001E-28</v>
      </c>
      <c r="E285">
        <v>7</v>
      </c>
      <c r="F285">
        <v>277</v>
      </c>
      <c r="G285">
        <f t="shared" si="8"/>
        <v>70</v>
      </c>
      <c r="H285">
        <f t="shared" si="9"/>
        <v>21.845425867507888</v>
      </c>
    </row>
    <row r="286" spans="1:8">
      <c r="A286" t="s">
        <v>3346</v>
      </c>
      <c r="B286">
        <v>102.3</v>
      </c>
      <c r="C286" s="22">
        <v>3E-28</v>
      </c>
      <c r="E286">
        <v>7</v>
      </c>
      <c r="F286">
        <v>278</v>
      </c>
      <c r="G286">
        <f t="shared" si="8"/>
        <v>70</v>
      </c>
      <c r="H286">
        <f t="shared" si="9"/>
        <v>21.92429022082019</v>
      </c>
    </row>
    <row r="287" spans="1:8">
      <c r="A287" t="s">
        <v>686</v>
      </c>
      <c r="B287">
        <v>102.2</v>
      </c>
      <c r="C287" s="22">
        <v>3.1999999999999998E-28</v>
      </c>
      <c r="E287">
        <v>7</v>
      </c>
      <c r="F287">
        <v>279</v>
      </c>
      <c r="G287">
        <f t="shared" si="8"/>
        <v>70</v>
      </c>
      <c r="H287">
        <f t="shared" si="9"/>
        <v>22.003154574132491</v>
      </c>
    </row>
    <row r="288" spans="1:8">
      <c r="A288" t="s">
        <v>4527</v>
      </c>
      <c r="B288">
        <v>102.2</v>
      </c>
      <c r="C288" s="22">
        <v>3.3000000000000002E-28</v>
      </c>
      <c r="E288">
        <v>7</v>
      </c>
      <c r="F288">
        <v>280</v>
      </c>
      <c r="G288">
        <f t="shared" si="8"/>
        <v>70</v>
      </c>
      <c r="H288">
        <f t="shared" si="9"/>
        <v>22.082018927444793</v>
      </c>
    </row>
    <row r="289" spans="1:8">
      <c r="A289" t="s">
        <v>5037</v>
      </c>
      <c r="B289">
        <v>102.1</v>
      </c>
      <c r="C289" s="22">
        <v>3.5E-28</v>
      </c>
      <c r="E289">
        <v>7</v>
      </c>
      <c r="F289">
        <v>281</v>
      </c>
      <c r="G289">
        <f t="shared" si="8"/>
        <v>70</v>
      </c>
      <c r="H289">
        <f t="shared" si="9"/>
        <v>22.160883280757098</v>
      </c>
    </row>
    <row r="290" spans="1:8">
      <c r="A290" t="s">
        <v>5063</v>
      </c>
      <c r="B290">
        <v>102</v>
      </c>
      <c r="C290" s="22">
        <v>3.7000000000000002E-28</v>
      </c>
      <c r="E290">
        <v>7</v>
      </c>
      <c r="F290">
        <v>282</v>
      </c>
      <c r="G290">
        <f t="shared" si="8"/>
        <v>70</v>
      </c>
      <c r="H290">
        <f t="shared" si="9"/>
        <v>22.239747634069403</v>
      </c>
    </row>
    <row r="291" spans="1:8">
      <c r="A291" t="s">
        <v>1874</v>
      </c>
      <c r="B291">
        <v>101.6</v>
      </c>
      <c r="C291" s="22">
        <v>4.9000000000000003E-28</v>
      </c>
      <c r="E291">
        <v>7</v>
      </c>
      <c r="F291">
        <v>283</v>
      </c>
      <c r="G291">
        <f t="shared" si="8"/>
        <v>70</v>
      </c>
      <c r="H291">
        <f t="shared" si="9"/>
        <v>22.318611987381704</v>
      </c>
    </row>
    <row r="292" spans="1:8">
      <c r="A292" t="s">
        <v>4031</v>
      </c>
      <c r="B292">
        <v>101.6</v>
      </c>
      <c r="C292" s="22">
        <v>5.1000000000000001E-28</v>
      </c>
      <c r="E292">
        <v>7</v>
      </c>
      <c r="F292">
        <v>284</v>
      </c>
      <c r="G292">
        <f t="shared" si="8"/>
        <v>70</v>
      </c>
      <c r="H292">
        <f t="shared" si="9"/>
        <v>22.397476340694006</v>
      </c>
    </row>
    <row r="293" spans="1:8">
      <c r="A293" t="s">
        <v>889</v>
      </c>
      <c r="B293">
        <v>101.5</v>
      </c>
      <c r="C293" s="22">
        <v>5.2999999999999999E-28</v>
      </c>
      <c r="E293">
        <v>7</v>
      </c>
      <c r="F293">
        <v>285</v>
      </c>
      <c r="G293">
        <f t="shared" si="8"/>
        <v>70</v>
      </c>
      <c r="H293">
        <f t="shared" si="9"/>
        <v>22.476340694006307</v>
      </c>
    </row>
    <row r="294" spans="1:8">
      <c r="A294" t="s">
        <v>521</v>
      </c>
      <c r="B294">
        <v>99.7</v>
      </c>
      <c r="C294" s="22">
        <v>1.9E-27</v>
      </c>
      <c r="E294">
        <v>7</v>
      </c>
      <c r="F294">
        <v>286</v>
      </c>
      <c r="G294">
        <f t="shared" si="8"/>
        <v>70</v>
      </c>
      <c r="H294">
        <f t="shared" si="9"/>
        <v>22.555205047318612</v>
      </c>
    </row>
    <row r="295" spans="1:8">
      <c r="A295" t="s">
        <v>815</v>
      </c>
      <c r="B295">
        <v>99.5</v>
      </c>
      <c r="C295" s="22">
        <v>2.0000000000000001E-27</v>
      </c>
      <c r="E295">
        <v>7</v>
      </c>
      <c r="F295">
        <v>287</v>
      </c>
      <c r="G295">
        <f t="shared" si="8"/>
        <v>70</v>
      </c>
      <c r="H295">
        <f t="shared" si="9"/>
        <v>22.634069400630917</v>
      </c>
    </row>
    <row r="296" spans="1:8">
      <c r="A296" t="s">
        <v>1331</v>
      </c>
      <c r="B296">
        <v>99.2</v>
      </c>
      <c r="C296" s="22">
        <v>2.6000000000000002E-27</v>
      </c>
      <c r="E296">
        <v>7</v>
      </c>
      <c r="F296">
        <v>288</v>
      </c>
      <c r="G296">
        <f t="shared" si="8"/>
        <v>70</v>
      </c>
      <c r="H296">
        <f t="shared" si="9"/>
        <v>22.712933753943219</v>
      </c>
    </row>
    <row r="297" spans="1:8">
      <c r="A297" t="s">
        <v>2387</v>
      </c>
      <c r="B297">
        <v>98.7</v>
      </c>
      <c r="C297" s="22">
        <v>3.7000000000000003E-27</v>
      </c>
      <c r="E297">
        <v>7</v>
      </c>
      <c r="F297">
        <v>289</v>
      </c>
      <c r="G297">
        <f t="shared" si="8"/>
        <v>70</v>
      </c>
      <c r="H297">
        <f t="shared" si="9"/>
        <v>22.79179810725552</v>
      </c>
    </row>
    <row r="298" spans="1:8">
      <c r="A298" t="s">
        <v>596</v>
      </c>
      <c r="B298">
        <v>98.5</v>
      </c>
      <c r="C298" s="22">
        <v>4.0999999999999999E-27</v>
      </c>
      <c r="E298">
        <v>7</v>
      </c>
      <c r="F298">
        <v>290</v>
      </c>
      <c r="G298">
        <f t="shared" si="8"/>
        <v>70</v>
      </c>
      <c r="H298">
        <f t="shared" si="9"/>
        <v>22.870662460567821</v>
      </c>
    </row>
    <row r="299" spans="1:8">
      <c r="A299" t="s">
        <v>4185</v>
      </c>
      <c r="B299">
        <v>98.5</v>
      </c>
      <c r="C299" s="22">
        <v>4.0999999999999999E-27</v>
      </c>
      <c r="E299">
        <v>7</v>
      </c>
      <c r="F299">
        <v>291</v>
      </c>
      <c r="G299">
        <f t="shared" si="8"/>
        <v>70</v>
      </c>
      <c r="H299">
        <f t="shared" si="9"/>
        <v>22.949526813880126</v>
      </c>
    </row>
    <row r="300" spans="1:8">
      <c r="A300" t="s">
        <v>2845</v>
      </c>
      <c r="B300">
        <v>98.1</v>
      </c>
      <c r="C300" s="22">
        <v>5.5000000000000002E-27</v>
      </c>
      <c r="E300">
        <v>7</v>
      </c>
      <c r="F300">
        <v>292</v>
      </c>
      <c r="G300">
        <f t="shared" si="8"/>
        <v>70</v>
      </c>
      <c r="H300">
        <f t="shared" si="9"/>
        <v>23.028391167192432</v>
      </c>
    </row>
    <row r="301" spans="1:8">
      <c r="A301" t="s">
        <v>694</v>
      </c>
      <c r="B301">
        <v>97.4</v>
      </c>
      <c r="C301" s="22">
        <v>8.7999999999999995E-27</v>
      </c>
      <c r="E301">
        <v>7</v>
      </c>
      <c r="F301">
        <v>293</v>
      </c>
      <c r="G301">
        <f t="shared" si="8"/>
        <v>70</v>
      </c>
      <c r="H301">
        <f t="shared" si="9"/>
        <v>23.107255520504733</v>
      </c>
    </row>
    <row r="302" spans="1:8">
      <c r="A302" t="s">
        <v>3823</v>
      </c>
      <c r="B302">
        <v>97.4</v>
      </c>
      <c r="C302" s="22">
        <v>9.0000000000000003E-27</v>
      </c>
      <c r="E302">
        <v>7</v>
      </c>
      <c r="F302">
        <v>294</v>
      </c>
      <c r="G302">
        <f t="shared" si="8"/>
        <v>70</v>
      </c>
      <c r="H302">
        <f t="shared" si="9"/>
        <v>23.186119873817034</v>
      </c>
    </row>
    <row r="303" spans="1:8">
      <c r="A303" t="s">
        <v>2014</v>
      </c>
      <c r="B303">
        <v>97.3</v>
      </c>
      <c r="C303" s="22">
        <v>9.6000000000000001E-27</v>
      </c>
      <c r="E303">
        <v>7</v>
      </c>
      <c r="F303">
        <v>295</v>
      </c>
      <c r="G303">
        <f t="shared" si="8"/>
        <v>70</v>
      </c>
      <c r="H303">
        <f t="shared" si="9"/>
        <v>23.264984227129336</v>
      </c>
    </row>
    <row r="304" spans="1:8">
      <c r="A304" t="s">
        <v>851</v>
      </c>
      <c r="B304">
        <v>97.2</v>
      </c>
      <c r="C304" s="22">
        <v>1E-26</v>
      </c>
      <c r="E304">
        <v>7</v>
      </c>
      <c r="F304">
        <v>296</v>
      </c>
      <c r="G304">
        <f t="shared" si="8"/>
        <v>70</v>
      </c>
      <c r="H304">
        <f t="shared" si="9"/>
        <v>23.343848580441641</v>
      </c>
    </row>
    <row r="305" spans="1:8">
      <c r="A305" t="s">
        <v>4853</v>
      </c>
      <c r="B305">
        <v>97.2</v>
      </c>
      <c r="C305" s="22">
        <v>1E-26</v>
      </c>
      <c r="E305">
        <v>7</v>
      </c>
      <c r="F305">
        <v>297</v>
      </c>
      <c r="G305">
        <f t="shared" si="8"/>
        <v>70</v>
      </c>
      <c r="H305">
        <f t="shared" si="9"/>
        <v>23.422712933753942</v>
      </c>
    </row>
    <row r="306" spans="1:8">
      <c r="A306" t="s">
        <v>3137</v>
      </c>
      <c r="B306">
        <v>97.2</v>
      </c>
      <c r="C306" s="22">
        <v>1E-26</v>
      </c>
      <c r="E306">
        <v>7</v>
      </c>
      <c r="F306">
        <v>298</v>
      </c>
      <c r="G306">
        <f t="shared" si="8"/>
        <v>70</v>
      </c>
      <c r="H306">
        <f t="shared" si="9"/>
        <v>23.501577287066247</v>
      </c>
    </row>
    <row r="307" spans="1:8">
      <c r="A307" t="s">
        <v>1411</v>
      </c>
      <c r="B307">
        <v>97.1</v>
      </c>
      <c r="C307" s="22">
        <v>1.1E-26</v>
      </c>
      <c r="E307">
        <v>7</v>
      </c>
      <c r="F307">
        <v>299</v>
      </c>
      <c r="G307">
        <f t="shared" si="8"/>
        <v>70</v>
      </c>
      <c r="H307">
        <f t="shared" si="9"/>
        <v>23.580441640378549</v>
      </c>
    </row>
    <row r="308" spans="1:8">
      <c r="A308" t="s">
        <v>1613</v>
      </c>
      <c r="B308">
        <v>97.1</v>
      </c>
      <c r="C308" s="22">
        <v>1.1E-26</v>
      </c>
      <c r="E308">
        <v>7</v>
      </c>
      <c r="F308">
        <v>300</v>
      </c>
      <c r="G308">
        <f t="shared" si="8"/>
        <v>70</v>
      </c>
      <c r="H308">
        <f t="shared" si="9"/>
        <v>23.65930599369085</v>
      </c>
    </row>
    <row r="309" spans="1:8">
      <c r="A309" t="s">
        <v>853</v>
      </c>
      <c r="B309">
        <v>97</v>
      </c>
      <c r="C309" s="22">
        <v>1.2E-26</v>
      </c>
      <c r="E309">
        <v>7</v>
      </c>
      <c r="F309">
        <v>301</v>
      </c>
      <c r="G309">
        <f t="shared" si="8"/>
        <v>70</v>
      </c>
      <c r="H309">
        <f t="shared" si="9"/>
        <v>23.738170347003155</v>
      </c>
    </row>
    <row r="310" spans="1:8">
      <c r="A310" t="s">
        <v>861</v>
      </c>
      <c r="B310">
        <v>96.9</v>
      </c>
      <c r="C310" s="22">
        <v>1.3000000000000001E-26</v>
      </c>
      <c r="E310">
        <v>7</v>
      </c>
      <c r="F310">
        <v>302</v>
      </c>
      <c r="G310">
        <f t="shared" si="8"/>
        <v>70</v>
      </c>
      <c r="H310">
        <f t="shared" si="9"/>
        <v>23.817034700315457</v>
      </c>
    </row>
    <row r="311" spans="1:8">
      <c r="A311" t="s">
        <v>614</v>
      </c>
      <c r="B311">
        <v>96.8</v>
      </c>
      <c r="C311" s="22">
        <v>1.4000000000000001E-26</v>
      </c>
      <c r="E311">
        <v>7</v>
      </c>
      <c r="F311">
        <v>303</v>
      </c>
      <c r="G311">
        <f t="shared" si="8"/>
        <v>70</v>
      </c>
      <c r="H311">
        <f t="shared" si="9"/>
        <v>23.895899053627762</v>
      </c>
    </row>
    <row r="312" spans="1:8">
      <c r="A312" t="s">
        <v>4058</v>
      </c>
      <c r="B312">
        <v>96.5</v>
      </c>
      <c r="C312" s="22">
        <v>1.7000000000000001E-26</v>
      </c>
      <c r="E312">
        <v>7</v>
      </c>
      <c r="F312">
        <v>304</v>
      </c>
      <c r="G312">
        <f t="shared" si="8"/>
        <v>70</v>
      </c>
      <c r="H312">
        <f t="shared" si="9"/>
        <v>23.974763406940063</v>
      </c>
    </row>
    <row r="313" spans="1:8">
      <c r="A313" t="s">
        <v>273</v>
      </c>
      <c r="B313">
        <v>96.4</v>
      </c>
      <c r="C313" s="22">
        <v>1.8000000000000001E-26</v>
      </c>
      <c r="E313">
        <v>7</v>
      </c>
      <c r="F313">
        <v>305</v>
      </c>
      <c r="G313">
        <f t="shared" si="8"/>
        <v>70</v>
      </c>
      <c r="H313">
        <f t="shared" si="9"/>
        <v>24.053627760252365</v>
      </c>
    </row>
    <row r="314" spans="1:8">
      <c r="A314" t="s">
        <v>1952</v>
      </c>
      <c r="B314">
        <v>96.1</v>
      </c>
      <c r="C314" s="22">
        <v>2.2000000000000001E-26</v>
      </c>
      <c r="E314">
        <v>7</v>
      </c>
      <c r="F314">
        <v>306</v>
      </c>
      <c r="G314">
        <f t="shared" si="8"/>
        <v>70</v>
      </c>
      <c r="H314">
        <f t="shared" si="9"/>
        <v>24.13249211356467</v>
      </c>
    </row>
    <row r="315" spans="1:8">
      <c r="A315" t="s">
        <v>3245</v>
      </c>
      <c r="B315">
        <v>96</v>
      </c>
      <c r="C315" s="22">
        <v>2.4000000000000001E-26</v>
      </c>
      <c r="E315">
        <v>7</v>
      </c>
      <c r="F315">
        <v>307</v>
      </c>
      <c r="G315">
        <f t="shared" si="8"/>
        <v>70</v>
      </c>
      <c r="H315">
        <f t="shared" si="9"/>
        <v>24.211356466876971</v>
      </c>
    </row>
    <row r="316" spans="1:8">
      <c r="A316" t="s">
        <v>875</v>
      </c>
      <c r="B316">
        <v>95.9</v>
      </c>
      <c r="C316" s="22">
        <v>2.5000000000000001E-26</v>
      </c>
      <c r="E316">
        <v>7</v>
      </c>
      <c r="F316">
        <v>308</v>
      </c>
      <c r="G316">
        <f t="shared" si="8"/>
        <v>70</v>
      </c>
      <c r="H316">
        <f t="shared" si="9"/>
        <v>24.290220820189273</v>
      </c>
    </row>
    <row r="317" spans="1:8">
      <c r="A317" t="s">
        <v>2779</v>
      </c>
      <c r="B317">
        <v>95.9</v>
      </c>
      <c r="C317" s="22">
        <v>2.6000000000000001E-26</v>
      </c>
      <c r="E317">
        <v>7</v>
      </c>
      <c r="F317">
        <v>309</v>
      </c>
      <c r="G317">
        <f t="shared" si="8"/>
        <v>70</v>
      </c>
      <c r="H317">
        <f t="shared" si="9"/>
        <v>24.369085173501578</v>
      </c>
    </row>
    <row r="318" spans="1:8">
      <c r="A318" t="s">
        <v>2587</v>
      </c>
      <c r="B318">
        <v>95.7</v>
      </c>
      <c r="C318" s="22">
        <v>3.0000000000000001E-26</v>
      </c>
      <c r="E318">
        <v>7</v>
      </c>
      <c r="F318">
        <v>310</v>
      </c>
      <c r="G318">
        <f t="shared" si="8"/>
        <v>70</v>
      </c>
      <c r="H318">
        <f t="shared" si="9"/>
        <v>24.447949526813879</v>
      </c>
    </row>
    <row r="319" spans="1:8">
      <c r="A319" t="s">
        <v>415</v>
      </c>
      <c r="B319">
        <v>95.6</v>
      </c>
      <c r="C319" s="22">
        <v>3.2000000000000001E-26</v>
      </c>
      <c r="E319">
        <v>7</v>
      </c>
      <c r="F319">
        <v>311</v>
      </c>
      <c r="G319">
        <f t="shared" si="8"/>
        <v>70</v>
      </c>
      <c r="H319">
        <f t="shared" si="9"/>
        <v>24.526813880126184</v>
      </c>
    </row>
    <row r="320" spans="1:8">
      <c r="A320" t="s">
        <v>1739</v>
      </c>
      <c r="B320">
        <v>95.6</v>
      </c>
      <c r="C320" s="22">
        <v>3.2000000000000001E-26</v>
      </c>
      <c r="E320">
        <v>7</v>
      </c>
      <c r="F320">
        <v>312</v>
      </c>
      <c r="G320">
        <f t="shared" si="8"/>
        <v>70</v>
      </c>
      <c r="H320">
        <f t="shared" si="9"/>
        <v>24.605678233438486</v>
      </c>
    </row>
    <row r="321" spans="1:8">
      <c r="A321" t="s">
        <v>901</v>
      </c>
      <c r="B321">
        <v>94.7</v>
      </c>
      <c r="C321" s="22">
        <v>5.6999999999999999E-26</v>
      </c>
      <c r="E321">
        <v>7</v>
      </c>
      <c r="F321">
        <v>313</v>
      </c>
      <c r="G321">
        <f t="shared" si="8"/>
        <v>70</v>
      </c>
      <c r="H321">
        <f t="shared" si="9"/>
        <v>24.684542586750787</v>
      </c>
    </row>
    <row r="322" spans="1:8">
      <c r="A322" t="s">
        <v>3317</v>
      </c>
      <c r="B322">
        <v>94.7</v>
      </c>
      <c r="C322" s="22">
        <v>5.9000000000000005E-26</v>
      </c>
      <c r="E322">
        <v>7</v>
      </c>
      <c r="F322">
        <v>314</v>
      </c>
      <c r="G322">
        <f t="shared" si="8"/>
        <v>70</v>
      </c>
      <c r="H322">
        <f t="shared" si="9"/>
        <v>24.763406940063089</v>
      </c>
    </row>
    <row r="323" spans="1:8">
      <c r="A323" t="s">
        <v>5117</v>
      </c>
      <c r="B323">
        <v>94.7</v>
      </c>
      <c r="C323" s="22">
        <v>6.0999999999999999E-26</v>
      </c>
      <c r="E323">
        <v>7</v>
      </c>
      <c r="F323">
        <v>315</v>
      </c>
      <c r="G323">
        <f t="shared" ref="G323:G386" si="10">E323/10*100</f>
        <v>70</v>
      </c>
      <c r="H323">
        <f t="shared" ref="H323:H386" si="11">F323/1268*100</f>
        <v>24.842271293375397</v>
      </c>
    </row>
    <row r="324" spans="1:8">
      <c r="A324" t="s">
        <v>1510</v>
      </c>
      <c r="B324">
        <v>94.5</v>
      </c>
      <c r="C324" s="22">
        <v>6.5999999999999997E-26</v>
      </c>
      <c r="E324">
        <v>7</v>
      </c>
      <c r="F324">
        <v>316</v>
      </c>
      <c r="G324">
        <f t="shared" si="10"/>
        <v>70</v>
      </c>
      <c r="H324">
        <f t="shared" si="11"/>
        <v>24.921135646687699</v>
      </c>
    </row>
    <row r="325" spans="1:8">
      <c r="A325" t="s">
        <v>1745</v>
      </c>
      <c r="B325">
        <v>93.4</v>
      </c>
      <c r="C325" s="22">
        <v>1.3999999999999999E-25</v>
      </c>
      <c r="E325">
        <v>7</v>
      </c>
      <c r="F325">
        <v>317</v>
      </c>
      <c r="G325">
        <f t="shared" si="10"/>
        <v>70</v>
      </c>
      <c r="H325">
        <f t="shared" si="11"/>
        <v>25</v>
      </c>
    </row>
    <row r="326" spans="1:8">
      <c r="A326" t="s">
        <v>2271</v>
      </c>
      <c r="B326">
        <v>93.1</v>
      </c>
      <c r="C326" s="22">
        <v>1.8E-25</v>
      </c>
      <c r="E326">
        <v>7</v>
      </c>
      <c r="F326">
        <v>318</v>
      </c>
      <c r="G326">
        <f t="shared" si="10"/>
        <v>70</v>
      </c>
      <c r="H326">
        <f t="shared" si="11"/>
        <v>25.078864353312301</v>
      </c>
    </row>
    <row r="327" spans="1:8">
      <c r="A327" t="s">
        <v>3378</v>
      </c>
      <c r="B327">
        <v>92.8</v>
      </c>
      <c r="C327" s="22">
        <v>2.1E-25</v>
      </c>
      <c r="E327">
        <v>7</v>
      </c>
      <c r="F327">
        <v>319</v>
      </c>
      <c r="G327">
        <f t="shared" si="10"/>
        <v>70</v>
      </c>
      <c r="H327">
        <f t="shared" si="11"/>
        <v>25.157728706624603</v>
      </c>
    </row>
    <row r="328" spans="1:8">
      <c r="A328" t="s">
        <v>859</v>
      </c>
      <c r="B328">
        <v>92.5</v>
      </c>
      <c r="C328" s="22">
        <v>2.6E-25</v>
      </c>
      <c r="E328">
        <v>7</v>
      </c>
      <c r="F328">
        <v>320</v>
      </c>
      <c r="G328">
        <f t="shared" si="10"/>
        <v>70</v>
      </c>
      <c r="H328">
        <f t="shared" si="11"/>
        <v>25.236593059936908</v>
      </c>
    </row>
    <row r="329" spans="1:8">
      <c r="A329" t="s">
        <v>2865</v>
      </c>
      <c r="B329">
        <v>92.5</v>
      </c>
      <c r="C329" s="22">
        <v>2.7000000000000002E-25</v>
      </c>
      <c r="E329">
        <v>7</v>
      </c>
      <c r="F329">
        <v>321</v>
      </c>
      <c r="G329">
        <f t="shared" si="10"/>
        <v>70</v>
      </c>
      <c r="H329">
        <f t="shared" si="11"/>
        <v>25.315457413249209</v>
      </c>
    </row>
    <row r="330" spans="1:8">
      <c r="A330" t="s">
        <v>3531</v>
      </c>
      <c r="B330">
        <v>92.2</v>
      </c>
      <c r="C330" s="22">
        <v>3.2000000000000001E-25</v>
      </c>
      <c r="E330">
        <v>7</v>
      </c>
      <c r="F330">
        <v>322</v>
      </c>
      <c r="G330">
        <f t="shared" si="10"/>
        <v>70</v>
      </c>
      <c r="H330">
        <f t="shared" si="11"/>
        <v>25.394321766561511</v>
      </c>
    </row>
    <row r="331" spans="1:8">
      <c r="A331" t="s">
        <v>3525</v>
      </c>
      <c r="B331">
        <v>92.1</v>
      </c>
      <c r="C331" s="22">
        <v>3.5999999999999999E-25</v>
      </c>
      <c r="E331">
        <v>7</v>
      </c>
      <c r="F331">
        <v>323</v>
      </c>
      <c r="G331">
        <f t="shared" si="10"/>
        <v>70</v>
      </c>
      <c r="H331">
        <f t="shared" si="11"/>
        <v>25.473186119873819</v>
      </c>
    </row>
    <row r="332" spans="1:8">
      <c r="A332" t="s">
        <v>746</v>
      </c>
      <c r="B332">
        <v>92</v>
      </c>
      <c r="C332" s="22">
        <v>3.7000000000000001E-25</v>
      </c>
      <c r="E332">
        <v>7</v>
      </c>
      <c r="F332">
        <v>324</v>
      </c>
      <c r="G332">
        <f t="shared" si="10"/>
        <v>70</v>
      </c>
      <c r="H332">
        <f t="shared" si="11"/>
        <v>25.552050473186121</v>
      </c>
    </row>
    <row r="333" spans="1:8">
      <c r="A333" t="s">
        <v>3287</v>
      </c>
      <c r="B333">
        <v>92</v>
      </c>
      <c r="C333" s="22">
        <v>3.7000000000000001E-25</v>
      </c>
      <c r="E333">
        <v>7</v>
      </c>
      <c r="F333">
        <v>325</v>
      </c>
      <c r="G333">
        <f t="shared" si="10"/>
        <v>70</v>
      </c>
      <c r="H333">
        <f t="shared" si="11"/>
        <v>25.630914826498426</v>
      </c>
    </row>
    <row r="334" spans="1:8">
      <c r="A334" t="s">
        <v>3955</v>
      </c>
      <c r="B334">
        <v>91.9</v>
      </c>
      <c r="C334" s="22">
        <v>4.0000000000000002E-25</v>
      </c>
      <c r="E334">
        <v>7</v>
      </c>
      <c r="F334">
        <v>326</v>
      </c>
      <c r="G334">
        <f t="shared" si="10"/>
        <v>70</v>
      </c>
      <c r="H334">
        <f t="shared" si="11"/>
        <v>25.709779179810727</v>
      </c>
    </row>
    <row r="335" spans="1:8">
      <c r="A335" t="s">
        <v>3819</v>
      </c>
      <c r="B335">
        <v>91.1</v>
      </c>
      <c r="C335" s="22">
        <v>7.0000000000000004E-25</v>
      </c>
      <c r="E335">
        <v>7</v>
      </c>
      <c r="F335">
        <v>327</v>
      </c>
      <c r="G335">
        <f t="shared" si="10"/>
        <v>70</v>
      </c>
      <c r="H335">
        <f t="shared" si="11"/>
        <v>25.788643533123029</v>
      </c>
    </row>
    <row r="336" spans="1:8">
      <c r="A336" t="s">
        <v>2899</v>
      </c>
      <c r="B336">
        <v>90.8</v>
      </c>
      <c r="C336" s="22">
        <v>8.9000000000000005E-25</v>
      </c>
      <c r="E336">
        <v>7</v>
      </c>
      <c r="F336">
        <v>328</v>
      </c>
      <c r="G336">
        <f t="shared" si="10"/>
        <v>70</v>
      </c>
      <c r="H336">
        <f t="shared" si="11"/>
        <v>25.86750788643533</v>
      </c>
    </row>
    <row r="337" spans="1:8">
      <c r="A337" t="s">
        <v>222</v>
      </c>
      <c r="B337">
        <v>90.7</v>
      </c>
      <c r="C337" s="22">
        <v>9.1999999999999997E-25</v>
      </c>
      <c r="E337">
        <v>7</v>
      </c>
      <c r="F337">
        <v>329</v>
      </c>
      <c r="G337">
        <f t="shared" si="10"/>
        <v>70</v>
      </c>
      <c r="H337">
        <f t="shared" si="11"/>
        <v>25.946372239747635</v>
      </c>
    </row>
    <row r="338" spans="1:8">
      <c r="A338" t="s">
        <v>817</v>
      </c>
      <c r="B338">
        <v>90.7</v>
      </c>
      <c r="C338" s="22">
        <v>9.5000000000000007E-25</v>
      </c>
      <c r="E338">
        <v>7</v>
      </c>
      <c r="F338">
        <v>330</v>
      </c>
      <c r="G338">
        <f t="shared" si="10"/>
        <v>70</v>
      </c>
      <c r="H338">
        <f t="shared" si="11"/>
        <v>26.025236593059937</v>
      </c>
    </row>
    <row r="339" spans="1:8">
      <c r="A339" t="s">
        <v>3847</v>
      </c>
      <c r="B339">
        <v>90.3</v>
      </c>
      <c r="C339" s="22">
        <v>1.3E-24</v>
      </c>
      <c r="E339">
        <v>7</v>
      </c>
      <c r="F339">
        <v>331</v>
      </c>
      <c r="G339">
        <f t="shared" si="10"/>
        <v>70</v>
      </c>
      <c r="H339">
        <f t="shared" si="11"/>
        <v>26.104100946372238</v>
      </c>
    </row>
    <row r="340" spans="1:8">
      <c r="A340" t="s">
        <v>1526</v>
      </c>
      <c r="B340">
        <v>90.1</v>
      </c>
      <c r="C340" s="22">
        <v>1.4000000000000001E-24</v>
      </c>
      <c r="E340">
        <v>7</v>
      </c>
      <c r="F340">
        <v>332</v>
      </c>
      <c r="G340">
        <f t="shared" si="10"/>
        <v>70</v>
      </c>
      <c r="H340">
        <f t="shared" si="11"/>
        <v>26.18296529968454</v>
      </c>
    </row>
    <row r="341" spans="1:8">
      <c r="A341" t="s">
        <v>1930</v>
      </c>
      <c r="B341">
        <v>90.1</v>
      </c>
      <c r="C341" s="22">
        <v>1.4000000000000001E-24</v>
      </c>
      <c r="E341">
        <v>7</v>
      </c>
      <c r="F341">
        <v>333</v>
      </c>
      <c r="G341">
        <f t="shared" si="10"/>
        <v>70</v>
      </c>
      <c r="H341">
        <f t="shared" si="11"/>
        <v>26.261829652996845</v>
      </c>
    </row>
    <row r="342" spans="1:8">
      <c r="A342" t="s">
        <v>4971</v>
      </c>
      <c r="B342">
        <v>90</v>
      </c>
      <c r="C342" s="22">
        <v>1.5E-24</v>
      </c>
      <c r="E342">
        <v>7</v>
      </c>
      <c r="F342">
        <v>334</v>
      </c>
      <c r="G342">
        <f t="shared" si="10"/>
        <v>70</v>
      </c>
      <c r="H342">
        <f t="shared" si="11"/>
        <v>26.34069400630915</v>
      </c>
    </row>
    <row r="343" spans="1:8">
      <c r="A343" t="s">
        <v>857</v>
      </c>
      <c r="B343">
        <v>90</v>
      </c>
      <c r="C343" s="22">
        <v>1.6000000000000001E-24</v>
      </c>
      <c r="E343">
        <v>7</v>
      </c>
      <c r="F343">
        <v>335</v>
      </c>
      <c r="G343">
        <f t="shared" si="10"/>
        <v>70</v>
      </c>
      <c r="H343">
        <f t="shared" si="11"/>
        <v>26.419558359621455</v>
      </c>
    </row>
    <row r="344" spans="1:8">
      <c r="A344" t="s">
        <v>2040</v>
      </c>
      <c r="B344">
        <v>89.8</v>
      </c>
      <c r="C344" s="22">
        <v>1.7E-24</v>
      </c>
      <c r="E344">
        <v>7</v>
      </c>
      <c r="F344">
        <v>336</v>
      </c>
      <c r="G344">
        <f t="shared" si="10"/>
        <v>70</v>
      </c>
      <c r="H344">
        <f t="shared" si="11"/>
        <v>26.498422712933756</v>
      </c>
    </row>
    <row r="345" spans="1:8">
      <c r="A345" t="s">
        <v>825</v>
      </c>
      <c r="B345">
        <v>89.5</v>
      </c>
      <c r="C345" s="22">
        <v>2.0999999999999999E-24</v>
      </c>
      <c r="E345">
        <v>7</v>
      </c>
      <c r="F345">
        <v>337</v>
      </c>
      <c r="G345">
        <f t="shared" si="10"/>
        <v>70</v>
      </c>
      <c r="H345">
        <f t="shared" si="11"/>
        <v>26.577287066246058</v>
      </c>
    </row>
    <row r="346" spans="1:8">
      <c r="A346" t="s">
        <v>4064</v>
      </c>
      <c r="B346">
        <v>89.3</v>
      </c>
      <c r="C346" s="22">
        <v>2.4999999999999999E-24</v>
      </c>
      <c r="E346">
        <v>7</v>
      </c>
      <c r="F346">
        <v>338</v>
      </c>
      <c r="G346">
        <f t="shared" si="10"/>
        <v>70</v>
      </c>
      <c r="H346">
        <f t="shared" si="11"/>
        <v>26.656151419558359</v>
      </c>
    </row>
    <row r="347" spans="1:8">
      <c r="A347" t="s">
        <v>4763</v>
      </c>
      <c r="B347">
        <v>89.3</v>
      </c>
      <c r="C347" s="22">
        <v>2.6E-24</v>
      </c>
      <c r="E347">
        <v>7</v>
      </c>
      <c r="F347">
        <v>339</v>
      </c>
      <c r="G347">
        <f t="shared" si="10"/>
        <v>70</v>
      </c>
      <c r="H347">
        <f t="shared" si="11"/>
        <v>26.735015772870664</v>
      </c>
    </row>
    <row r="348" spans="1:8">
      <c r="A348" t="s">
        <v>5125</v>
      </c>
      <c r="B348">
        <v>88.7</v>
      </c>
      <c r="C348" s="22">
        <v>3.6999999999999998E-24</v>
      </c>
      <c r="E348">
        <v>7</v>
      </c>
      <c r="F348">
        <v>340</v>
      </c>
      <c r="G348">
        <f t="shared" si="10"/>
        <v>70</v>
      </c>
      <c r="H348">
        <f t="shared" si="11"/>
        <v>26.813880126182966</v>
      </c>
    </row>
    <row r="349" spans="1:8">
      <c r="A349" t="s">
        <v>1230</v>
      </c>
      <c r="B349">
        <v>88.7</v>
      </c>
      <c r="C349" s="22">
        <v>3.6999999999999998E-24</v>
      </c>
      <c r="E349">
        <v>7</v>
      </c>
      <c r="F349">
        <v>341</v>
      </c>
      <c r="G349">
        <f t="shared" si="10"/>
        <v>70</v>
      </c>
      <c r="H349">
        <f t="shared" si="11"/>
        <v>26.892744479495267</v>
      </c>
    </row>
    <row r="350" spans="1:8">
      <c r="A350" t="s">
        <v>4411</v>
      </c>
      <c r="B350">
        <v>88.4</v>
      </c>
      <c r="C350" s="22">
        <v>4.4999999999999997E-24</v>
      </c>
      <c r="E350">
        <v>7</v>
      </c>
      <c r="F350">
        <v>342</v>
      </c>
      <c r="G350">
        <f t="shared" si="10"/>
        <v>70</v>
      </c>
      <c r="H350">
        <f t="shared" si="11"/>
        <v>26.971608832807568</v>
      </c>
    </row>
    <row r="351" spans="1:8">
      <c r="A351" t="s">
        <v>3001</v>
      </c>
      <c r="B351">
        <v>88.3</v>
      </c>
      <c r="C351" s="22">
        <v>4.9000000000000001E-24</v>
      </c>
      <c r="E351">
        <v>7</v>
      </c>
      <c r="F351">
        <v>343</v>
      </c>
      <c r="G351">
        <f t="shared" si="10"/>
        <v>70</v>
      </c>
      <c r="H351">
        <f t="shared" si="11"/>
        <v>27.050473186119874</v>
      </c>
    </row>
    <row r="352" spans="1:8">
      <c r="A352" t="s">
        <v>1562</v>
      </c>
      <c r="B352">
        <v>88.2</v>
      </c>
      <c r="C352" s="22">
        <v>5.2999999999999997E-24</v>
      </c>
      <c r="E352">
        <v>7</v>
      </c>
      <c r="F352">
        <v>344</v>
      </c>
      <c r="G352">
        <f t="shared" si="10"/>
        <v>70</v>
      </c>
      <c r="H352">
        <f t="shared" si="11"/>
        <v>27.129337539432175</v>
      </c>
    </row>
    <row r="353" spans="1:8">
      <c r="A353" t="s">
        <v>1853</v>
      </c>
      <c r="B353">
        <v>88.1</v>
      </c>
      <c r="C353" s="22">
        <v>5.7E-24</v>
      </c>
      <c r="E353">
        <v>7</v>
      </c>
      <c r="F353">
        <v>345</v>
      </c>
      <c r="G353">
        <f t="shared" si="10"/>
        <v>70</v>
      </c>
      <c r="H353">
        <f t="shared" si="11"/>
        <v>27.208201892744476</v>
      </c>
    </row>
    <row r="354" spans="1:8">
      <c r="A354" t="s">
        <v>2544</v>
      </c>
      <c r="B354">
        <v>87.8</v>
      </c>
      <c r="C354" s="22">
        <v>6.9000000000000003E-24</v>
      </c>
      <c r="E354">
        <v>7</v>
      </c>
      <c r="F354">
        <v>346</v>
      </c>
      <c r="G354">
        <f t="shared" si="10"/>
        <v>70</v>
      </c>
      <c r="H354">
        <f t="shared" si="11"/>
        <v>27.287066246056785</v>
      </c>
    </row>
    <row r="355" spans="1:8">
      <c r="A355" t="s">
        <v>2877</v>
      </c>
      <c r="B355">
        <v>87.8</v>
      </c>
      <c r="C355" s="22">
        <v>6.9000000000000003E-24</v>
      </c>
      <c r="E355">
        <v>7</v>
      </c>
      <c r="F355">
        <v>347</v>
      </c>
      <c r="G355">
        <f t="shared" si="10"/>
        <v>70</v>
      </c>
      <c r="H355">
        <f t="shared" si="11"/>
        <v>27.365930599369086</v>
      </c>
    </row>
    <row r="356" spans="1:8">
      <c r="A356" t="s">
        <v>1940</v>
      </c>
      <c r="B356">
        <v>87.8</v>
      </c>
      <c r="C356" s="22">
        <v>6.9999999999999993E-24</v>
      </c>
      <c r="E356">
        <v>7</v>
      </c>
      <c r="F356">
        <v>348</v>
      </c>
      <c r="G356">
        <f t="shared" si="10"/>
        <v>70</v>
      </c>
      <c r="H356">
        <f t="shared" si="11"/>
        <v>27.444794952681388</v>
      </c>
    </row>
    <row r="357" spans="1:8">
      <c r="A357" t="s">
        <v>2212</v>
      </c>
      <c r="B357">
        <v>87.6</v>
      </c>
      <c r="C357" s="22">
        <v>7.9999999999999994E-24</v>
      </c>
      <c r="E357">
        <v>7</v>
      </c>
      <c r="F357">
        <v>349</v>
      </c>
      <c r="G357">
        <f t="shared" si="10"/>
        <v>70</v>
      </c>
      <c r="H357">
        <f t="shared" si="11"/>
        <v>27.523659305993693</v>
      </c>
    </row>
    <row r="358" spans="1:8">
      <c r="A358" t="s">
        <v>2401</v>
      </c>
      <c r="B358">
        <v>87.5</v>
      </c>
      <c r="C358" s="22">
        <v>8.8000000000000001E-24</v>
      </c>
      <c r="E358">
        <v>7</v>
      </c>
      <c r="F358">
        <v>350</v>
      </c>
      <c r="G358">
        <f t="shared" si="10"/>
        <v>70</v>
      </c>
      <c r="H358">
        <f t="shared" si="11"/>
        <v>27.602523659305994</v>
      </c>
    </row>
    <row r="359" spans="1:8">
      <c r="A359" t="s">
        <v>3433</v>
      </c>
      <c r="B359">
        <v>87.4</v>
      </c>
      <c r="C359" s="22">
        <v>9.2999999999999994E-24</v>
      </c>
      <c r="E359">
        <v>7</v>
      </c>
      <c r="F359">
        <v>351</v>
      </c>
      <c r="G359">
        <f t="shared" si="10"/>
        <v>70</v>
      </c>
      <c r="H359">
        <f t="shared" si="11"/>
        <v>27.681388012618296</v>
      </c>
    </row>
    <row r="360" spans="1:8">
      <c r="A360" t="s">
        <v>2957</v>
      </c>
      <c r="B360">
        <v>86.9</v>
      </c>
      <c r="C360" s="22">
        <v>1.3E-23</v>
      </c>
      <c r="E360">
        <v>7</v>
      </c>
      <c r="F360">
        <v>352</v>
      </c>
      <c r="G360">
        <f t="shared" si="10"/>
        <v>70</v>
      </c>
      <c r="H360">
        <f t="shared" si="11"/>
        <v>27.760252365930597</v>
      </c>
    </row>
    <row r="361" spans="1:8">
      <c r="A361" t="s">
        <v>4829</v>
      </c>
      <c r="B361">
        <v>86.9</v>
      </c>
      <c r="C361" s="22">
        <v>1.3E-23</v>
      </c>
      <c r="E361">
        <v>7</v>
      </c>
      <c r="F361">
        <v>353</v>
      </c>
      <c r="G361">
        <f t="shared" si="10"/>
        <v>70</v>
      </c>
      <c r="H361">
        <f t="shared" si="11"/>
        <v>27.839116719242902</v>
      </c>
    </row>
    <row r="362" spans="1:8">
      <c r="A362" t="s">
        <v>1753</v>
      </c>
      <c r="B362">
        <v>86.8</v>
      </c>
      <c r="C362" s="22">
        <v>1.3999999999999999E-23</v>
      </c>
      <c r="E362">
        <v>7</v>
      </c>
      <c r="F362">
        <v>354</v>
      </c>
      <c r="G362">
        <f t="shared" si="10"/>
        <v>70</v>
      </c>
      <c r="H362">
        <f t="shared" si="11"/>
        <v>27.917981072555204</v>
      </c>
    </row>
    <row r="363" spans="1:8">
      <c r="A363" t="s">
        <v>5155</v>
      </c>
      <c r="B363">
        <v>86.8</v>
      </c>
      <c r="C363" s="22">
        <v>1.3999999999999999E-23</v>
      </c>
      <c r="E363">
        <v>7</v>
      </c>
      <c r="F363">
        <v>355</v>
      </c>
      <c r="G363">
        <f t="shared" si="10"/>
        <v>70</v>
      </c>
      <c r="H363">
        <f t="shared" si="11"/>
        <v>27.996845425867505</v>
      </c>
    </row>
    <row r="364" spans="1:8">
      <c r="A364" t="s">
        <v>1948</v>
      </c>
      <c r="B364">
        <v>86.3</v>
      </c>
      <c r="C364" s="22">
        <v>1.9999999999999999E-23</v>
      </c>
      <c r="E364">
        <v>7</v>
      </c>
      <c r="F364">
        <v>356</v>
      </c>
      <c r="G364">
        <f t="shared" si="10"/>
        <v>70</v>
      </c>
      <c r="H364">
        <f t="shared" si="11"/>
        <v>28.075709779179807</v>
      </c>
    </row>
    <row r="365" spans="1:8">
      <c r="A365" t="s">
        <v>2393</v>
      </c>
      <c r="B365">
        <v>86.2</v>
      </c>
      <c r="C365" s="22">
        <v>2.1000000000000001E-23</v>
      </c>
      <c r="E365">
        <v>7</v>
      </c>
      <c r="F365">
        <v>357</v>
      </c>
      <c r="G365">
        <f t="shared" si="10"/>
        <v>70</v>
      </c>
      <c r="H365">
        <f t="shared" si="11"/>
        <v>28.154574132492115</v>
      </c>
    </row>
    <row r="366" spans="1:8">
      <c r="A366" t="s">
        <v>624</v>
      </c>
      <c r="B366">
        <v>86.2</v>
      </c>
      <c r="C366" s="22">
        <v>2.1000000000000001E-23</v>
      </c>
      <c r="E366">
        <v>7</v>
      </c>
      <c r="F366">
        <v>358</v>
      </c>
      <c r="G366">
        <f t="shared" si="10"/>
        <v>70</v>
      </c>
      <c r="H366">
        <f t="shared" si="11"/>
        <v>28.23343848580442</v>
      </c>
    </row>
    <row r="367" spans="1:8">
      <c r="A367" t="s">
        <v>3046</v>
      </c>
      <c r="B367">
        <v>85.7</v>
      </c>
      <c r="C367" s="22">
        <v>3E-23</v>
      </c>
      <c r="E367">
        <v>7</v>
      </c>
      <c r="F367">
        <v>359</v>
      </c>
      <c r="G367">
        <f t="shared" si="10"/>
        <v>70</v>
      </c>
      <c r="H367">
        <f t="shared" si="11"/>
        <v>28.312302839116722</v>
      </c>
    </row>
    <row r="368" spans="1:8">
      <c r="A368" t="s">
        <v>895</v>
      </c>
      <c r="B368">
        <v>85.7</v>
      </c>
      <c r="C368" s="22">
        <v>3E-23</v>
      </c>
      <c r="E368">
        <v>7</v>
      </c>
      <c r="F368">
        <v>360</v>
      </c>
      <c r="G368">
        <f t="shared" si="10"/>
        <v>70</v>
      </c>
      <c r="H368">
        <f t="shared" si="11"/>
        <v>28.391167192429023</v>
      </c>
    </row>
    <row r="369" spans="1:8">
      <c r="A369" t="s">
        <v>1815</v>
      </c>
      <c r="B369">
        <v>85.1</v>
      </c>
      <c r="C369" s="22">
        <v>4.6000000000000002E-23</v>
      </c>
      <c r="E369">
        <v>7</v>
      </c>
      <c r="F369">
        <v>361</v>
      </c>
      <c r="G369">
        <f t="shared" si="10"/>
        <v>70</v>
      </c>
      <c r="H369">
        <f t="shared" si="11"/>
        <v>28.470031545741325</v>
      </c>
    </row>
    <row r="370" spans="1:8">
      <c r="A370" t="s">
        <v>4191</v>
      </c>
      <c r="B370">
        <v>85</v>
      </c>
      <c r="C370" s="22">
        <v>4.8999999999999998E-23</v>
      </c>
      <c r="E370">
        <v>7</v>
      </c>
      <c r="F370">
        <v>362</v>
      </c>
      <c r="G370">
        <f t="shared" si="10"/>
        <v>70</v>
      </c>
      <c r="H370">
        <f t="shared" si="11"/>
        <v>28.548895899053626</v>
      </c>
    </row>
    <row r="371" spans="1:8">
      <c r="A371" t="s">
        <v>1059</v>
      </c>
      <c r="B371">
        <v>84.5</v>
      </c>
      <c r="C371" s="22">
        <v>7.1000000000000003E-23</v>
      </c>
      <c r="E371">
        <v>7</v>
      </c>
      <c r="F371">
        <v>363</v>
      </c>
      <c r="G371">
        <f t="shared" si="10"/>
        <v>70</v>
      </c>
      <c r="H371">
        <f t="shared" si="11"/>
        <v>28.627760252365931</v>
      </c>
    </row>
    <row r="372" spans="1:8">
      <c r="A372" t="s">
        <v>321</v>
      </c>
      <c r="B372">
        <v>84.4</v>
      </c>
      <c r="C372" s="22">
        <v>7.1999999999999996E-23</v>
      </c>
      <c r="E372">
        <v>7</v>
      </c>
      <c r="F372">
        <v>364</v>
      </c>
      <c r="G372">
        <f t="shared" si="10"/>
        <v>70</v>
      </c>
      <c r="H372">
        <f t="shared" si="11"/>
        <v>28.706624605678233</v>
      </c>
    </row>
    <row r="373" spans="1:8">
      <c r="A373" t="s">
        <v>3730</v>
      </c>
      <c r="B373">
        <v>84</v>
      </c>
      <c r="C373" s="22">
        <v>9.5999999999999999E-23</v>
      </c>
      <c r="E373">
        <v>7</v>
      </c>
      <c r="F373">
        <v>365</v>
      </c>
      <c r="G373">
        <f t="shared" si="10"/>
        <v>70</v>
      </c>
      <c r="H373">
        <f t="shared" si="11"/>
        <v>28.785488958990534</v>
      </c>
    </row>
    <row r="374" spans="1:8">
      <c r="A374" t="s">
        <v>3441</v>
      </c>
      <c r="B374">
        <v>84</v>
      </c>
      <c r="C374" s="22">
        <v>9.9E-23</v>
      </c>
      <c r="E374">
        <v>7</v>
      </c>
      <c r="F374">
        <v>366</v>
      </c>
      <c r="G374">
        <f t="shared" si="10"/>
        <v>70</v>
      </c>
      <c r="H374">
        <f t="shared" si="11"/>
        <v>28.864353312302839</v>
      </c>
    </row>
    <row r="375" spans="1:8">
      <c r="A375" t="s">
        <v>946</v>
      </c>
      <c r="B375">
        <v>83.9</v>
      </c>
      <c r="C375" s="22">
        <v>1E-22</v>
      </c>
      <c r="E375">
        <v>7</v>
      </c>
      <c r="F375">
        <v>367</v>
      </c>
      <c r="G375">
        <f t="shared" si="10"/>
        <v>70</v>
      </c>
      <c r="H375">
        <f t="shared" si="11"/>
        <v>28.943217665615141</v>
      </c>
    </row>
    <row r="376" spans="1:8">
      <c r="A376" t="s">
        <v>5165</v>
      </c>
      <c r="B376">
        <v>83.9</v>
      </c>
      <c r="C376" s="22">
        <v>1E-22</v>
      </c>
      <c r="E376">
        <v>7</v>
      </c>
      <c r="F376">
        <v>368</v>
      </c>
      <c r="G376">
        <f t="shared" si="10"/>
        <v>70</v>
      </c>
      <c r="H376">
        <f t="shared" si="11"/>
        <v>29.022082018927449</v>
      </c>
    </row>
    <row r="377" spans="1:8">
      <c r="A377" t="s">
        <v>3710</v>
      </c>
      <c r="B377">
        <v>83.4</v>
      </c>
      <c r="C377" s="22">
        <v>1.5E-22</v>
      </c>
      <c r="E377">
        <v>7</v>
      </c>
      <c r="F377">
        <v>369</v>
      </c>
      <c r="G377">
        <f t="shared" si="10"/>
        <v>70</v>
      </c>
      <c r="H377">
        <f t="shared" si="11"/>
        <v>29.100946372239751</v>
      </c>
    </row>
    <row r="378" spans="1:8">
      <c r="A378" t="s">
        <v>3569</v>
      </c>
      <c r="B378">
        <v>82.9</v>
      </c>
      <c r="C378" s="22">
        <v>2.1000000000000001E-22</v>
      </c>
      <c r="E378">
        <v>7</v>
      </c>
      <c r="F378">
        <v>370</v>
      </c>
      <c r="G378">
        <f t="shared" si="10"/>
        <v>70</v>
      </c>
      <c r="H378">
        <f t="shared" si="11"/>
        <v>29.179810725552052</v>
      </c>
    </row>
    <row r="379" spans="1:8">
      <c r="A379" t="s">
        <v>2659</v>
      </c>
      <c r="B379">
        <v>82.9</v>
      </c>
      <c r="C379" s="22">
        <v>2.1000000000000001E-22</v>
      </c>
      <c r="E379">
        <v>7</v>
      </c>
      <c r="F379">
        <v>371</v>
      </c>
      <c r="G379">
        <f t="shared" si="10"/>
        <v>70</v>
      </c>
      <c r="H379">
        <f t="shared" si="11"/>
        <v>29.258675078864353</v>
      </c>
    </row>
    <row r="380" spans="1:8">
      <c r="A380" t="s">
        <v>4007</v>
      </c>
      <c r="B380">
        <v>82.2</v>
      </c>
      <c r="C380" s="22">
        <v>3.5000000000000001E-22</v>
      </c>
      <c r="E380">
        <v>7</v>
      </c>
      <c r="F380">
        <v>372</v>
      </c>
      <c r="G380">
        <f t="shared" si="10"/>
        <v>70</v>
      </c>
      <c r="H380">
        <f t="shared" si="11"/>
        <v>29.337539432176658</v>
      </c>
    </row>
    <row r="381" spans="1:8">
      <c r="A381" t="s">
        <v>4900</v>
      </c>
      <c r="B381">
        <v>82.1</v>
      </c>
      <c r="C381" s="22">
        <v>3.5999999999999998E-22</v>
      </c>
      <c r="E381">
        <v>7</v>
      </c>
      <c r="F381">
        <v>373</v>
      </c>
      <c r="G381">
        <f t="shared" si="10"/>
        <v>70</v>
      </c>
      <c r="H381">
        <f t="shared" si="11"/>
        <v>29.41640378548896</v>
      </c>
    </row>
    <row r="382" spans="1:8">
      <c r="A382" t="s">
        <v>3386</v>
      </c>
      <c r="B382">
        <v>81.900000000000006</v>
      </c>
      <c r="C382" s="22">
        <v>4.0999999999999999E-22</v>
      </c>
      <c r="E382">
        <v>7</v>
      </c>
      <c r="F382">
        <v>374</v>
      </c>
      <c r="G382">
        <f t="shared" si="10"/>
        <v>70</v>
      </c>
      <c r="H382">
        <f t="shared" si="11"/>
        <v>29.495268138801261</v>
      </c>
    </row>
    <row r="383" spans="1:8">
      <c r="A383" t="s">
        <v>1791</v>
      </c>
      <c r="B383">
        <v>81.900000000000006</v>
      </c>
      <c r="C383" s="22">
        <v>4.3000000000000004E-22</v>
      </c>
      <c r="E383">
        <v>7</v>
      </c>
      <c r="F383">
        <v>375</v>
      </c>
      <c r="G383">
        <f t="shared" si="10"/>
        <v>70</v>
      </c>
      <c r="H383">
        <f t="shared" si="11"/>
        <v>29.574132492113563</v>
      </c>
    </row>
    <row r="384" spans="1:8">
      <c r="A384" t="s">
        <v>1269</v>
      </c>
      <c r="B384">
        <v>81.8</v>
      </c>
      <c r="C384" s="22">
        <v>4.4000000000000001E-22</v>
      </c>
      <c r="E384">
        <v>7</v>
      </c>
      <c r="F384">
        <v>376</v>
      </c>
      <c r="G384">
        <f t="shared" si="10"/>
        <v>70</v>
      </c>
      <c r="H384">
        <f t="shared" si="11"/>
        <v>29.652996845425868</v>
      </c>
    </row>
    <row r="385" spans="1:8">
      <c r="A385" t="s">
        <v>539</v>
      </c>
      <c r="B385">
        <v>81.599999999999994</v>
      </c>
      <c r="C385" s="22">
        <v>5.1000000000000002E-22</v>
      </c>
      <c r="E385">
        <v>7</v>
      </c>
      <c r="F385">
        <v>377</v>
      </c>
      <c r="G385">
        <f t="shared" si="10"/>
        <v>70</v>
      </c>
      <c r="H385">
        <f t="shared" si="11"/>
        <v>29.731861198738169</v>
      </c>
    </row>
    <row r="386" spans="1:8">
      <c r="A386" t="s">
        <v>1777</v>
      </c>
      <c r="B386">
        <v>81.400000000000006</v>
      </c>
      <c r="C386" s="22">
        <v>5.9000000000000001E-22</v>
      </c>
      <c r="E386">
        <v>7</v>
      </c>
      <c r="F386">
        <v>378</v>
      </c>
      <c r="G386">
        <f t="shared" si="10"/>
        <v>70</v>
      </c>
      <c r="H386">
        <f t="shared" si="11"/>
        <v>29.810725552050471</v>
      </c>
    </row>
    <row r="387" spans="1:8">
      <c r="A387" t="s">
        <v>4821</v>
      </c>
      <c r="B387">
        <v>81.400000000000006</v>
      </c>
      <c r="C387" s="22">
        <v>5.9999999999999998E-22</v>
      </c>
      <c r="E387">
        <v>7</v>
      </c>
      <c r="F387">
        <v>379</v>
      </c>
      <c r="G387">
        <f t="shared" ref="G387:G450" si="12">E387/10*100</f>
        <v>70</v>
      </c>
      <c r="H387">
        <f t="shared" ref="H387:H450" si="13">F387/1268*100</f>
        <v>29.889589905362772</v>
      </c>
    </row>
    <row r="388" spans="1:8">
      <c r="A388" t="s">
        <v>1200</v>
      </c>
      <c r="B388">
        <v>81.2</v>
      </c>
      <c r="C388" s="22">
        <v>6.6999999999999999E-22</v>
      </c>
      <c r="E388">
        <v>7</v>
      </c>
      <c r="F388">
        <v>380</v>
      </c>
      <c r="G388">
        <f t="shared" si="12"/>
        <v>70</v>
      </c>
      <c r="H388">
        <f t="shared" si="13"/>
        <v>29.968454258675081</v>
      </c>
    </row>
    <row r="389" spans="1:8">
      <c r="A389" t="s">
        <v>622</v>
      </c>
      <c r="B389">
        <v>79.5</v>
      </c>
      <c r="C389" s="22">
        <v>2.1000000000000001E-21</v>
      </c>
      <c r="E389">
        <v>7</v>
      </c>
      <c r="F389">
        <v>381</v>
      </c>
      <c r="G389">
        <f t="shared" si="12"/>
        <v>70</v>
      </c>
      <c r="H389">
        <f t="shared" si="13"/>
        <v>30.047318611987382</v>
      </c>
    </row>
    <row r="390" spans="1:8">
      <c r="A390" t="s">
        <v>2573</v>
      </c>
      <c r="B390">
        <v>79.3</v>
      </c>
      <c r="C390" s="22">
        <v>2.6000000000000002E-21</v>
      </c>
      <c r="E390">
        <v>7</v>
      </c>
      <c r="F390">
        <v>382</v>
      </c>
      <c r="G390">
        <f t="shared" si="12"/>
        <v>70</v>
      </c>
      <c r="H390">
        <f t="shared" si="13"/>
        <v>30.126182965299687</v>
      </c>
    </row>
    <row r="391" spans="1:8">
      <c r="A391" t="s">
        <v>640</v>
      </c>
      <c r="B391">
        <v>79.099999999999994</v>
      </c>
      <c r="C391" s="22">
        <v>2.9999999999999999E-21</v>
      </c>
      <c r="E391">
        <v>7</v>
      </c>
      <c r="F391">
        <v>383</v>
      </c>
      <c r="G391">
        <f t="shared" si="12"/>
        <v>70</v>
      </c>
      <c r="H391">
        <f t="shared" si="13"/>
        <v>30.205047318611989</v>
      </c>
    </row>
    <row r="392" spans="1:8">
      <c r="A392" t="s">
        <v>2583</v>
      </c>
      <c r="B392">
        <v>78.599999999999994</v>
      </c>
      <c r="C392" s="22">
        <v>4.2000000000000003E-21</v>
      </c>
      <c r="E392">
        <v>7</v>
      </c>
      <c r="F392">
        <v>384</v>
      </c>
      <c r="G392">
        <f t="shared" si="12"/>
        <v>70</v>
      </c>
      <c r="H392">
        <f t="shared" si="13"/>
        <v>30.28391167192429</v>
      </c>
    </row>
    <row r="393" spans="1:8">
      <c r="A393" t="s">
        <v>1065</v>
      </c>
      <c r="B393">
        <v>78.400000000000006</v>
      </c>
      <c r="C393" s="22">
        <v>4.6E-21</v>
      </c>
      <c r="E393">
        <v>7</v>
      </c>
      <c r="F393">
        <v>385</v>
      </c>
      <c r="G393">
        <f t="shared" si="12"/>
        <v>70</v>
      </c>
      <c r="H393">
        <f t="shared" si="13"/>
        <v>30.362776025236592</v>
      </c>
    </row>
    <row r="394" spans="1:8">
      <c r="A394" t="s">
        <v>1353</v>
      </c>
      <c r="B394">
        <v>78</v>
      </c>
      <c r="C394" s="22">
        <v>6.4000000000000003E-21</v>
      </c>
      <c r="E394">
        <v>7</v>
      </c>
      <c r="F394">
        <v>386</v>
      </c>
      <c r="G394">
        <f t="shared" si="12"/>
        <v>70</v>
      </c>
      <c r="H394">
        <f t="shared" si="13"/>
        <v>30.441640378548897</v>
      </c>
    </row>
    <row r="395" spans="1:8">
      <c r="A395" t="s">
        <v>3372</v>
      </c>
      <c r="B395">
        <v>77.900000000000006</v>
      </c>
      <c r="C395" s="22">
        <v>6.6999999999999997E-21</v>
      </c>
      <c r="E395">
        <v>7</v>
      </c>
      <c r="F395">
        <v>387</v>
      </c>
      <c r="G395">
        <f t="shared" si="12"/>
        <v>70</v>
      </c>
      <c r="H395">
        <f t="shared" si="13"/>
        <v>30.520504731861198</v>
      </c>
    </row>
    <row r="396" spans="1:8">
      <c r="A396" t="s">
        <v>3233</v>
      </c>
      <c r="B396">
        <v>77.599999999999994</v>
      </c>
      <c r="C396" s="22">
        <v>8.4000000000000005E-21</v>
      </c>
      <c r="E396">
        <v>7</v>
      </c>
      <c r="F396">
        <v>388</v>
      </c>
      <c r="G396">
        <f t="shared" si="12"/>
        <v>70</v>
      </c>
      <c r="H396">
        <f t="shared" si="13"/>
        <v>30.5993690851735</v>
      </c>
    </row>
    <row r="397" spans="1:8">
      <c r="A397" t="s">
        <v>971</v>
      </c>
      <c r="B397">
        <v>77.5</v>
      </c>
      <c r="C397" s="22">
        <v>8.5999999999999996E-21</v>
      </c>
      <c r="E397">
        <v>7</v>
      </c>
      <c r="F397">
        <v>389</v>
      </c>
      <c r="G397">
        <f t="shared" si="12"/>
        <v>70</v>
      </c>
      <c r="H397">
        <f t="shared" si="13"/>
        <v>30.678233438485801</v>
      </c>
    </row>
    <row r="398" spans="1:8">
      <c r="A398" t="s">
        <v>511</v>
      </c>
      <c r="B398">
        <v>77.3</v>
      </c>
      <c r="C398" s="22">
        <v>9.9999999999999995E-21</v>
      </c>
      <c r="E398">
        <v>7</v>
      </c>
      <c r="F398">
        <v>390</v>
      </c>
      <c r="G398">
        <f t="shared" si="12"/>
        <v>70</v>
      </c>
      <c r="H398">
        <f t="shared" si="13"/>
        <v>30.757097791798106</v>
      </c>
    </row>
    <row r="399" spans="1:8">
      <c r="A399" t="s">
        <v>987</v>
      </c>
      <c r="B399">
        <v>77.2</v>
      </c>
      <c r="C399" s="22">
        <v>1.1E-20</v>
      </c>
      <c r="E399">
        <v>7</v>
      </c>
      <c r="F399">
        <v>391</v>
      </c>
      <c r="G399">
        <f t="shared" si="12"/>
        <v>70</v>
      </c>
      <c r="H399">
        <f t="shared" si="13"/>
        <v>30.835962145110411</v>
      </c>
    </row>
    <row r="400" spans="1:8">
      <c r="A400" t="s">
        <v>1445</v>
      </c>
      <c r="B400">
        <v>77.2</v>
      </c>
      <c r="C400" s="22">
        <v>1.1E-20</v>
      </c>
      <c r="E400">
        <v>7</v>
      </c>
      <c r="F400">
        <v>392</v>
      </c>
      <c r="G400">
        <f t="shared" si="12"/>
        <v>70</v>
      </c>
      <c r="H400">
        <f t="shared" si="13"/>
        <v>30.914826498422716</v>
      </c>
    </row>
    <row r="401" spans="1:8">
      <c r="A401" t="s">
        <v>3794</v>
      </c>
      <c r="B401">
        <v>77</v>
      </c>
      <c r="C401" s="22">
        <v>1.2E-20</v>
      </c>
      <c r="E401">
        <v>7</v>
      </c>
      <c r="F401">
        <v>393</v>
      </c>
      <c r="G401">
        <f t="shared" si="12"/>
        <v>70</v>
      </c>
      <c r="H401">
        <f t="shared" si="13"/>
        <v>30.993690851735018</v>
      </c>
    </row>
    <row r="402" spans="1:8">
      <c r="A402" t="s">
        <v>863</v>
      </c>
      <c r="B402">
        <v>77</v>
      </c>
      <c r="C402" s="22">
        <v>1.3E-20</v>
      </c>
      <c r="E402">
        <v>7</v>
      </c>
      <c r="F402">
        <v>394</v>
      </c>
      <c r="G402">
        <f t="shared" si="12"/>
        <v>70</v>
      </c>
      <c r="H402">
        <f t="shared" si="13"/>
        <v>31.072555205047319</v>
      </c>
    </row>
    <row r="403" spans="1:8">
      <c r="A403" t="s">
        <v>1240</v>
      </c>
      <c r="B403">
        <v>76.7</v>
      </c>
      <c r="C403" s="22">
        <v>1.5000000000000001E-20</v>
      </c>
      <c r="E403">
        <v>7</v>
      </c>
      <c r="F403">
        <v>395</v>
      </c>
      <c r="G403">
        <f t="shared" si="12"/>
        <v>70</v>
      </c>
      <c r="H403">
        <f t="shared" si="13"/>
        <v>31.151419558359621</v>
      </c>
    </row>
    <row r="404" spans="1:8">
      <c r="A404" t="s">
        <v>1250</v>
      </c>
      <c r="B404">
        <v>76.7</v>
      </c>
      <c r="C404" s="22">
        <v>1.5000000000000001E-20</v>
      </c>
      <c r="E404">
        <v>7</v>
      </c>
      <c r="F404">
        <v>396</v>
      </c>
      <c r="G404">
        <f t="shared" si="12"/>
        <v>70</v>
      </c>
      <c r="H404">
        <f t="shared" si="13"/>
        <v>31.230283911671926</v>
      </c>
    </row>
    <row r="405" spans="1:8">
      <c r="A405" t="s">
        <v>2775</v>
      </c>
      <c r="B405">
        <v>76.7</v>
      </c>
      <c r="C405" s="22">
        <v>1.5000000000000001E-20</v>
      </c>
      <c r="E405">
        <v>7</v>
      </c>
      <c r="F405">
        <v>397</v>
      </c>
      <c r="G405">
        <f t="shared" si="12"/>
        <v>70</v>
      </c>
      <c r="H405">
        <f t="shared" si="13"/>
        <v>31.309148264984227</v>
      </c>
    </row>
    <row r="406" spans="1:8">
      <c r="A406" t="s">
        <v>797</v>
      </c>
      <c r="B406">
        <v>76.7</v>
      </c>
      <c r="C406" s="22">
        <v>1.5999999999999999E-20</v>
      </c>
      <c r="E406">
        <v>7</v>
      </c>
      <c r="F406">
        <v>398</v>
      </c>
      <c r="G406">
        <f t="shared" si="12"/>
        <v>70</v>
      </c>
      <c r="H406">
        <f t="shared" si="13"/>
        <v>31.388012618296528</v>
      </c>
    </row>
    <row r="407" spans="1:8">
      <c r="A407" t="s">
        <v>2269</v>
      </c>
      <c r="B407">
        <v>76.599999999999994</v>
      </c>
      <c r="C407" s="22">
        <v>1.6999999999999999E-20</v>
      </c>
      <c r="E407">
        <v>7</v>
      </c>
      <c r="F407">
        <v>399</v>
      </c>
      <c r="G407">
        <f t="shared" si="12"/>
        <v>70</v>
      </c>
      <c r="H407">
        <f t="shared" si="13"/>
        <v>31.46687697160883</v>
      </c>
    </row>
    <row r="408" spans="1:8">
      <c r="A408" t="s">
        <v>2499</v>
      </c>
      <c r="B408">
        <v>76.3</v>
      </c>
      <c r="C408" s="22">
        <v>1.9999999999999999E-20</v>
      </c>
      <c r="E408">
        <v>7</v>
      </c>
      <c r="F408">
        <v>400</v>
      </c>
      <c r="G408">
        <f t="shared" si="12"/>
        <v>70</v>
      </c>
      <c r="H408">
        <f t="shared" si="13"/>
        <v>31.545741324921135</v>
      </c>
    </row>
    <row r="409" spans="1:8">
      <c r="A409" t="s">
        <v>331</v>
      </c>
      <c r="B409">
        <v>76.2</v>
      </c>
      <c r="C409" s="22">
        <v>2.1999999999999999E-20</v>
      </c>
      <c r="E409">
        <v>7</v>
      </c>
      <c r="F409">
        <v>401</v>
      </c>
      <c r="G409">
        <f t="shared" si="12"/>
        <v>70</v>
      </c>
      <c r="H409">
        <f t="shared" si="13"/>
        <v>31.624605678233436</v>
      </c>
    </row>
    <row r="410" spans="1:8">
      <c r="A410" t="s">
        <v>4859</v>
      </c>
      <c r="B410">
        <v>75.8</v>
      </c>
      <c r="C410" s="22">
        <v>2.9E-20</v>
      </c>
      <c r="E410">
        <v>7</v>
      </c>
      <c r="F410">
        <v>402</v>
      </c>
      <c r="G410">
        <f t="shared" si="12"/>
        <v>70</v>
      </c>
      <c r="H410">
        <f t="shared" si="13"/>
        <v>31.703470031545745</v>
      </c>
    </row>
    <row r="411" spans="1:8">
      <c r="A411" t="s">
        <v>2641</v>
      </c>
      <c r="B411">
        <v>75.400000000000006</v>
      </c>
      <c r="C411" s="22">
        <v>3.7000000000000001E-20</v>
      </c>
      <c r="E411">
        <v>7</v>
      </c>
      <c r="F411">
        <v>403</v>
      </c>
      <c r="G411">
        <f t="shared" si="12"/>
        <v>70</v>
      </c>
      <c r="H411">
        <f t="shared" si="13"/>
        <v>31.782334384858046</v>
      </c>
    </row>
    <row r="412" spans="1:8">
      <c r="A412" t="s">
        <v>1162</v>
      </c>
      <c r="B412">
        <v>75.099999999999994</v>
      </c>
      <c r="C412" s="22">
        <v>4.5000000000000001E-20</v>
      </c>
      <c r="E412">
        <v>7</v>
      </c>
      <c r="F412">
        <v>404</v>
      </c>
      <c r="G412">
        <f t="shared" si="12"/>
        <v>70</v>
      </c>
      <c r="H412">
        <f t="shared" si="13"/>
        <v>31.861198738170348</v>
      </c>
    </row>
    <row r="413" spans="1:8">
      <c r="A413" t="s">
        <v>3418</v>
      </c>
      <c r="B413">
        <v>75.099999999999994</v>
      </c>
      <c r="C413" s="22">
        <v>4.7000000000000001E-20</v>
      </c>
      <c r="E413">
        <v>7</v>
      </c>
      <c r="F413">
        <v>405</v>
      </c>
      <c r="G413">
        <f t="shared" si="12"/>
        <v>70</v>
      </c>
      <c r="H413">
        <f t="shared" si="13"/>
        <v>31.940063091482649</v>
      </c>
    </row>
    <row r="414" spans="1:8">
      <c r="A414" t="s">
        <v>4743</v>
      </c>
      <c r="B414">
        <v>74.8</v>
      </c>
      <c r="C414" s="22">
        <v>5.6000000000000005E-20</v>
      </c>
      <c r="E414">
        <v>7</v>
      </c>
      <c r="F414">
        <v>406</v>
      </c>
      <c r="G414">
        <f t="shared" si="12"/>
        <v>70</v>
      </c>
      <c r="H414">
        <f t="shared" si="13"/>
        <v>32.018927444794954</v>
      </c>
    </row>
    <row r="415" spans="1:8">
      <c r="A415" t="s">
        <v>2548</v>
      </c>
      <c r="B415">
        <v>74.8</v>
      </c>
      <c r="C415" s="22">
        <v>5.7000000000000002E-20</v>
      </c>
      <c r="E415">
        <v>7</v>
      </c>
      <c r="F415">
        <v>407</v>
      </c>
      <c r="G415">
        <f t="shared" si="12"/>
        <v>70</v>
      </c>
      <c r="H415">
        <f t="shared" si="13"/>
        <v>32.097791798107252</v>
      </c>
    </row>
    <row r="416" spans="1:8">
      <c r="A416" t="s">
        <v>2879</v>
      </c>
      <c r="B416">
        <v>74.8</v>
      </c>
      <c r="C416" s="22">
        <v>5.7000000000000002E-20</v>
      </c>
      <c r="E416">
        <v>7</v>
      </c>
      <c r="F416">
        <v>408</v>
      </c>
      <c r="G416">
        <f t="shared" si="12"/>
        <v>70</v>
      </c>
      <c r="H416">
        <f t="shared" si="13"/>
        <v>32.176656151419557</v>
      </c>
    </row>
    <row r="417" spans="1:8">
      <c r="A417" t="s">
        <v>2838</v>
      </c>
      <c r="B417">
        <v>74.5</v>
      </c>
      <c r="C417" s="22">
        <v>7.0000000000000001E-20</v>
      </c>
      <c r="E417">
        <v>7</v>
      </c>
      <c r="F417">
        <v>409</v>
      </c>
      <c r="G417">
        <f t="shared" si="12"/>
        <v>70</v>
      </c>
      <c r="H417">
        <f t="shared" si="13"/>
        <v>32.255520504731862</v>
      </c>
    </row>
    <row r="418" spans="1:8">
      <c r="A418" t="s">
        <v>3171</v>
      </c>
      <c r="B418">
        <v>74.400000000000006</v>
      </c>
      <c r="C418" s="22">
        <v>7.5999999999999995E-20</v>
      </c>
      <c r="E418">
        <v>7</v>
      </c>
      <c r="F418">
        <v>410</v>
      </c>
      <c r="G418">
        <f t="shared" si="12"/>
        <v>70</v>
      </c>
      <c r="H418">
        <f t="shared" si="13"/>
        <v>32.33438485804416</v>
      </c>
    </row>
    <row r="419" spans="1:8">
      <c r="A419" t="s">
        <v>1108</v>
      </c>
      <c r="B419">
        <v>74.400000000000006</v>
      </c>
      <c r="C419" s="22">
        <v>7.7000000000000004E-20</v>
      </c>
      <c r="E419">
        <v>7</v>
      </c>
      <c r="F419">
        <v>411</v>
      </c>
      <c r="G419">
        <f t="shared" si="12"/>
        <v>70</v>
      </c>
      <c r="H419">
        <f t="shared" si="13"/>
        <v>32.413249211356465</v>
      </c>
    </row>
    <row r="420" spans="1:8">
      <c r="A420" t="s">
        <v>2216</v>
      </c>
      <c r="B420">
        <v>74.3</v>
      </c>
      <c r="C420" s="22">
        <v>8.2999999999999999E-20</v>
      </c>
      <c r="E420">
        <v>7</v>
      </c>
      <c r="F420">
        <v>412</v>
      </c>
      <c r="G420">
        <f t="shared" si="12"/>
        <v>70</v>
      </c>
      <c r="H420">
        <f t="shared" si="13"/>
        <v>32.49211356466877</v>
      </c>
    </row>
    <row r="421" spans="1:8">
      <c r="A421" t="s">
        <v>2723</v>
      </c>
      <c r="B421">
        <v>73.900000000000006</v>
      </c>
      <c r="C421" s="22">
        <v>1.0999999999999999E-19</v>
      </c>
      <c r="E421">
        <v>7</v>
      </c>
      <c r="F421">
        <v>413</v>
      </c>
      <c r="G421">
        <f t="shared" si="12"/>
        <v>70</v>
      </c>
      <c r="H421">
        <f t="shared" si="13"/>
        <v>32.570977917981068</v>
      </c>
    </row>
    <row r="422" spans="1:8">
      <c r="A422" t="s">
        <v>1459</v>
      </c>
      <c r="B422">
        <v>73.7</v>
      </c>
      <c r="C422" s="22">
        <v>1.2000000000000001E-19</v>
      </c>
      <c r="E422">
        <v>7</v>
      </c>
      <c r="F422">
        <v>414</v>
      </c>
      <c r="G422">
        <f t="shared" si="12"/>
        <v>70</v>
      </c>
      <c r="H422">
        <f t="shared" si="13"/>
        <v>32.64984227129338</v>
      </c>
    </row>
    <row r="423" spans="1:8">
      <c r="A423" t="s">
        <v>3457</v>
      </c>
      <c r="B423">
        <v>73.599999999999994</v>
      </c>
      <c r="C423" s="22">
        <v>1.3000000000000001E-19</v>
      </c>
      <c r="E423">
        <v>7</v>
      </c>
      <c r="F423">
        <v>415</v>
      </c>
      <c r="G423">
        <f t="shared" si="12"/>
        <v>70</v>
      </c>
      <c r="H423">
        <f t="shared" si="13"/>
        <v>32.728706624605678</v>
      </c>
    </row>
    <row r="424" spans="1:8">
      <c r="A424" t="s">
        <v>5157</v>
      </c>
      <c r="B424">
        <v>73.599999999999994</v>
      </c>
      <c r="C424" s="22">
        <v>1.3000000000000001E-19</v>
      </c>
      <c r="E424">
        <v>7</v>
      </c>
      <c r="F424">
        <v>416</v>
      </c>
      <c r="G424">
        <f t="shared" si="12"/>
        <v>70</v>
      </c>
      <c r="H424">
        <f t="shared" si="13"/>
        <v>32.807570977917983</v>
      </c>
    </row>
    <row r="425" spans="1:8">
      <c r="A425" t="s">
        <v>2981</v>
      </c>
      <c r="B425">
        <v>73.2</v>
      </c>
      <c r="C425" s="22">
        <v>1.8000000000000001E-19</v>
      </c>
      <c r="E425">
        <v>7</v>
      </c>
      <c r="F425">
        <v>417</v>
      </c>
      <c r="G425">
        <f t="shared" si="12"/>
        <v>70</v>
      </c>
      <c r="H425">
        <f t="shared" si="13"/>
        <v>32.886435331230288</v>
      </c>
    </row>
    <row r="426" spans="1:8">
      <c r="A426" t="s">
        <v>1355</v>
      </c>
      <c r="B426">
        <v>73</v>
      </c>
      <c r="C426" s="22">
        <v>1.9E-19</v>
      </c>
      <c r="E426">
        <v>7</v>
      </c>
      <c r="F426">
        <v>418</v>
      </c>
      <c r="G426">
        <f t="shared" si="12"/>
        <v>70</v>
      </c>
      <c r="H426">
        <f t="shared" si="13"/>
        <v>32.965299684542586</v>
      </c>
    </row>
    <row r="427" spans="1:8">
      <c r="A427" t="s">
        <v>5095</v>
      </c>
      <c r="B427">
        <v>72.8</v>
      </c>
      <c r="C427" s="22">
        <v>2.2999999999999998E-19</v>
      </c>
      <c r="E427">
        <v>7</v>
      </c>
      <c r="F427">
        <v>419</v>
      </c>
      <c r="G427">
        <f t="shared" si="12"/>
        <v>70</v>
      </c>
      <c r="H427">
        <f t="shared" si="13"/>
        <v>33.044164037854891</v>
      </c>
    </row>
    <row r="428" spans="1:8">
      <c r="A428" t="s">
        <v>3423</v>
      </c>
      <c r="B428">
        <v>72.5</v>
      </c>
      <c r="C428" s="22">
        <v>2.9E-19</v>
      </c>
      <c r="E428">
        <v>7</v>
      </c>
      <c r="F428">
        <v>420</v>
      </c>
      <c r="G428">
        <f t="shared" si="12"/>
        <v>70</v>
      </c>
      <c r="H428">
        <f t="shared" si="13"/>
        <v>33.123028391167189</v>
      </c>
    </row>
    <row r="429" spans="1:8">
      <c r="A429" t="s">
        <v>1536</v>
      </c>
      <c r="B429">
        <v>72.400000000000006</v>
      </c>
      <c r="C429" s="22">
        <v>3.0999999999999999E-19</v>
      </c>
      <c r="E429">
        <v>7</v>
      </c>
      <c r="F429">
        <v>421</v>
      </c>
      <c r="G429">
        <f t="shared" si="12"/>
        <v>70</v>
      </c>
      <c r="H429">
        <f t="shared" si="13"/>
        <v>33.201892744479494</v>
      </c>
    </row>
    <row r="430" spans="1:8">
      <c r="A430" t="s">
        <v>2218</v>
      </c>
      <c r="B430">
        <v>72.099999999999994</v>
      </c>
      <c r="C430" s="22">
        <v>3.8E-19</v>
      </c>
      <c r="E430">
        <v>7</v>
      </c>
      <c r="F430">
        <v>422</v>
      </c>
      <c r="G430">
        <f t="shared" si="12"/>
        <v>70</v>
      </c>
      <c r="H430">
        <f t="shared" si="13"/>
        <v>33.280757097791799</v>
      </c>
    </row>
    <row r="431" spans="1:8">
      <c r="A431" t="s">
        <v>1380</v>
      </c>
      <c r="B431">
        <v>72</v>
      </c>
      <c r="C431" s="22">
        <v>3.9E-19</v>
      </c>
      <c r="E431">
        <v>7</v>
      </c>
      <c r="F431">
        <v>423</v>
      </c>
      <c r="G431">
        <f t="shared" si="12"/>
        <v>70</v>
      </c>
      <c r="H431">
        <f t="shared" si="13"/>
        <v>33.359621451104097</v>
      </c>
    </row>
    <row r="432" spans="1:8">
      <c r="A432" t="s">
        <v>1347</v>
      </c>
      <c r="B432">
        <v>71.900000000000006</v>
      </c>
      <c r="C432" s="22">
        <v>4.3000000000000002E-19</v>
      </c>
      <c r="E432">
        <v>7</v>
      </c>
      <c r="F432">
        <v>424</v>
      </c>
      <c r="G432">
        <f t="shared" si="12"/>
        <v>70</v>
      </c>
      <c r="H432">
        <f t="shared" si="13"/>
        <v>33.438485804416402</v>
      </c>
    </row>
    <row r="433" spans="1:8">
      <c r="A433" t="s">
        <v>4611</v>
      </c>
      <c r="B433">
        <v>71.599999999999994</v>
      </c>
      <c r="C433" s="22">
        <v>5.2000000000000003E-19</v>
      </c>
      <c r="E433">
        <v>7</v>
      </c>
      <c r="F433">
        <v>425</v>
      </c>
      <c r="G433">
        <f t="shared" si="12"/>
        <v>70</v>
      </c>
      <c r="H433">
        <f t="shared" si="13"/>
        <v>33.517350157728707</v>
      </c>
    </row>
    <row r="434" spans="1:8">
      <c r="A434" t="s">
        <v>3157</v>
      </c>
      <c r="B434">
        <v>71.599999999999994</v>
      </c>
      <c r="C434" s="22">
        <v>5.2000000000000003E-19</v>
      </c>
      <c r="E434">
        <v>7</v>
      </c>
      <c r="F434">
        <v>426</v>
      </c>
      <c r="G434">
        <f t="shared" si="12"/>
        <v>70</v>
      </c>
      <c r="H434">
        <f t="shared" si="13"/>
        <v>33.596214511041012</v>
      </c>
    </row>
    <row r="435" spans="1:8">
      <c r="A435" t="s">
        <v>3163</v>
      </c>
      <c r="B435">
        <v>71.599999999999994</v>
      </c>
      <c r="C435" s="22">
        <v>5.2000000000000003E-19</v>
      </c>
      <c r="E435">
        <v>7</v>
      </c>
      <c r="F435">
        <v>427</v>
      </c>
      <c r="G435">
        <f t="shared" si="12"/>
        <v>70</v>
      </c>
      <c r="H435">
        <f t="shared" si="13"/>
        <v>33.675078864353317</v>
      </c>
    </row>
    <row r="436" spans="1:8">
      <c r="A436" t="s">
        <v>4987</v>
      </c>
      <c r="B436">
        <v>71.5</v>
      </c>
      <c r="C436" s="22">
        <v>5.8E-19</v>
      </c>
      <c r="E436">
        <v>7</v>
      </c>
      <c r="F436">
        <v>428</v>
      </c>
      <c r="G436">
        <f t="shared" si="12"/>
        <v>70</v>
      </c>
      <c r="H436">
        <f t="shared" si="13"/>
        <v>33.753943217665615</v>
      </c>
    </row>
    <row r="437" spans="1:8">
      <c r="A437" t="s">
        <v>1903</v>
      </c>
      <c r="B437">
        <v>71.2</v>
      </c>
      <c r="C437" s="22">
        <v>7.2000000000000002E-19</v>
      </c>
      <c r="E437">
        <v>7</v>
      </c>
      <c r="F437">
        <v>429</v>
      </c>
      <c r="G437">
        <f t="shared" si="12"/>
        <v>70</v>
      </c>
      <c r="H437">
        <f t="shared" si="13"/>
        <v>33.83280757097792</v>
      </c>
    </row>
    <row r="438" spans="1:8">
      <c r="A438" t="s">
        <v>1172</v>
      </c>
      <c r="B438">
        <v>70.900000000000006</v>
      </c>
      <c r="C438" s="22">
        <v>8.6999999999999999E-19</v>
      </c>
      <c r="E438">
        <v>7</v>
      </c>
      <c r="F438">
        <v>430</v>
      </c>
      <c r="G438">
        <f t="shared" si="12"/>
        <v>70</v>
      </c>
      <c r="H438">
        <f t="shared" si="13"/>
        <v>33.911671924290218</v>
      </c>
    </row>
    <row r="439" spans="1:8">
      <c r="A439" t="s">
        <v>3989</v>
      </c>
      <c r="B439">
        <v>70.599999999999994</v>
      </c>
      <c r="C439" s="22">
        <v>1.0000000000000001E-18</v>
      </c>
      <c r="E439">
        <v>7</v>
      </c>
      <c r="F439">
        <v>431</v>
      </c>
      <c r="G439">
        <f t="shared" si="12"/>
        <v>70</v>
      </c>
      <c r="H439">
        <f t="shared" si="13"/>
        <v>33.990536277602523</v>
      </c>
    </row>
    <row r="440" spans="1:8">
      <c r="A440" t="s">
        <v>1166</v>
      </c>
      <c r="B440">
        <v>70.599999999999994</v>
      </c>
      <c r="C440" s="22">
        <v>1.0999999999999999E-18</v>
      </c>
      <c r="E440">
        <v>7</v>
      </c>
      <c r="F440">
        <v>432</v>
      </c>
      <c r="G440">
        <f t="shared" si="12"/>
        <v>70</v>
      </c>
      <c r="H440">
        <f t="shared" si="13"/>
        <v>34.069400630914828</v>
      </c>
    </row>
    <row r="441" spans="1:8">
      <c r="A441" t="s">
        <v>3295</v>
      </c>
      <c r="B441">
        <v>70.2</v>
      </c>
      <c r="C441" s="22">
        <v>1.4000000000000001E-18</v>
      </c>
      <c r="E441">
        <v>7</v>
      </c>
      <c r="F441">
        <v>433</v>
      </c>
      <c r="G441">
        <f t="shared" si="12"/>
        <v>70</v>
      </c>
      <c r="H441">
        <f t="shared" si="13"/>
        <v>34.148264984227126</v>
      </c>
    </row>
    <row r="442" spans="1:8">
      <c r="A442" t="s">
        <v>3993</v>
      </c>
      <c r="B442">
        <v>70.099999999999994</v>
      </c>
      <c r="C442" s="22">
        <v>1.4999999999999999E-18</v>
      </c>
      <c r="E442">
        <v>7</v>
      </c>
      <c r="F442">
        <v>434</v>
      </c>
      <c r="G442">
        <f t="shared" si="12"/>
        <v>70</v>
      </c>
      <c r="H442">
        <f t="shared" si="13"/>
        <v>34.227129337539431</v>
      </c>
    </row>
    <row r="443" spans="1:8">
      <c r="A443" t="s">
        <v>2885</v>
      </c>
      <c r="B443">
        <v>69.400000000000006</v>
      </c>
      <c r="C443" s="22">
        <v>2.5000000000000002E-18</v>
      </c>
      <c r="E443">
        <v>7</v>
      </c>
      <c r="F443">
        <v>435</v>
      </c>
      <c r="G443">
        <f t="shared" si="12"/>
        <v>70</v>
      </c>
      <c r="H443">
        <f t="shared" si="13"/>
        <v>34.305993690851736</v>
      </c>
    </row>
    <row r="444" spans="1:8">
      <c r="A444" t="s">
        <v>2830</v>
      </c>
      <c r="B444">
        <v>68.3</v>
      </c>
      <c r="C444" s="22">
        <v>5.3000000000000003E-18</v>
      </c>
      <c r="E444">
        <v>7</v>
      </c>
      <c r="F444">
        <v>436</v>
      </c>
      <c r="G444">
        <f t="shared" si="12"/>
        <v>70</v>
      </c>
      <c r="H444">
        <f t="shared" si="13"/>
        <v>34.384858044164041</v>
      </c>
    </row>
    <row r="445" spans="1:8">
      <c r="A445" t="s">
        <v>127</v>
      </c>
      <c r="B445">
        <v>68.099999999999994</v>
      </c>
      <c r="C445" s="22">
        <v>5.9999999999999997E-18</v>
      </c>
      <c r="E445">
        <v>7</v>
      </c>
      <c r="F445">
        <v>437</v>
      </c>
      <c r="G445">
        <f t="shared" si="12"/>
        <v>70</v>
      </c>
      <c r="H445">
        <f t="shared" si="13"/>
        <v>34.463722397476346</v>
      </c>
    </row>
    <row r="446" spans="1:8">
      <c r="A446" t="s">
        <v>4892</v>
      </c>
      <c r="B446">
        <v>67.7</v>
      </c>
      <c r="C446" s="22">
        <v>7.8999999999999996E-18</v>
      </c>
      <c r="E446">
        <v>7</v>
      </c>
      <c r="F446">
        <v>438</v>
      </c>
      <c r="G446">
        <f t="shared" si="12"/>
        <v>70</v>
      </c>
      <c r="H446">
        <f t="shared" si="13"/>
        <v>34.542586750788644</v>
      </c>
    </row>
    <row r="447" spans="1:8">
      <c r="A447" t="s">
        <v>4761</v>
      </c>
      <c r="B447">
        <v>67.400000000000006</v>
      </c>
      <c r="C447" s="22">
        <v>9.5000000000000003E-18</v>
      </c>
      <c r="E447">
        <v>7</v>
      </c>
      <c r="F447">
        <v>439</v>
      </c>
      <c r="G447">
        <f t="shared" si="12"/>
        <v>70</v>
      </c>
      <c r="H447">
        <f t="shared" si="13"/>
        <v>34.621451104100949</v>
      </c>
    </row>
    <row r="448" spans="1:8">
      <c r="A448" t="s">
        <v>2485</v>
      </c>
      <c r="B448">
        <v>67</v>
      </c>
      <c r="C448" s="22">
        <v>1.1999999999999999E-17</v>
      </c>
      <c r="E448">
        <v>7</v>
      </c>
      <c r="F448">
        <v>440</v>
      </c>
      <c r="G448">
        <f t="shared" si="12"/>
        <v>70</v>
      </c>
      <c r="H448">
        <f t="shared" si="13"/>
        <v>34.700315457413247</v>
      </c>
    </row>
    <row r="449" spans="1:8">
      <c r="A449" t="s">
        <v>5077</v>
      </c>
      <c r="B449">
        <v>66.7</v>
      </c>
      <c r="C449" s="22">
        <v>1.6000000000000001E-17</v>
      </c>
      <c r="E449">
        <v>7</v>
      </c>
      <c r="F449">
        <v>441</v>
      </c>
      <c r="G449">
        <f t="shared" si="12"/>
        <v>70</v>
      </c>
      <c r="H449">
        <f t="shared" si="13"/>
        <v>34.779179810725552</v>
      </c>
    </row>
    <row r="450" spans="1:8">
      <c r="A450" t="s">
        <v>5033</v>
      </c>
      <c r="B450">
        <v>66</v>
      </c>
      <c r="C450" s="22">
        <v>2.4999999999999999E-17</v>
      </c>
      <c r="E450">
        <v>7</v>
      </c>
      <c r="F450">
        <v>442</v>
      </c>
      <c r="G450">
        <f t="shared" si="12"/>
        <v>70</v>
      </c>
      <c r="H450">
        <f t="shared" si="13"/>
        <v>34.858044164037857</v>
      </c>
    </row>
    <row r="451" spans="1:8">
      <c r="A451" t="s">
        <v>821</v>
      </c>
      <c r="B451">
        <v>66</v>
      </c>
      <c r="C451" s="22">
        <v>2.6E-17</v>
      </c>
      <c r="E451">
        <v>7</v>
      </c>
      <c r="F451">
        <v>443</v>
      </c>
      <c r="G451">
        <f t="shared" ref="G451:G514" si="14">E451/10*100</f>
        <v>70</v>
      </c>
      <c r="H451">
        <f t="shared" ref="H451:H514" si="15">F451/1268*100</f>
        <v>34.936908517350155</v>
      </c>
    </row>
    <row r="452" spans="1:8">
      <c r="A452" t="s">
        <v>3549</v>
      </c>
      <c r="B452">
        <v>65.599999999999994</v>
      </c>
      <c r="C452" s="22">
        <v>3.3E-17</v>
      </c>
      <c r="E452">
        <v>7</v>
      </c>
      <c r="F452">
        <v>444</v>
      </c>
      <c r="G452">
        <f t="shared" si="14"/>
        <v>70</v>
      </c>
      <c r="H452">
        <f t="shared" si="15"/>
        <v>35.01577287066246</v>
      </c>
    </row>
    <row r="453" spans="1:8">
      <c r="A453" t="s">
        <v>2023</v>
      </c>
      <c r="B453">
        <v>65.3</v>
      </c>
      <c r="C453" s="22">
        <v>4.0000000000000003E-17</v>
      </c>
      <c r="E453">
        <v>7</v>
      </c>
      <c r="F453">
        <v>445</v>
      </c>
      <c r="G453">
        <f t="shared" si="14"/>
        <v>70</v>
      </c>
      <c r="H453">
        <f t="shared" si="15"/>
        <v>35.094637223974765</v>
      </c>
    </row>
    <row r="454" spans="1:8">
      <c r="A454" t="s">
        <v>1552</v>
      </c>
      <c r="B454">
        <v>65</v>
      </c>
      <c r="C454" s="22">
        <v>5.1000000000000003E-17</v>
      </c>
      <c r="E454">
        <v>7</v>
      </c>
      <c r="F454">
        <v>446</v>
      </c>
      <c r="G454">
        <f t="shared" si="14"/>
        <v>70</v>
      </c>
      <c r="H454">
        <f t="shared" si="15"/>
        <v>35.173501577287063</v>
      </c>
    </row>
    <row r="455" spans="1:8">
      <c r="A455" t="s">
        <v>941</v>
      </c>
      <c r="B455">
        <v>64.7</v>
      </c>
      <c r="C455" s="22">
        <v>6.4000000000000005E-17</v>
      </c>
      <c r="E455">
        <v>7</v>
      </c>
      <c r="F455">
        <v>447</v>
      </c>
      <c r="G455">
        <f t="shared" si="14"/>
        <v>70</v>
      </c>
      <c r="H455">
        <f t="shared" si="15"/>
        <v>35.252365930599368</v>
      </c>
    </row>
    <row r="456" spans="1:8">
      <c r="A456" t="s">
        <v>3420</v>
      </c>
      <c r="B456">
        <v>64.3</v>
      </c>
      <c r="C456" s="22">
        <v>8.6000000000000005E-17</v>
      </c>
      <c r="E456">
        <v>7</v>
      </c>
      <c r="F456">
        <v>448</v>
      </c>
      <c r="G456">
        <f t="shared" si="14"/>
        <v>70</v>
      </c>
      <c r="H456">
        <f t="shared" si="15"/>
        <v>35.331230283911673</v>
      </c>
    </row>
    <row r="457" spans="1:8">
      <c r="A457" t="s">
        <v>449</v>
      </c>
      <c r="B457">
        <v>63.7</v>
      </c>
      <c r="C457" s="22">
        <v>1.2999999999999999E-16</v>
      </c>
      <c r="E457">
        <v>7</v>
      </c>
      <c r="F457">
        <v>449</v>
      </c>
      <c r="G457">
        <f t="shared" si="14"/>
        <v>70</v>
      </c>
      <c r="H457">
        <f t="shared" si="15"/>
        <v>35.410094637223978</v>
      </c>
    </row>
    <row r="458" spans="1:8">
      <c r="A458" t="s">
        <v>881</v>
      </c>
      <c r="B458">
        <v>63.7</v>
      </c>
      <c r="C458" s="22">
        <v>1.2999999999999999E-16</v>
      </c>
      <c r="E458">
        <v>7</v>
      </c>
      <c r="F458">
        <v>450</v>
      </c>
      <c r="G458">
        <f t="shared" si="14"/>
        <v>70</v>
      </c>
      <c r="H458">
        <f t="shared" si="15"/>
        <v>35.488958990536275</v>
      </c>
    </row>
    <row r="459" spans="1:8">
      <c r="A459" t="s">
        <v>1234</v>
      </c>
      <c r="B459">
        <v>63.5</v>
      </c>
      <c r="C459" s="22">
        <v>1.4000000000000001E-16</v>
      </c>
      <c r="E459">
        <v>7</v>
      </c>
      <c r="F459">
        <v>451</v>
      </c>
      <c r="G459">
        <f t="shared" si="14"/>
        <v>70</v>
      </c>
      <c r="H459">
        <f t="shared" si="15"/>
        <v>35.56782334384858</v>
      </c>
    </row>
    <row r="460" spans="1:8">
      <c r="A460" t="s">
        <v>2753</v>
      </c>
      <c r="B460">
        <v>63.5</v>
      </c>
      <c r="C460" s="22">
        <v>1.5E-16</v>
      </c>
      <c r="E460">
        <v>7</v>
      </c>
      <c r="F460">
        <v>452</v>
      </c>
      <c r="G460">
        <f t="shared" si="14"/>
        <v>70</v>
      </c>
      <c r="H460">
        <f t="shared" si="15"/>
        <v>35.646687697160885</v>
      </c>
    </row>
    <row r="461" spans="1:8">
      <c r="A461" t="s">
        <v>2765</v>
      </c>
      <c r="B461">
        <v>63.4</v>
      </c>
      <c r="C461" s="22">
        <v>1.5E-16</v>
      </c>
      <c r="E461">
        <v>7</v>
      </c>
      <c r="F461">
        <v>453</v>
      </c>
      <c r="G461">
        <f t="shared" si="14"/>
        <v>70</v>
      </c>
      <c r="H461">
        <f t="shared" si="15"/>
        <v>35.725552050473183</v>
      </c>
    </row>
    <row r="462" spans="1:8">
      <c r="A462" t="s">
        <v>501</v>
      </c>
      <c r="B462">
        <v>63.1</v>
      </c>
      <c r="C462" s="22">
        <v>1.9000000000000001E-16</v>
      </c>
      <c r="E462">
        <v>7</v>
      </c>
      <c r="F462">
        <v>454</v>
      </c>
      <c r="G462">
        <f t="shared" si="14"/>
        <v>70</v>
      </c>
      <c r="H462">
        <f t="shared" si="15"/>
        <v>35.804416403785488</v>
      </c>
    </row>
    <row r="463" spans="1:8">
      <c r="A463" t="s">
        <v>4843</v>
      </c>
      <c r="B463">
        <v>62.6</v>
      </c>
      <c r="C463" s="22">
        <v>2.7E-16</v>
      </c>
      <c r="E463">
        <v>7</v>
      </c>
      <c r="F463">
        <v>455</v>
      </c>
      <c r="G463">
        <f t="shared" si="14"/>
        <v>70</v>
      </c>
      <c r="H463">
        <f t="shared" si="15"/>
        <v>35.883280757097793</v>
      </c>
    </row>
    <row r="464" spans="1:8">
      <c r="A464" t="s">
        <v>2647</v>
      </c>
      <c r="B464">
        <v>62.4</v>
      </c>
      <c r="C464" s="22">
        <v>3.1000000000000001E-16</v>
      </c>
      <c r="E464">
        <v>7</v>
      </c>
      <c r="F464">
        <v>456</v>
      </c>
      <c r="G464">
        <f t="shared" si="14"/>
        <v>70</v>
      </c>
      <c r="H464">
        <f t="shared" si="15"/>
        <v>35.962145110410091</v>
      </c>
    </row>
    <row r="465" spans="1:8">
      <c r="A465" t="s">
        <v>3040</v>
      </c>
      <c r="B465">
        <v>62.4</v>
      </c>
      <c r="C465" s="22">
        <v>3.1000000000000001E-16</v>
      </c>
      <c r="E465">
        <v>7</v>
      </c>
      <c r="F465">
        <v>457</v>
      </c>
      <c r="G465">
        <f t="shared" si="14"/>
        <v>70</v>
      </c>
      <c r="H465">
        <f t="shared" si="15"/>
        <v>36.041009463722396</v>
      </c>
    </row>
    <row r="466" spans="1:8">
      <c r="A466" t="s">
        <v>710</v>
      </c>
      <c r="B466">
        <v>62.3</v>
      </c>
      <c r="C466" s="22">
        <v>3.4E-16</v>
      </c>
      <c r="E466">
        <v>7</v>
      </c>
      <c r="F466">
        <v>458</v>
      </c>
      <c r="G466">
        <f t="shared" si="14"/>
        <v>70</v>
      </c>
      <c r="H466">
        <f t="shared" si="15"/>
        <v>36.119873817034701</v>
      </c>
    </row>
    <row r="467" spans="1:8">
      <c r="A467" t="s">
        <v>3339</v>
      </c>
      <c r="B467">
        <v>62</v>
      </c>
      <c r="C467" s="22">
        <v>3.9999999999999999E-16</v>
      </c>
      <c r="E467">
        <v>7</v>
      </c>
      <c r="F467">
        <v>459</v>
      </c>
      <c r="G467">
        <f t="shared" si="14"/>
        <v>70</v>
      </c>
      <c r="H467">
        <f t="shared" si="15"/>
        <v>36.198738170347006</v>
      </c>
    </row>
    <row r="468" spans="1:8">
      <c r="A468" t="s">
        <v>3798</v>
      </c>
      <c r="B468">
        <v>62</v>
      </c>
      <c r="C468" s="22">
        <v>4.2000000000000002E-16</v>
      </c>
      <c r="E468">
        <v>7</v>
      </c>
      <c r="F468">
        <v>460</v>
      </c>
      <c r="G468">
        <f t="shared" si="14"/>
        <v>70</v>
      </c>
      <c r="H468">
        <f t="shared" si="15"/>
        <v>36.277602523659311</v>
      </c>
    </row>
    <row r="469" spans="1:8">
      <c r="A469" t="s">
        <v>2767</v>
      </c>
      <c r="B469">
        <v>61.9</v>
      </c>
      <c r="C469" s="22">
        <v>4.4E-16</v>
      </c>
      <c r="E469">
        <v>7</v>
      </c>
      <c r="F469">
        <v>461</v>
      </c>
      <c r="G469">
        <f t="shared" si="14"/>
        <v>70</v>
      </c>
      <c r="H469">
        <f t="shared" si="15"/>
        <v>36.356466876971609</v>
      </c>
    </row>
    <row r="470" spans="1:8">
      <c r="A470" t="s">
        <v>1079</v>
      </c>
      <c r="B470">
        <v>61.8</v>
      </c>
      <c r="C470" s="22">
        <v>4.7000000000000004E-16</v>
      </c>
      <c r="E470">
        <v>7</v>
      </c>
      <c r="F470">
        <v>462</v>
      </c>
      <c r="G470">
        <f t="shared" si="14"/>
        <v>70</v>
      </c>
      <c r="H470">
        <f t="shared" si="15"/>
        <v>36.435331230283914</v>
      </c>
    </row>
    <row r="471" spans="1:8">
      <c r="A471" t="s">
        <v>1297</v>
      </c>
      <c r="B471">
        <v>61.8</v>
      </c>
      <c r="C471" s="22">
        <v>4.7000000000000004E-16</v>
      </c>
      <c r="E471">
        <v>7</v>
      </c>
      <c r="F471">
        <v>463</v>
      </c>
      <c r="G471">
        <f t="shared" si="14"/>
        <v>70</v>
      </c>
      <c r="H471">
        <f t="shared" si="15"/>
        <v>36.514195583596212</v>
      </c>
    </row>
    <row r="472" spans="1:8">
      <c r="A472" t="s">
        <v>2653</v>
      </c>
      <c r="B472">
        <v>61.8</v>
      </c>
      <c r="C472" s="22">
        <v>4.7000000000000004E-16</v>
      </c>
      <c r="E472">
        <v>7</v>
      </c>
      <c r="F472">
        <v>464</v>
      </c>
      <c r="G472">
        <f t="shared" si="14"/>
        <v>70</v>
      </c>
      <c r="H472">
        <f t="shared" si="15"/>
        <v>36.593059936908517</v>
      </c>
    </row>
    <row r="473" spans="1:8">
      <c r="A473" t="s">
        <v>115</v>
      </c>
      <c r="B473">
        <v>61.6</v>
      </c>
      <c r="C473" s="22">
        <v>5.3000000000000003E-16</v>
      </c>
      <c r="E473">
        <v>7</v>
      </c>
      <c r="F473">
        <v>465</v>
      </c>
      <c r="G473">
        <f t="shared" si="14"/>
        <v>70</v>
      </c>
      <c r="H473">
        <f t="shared" si="15"/>
        <v>36.671924290220822</v>
      </c>
    </row>
    <row r="474" spans="1:8">
      <c r="A474" t="s">
        <v>1263</v>
      </c>
      <c r="B474">
        <v>61.4</v>
      </c>
      <c r="C474" s="22">
        <v>6.4000000000000005E-16</v>
      </c>
      <c r="E474">
        <v>7</v>
      </c>
      <c r="F474">
        <v>466</v>
      </c>
      <c r="G474">
        <f t="shared" si="14"/>
        <v>70</v>
      </c>
      <c r="H474">
        <f t="shared" si="15"/>
        <v>36.75078864353312</v>
      </c>
    </row>
    <row r="475" spans="1:8">
      <c r="A475" t="s">
        <v>2369</v>
      </c>
      <c r="B475">
        <v>61.2</v>
      </c>
      <c r="C475" s="22">
        <v>7.0000000000000003E-16</v>
      </c>
      <c r="E475">
        <v>7</v>
      </c>
      <c r="F475">
        <v>467</v>
      </c>
      <c r="G475">
        <f t="shared" si="14"/>
        <v>70</v>
      </c>
      <c r="H475">
        <f t="shared" si="15"/>
        <v>36.829652996845425</v>
      </c>
    </row>
    <row r="476" spans="1:8">
      <c r="A476" t="s">
        <v>2597</v>
      </c>
      <c r="B476">
        <v>61.2</v>
      </c>
      <c r="C476" s="22">
        <v>7.0000000000000003E-16</v>
      </c>
      <c r="E476">
        <v>7</v>
      </c>
      <c r="F476">
        <v>468</v>
      </c>
      <c r="G476">
        <f t="shared" si="14"/>
        <v>70</v>
      </c>
      <c r="H476">
        <f t="shared" si="15"/>
        <v>36.90851735015773</v>
      </c>
    </row>
    <row r="477" spans="1:8">
      <c r="A477" t="s">
        <v>2565</v>
      </c>
      <c r="B477">
        <v>60.8</v>
      </c>
      <c r="C477" s="22">
        <v>9.5000000000000005E-16</v>
      </c>
      <c r="E477">
        <v>7</v>
      </c>
      <c r="F477">
        <v>469</v>
      </c>
      <c r="G477">
        <f t="shared" si="14"/>
        <v>70</v>
      </c>
      <c r="H477">
        <f t="shared" si="15"/>
        <v>36.987381703470028</v>
      </c>
    </row>
    <row r="478" spans="1:8">
      <c r="A478" t="s">
        <v>634</v>
      </c>
      <c r="B478">
        <v>60.5</v>
      </c>
      <c r="C478" s="22">
        <v>1.2E-15</v>
      </c>
      <c r="E478">
        <v>7</v>
      </c>
      <c r="F478">
        <v>470</v>
      </c>
      <c r="G478">
        <f t="shared" si="14"/>
        <v>70</v>
      </c>
      <c r="H478">
        <f t="shared" si="15"/>
        <v>37.06624605678234</v>
      </c>
    </row>
    <row r="479" spans="1:8">
      <c r="A479" t="s">
        <v>698</v>
      </c>
      <c r="B479">
        <v>60.1</v>
      </c>
      <c r="C479" s="22">
        <v>1.4999999999999999E-15</v>
      </c>
      <c r="E479">
        <v>7</v>
      </c>
      <c r="F479">
        <v>471</v>
      </c>
      <c r="G479">
        <f t="shared" si="14"/>
        <v>70</v>
      </c>
      <c r="H479">
        <f t="shared" si="15"/>
        <v>37.145110410094638</v>
      </c>
    </row>
    <row r="480" spans="1:8">
      <c r="A480" t="s">
        <v>4943</v>
      </c>
      <c r="B480">
        <v>60.1</v>
      </c>
      <c r="C480" s="22">
        <v>1.4999999999999999E-15</v>
      </c>
      <c r="E480">
        <v>7</v>
      </c>
      <c r="F480">
        <v>472</v>
      </c>
      <c r="G480">
        <f t="shared" si="14"/>
        <v>70</v>
      </c>
      <c r="H480">
        <f t="shared" si="15"/>
        <v>37.223974763406943</v>
      </c>
    </row>
    <row r="481" spans="1:8">
      <c r="A481" t="s">
        <v>1998</v>
      </c>
      <c r="B481">
        <v>60.1</v>
      </c>
      <c r="C481" s="22">
        <v>1.4999999999999999E-15</v>
      </c>
      <c r="E481">
        <v>7</v>
      </c>
      <c r="F481">
        <v>473</v>
      </c>
      <c r="G481">
        <f t="shared" si="14"/>
        <v>70</v>
      </c>
      <c r="H481">
        <f t="shared" si="15"/>
        <v>37.302839116719241</v>
      </c>
    </row>
    <row r="482" spans="1:8">
      <c r="A482" t="s">
        <v>917</v>
      </c>
      <c r="B482">
        <v>60</v>
      </c>
      <c r="C482" s="22">
        <v>1.7E-15</v>
      </c>
      <c r="E482">
        <v>7</v>
      </c>
      <c r="F482">
        <v>474</v>
      </c>
      <c r="G482">
        <f t="shared" si="14"/>
        <v>70</v>
      </c>
      <c r="H482">
        <f t="shared" si="15"/>
        <v>37.381703470031546</v>
      </c>
    </row>
    <row r="483" spans="1:8">
      <c r="A483" t="s">
        <v>3036</v>
      </c>
      <c r="B483">
        <v>59.7</v>
      </c>
      <c r="C483" s="22">
        <v>2.0999999999999998E-15</v>
      </c>
      <c r="E483">
        <v>7</v>
      </c>
      <c r="F483">
        <v>475</v>
      </c>
      <c r="G483">
        <f t="shared" si="14"/>
        <v>70</v>
      </c>
      <c r="H483">
        <f t="shared" si="15"/>
        <v>37.460567823343851</v>
      </c>
    </row>
    <row r="484" spans="1:8">
      <c r="A484" t="s">
        <v>3639</v>
      </c>
      <c r="B484">
        <v>59.6</v>
      </c>
      <c r="C484" s="22">
        <v>2.1999999999999999E-15</v>
      </c>
      <c r="E484">
        <v>7</v>
      </c>
      <c r="F484">
        <v>476</v>
      </c>
      <c r="G484">
        <f t="shared" si="14"/>
        <v>70</v>
      </c>
      <c r="H484">
        <f t="shared" si="15"/>
        <v>37.539432176656149</v>
      </c>
    </row>
    <row r="485" spans="1:8">
      <c r="A485" t="s">
        <v>4871</v>
      </c>
      <c r="B485">
        <v>58.9</v>
      </c>
      <c r="C485" s="22">
        <v>3.4E-15</v>
      </c>
      <c r="E485">
        <v>7</v>
      </c>
      <c r="F485">
        <v>477</v>
      </c>
      <c r="G485">
        <f t="shared" si="14"/>
        <v>70</v>
      </c>
      <c r="H485">
        <f t="shared" si="15"/>
        <v>37.618296529968454</v>
      </c>
    </row>
    <row r="486" spans="1:8">
      <c r="A486" t="s">
        <v>1003</v>
      </c>
      <c r="B486">
        <v>58.9</v>
      </c>
      <c r="C486" s="22">
        <v>3.5000000000000001E-15</v>
      </c>
      <c r="E486">
        <v>7</v>
      </c>
      <c r="F486">
        <v>478</v>
      </c>
      <c r="G486">
        <f t="shared" si="14"/>
        <v>70</v>
      </c>
      <c r="H486">
        <f t="shared" si="15"/>
        <v>37.697160883280759</v>
      </c>
    </row>
    <row r="487" spans="1:8">
      <c r="A487" t="s">
        <v>646</v>
      </c>
      <c r="B487">
        <v>58.3</v>
      </c>
      <c r="C487" s="22">
        <v>5.4000000000000002E-15</v>
      </c>
      <c r="E487">
        <v>7</v>
      </c>
      <c r="F487">
        <v>479</v>
      </c>
      <c r="G487">
        <f t="shared" si="14"/>
        <v>70</v>
      </c>
      <c r="H487">
        <f t="shared" si="15"/>
        <v>37.776025236593057</v>
      </c>
    </row>
    <row r="488" spans="1:8">
      <c r="A488" t="s">
        <v>4395</v>
      </c>
      <c r="B488">
        <v>58.1</v>
      </c>
      <c r="C488" s="22">
        <v>5.9999999999999997E-15</v>
      </c>
      <c r="E488">
        <v>7</v>
      </c>
      <c r="F488">
        <v>480</v>
      </c>
      <c r="G488">
        <f t="shared" si="14"/>
        <v>70</v>
      </c>
      <c r="H488">
        <f t="shared" si="15"/>
        <v>37.854889589905362</v>
      </c>
    </row>
    <row r="489" spans="1:8">
      <c r="A489" t="s">
        <v>3716</v>
      </c>
      <c r="B489">
        <v>58</v>
      </c>
      <c r="C489" s="22">
        <v>6.4999999999999999E-15</v>
      </c>
      <c r="E489">
        <v>7</v>
      </c>
      <c r="F489">
        <v>481</v>
      </c>
      <c r="G489">
        <f t="shared" si="14"/>
        <v>70</v>
      </c>
      <c r="H489">
        <f t="shared" si="15"/>
        <v>37.93375394321766</v>
      </c>
    </row>
    <row r="490" spans="1:8">
      <c r="A490" t="s">
        <v>2395</v>
      </c>
      <c r="B490">
        <v>58</v>
      </c>
      <c r="C490" s="22">
        <v>6.8000000000000001E-15</v>
      </c>
      <c r="E490">
        <v>7</v>
      </c>
      <c r="F490">
        <v>482</v>
      </c>
      <c r="G490">
        <f t="shared" si="14"/>
        <v>70</v>
      </c>
      <c r="H490">
        <f t="shared" si="15"/>
        <v>38.012618296529972</v>
      </c>
    </row>
    <row r="491" spans="1:8">
      <c r="A491" t="s">
        <v>1140</v>
      </c>
      <c r="B491">
        <v>57.7</v>
      </c>
      <c r="C491" s="22">
        <v>8.3E-15</v>
      </c>
      <c r="E491">
        <v>7</v>
      </c>
      <c r="F491">
        <v>483</v>
      </c>
      <c r="G491">
        <f t="shared" si="14"/>
        <v>70</v>
      </c>
      <c r="H491">
        <f t="shared" si="15"/>
        <v>38.09148264984227</v>
      </c>
    </row>
    <row r="492" spans="1:8">
      <c r="A492" t="s">
        <v>4531</v>
      </c>
      <c r="B492">
        <v>57.5</v>
      </c>
      <c r="C492" s="22">
        <v>8.9000000000000003E-15</v>
      </c>
      <c r="E492">
        <v>7</v>
      </c>
      <c r="F492">
        <v>484</v>
      </c>
      <c r="G492">
        <f t="shared" si="14"/>
        <v>70</v>
      </c>
      <c r="H492">
        <f t="shared" si="15"/>
        <v>38.170347003154575</v>
      </c>
    </row>
    <row r="493" spans="1:8">
      <c r="A493" t="s">
        <v>865</v>
      </c>
      <c r="B493">
        <v>57.4</v>
      </c>
      <c r="C493" s="22">
        <v>1E-14</v>
      </c>
      <c r="E493">
        <v>7</v>
      </c>
      <c r="F493">
        <v>485</v>
      </c>
      <c r="G493">
        <f t="shared" si="14"/>
        <v>70</v>
      </c>
      <c r="H493">
        <f t="shared" si="15"/>
        <v>38.24921135646688</v>
      </c>
    </row>
    <row r="494" spans="1:8">
      <c r="A494" t="s">
        <v>1508</v>
      </c>
      <c r="B494">
        <v>57.3</v>
      </c>
      <c r="C494" s="22">
        <v>1E-14</v>
      </c>
      <c r="E494">
        <v>7</v>
      </c>
      <c r="F494">
        <v>486</v>
      </c>
      <c r="G494">
        <f t="shared" si="14"/>
        <v>70</v>
      </c>
      <c r="H494">
        <f t="shared" si="15"/>
        <v>38.328075709779178</v>
      </c>
    </row>
    <row r="495" spans="1:8">
      <c r="A495" t="s">
        <v>1572</v>
      </c>
      <c r="B495">
        <v>57</v>
      </c>
      <c r="C495" s="22">
        <v>1.3E-14</v>
      </c>
      <c r="E495">
        <v>7</v>
      </c>
      <c r="F495">
        <v>487</v>
      </c>
      <c r="G495">
        <f t="shared" si="14"/>
        <v>70</v>
      </c>
      <c r="H495">
        <f t="shared" si="15"/>
        <v>38.406940063091483</v>
      </c>
    </row>
    <row r="496" spans="1:8">
      <c r="A496" t="s">
        <v>3495</v>
      </c>
      <c r="B496">
        <v>56.6</v>
      </c>
      <c r="C496" s="22">
        <v>1.7999999999999999E-14</v>
      </c>
      <c r="E496">
        <v>7</v>
      </c>
      <c r="F496">
        <v>488</v>
      </c>
      <c r="G496">
        <f t="shared" si="14"/>
        <v>70</v>
      </c>
      <c r="H496">
        <f t="shared" si="15"/>
        <v>38.485804416403788</v>
      </c>
    </row>
    <row r="497" spans="1:8">
      <c r="A497" t="s">
        <v>3527</v>
      </c>
      <c r="B497">
        <v>56.4</v>
      </c>
      <c r="C497" s="22">
        <v>2E-14</v>
      </c>
      <c r="E497">
        <v>7</v>
      </c>
      <c r="F497">
        <v>489</v>
      </c>
      <c r="G497">
        <f t="shared" si="14"/>
        <v>70</v>
      </c>
      <c r="H497">
        <f t="shared" si="15"/>
        <v>38.564668769716086</v>
      </c>
    </row>
    <row r="498" spans="1:8">
      <c r="A498" t="s">
        <v>4575</v>
      </c>
      <c r="B498">
        <v>56.3</v>
      </c>
      <c r="C498" s="22">
        <v>2.0999999999999999E-14</v>
      </c>
      <c r="E498">
        <v>7</v>
      </c>
      <c r="F498">
        <v>490</v>
      </c>
      <c r="G498">
        <f t="shared" si="14"/>
        <v>70</v>
      </c>
      <c r="H498">
        <f t="shared" si="15"/>
        <v>38.643533123028391</v>
      </c>
    </row>
    <row r="499" spans="1:8">
      <c r="A499" t="s">
        <v>4142</v>
      </c>
      <c r="B499">
        <v>56.2</v>
      </c>
      <c r="C499" s="22">
        <v>2.3E-14</v>
      </c>
      <c r="E499">
        <v>7</v>
      </c>
      <c r="F499">
        <v>491</v>
      </c>
      <c r="G499">
        <f t="shared" si="14"/>
        <v>70</v>
      </c>
      <c r="H499">
        <f t="shared" si="15"/>
        <v>38.722397476340689</v>
      </c>
    </row>
    <row r="500" spans="1:8">
      <c r="A500" t="s">
        <v>5065</v>
      </c>
      <c r="B500">
        <v>55.9</v>
      </c>
      <c r="C500" s="22">
        <v>2.6999999999999999E-14</v>
      </c>
      <c r="E500">
        <v>7</v>
      </c>
      <c r="F500">
        <v>492</v>
      </c>
      <c r="G500">
        <f t="shared" si="14"/>
        <v>70</v>
      </c>
      <c r="H500">
        <f t="shared" si="15"/>
        <v>38.801261829652994</v>
      </c>
    </row>
    <row r="501" spans="1:8">
      <c r="A501" t="s">
        <v>3567</v>
      </c>
      <c r="B501">
        <v>55.6</v>
      </c>
      <c r="C501" s="22">
        <v>3.5999999999999998E-14</v>
      </c>
      <c r="E501">
        <v>7</v>
      </c>
      <c r="F501">
        <v>493</v>
      </c>
      <c r="G501">
        <f t="shared" si="14"/>
        <v>70</v>
      </c>
      <c r="H501">
        <f t="shared" si="15"/>
        <v>38.880126182965299</v>
      </c>
    </row>
    <row r="502" spans="1:8">
      <c r="A502" t="s">
        <v>339</v>
      </c>
      <c r="B502">
        <v>55.5</v>
      </c>
      <c r="C502" s="22">
        <v>3.5999999999999998E-14</v>
      </c>
      <c r="E502">
        <v>7</v>
      </c>
      <c r="F502">
        <v>494</v>
      </c>
      <c r="G502">
        <f t="shared" si="14"/>
        <v>70</v>
      </c>
      <c r="H502">
        <f t="shared" si="15"/>
        <v>38.958990536277604</v>
      </c>
    </row>
    <row r="503" spans="1:8">
      <c r="A503" t="s">
        <v>3155</v>
      </c>
      <c r="B503">
        <v>54.7</v>
      </c>
      <c r="C503" s="22">
        <v>6.4000000000000005E-14</v>
      </c>
      <c r="E503">
        <v>7</v>
      </c>
      <c r="F503">
        <v>495</v>
      </c>
      <c r="G503">
        <f t="shared" si="14"/>
        <v>70</v>
      </c>
      <c r="H503">
        <f t="shared" si="15"/>
        <v>39.037854889589909</v>
      </c>
    </row>
    <row r="504" spans="1:8">
      <c r="A504" t="s">
        <v>923</v>
      </c>
      <c r="B504">
        <v>54.7</v>
      </c>
      <c r="C504" s="22">
        <v>6.7000000000000005E-14</v>
      </c>
      <c r="E504">
        <v>7</v>
      </c>
      <c r="F504">
        <v>496</v>
      </c>
      <c r="G504">
        <f t="shared" si="14"/>
        <v>70</v>
      </c>
      <c r="H504">
        <f t="shared" si="15"/>
        <v>39.116719242902207</v>
      </c>
    </row>
    <row r="505" spans="1:8">
      <c r="A505" t="s">
        <v>4721</v>
      </c>
      <c r="B505">
        <v>54.3</v>
      </c>
      <c r="C505" s="22">
        <v>8.2000000000000004E-14</v>
      </c>
      <c r="E505">
        <v>7</v>
      </c>
      <c r="F505">
        <v>497</v>
      </c>
      <c r="G505">
        <f t="shared" si="14"/>
        <v>70</v>
      </c>
      <c r="H505">
        <f t="shared" si="15"/>
        <v>39.195583596214512</v>
      </c>
    </row>
    <row r="506" spans="1:8">
      <c r="A506" t="s">
        <v>4013</v>
      </c>
      <c r="B506">
        <v>53.9</v>
      </c>
      <c r="C506" s="22">
        <v>1.1E-13</v>
      </c>
      <c r="E506">
        <v>7</v>
      </c>
      <c r="F506">
        <v>498</v>
      </c>
      <c r="G506">
        <f t="shared" si="14"/>
        <v>70</v>
      </c>
      <c r="H506">
        <f t="shared" si="15"/>
        <v>39.274447949526817</v>
      </c>
    </row>
    <row r="507" spans="1:8">
      <c r="A507" t="s">
        <v>325</v>
      </c>
      <c r="B507">
        <v>53.7</v>
      </c>
      <c r="C507" s="22">
        <v>1.1999999999999999E-13</v>
      </c>
      <c r="E507">
        <v>7</v>
      </c>
      <c r="F507">
        <v>499</v>
      </c>
      <c r="G507">
        <f t="shared" si="14"/>
        <v>70</v>
      </c>
      <c r="H507">
        <f t="shared" si="15"/>
        <v>39.353312302839115</v>
      </c>
    </row>
    <row r="508" spans="1:8">
      <c r="A508" t="s">
        <v>2230</v>
      </c>
      <c r="B508">
        <v>53.5</v>
      </c>
      <c r="C508" s="22">
        <v>1.4999999999999999E-13</v>
      </c>
      <c r="E508">
        <v>7</v>
      </c>
      <c r="F508">
        <v>500</v>
      </c>
      <c r="G508">
        <f t="shared" si="14"/>
        <v>70</v>
      </c>
      <c r="H508">
        <f t="shared" si="15"/>
        <v>39.43217665615142</v>
      </c>
    </row>
    <row r="509" spans="1:8">
      <c r="A509" t="s">
        <v>3565</v>
      </c>
      <c r="B509">
        <v>53.4</v>
      </c>
      <c r="C509" s="22">
        <v>1.6E-13</v>
      </c>
      <c r="E509">
        <v>7</v>
      </c>
      <c r="F509">
        <v>501</v>
      </c>
      <c r="G509">
        <f t="shared" si="14"/>
        <v>70</v>
      </c>
      <c r="H509">
        <f t="shared" si="15"/>
        <v>39.511041009463725</v>
      </c>
    </row>
    <row r="510" spans="1:8">
      <c r="A510" t="s">
        <v>1522</v>
      </c>
      <c r="B510">
        <v>53.2</v>
      </c>
      <c r="C510" s="22">
        <v>1.9E-13</v>
      </c>
      <c r="E510">
        <v>7</v>
      </c>
      <c r="F510">
        <v>502</v>
      </c>
      <c r="G510">
        <f t="shared" si="14"/>
        <v>70</v>
      </c>
      <c r="H510">
        <f t="shared" si="15"/>
        <v>39.589905362776022</v>
      </c>
    </row>
    <row r="511" spans="1:8">
      <c r="A511" t="s">
        <v>2987</v>
      </c>
      <c r="B511">
        <v>53.1</v>
      </c>
      <c r="C511" s="22">
        <v>2.0000000000000001E-13</v>
      </c>
      <c r="E511">
        <v>7</v>
      </c>
      <c r="F511">
        <v>503</v>
      </c>
      <c r="G511">
        <f t="shared" si="14"/>
        <v>70</v>
      </c>
      <c r="H511">
        <f t="shared" si="15"/>
        <v>39.668769716088327</v>
      </c>
    </row>
    <row r="512" spans="1:8">
      <c r="A512" t="s">
        <v>3559</v>
      </c>
      <c r="B512">
        <v>53</v>
      </c>
      <c r="C512" s="22">
        <v>2.0000000000000001E-13</v>
      </c>
      <c r="E512">
        <v>7</v>
      </c>
      <c r="F512">
        <v>504</v>
      </c>
      <c r="G512">
        <f t="shared" si="14"/>
        <v>70</v>
      </c>
      <c r="H512">
        <f t="shared" si="15"/>
        <v>39.747634069400632</v>
      </c>
    </row>
    <row r="513" spans="1:8">
      <c r="A513" t="s">
        <v>349</v>
      </c>
      <c r="B513">
        <v>52.6</v>
      </c>
      <c r="C513" s="22">
        <v>2.8000000000000002E-13</v>
      </c>
      <c r="E513">
        <v>7</v>
      </c>
      <c r="F513">
        <v>505</v>
      </c>
      <c r="G513">
        <f t="shared" si="14"/>
        <v>70</v>
      </c>
      <c r="H513">
        <f t="shared" si="15"/>
        <v>39.826498422712937</v>
      </c>
    </row>
    <row r="514" spans="1:8">
      <c r="A514" t="s">
        <v>4849</v>
      </c>
      <c r="B514">
        <v>52.1</v>
      </c>
      <c r="C514" s="22">
        <v>3.8E-13</v>
      </c>
      <c r="E514">
        <v>7</v>
      </c>
      <c r="F514">
        <v>506</v>
      </c>
      <c r="G514">
        <f t="shared" si="14"/>
        <v>70</v>
      </c>
      <c r="H514">
        <f t="shared" si="15"/>
        <v>39.905362776025235</v>
      </c>
    </row>
    <row r="515" spans="1:8">
      <c r="A515" t="s">
        <v>3563</v>
      </c>
      <c r="B515">
        <v>52.1</v>
      </c>
      <c r="C515" s="22">
        <v>3.9E-13</v>
      </c>
      <c r="E515">
        <v>7</v>
      </c>
      <c r="F515">
        <v>507</v>
      </c>
      <c r="G515">
        <f t="shared" ref="G515:G578" si="16">E515/10*100</f>
        <v>70</v>
      </c>
      <c r="H515">
        <f t="shared" ref="H515:H578" si="17">F515/1268*100</f>
        <v>39.98422712933754</v>
      </c>
    </row>
    <row r="516" spans="1:8">
      <c r="A516" t="s">
        <v>4116</v>
      </c>
      <c r="B516">
        <v>51.8</v>
      </c>
      <c r="C516" s="22">
        <v>4.9000000000000003E-13</v>
      </c>
      <c r="E516">
        <v>7</v>
      </c>
      <c r="F516">
        <v>508</v>
      </c>
      <c r="G516">
        <f t="shared" si="16"/>
        <v>70</v>
      </c>
      <c r="H516">
        <f t="shared" si="17"/>
        <v>40.063091482649845</v>
      </c>
    </row>
    <row r="517" spans="1:8">
      <c r="A517" t="s">
        <v>4003</v>
      </c>
      <c r="B517">
        <v>51.7</v>
      </c>
      <c r="C517" s="22">
        <v>5.2999999999999996E-13</v>
      </c>
      <c r="E517">
        <v>7</v>
      </c>
      <c r="F517">
        <v>509</v>
      </c>
      <c r="G517">
        <f t="shared" si="16"/>
        <v>70</v>
      </c>
      <c r="H517">
        <f t="shared" si="17"/>
        <v>40.141955835962143</v>
      </c>
    </row>
    <row r="518" spans="1:8">
      <c r="A518" t="s">
        <v>527</v>
      </c>
      <c r="B518">
        <v>51</v>
      </c>
      <c r="C518" s="22">
        <v>8.3999999999999995E-13</v>
      </c>
      <c r="E518">
        <v>7</v>
      </c>
      <c r="F518">
        <v>510</v>
      </c>
      <c r="G518">
        <f t="shared" si="16"/>
        <v>70</v>
      </c>
      <c r="H518">
        <f t="shared" si="17"/>
        <v>40.220820189274448</v>
      </c>
    </row>
    <row r="519" spans="1:8">
      <c r="A519" t="s">
        <v>3547</v>
      </c>
      <c r="B519">
        <v>49.9</v>
      </c>
      <c r="C519" s="22">
        <v>1.8E-12</v>
      </c>
      <c r="E519">
        <v>7</v>
      </c>
      <c r="F519">
        <v>511</v>
      </c>
      <c r="G519">
        <f t="shared" si="16"/>
        <v>70</v>
      </c>
      <c r="H519">
        <f t="shared" si="17"/>
        <v>40.299684542586753</v>
      </c>
    </row>
    <row r="520" spans="1:8">
      <c r="A520" t="s">
        <v>425</v>
      </c>
      <c r="B520">
        <v>49.5</v>
      </c>
      <c r="C520" s="22">
        <v>2.3999999999999999E-12</v>
      </c>
      <c r="E520">
        <v>7</v>
      </c>
      <c r="F520">
        <v>512</v>
      </c>
      <c r="G520">
        <f t="shared" si="16"/>
        <v>70</v>
      </c>
      <c r="H520">
        <f t="shared" si="17"/>
        <v>40.378548895899051</v>
      </c>
    </row>
    <row r="521" spans="1:8">
      <c r="A521" t="s">
        <v>4403</v>
      </c>
      <c r="B521">
        <v>49.2</v>
      </c>
      <c r="C521" s="22">
        <v>2.9000000000000002E-12</v>
      </c>
      <c r="E521">
        <v>7</v>
      </c>
      <c r="F521">
        <v>513</v>
      </c>
      <c r="G521">
        <f t="shared" si="16"/>
        <v>70</v>
      </c>
      <c r="H521">
        <f t="shared" si="17"/>
        <v>40.457413249211356</v>
      </c>
    </row>
    <row r="522" spans="1:8">
      <c r="A522" t="s">
        <v>3939</v>
      </c>
      <c r="B522">
        <v>49</v>
      </c>
      <c r="C522" s="22">
        <v>3.3000000000000001E-12</v>
      </c>
      <c r="E522">
        <v>7</v>
      </c>
      <c r="F522">
        <v>514</v>
      </c>
      <c r="G522">
        <f t="shared" si="16"/>
        <v>70</v>
      </c>
      <c r="H522">
        <f t="shared" si="17"/>
        <v>40.536277602523654</v>
      </c>
    </row>
    <row r="523" spans="1:8">
      <c r="A523" t="s">
        <v>4655</v>
      </c>
      <c r="B523">
        <v>48.8</v>
      </c>
      <c r="C523" s="22">
        <v>3.7E-12</v>
      </c>
      <c r="E523">
        <v>7</v>
      </c>
      <c r="F523">
        <v>515</v>
      </c>
      <c r="G523">
        <f t="shared" si="16"/>
        <v>70</v>
      </c>
      <c r="H523">
        <f t="shared" si="17"/>
        <v>40.615141955835959</v>
      </c>
    </row>
    <row r="524" spans="1:8">
      <c r="A524" t="s">
        <v>2859</v>
      </c>
      <c r="B524">
        <v>48.7</v>
      </c>
      <c r="C524" s="22">
        <v>4.1999999999999999E-12</v>
      </c>
      <c r="E524">
        <v>7</v>
      </c>
      <c r="F524">
        <v>516</v>
      </c>
      <c r="G524">
        <f t="shared" si="16"/>
        <v>70</v>
      </c>
      <c r="H524">
        <f t="shared" si="17"/>
        <v>40.694006309148264</v>
      </c>
    </row>
    <row r="525" spans="1:8">
      <c r="A525" t="s">
        <v>5127</v>
      </c>
      <c r="B525">
        <v>48.3</v>
      </c>
      <c r="C525" s="22">
        <v>5.5000000000000004E-12</v>
      </c>
      <c r="E525">
        <v>7</v>
      </c>
      <c r="F525">
        <v>517</v>
      </c>
      <c r="G525">
        <f t="shared" si="16"/>
        <v>70</v>
      </c>
      <c r="H525">
        <f t="shared" si="17"/>
        <v>40.772870662460569</v>
      </c>
    </row>
    <row r="526" spans="1:8">
      <c r="A526" t="s">
        <v>1911</v>
      </c>
      <c r="B526">
        <v>48.3</v>
      </c>
      <c r="C526" s="22">
        <v>5.5000000000000004E-12</v>
      </c>
      <c r="E526">
        <v>7</v>
      </c>
      <c r="F526">
        <v>518</v>
      </c>
      <c r="G526">
        <f t="shared" si="16"/>
        <v>70</v>
      </c>
      <c r="H526">
        <f t="shared" si="17"/>
        <v>40.851735015772874</v>
      </c>
    </row>
    <row r="527" spans="1:8">
      <c r="A527" t="s">
        <v>2540</v>
      </c>
      <c r="B527">
        <v>48</v>
      </c>
      <c r="C527" s="22">
        <v>6.8000000000000001E-12</v>
      </c>
      <c r="E527">
        <v>7</v>
      </c>
      <c r="F527">
        <v>519</v>
      </c>
      <c r="G527">
        <f t="shared" si="16"/>
        <v>70</v>
      </c>
      <c r="H527">
        <f t="shared" si="17"/>
        <v>40.930599369085172</v>
      </c>
    </row>
    <row r="528" spans="1:8">
      <c r="A528" t="s">
        <v>1242</v>
      </c>
      <c r="B528">
        <v>47.1</v>
      </c>
      <c r="C528" s="22">
        <v>1.2000000000000001E-11</v>
      </c>
      <c r="E528">
        <v>7</v>
      </c>
      <c r="F528">
        <v>520</v>
      </c>
      <c r="G528">
        <f t="shared" si="16"/>
        <v>70</v>
      </c>
      <c r="H528">
        <f t="shared" si="17"/>
        <v>41.009463722397477</v>
      </c>
    </row>
    <row r="529" spans="1:8">
      <c r="A529" t="s">
        <v>1248</v>
      </c>
      <c r="B529">
        <v>47.1</v>
      </c>
      <c r="C529" s="22">
        <v>1.2000000000000001E-11</v>
      </c>
      <c r="E529">
        <v>7</v>
      </c>
      <c r="F529">
        <v>521</v>
      </c>
      <c r="G529">
        <f t="shared" si="16"/>
        <v>70</v>
      </c>
      <c r="H529">
        <f t="shared" si="17"/>
        <v>41.088328075709782</v>
      </c>
    </row>
    <row r="530" spans="1:8">
      <c r="A530" t="s">
        <v>2773</v>
      </c>
      <c r="B530">
        <v>47.1</v>
      </c>
      <c r="C530" s="22">
        <v>1.2000000000000001E-11</v>
      </c>
      <c r="E530">
        <v>7</v>
      </c>
      <c r="F530">
        <v>522</v>
      </c>
      <c r="G530">
        <f t="shared" si="16"/>
        <v>70</v>
      </c>
      <c r="H530">
        <f t="shared" si="17"/>
        <v>41.16719242902208</v>
      </c>
    </row>
    <row r="531" spans="1:8">
      <c r="A531" t="s">
        <v>2397</v>
      </c>
      <c r="B531">
        <v>46.8</v>
      </c>
      <c r="C531" s="22">
        <v>1.6E-11</v>
      </c>
      <c r="E531">
        <v>7</v>
      </c>
      <c r="F531">
        <v>523</v>
      </c>
      <c r="G531">
        <f t="shared" si="16"/>
        <v>70</v>
      </c>
      <c r="H531">
        <f t="shared" si="17"/>
        <v>41.246056782334385</v>
      </c>
    </row>
    <row r="532" spans="1:8">
      <c r="A532" t="s">
        <v>4711</v>
      </c>
      <c r="B532">
        <v>46.2</v>
      </c>
      <c r="C532" s="22">
        <v>2.3000000000000001E-11</v>
      </c>
      <c r="E532">
        <v>7</v>
      </c>
      <c r="F532">
        <v>524</v>
      </c>
      <c r="G532">
        <f t="shared" si="16"/>
        <v>70</v>
      </c>
      <c r="H532">
        <f t="shared" si="17"/>
        <v>41.324921135646683</v>
      </c>
    </row>
    <row r="533" spans="1:8">
      <c r="A533" t="s">
        <v>333</v>
      </c>
      <c r="B533">
        <v>45.7</v>
      </c>
      <c r="C533" s="22">
        <v>3.3999999999999999E-11</v>
      </c>
      <c r="E533">
        <v>7</v>
      </c>
      <c r="F533">
        <v>525</v>
      </c>
      <c r="G533">
        <f t="shared" si="16"/>
        <v>70</v>
      </c>
      <c r="H533">
        <f t="shared" si="17"/>
        <v>41.403785488958988</v>
      </c>
    </row>
    <row r="534" spans="1:8">
      <c r="A534" t="s">
        <v>3947</v>
      </c>
      <c r="B534">
        <v>45</v>
      </c>
      <c r="C534" s="22">
        <v>5.4000000000000001E-11</v>
      </c>
      <c r="E534">
        <v>7</v>
      </c>
      <c r="F534">
        <v>526</v>
      </c>
      <c r="G534">
        <f t="shared" si="16"/>
        <v>70</v>
      </c>
      <c r="H534">
        <f t="shared" si="17"/>
        <v>41.482649842271293</v>
      </c>
    </row>
    <row r="535" spans="1:8">
      <c r="A535" t="s">
        <v>4187</v>
      </c>
      <c r="B535">
        <v>44.9</v>
      </c>
      <c r="C535" s="22">
        <v>5.6E-11</v>
      </c>
      <c r="E535">
        <v>7</v>
      </c>
      <c r="F535">
        <v>527</v>
      </c>
      <c r="G535">
        <f t="shared" si="16"/>
        <v>70</v>
      </c>
      <c r="H535">
        <f t="shared" si="17"/>
        <v>41.561514195583598</v>
      </c>
    </row>
    <row r="536" spans="1:8">
      <c r="A536" t="s">
        <v>3941</v>
      </c>
      <c r="B536">
        <v>44.9</v>
      </c>
      <c r="C536" s="22">
        <v>5.6E-11</v>
      </c>
      <c r="E536">
        <v>7</v>
      </c>
      <c r="F536">
        <v>528</v>
      </c>
      <c r="G536">
        <f t="shared" si="16"/>
        <v>70</v>
      </c>
      <c r="H536">
        <f t="shared" si="17"/>
        <v>41.640378548895903</v>
      </c>
    </row>
    <row r="537" spans="1:8">
      <c r="A537" t="s">
        <v>3811</v>
      </c>
      <c r="B537">
        <v>44.1</v>
      </c>
      <c r="C537" s="22">
        <v>1E-10</v>
      </c>
      <c r="E537">
        <v>7</v>
      </c>
      <c r="F537">
        <v>529</v>
      </c>
      <c r="G537">
        <f t="shared" si="16"/>
        <v>70</v>
      </c>
      <c r="H537">
        <f t="shared" si="17"/>
        <v>41.719242902208201</v>
      </c>
    </row>
    <row r="538" spans="1:8">
      <c r="A538" t="s">
        <v>2873</v>
      </c>
      <c r="B538">
        <v>43.3</v>
      </c>
      <c r="C538" s="22">
        <v>1.8E-10</v>
      </c>
      <c r="E538">
        <v>7</v>
      </c>
      <c r="F538">
        <v>530</v>
      </c>
      <c r="G538">
        <f t="shared" si="16"/>
        <v>70</v>
      </c>
      <c r="H538">
        <f t="shared" si="17"/>
        <v>41.798107255520506</v>
      </c>
    </row>
    <row r="539" spans="1:8">
      <c r="A539" t="s">
        <v>439</v>
      </c>
      <c r="B539">
        <v>42.4</v>
      </c>
      <c r="C539" s="22">
        <v>2.5000000000000002E-10</v>
      </c>
      <c r="E539">
        <v>7</v>
      </c>
      <c r="F539">
        <v>531</v>
      </c>
      <c r="G539">
        <f t="shared" si="16"/>
        <v>70</v>
      </c>
      <c r="H539">
        <f t="shared" si="17"/>
        <v>41.876971608832811</v>
      </c>
    </row>
    <row r="540" spans="1:8">
      <c r="A540" t="s">
        <v>2989</v>
      </c>
      <c r="B540">
        <v>41.5</v>
      </c>
      <c r="C540" s="22">
        <v>3.1000000000000002E-10</v>
      </c>
      <c r="E540">
        <v>7</v>
      </c>
      <c r="F540">
        <v>532</v>
      </c>
      <c r="G540">
        <f t="shared" si="16"/>
        <v>70</v>
      </c>
      <c r="H540">
        <f t="shared" si="17"/>
        <v>41.955835962145109</v>
      </c>
    </row>
    <row r="541" spans="1:8">
      <c r="A541" t="s">
        <v>2228</v>
      </c>
      <c r="B541">
        <v>41.2</v>
      </c>
      <c r="C541" s="22">
        <v>3.3E-10</v>
      </c>
      <c r="E541">
        <v>7</v>
      </c>
      <c r="F541">
        <v>533</v>
      </c>
      <c r="G541">
        <f t="shared" si="16"/>
        <v>70</v>
      </c>
      <c r="H541">
        <f t="shared" si="17"/>
        <v>42.034700315457414</v>
      </c>
    </row>
    <row r="542" spans="1:8">
      <c r="A542" t="s">
        <v>4678</v>
      </c>
      <c r="B542">
        <v>40.200000000000003</v>
      </c>
      <c r="C542" s="22">
        <v>4.2E-10</v>
      </c>
      <c r="E542">
        <v>7</v>
      </c>
      <c r="F542">
        <v>534</v>
      </c>
      <c r="G542">
        <f t="shared" si="16"/>
        <v>70</v>
      </c>
      <c r="H542">
        <f t="shared" si="17"/>
        <v>42.113564668769712</v>
      </c>
    </row>
    <row r="543" spans="1:8">
      <c r="A543" t="s">
        <v>3629</v>
      </c>
      <c r="B543">
        <v>39.799999999999997</v>
      </c>
      <c r="C543" s="22">
        <v>4.6000000000000001E-10</v>
      </c>
      <c r="E543">
        <v>7</v>
      </c>
      <c r="F543">
        <v>535</v>
      </c>
      <c r="G543">
        <f t="shared" si="16"/>
        <v>70</v>
      </c>
      <c r="H543">
        <f t="shared" si="17"/>
        <v>42.192429022082017</v>
      </c>
    </row>
    <row r="544" spans="1:8">
      <c r="A544" t="s">
        <v>3535</v>
      </c>
      <c r="B544">
        <v>38.299999999999997</v>
      </c>
      <c r="C544" s="22">
        <v>6.5000000000000003E-10</v>
      </c>
      <c r="E544">
        <v>7</v>
      </c>
      <c r="F544">
        <v>536</v>
      </c>
      <c r="G544">
        <f t="shared" si="16"/>
        <v>70</v>
      </c>
      <c r="H544">
        <f t="shared" si="17"/>
        <v>42.271293375394322</v>
      </c>
    </row>
    <row r="545" spans="1:8">
      <c r="A545" t="s">
        <v>1362</v>
      </c>
      <c r="B545">
        <v>38.200000000000003</v>
      </c>
      <c r="C545" s="22">
        <v>6.8000000000000003E-10</v>
      </c>
      <c r="E545">
        <v>7</v>
      </c>
      <c r="F545">
        <v>537</v>
      </c>
      <c r="G545">
        <f t="shared" si="16"/>
        <v>70</v>
      </c>
      <c r="H545">
        <f t="shared" si="17"/>
        <v>42.35015772870662</v>
      </c>
    </row>
    <row r="546" spans="1:8">
      <c r="A546" t="s">
        <v>4961</v>
      </c>
      <c r="B546">
        <v>38.200000000000003</v>
      </c>
      <c r="C546" s="22">
        <v>6.8000000000000003E-10</v>
      </c>
      <c r="E546">
        <v>7</v>
      </c>
      <c r="F546">
        <v>538</v>
      </c>
      <c r="G546">
        <f t="shared" si="16"/>
        <v>70</v>
      </c>
      <c r="H546">
        <f t="shared" si="17"/>
        <v>42.429022082018932</v>
      </c>
    </row>
    <row r="547" spans="1:8">
      <c r="A547" t="s">
        <v>3957</v>
      </c>
      <c r="B547">
        <v>35.6</v>
      </c>
      <c r="C547" s="22">
        <v>1.3000000000000001E-9</v>
      </c>
      <c r="E547">
        <v>7</v>
      </c>
      <c r="F547">
        <v>539</v>
      </c>
      <c r="G547">
        <f t="shared" si="16"/>
        <v>70</v>
      </c>
      <c r="H547">
        <f t="shared" si="17"/>
        <v>42.50788643533123</v>
      </c>
    </row>
    <row r="548" spans="1:8">
      <c r="A548" t="s">
        <v>4692</v>
      </c>
      <c r="B548">
        <v>35.5</v>
      </c>
      <c r="C548" s="22">
        <v>1.3000000000000001E-9</v>
      </c>
      <c r="E548">
        <v>7</v>
      </c>
      <c r="F548">
        <v>540</v>
      </c>
      <c r="G548">
        <f t="shared" si="16"/>
        <v>70</v>
      </c>
      <c r="H548">
        <f t="shared" si="17"/>
        <v>42.586750788643535</v>
      </c>
    </row>
    <row r="549" spans="1:8">
      <c r="A549" t="s">
        <v>1833</v>
      </c>
      <c r="B549">
        <v>33.200000000000003</v>
      </c>
      <c r="C549" s="22">
        <v>2.1999999999999998E-9</v>
      </c>
      <c r="E549">
        <v>7</v>
      </c>
      <c r="F549">
        <v>541</v>
      </c>
      <c r="G549">
        <f t="shared" si="16"/>
        <v>70</v>
      </c>
      <c r="H549">
        <f t="shared" si="17"/>
        <v>42.66561514195584</v>
      </c>
    </row>
    <row r="550" spans="1:8">
      <c r="A550" t="s">
        <v>471</v>
      </c>
      <c r="B550">
        <v>32.799999999999997</v>
      </c>
      <c r="C550" s="22">
        <v>2.4E-9</v>
      </c>
      <c r="E550">
        <v>7</v>
      </c>
      <c r="F550">
        <v>542</v>
      </c>
      <c r="G550">
        <f t="shared" si="16"/>
        <v>70</v>
      </c>
      <c r="H550">
        <f t="shared" si="17"/>
        <v>42.744479495268138</v>
      </c>
    </row>
    <row r="551" spans="1:8">
      <c r="A551" t="s">
        <v>5087</v>
      </c>
      <c r="B551">
        <v>31.2</v>
      </c>
      <c r="C551" s="22">
        <v>3.6E-9</v>
      </c>
      <c r="E551">
        <v>7</v>
      </c>
      <c r="F551">
        <v>543</v>
      </c>
      <c r="G551">
        <f t="shared" si="16"/>
        <v>70</v>
      </c>
      <c r="H551">
        <f t="shared" si="17"/>
        <v>42.823343848580443</v>
      </c>
    </row>
    <row r="552" spans="1:8">
      <c r="A552" t="s">
        <v>4835</v>
      </c>
      <c r="B552">
        <v>27.7</v>
      </c>
      <c r="C552" s="22">
        <v>8.2000000000000006E-9</v>
      </c>
      <c r="E552">
        <v>7</v>
      </c>
      <c r="F552">
        <v>544</v>
      </c>
      <c r="G552">
        <f t="shared" si="16"/>
        <v>70</v>
      </c>
      <c r="H552">
        <f t="shared" si="17"/>
        <v>42.902208201892748</v>
      </c>
    </row>
    <row r="553" spans="1:8">
      <c r="A553" t="s">
        <v>3821</v>
      </c>
      <c r="B553">
        <v>23.5</v>
      </c>
      <c r="C553" s="22">
        <v>2.1999999999999998E-8</v>
      </c>
      <c r="E553">
        <v>7</v>
      </c>
      <c r="F553">
        <v>545</v>
      </c>
      <c r="G553">
        <f t="shared" si="16"/>
        <v>70</v>
      </c>
      <c r="H553">
        <f t="shared" si="17"/>
        <v>42.981072555205046</v>
      </c>
    </row>
    <row r="554" spans="1:8">
      <c r="A554" t="s">
        <v>2528</v>
      </c>
      <c r="B554">
        <v>20.399999999999999</v>
      </c>
      <c r="C554" s="22">
        <v>4.4999999999999999E-8</v>
      </c>
      <c r="E554">
        <v>7</v>
      </c>
      <c r="F554">
        <v>546</v>
      </c>
      <c r="G554">
        <f t="shared" si="16"/>
        <v>70</v>
      </c>
      <c r="H554">
        <f t="shared" si="17"/>
        <v>43.059936908517351</v>
      </c>
    </row>
    <row r="555" spans="1:8">
      <c r="A555" t="s">
        <v>1835</v>
      </c>
      <c r="B555">
        <v>19.2</v>
      </c>
      <c r="C555" s="22">
        <v>6.1000000000000004E-8</v>
      </c>
      <c r="E555">
        <v>7</v>
      </c>
      <c r="F555">
        <v>547</v>
      </c>
      <c r="G555">
        <f t="shared" si="16"/>
        <v>70</v>
      </c>
      <c r="H555">
        <f t="shared" si="17"/>
        <v>43.138801261829649</v>
      </c>
    </row>
    <row r="556" spans="1:8">
      <c r="A556" t="s">
        <v>1453</v>
      </c>
      <c r="B556">
        <v>18</v>
      </c>
      <c r="C556" s="22">
        <v>8.0999999999999997E-8</v>
      </c>
      <c r="E556">
        <v>7</v>
      </c>
      <c r="F556">
        <v>548</v>
      </c>
      <c r="G556">
        <f t="shared" si="16"/>
        <v>70</v>
      </c>
      <c r="H556">
        <f t="shared" si="17"/>
        <v>43.217665615141954</v>
      </c>
    </row>
    <row r="557" spans="1:8" ht="16" thickBot="1">
      <c r="A557" s="26" t="s">
        <v>1055</v>
      </c>
      <c r="B557" s="26">
        <v>17</v>
      </c>
      <c r="C557" s="27">
        <v>9.9999999999999995E-8</v>
      </c>
      <c r="D557" s="26"/>
      <c r="E557" s="26">
        <v>7</v>
      </c>
      <c r="F557" s="26">
        <v>549</v>
      </c>
      <c r="G557" s="26">
        <f t="shared" si="16"/>
        <v>70</v>
      </c>
      <c r="H557" s="26">
        <f t="shared" si="17"/>
        <v>43.296529968454259</v>
      </c>
    </row>
    <row r="558" spans="1:8" ht="16" thickTop="1">
      <c r="A558" t="s">
        <v>4833</v>
      </c>
      <c r="B558">
        <v>16.8</v>
      </c>
      <c r="C558" s="22">
        <v>1.1000000000000001E-7</v>
      </c>
      <c r="E558">
        <v>7</v>
      </c>
      <c r="F558">
        <v>550</v>
      </c>
      <c r="G558">
        <f t="shared" si="16"/>
        <v>70</v>
      </c>
      <c r="H558">
        <f t="shared" si="17"/>
        <v>43.375394321766564</v>
      </c>
    </row>
    <row r="559" spans="1:8">
      <c r="A559" t="s">
        <v>3764</v>
      </c>
      <c r="B559">
        <v>15.9</v>
      </c>
      <c r="C559" s="22">
        <v>1.3E-7</v>
      </c>
      <c r="E559">
        <v>7</v>
      </c>
      <c r="F559">
        <v>551</v>
      </c>
      <c r="G559">
        <f t="shared" si="16"/>
        <v>70</v>
      </c>
      <c r="H559">
        <f t="shared" si="17"/>
        <v>43.454258675078869</v>
      </c>
    </row>
    <row r="560" spans="1:8">
      <c r="A560" t="s">
        <v>1807</v>
      </c>
      <c r="B560">
        <v>13.6</v>
      </c>
      <c r="C560" s="22">
        <v>2.2999999999999999E-7</v>
      </c>
      <c r="E560">
        <v>7</v>
      </c>
      <c r="F560">
        <v>552</v>
      </c>
      <c r="G560">
        <f t="shared" si="16"/>
        <v>70</v>
      </c>
      <c r="H560">
        <f t="shared" si="17"/>
        <v>43.533123028391167</v>
      </c>
    </row>
    <row r="561" spans="1:8">
      <c r="A561" t="s">
        <v>1483</v>
      </c>
      <c r="B561">
        <v>13.4</v>
      </c>
      <c r="C561" s="22">
        <v>2.3999999999999998E-7</v>
      </c>
      <c r="E561">
        <v>7</v>
      </c>
      <c r="F561">
        <v>553</v>
      </c>
      <c r="G561">
        <f t="shared" si="16"/>
        <v>70</v>
      </c>
      <c r="H561">
        <f t="shared" si="17"/>
        <v>43.611987381703472</v>
      </c>
    </row>
    <row r="562" spans="1:8">
      <c r="A562" t="s">
        <v>1560</v>
      </c>
      <c r="B562">
        <v>12.8</v>
      </c>
      <c r="C562" s="22">
        <v>2.7000000000000001E-7</v>
      </c>
      <c r="E562">
        <v>7</v>
      </c>
      <c r="F562">
        <v>554</v>
      </c>
      <c r="G562">
        <f t="shared" si="16"/>
        <v>70</v>
      </c>
      <c r="H562">
        <f t="shared" si="17"/>
        <v>43.690851735015777</v>
      </c>
    </row>
    <row r="563" spans="1:8">
      <c r="A563" t="s">
        <v>1809</v>
      </c>
      <c r="B563">
        <v>12.3</v>
      </c>
      <c r="C563" s="22">
        <v>3.1E-7</v>
      </c>
      <c r="E563">
        <v>7</v>
      </c>
      <c r="F563">
        <v>555</v>
      </c>
      <c r="G563">
        <f t="shared" si="16"/>
        <v>70</v>
      </c>
      <c r="H563">
        <f t="shared" si="17"/>
        <v>43.769716088328074</v>
      </c>
    </row>
    <row r="564" spans="1:8">
      <c r="A564" t="s">
        <v>2038</v>
      </c>
      <c r="B564">
        <v>10.7</v>
      </c>
      <c r="C564" s="22">
        <v>4.4999999999999998E-7</v>
      </c>
      <c r="E564">
        <v>7</v>
      </c>
      <c r="F564">
        <v>556</v>
      </c>
      <c r="G564">
        <f t="shared" si="16"/>
        <v>70</v>
      </c>
      <c r="H564">
        <f t="shared" si="17"/>
        <v>43.848580441640379</v>
      </c>
    </row>
    <row r="565" spans="1:8">
      <c r="A565" t="s">
        <v>4407</v>
      </c>
      <c r="B565">
        <v>6.2</v>
      </c>
      <c r="C565" s="22">
        <v>1.3E-6</v>
      </c>
      <c r="E565">
        <v>7</v>
      </c>
      <c r="F565">
        <v>557</v>
      </c>
      <c r="G565">
        <f t="shared" si="16"/>
        <v>70</v>
      </c>
      <c r="H565">
        <f t="shared" si="17"/>
        <v>43.927444794952677</v>
      </c>
    </row>
    <row r="566" spans="1:8">
      <c r="A566" t="s">
        <v>4831</v>
      </c>
      <c r="B566">
        <v>5.7</v>
      </c>
      <c r="C566" s="22">
        <v>1.5E-6</v>
      </c>
      <c r="E566">
        <v>7</v>
      </c>
      <c r="F566">
        <v>558</v>
      </c>
      <c r="G566">
        <f t="shared" si="16"/>
        <v>70</v>
      </c>
      <c r="H566">
        <f t="shared" si="17"/>
        <v>44.006309148264982</v>
      </c>
    </row>
    <row r="567" spans="1:8">
      <c r="A567" t="s">
        <v>2887</v>
      </c>
      <c r="B567">
        <v>4.8</v>
      </c>
      <c r="C567" s="22">
        <v>1.7999999999999999E-6</v>
      </c>
      <c r="E567">
        <v>7</v>
      </c>
      <c r="F567">
        <v>559</v>
      </c>
      <c r="G567">
        <f t="shared" si="16"/>
        <v>70</v>
      </c>
      <c r="H567">
        <f t="shared" si="17"/>
        <v>44.085173501577287</v>
      </c>
    </row>
    <row r="568" spans="1:8">
      <c r="A568" t="s">
        <v>4419</v>
      </c>
      <c r="B568">
        <v>3.8</v>
      </c>
      <c r="C568" s="22">
        <v>2.3E-6</v>
      </c>
      <c r="E568">
        <v>7</v>
      </c>
      <c r="F568">
        <v>560</v>
      </c>
      <c r="G568">
        <f t="shared" si="16"/>
        <v>70</v>
      </c>
      <c r="H568">
        <f t="shared" si="17"/>
        <v>44.164037854889585</v>
      </c>
    </row>
    <row r="569" spans="1:8">
      <c r="A569" t="s">
        <v>2861</v>
      </c>
      <c r="B569">
        <v>3.4</v>
      </c>
      <c r="C569" s="22">
        <v>2.6000000000000001E-6</v>
      </c>
      <c r="E569">
        <v>7</v>
      </c>
      <c r="F569">
        <v>561</v>
      </c>
      <c r="G569">
        <f t="shared" si="16"/>
        <v>70</v>
      </c>
      <c r="H569">
        <f t="shared" si="17"/>
        <v>44.242902208201897</v>
      </c>
    </row>
    <row r="570" spans="1:8">
      <c r="A570" t="s">
        <v>2459</v>
      </c>
      <c r="B570">
        <v>3.3</v>
      </c>
      <c r="C570" s="22">
        <v>2.6000000000000001E-6</v>
      </c>
      <c r="E570">
        <v>7</v>
      </c>
      <c r="F570">
        <v>562</v>
      </c>
      <c r="G570">
        <f t="shared" si="16"/>
        <v>70</v>
      </c>
      <c r="H570">
        <f t="shared" si="17"/>
        <v>44.321766561514195</v>
      </c>
    </row>
    <row r="571" spans="1:8">
      <c r="A571" t="s">
        <v>2363</v>
      </c>
      <c r="B571">
        <v>3.1</v>
      </c>
      <c r="C571" s="22">
        <v>2.7999999999999999E-6</v>
      </c>
      <c r="E571">
        <v>7</v>
      </c>
      <c r="F571">
        <v>563</v>
      </c>
      <c r="G571">
        <f t="shared" si="16"/>
        <v>70</v>
      </c>
      <c r="H571">
        <f t="shared" si="17"/>
        <v>44.4006309148265</v>
      </c>
    </row>
    <row r="572" spans="1:8">
      <c r="A572" t="s">
        <v>1514</v>
      </c>
      <c r="B572">
        <v>2.9</v>
      </c>
      <c r="C572" s="22">
        <v>2.9000000000000002E-6</v>
      </c>
      <c r="E572">
        <v>7</v>
      </c>
      <c r="F572">
        <v>564</v>
      </c>
      <c r="G572">
        <f t="shared" si="16"/>
        <v>70</v>
      </c>
      <c r="H572">
        <f t="shared" si="17"/>
        <v>44.479495268138805</v>
      </c>
    </row>
    <row r="573" spans="1:8">
      <c r="A573" t="s">
        <v>2935</v>
      </c>
      <c r="B573">
        <v>2.7</v>
      </c>
      <c r="C573" s="22">
        <v>3.0000000000000001E-6</v>
      </c>
      <c r="E573">
        <v>7</v>
      </c>
      <c r="F573">
        <v>565</v>
      </c>
      <c r="G573">
        <f t="shared" si="16"/>
        <v>70</v>
      </c>
      <c r="H573">
        <f t="shared" si="17"/>
        <v>44.558359621451103</v>
      </c>
    </row>
    <row r="574" spans="1:8">
      <c r="A574" t="s">
        <v>2006</v>
      </c>
      <c r="B574">
        <v>2.4</v>
      </c>
      <c r="C574" s="22">
        <v>3.3000000000000002E-6</v>
      </c>
      <c r="E574">
        <v>7</v>
      </c>
      <c r="F574">
        <v>566</v>
      </c>
      <c r="G574">
        <f t="shared" si="16"/>
        <v>70</v>
      </c>
      <c r="H574">
        <f t="shared" si="17"/>
        <v>44.637223974763408</v>
      </c>
    </row>
    <row r="575" spans="1:8">
      <c r="A575" t="s">
        <v>3090</v>
      </c>
      <c r="B575">
        <v>1.9</v>
      </c>
      <c r="C575" s="22">
        <v>3.5999999999999998E-6</v>
      </c>
      <c r="E575">
        <v>7</v>
      </c>
      <c r="F575">
        <v>567</v>
      </c>
      <c r="G575">
        <f t="shared" si="16"/>
        <v>70</v>
      </c>
      <c r="H575">
        <f t="shared" si="17"/>
        <v>44.716088328075706</v>
      </c>
    </row>
    <row r="576" spans="1:8">
      <c r="A576" t="s">
        <v>4541</v>
      </c>
      <c r="B576">
        <v>1.4</v>
      </c>
      <c r="C576" s="22">
        <v>4.0999999999999997E-6</v>
      </c>
      <c r="E576">
        <v>7</v>
      </c>
      <c r="F576">
        <v>568</v>
      </c>
      <c r="G576">
        <f t="shared" si="16"/>
        <v>70</v>
      </c>
      <c r="H576">
        <f t="shared" si="17"/>
        <v>44.794952681388011</v>
      </c>
    </row>
    <row r="577" spans="1:8">
      <c r="A577" t="s">
        <v>90</v>
      </c>
      <c r="B577">
        <v>0.8</v>
      </c>
      <c r="C577" s="22">
        <v>4.6999999999999999E-6</v>
      </c>
      <c r="E577">
        <v>7</v>
      </c>
      <c r="F577">
        <v>569</v>
      </c>
      <c r="G577">
        <f t="shared" si="16"/>
        <v>70</v>
      </c>
      <c r="H577">
        <f t="shared" si="17"/>
        <v>44.873817034700316</v>
      </c>
    </row>
    <row r="578" spans="1:8">
      <c r="A578" t="s">
        <v>195</v>
      </c>
      <c r="B578">
        <v>0.7</v>
      </c>
      <c r="C578" s="22">
        <v>4.7999999999999998E-6</v>
      </c>
      <c r="E578">
        <v>7</v>
      </c>
      <c r="F578">
        <v>570</v>
      </c>
      <c r="G578">
        <f t="shared" si="16"/>
        <v>70</v>
      </c>
      <c r="H578">
        <f t="shared" si="17"/>
        <v>44.952681388012614</v>
      </c>
    </row>
    <row r="579" spans="1:8">
      <c r="A579" t="s">
        <v>145</v>
      </c>
      <c r="B579">
        <v>0.5</v>
      </c>
      <c r="C579" s="22">
        <v>5.1000000000000003E-6</v>
      </c>
      <c r="E579">
        <v>7</v>
      </c>
      <c r="F579">
        <v>571</v>
      </c>
      <c r="G579">
        <f t="shared" ref="G579:G642" si="18">E579/10*100</f>
        <v>70</v>
      </c>
      <c r="H579">
        <f t="shared" ref="H579:H642" si="19">F579/1268*100</f>
        <v>45.031545741324919</v>
      </c>
    </row>
    <row r="580" spans="1:8">
      <c r="A580" t="s">
        <v>417</v>
      </c>
      <c r="B580">
        <v>0.3</v>
      </c>
      <c r="C580" s="22">
        <v>5.3000000000000001E-6</v>
      </c>
      <c r="E580">
        <v>7</v>
      </c>
      <c r="F580">
        <v>572</v>
      </c>
      <c r="G580">
        <f t="shared" si="18"/>
        <v>70</v>
      </c>
      <c r="H580">
        <f t="shared" si="19"/>
        <v>45.110410094637224</v>
      </c>
    </row>
    <row r="581" spans="1:8">
      <c r="A581" t="s">
        <v>1224</v>
      </c>
      <c r="B581">
        <v>0.3</v>
      </c>
      <c r="C581" s="22">
        <v>5.4E-6</v>
      </c>
      <c r="E581">
        <v>7</v>
      </c>
      <c r="F581">
        <v>573</v>
      </c>
      <c r="G581">
        <f t="shared" si="18"/>
        <v>70</v>
      </c>
      <c r="H581">
        <f t="shared" si="19"/>
        <v>45.189274447949529</v>
      </c>
    </row>
    <row r="582" spans="1:8">
      <c r="A582" t="s">
        <v>2615</v>
      </c>
      <c r="B582">
        <v>0.2</v>
      </c>
      <c r="C582" s="22">
        <v>5.4E-6</v>
      </c>
      <c r="E582">
        <v>7</v>
      </c>
      <c r="F582">
        <v>574</v>
      </c>
      <c r="G582">
        <f t="shared" si="18"/>
        <v>70</v>
      </c>
      <c r="H582">
        <f t="shared" si="19"/>
        <v>45.268138801261834</v>
      </c>
    </row>
    <row r="583" spans="1:8">
      <c r="A583" t="s">
        <v>5201</v>
      </c>
      <c r="B583">
        <v>0.2</v>
      </c>
      <c r="C583" s="22">
        <v>5.4999999999999999E-6</v>
      </c>
      <c r="E583">
        <v>7</v>
      </c>
      <c r="F583">
        <v>575</v>
      </c>
      <c r="G583">
        <f t="shared" si="18"/>
        <v>70</v>
      </c>
      <c r="H583">
        <f t="shared" si="19"/>
        <v>45.347003154574132</v>
      </c>
    </row>
    <row r="584" spans="1:8">
      <c r="A584" t="s">
        <v>1321</v>
      </c>
      <c r="B584">
        <v>-0.1</v>
      </c>
      <c r="C584" s="22">
        <v>5.8000000000000004E-6</v>
      </c>
      <c r="E584">
        <v>7</v>
      </c>
      <c r="F584">
        <v>576</v>
      </c>
      <c r="G584">
        <f t="shared" si="18"/>
        <v>70</v>
      </c>
      <c r="H584">
        <f t="shared" si="19"/>
        <v>45.425867507886437</v>
      </c>
    </row>
    <row r="585" spans="1:8">
      <c r="A585" t="s">
        <v>2208</v>
      </c>
      <c r="B585">
        <v>-0.2</v>
      </c>
      <c r="C585" s="22">
        <v>6.0000000000000002E-6</v>
      </c>
      <c r="E585">
        <v>7</v>
      </c>
      <c r="F585">
        <v>577</v>
      </c>
      <c r="G585">
        <f t="shared" si="18"/>
        <v>70</v>
      </c>
      <c r="H585">
        <f t="shared" si="19"/>
        <v>45.504731861198735</v>
      </c>
    </row>
    <row r="586" spans="1:8">
      <c r="A586" t="s">
        <v>4659</v>
      </c>
      <c r="B586">
        <v>-0.2</v>
      </c>
      <c r="C586" s="22">
        <v>6.0000000000000002E-6</v>
      </c>
      <c r="E586">
        <v>7</v>
      </c>
      <c r="F586">
        <v>578</v>
      </c>
      <c r="G586">
        <f t="shared" si="18"/>
        <v>70</v>
      </c>
      <c r="H586">
        <f t="shared" si="19"/>
        <v>45.58359621451104</v>
      </c>
    </row>
    <row r="587" spans="1:8">
      <c r="A587" t="s">
        <v>537</v>
      </c>
      <c r="B587">
        <v>-0.5</v>
      </c>
      <c r="C587" s="22">
        <v>6.3999999999999997E-6</v>
      </c>
      <c r="E587">
        <v>7</v>
      </c>
      <c r="F587">
        <v>579</v>
      </c>
      <c r="G587">
        <f t="shared" si="18"/>
        <v>70</v>
      </c>
      <c r="H587">
        <f t="shared" si="19"/>
        <v>45.662460567823345</v>
      </c>
    </row>
    <row r="588" spans="1:8">
      <c r="A588" t="s">
        <v>4727</v>
      </c>
      <c r="B588">
        <v>-0.8</v>
      </c>
      <c r="C588" s="22">
        <v>6.9E-6</v>
      </c>
      <c r="E588">
        <v>7</v>
      </c>
      <c r="F588">
        <v>580</v>
      </c>
      <c r="G588">
        <f t="shared" si="18"/>
        <v>70</v>
      </c>
      <c r="H588">
        <f t="shared" si="19"/>
        <v>45.741324921135643</v>
      </c>
    </row>
    <row r="589" spans="1:8">
      <c r="A589" t="s">
        <v>226</v>
      </c>
      <c r="B589">
        <v>-1</v>
      </c>
      <c r="C589" s="22">
        <v>7.0999999999999998E-6</v>
      </c>
      <c r="E589">
        <v>7</v>
      </c>
      <c r="F589">
        <v>581</v>
      </c>
      <c r="G589">
        <f t="shared" si="18"/>
        <v>70</v>
      </c>
      <c r="H589">
        <f t="shared" si="19"/>
        <v>45.820189274447948</v>
      </c>
    </row>
    <row r="590" spans="1:8">
      <c r="A590" t="s">
        <v>1327</v>
      </c>
      <c r="B590">
        <v>-2.1</v>
      </c>
      <c r="C590" s="22">
        <v>9.3000000000000007E-6</v>
      </c>
      <c r="E590">
        <v>7</v>
      </c>
      <c r="F590">
        <v>582</v>
      </c>
      <c r="G590">
        <f t="shared" si="18"/>
        <v>70</v>
      </c>
      <c r="H590">
        <f t="shared" si="19"/>
        <v>45.899053627760253</v>
      </c>
    </row>
    <row r="591" spans="1:8">
      <c r="A591" t="s">
        <v>1212</v>
      </c>
      <c r="B591">
        <v>-2.7</v>
      </c>
      <c r="C591" s="22">
        <v>1.1E-5</v>
      </c>
      <c r="E591">
        <v>7</v>
      </c>
      <c r="F591">
        <v>583</v>
      </c>
      <c r="G591">
        <f t="shared" si="18"/>
        <v>70</v>
      </c>
      <c r="H591">
        <f t="shared" si="19"/>
        <v>45.977917981072551</v>
      </c>
    </row>
    <row r="592" spans="1:8">
      <c r="A592" t="s">
        <v>1098</v>
      </c>
      <c r="B592">
        <v>-2.9</v>
      </c>
      <c r="C592" s="22">
        <v>1.1E-5</v>
      </c>
      <c r="E592">
        <v>7</v>
      </c>
      <c r="F592">
        <v>584</v>
      </c>
      <c r="G592">
        <f t="shared" si="18"/>
        <v>70</v>
      </c>
      <c r="H592">
        <f t="shared" si="19"/>
        <v>46.056782334384863</v>
      </c>
    </row>
    <row r="593" spans="1:8">
      <c r="A593" t="s">
        <v>1132</v>
      </c>
      <c r="B593">
        <v>-3.2</v>
      </c>
      <c r="C593" s="22">
        <v>1.2E-5</v>
      </c>
      <c r="E593">
        <v>7</v>
      </c>
      <c r="F593">
        <v>585</v>
      </c>
      <c r="G593">
        <f t="shared" si="18"/>
        <v>70</v>
      </c>
      <c r="H593">
        <f t="shared" si="19"/>
        <v>46.135646687697161</v>
      </c>
    </row>
    <row r="594" spans="1:8">
      <c r="A594" t="s">
        <v>1455</v>
      </c>
      <c r="B594">
        <v>-3.4</v>
      </c>
      <c r="C594" s="22">
        <v>1.2999999999999999E-5</v>
      </c>
      <c r="E594">
        <v>7</v>
      </c>
      <c r="F594">
        <v>586</v>
      </c>
      <c r="G594">
        <f t="shared" si="18"/>
        <v>70</v>
      </c>
      <c r="H594">
        <f t="shared" si="19"/>
        <v>46.214511041009466</v>
      </c>
    </row>
    <row r="595" spans="1:8">
      <c r="A595" t="s">
        <v>869</v>
      </c>
      <c r="B595">
        <v>-4</v>
      </c>
      <c r="C595" s="22">
        <v>1.4E-5</v>
      </c>
      <c r="E595">
        <v>7</v>
      </c>
      <c r="F595">
        <v>587</v>
      </c>
      <c r="G595">
        <f t="shared" si="18"/>
        <v>70</v>
      </c>
      <c r="H595">
        <f t="shared" si="19"/>
        <v>46.293375394321771</v>
      </c>
    </row>
    <row r="596" spans="1:8">
      <c r="A596" t="s">
        <v>1015</v>
      </c>
      <c r="B596">
        <v>-4</v>
      </c>
      <c r="C596" s="22">
        <v>1.4E-5</v>
      </c>
      <c r="E596">
        <v>7</v>
      </c>
      <c r="F596">
        <v>588</v>
      </c>
      <c r="G596">
        <f t="shared" si="18"/>
        <v>70</v>
      </c>
      <c r="H596">
        <f t="shared" si="19"/>
        <v>46.372239747634069</v>
      </c>
    </row>
    <row r="597" spans="1:8">
      <c r="A597" t="s">
        <v>2220</v>
      </c>
      <c r="B597">
        <v>-4.3</v>
      </c>
      <c r="C597" s="22">
        <v>1.5999999999999999E-5</v>
      </c>
      <c r="E597">
        <v>7</v>
      </c>
      <c r="F597">
        <v>589</v>
      </c>
      <c r="G597">
        <f t="shared" si="18"/>
        <v>70</v>
      </c>
      <c r="H597">
        <f t="shared" si="19"/>
        <v>46.451104100946374</v>
      </c>
    </row>
    <row r="598" spans="1:8">
      <c r="A598" t="s">
        <v>4867</v>
      </c>
      <c r="B598">
        <v>-4.3</v>
      </c>
      <c r="C598" s="22">
        <v>1.5999999999999999E-5</v>
      </c>
      <c r="E598">
        <v>7</v>
      </c>
      <c r="F598">
        <v>590</v>
      </c>
      <c r="G598">
        <f t="shared" si="18"/>
        <v>70</v>
      </c>
      <c r="H598">
        <f t="shared" si="19"/>
        <v>46.529968454258672</v>
      </c>
    </row>
    <row r="599" spans="1:8">
      <c r="A599" t="s">
        <v>4863</v>
      </c>
      <c r="B599">
        <v>-5.5</v>
      </c>
      <c r="C599" s="22">
        <v>2.0999999999999999E-5</v>
      </c>
      <c r="E599">
        <v>7</v>
      </c>
      <c r="F599">
        <v>591</v>
      </c>
      <c r="G599">
        <f t="shared" si="18"/>
        <v>70</v>
      </c>
      <c r="H599">
        <f t="shared" si="19"/>
        <v>46.608832807570977</v>
      </c>
    </row>
    <row r="600" spans="1:8">
      <c r="A600" t="s">
        <v>1913</v>
      </c>
      <c r="B600">
        <v>-5.5</v>
      </c>
      <c r="C600" s="22">
        <v>2.0999999999999999E-5</v>
      </c>
      <c r="E600">
        <v>7</v>
      </c>
      <c r="F600">
        <v>592</v>
      </c>
      <c r="G600">
        <f t="shared" si="18"/>
        <v>70</v>
      </c>
      <c r="H600">
        <f t="shared" si="19"/>
        <v>46.687697160883282</v>
      </c>
    </row>
    <row r="601" spans="1:8">
      <c r="A601" t="s">
        <v>4916</v>
      </c>
      <c r="B601">
        <v>-5.6</v>
      </c>
      <c r="C601" s="22">
        <v>2.0999999999999999E-5</v>
      </c>
      <c r="E601">
        <v>7</v>
      </c>
      <c r="F601">
        <v>593</v>
      </c>
      <c r="G601">
        <f t="shared" si="18"/>
        <v>70</v>
      </c>
      <c r="H601">
        <f t="shared" si="19"/>
        <v>46.76656151419558</v>
      </c>
    </row>
    <row r="602" spans="1:8">
      <c r="A602" t="s">
        <v>2530</v>
      </c>
      <c r="B602">
        <v>-5.6</v>
      </c>
      <c r="C602" s="22">
        <v>2.0999999999999999E-5</v>
      </c>
      <c r="E602">
        <v>7</v>
      </c>
      <c r="F602">
        <v>594</v>
      </c>
      <c r="G602">
        <f t="shared" si="18"/>
        <v>70</v>
      </c>
      <c r="H602">
        <f t="shared" si="19"/>
        <v>46.845425867507885</v>
      </c>
    </row>
    <row r="603" spans="1:8">
      <c r="A603" t="s">
        <v>4733</v>
      </c>
      <c r="B603">
        <v>-6</v>
      </c>
      <c r="C603" s="22">
        <v>2.3E-5</v>
      </c>
      <c r="E603">
        <v>7</v>
      </c>
      <c r="F603">
        <v>595</v>
      </c>
      <c r="G603">
        <f t="shared" si="18"/>
        <v>70</v>
      </c>
      <c r="H603">
        <f t="shared" si="19"/>
        <v>46.92429022082019</v>
      </c>
    </row>
    <row r="604" spans="1:8">
      <c r="A604" t="s">
        <v>1094</v>
      </c>
      <c r="B604">
        <v>-6.1</v>
      </c>
      <c r="C604" s="22">
        <v>2.4000000000000001E-5</v>
      </c>
      <c r="E604">
        <v>7</v>
      </c>
      <c r="F604">
        <v>596</v>
      </c>
      <c r="G604">
        <f t="shared" si="18"/>
        <v>70</v>
      </c>
      <c r="H604">
        <f t="shared" si="19"/>
        <v>47.003154574132495</v>
      </c>
    </row>
    <row r="605" spans="1:8">
      <c r="A605" t="s">
        <v>4815</v>
      </c>
      <c r="B605">
        <v>-6.2</v>
      </c>
      <c r="C605" s="22">
        <v>2.5000000000000001E-5</v>
      </c>
      <c r="E605">
        <v>7</v>
      </c>
      <c r="F605">
        <v>597</v>
      </c>
      <c r="G605">
        <f t="shared" si="18"/>
        <v>70</v>
      </c>
      <c r="H605">
        <f t="shared" si="19"/>
        <v>47.0820189274448</v>
      </c>
    </row>
    <row r="606" spans="1:8">
      <c r="A606" t="s">
        <v>3117</v>
      </c>
      <c r="B606">
        <v>-6.2</v>
      </c>
      <c r="C606" s="22">
        <v>2.5000000000000001E-5</v>
      </c>
      <c r="E606">
        <v>7</v>
      </c>
      <c r="F606">
        <v>598</v>
      </c>
      <c r="G606">
        <f t="shared" si="18"/>
        <v>70</v>
      </c>
      <c r="H606">
        <f t="shared" si="19"/>
        <v>47.160883280757098</v>
      </c>
    </row>
    <row r="607" spans="1:8">
      <c r="A607" t="s">
        <v>1345</v>
      </c>
      <c r="B607">
        <v>-6.2</v>
      </c>
      <c r="C607" s="22">
        <v>2.5000000000000001E-5</v>
      </c>
      <c r="E607">
        <v>7</v>
      </c>
      <c r="F607">
        <v>599</v>
      </c>
      <c r="G607">
        <f t="shared" si="18"/>
        <v>70</v>
      </c>
      <c r="H607">
        <f t="shared" si="19"/>
        <v>47.239747634069403</v>
      </c>
    </row>
    <row r="608" spans="1:8">
      <c r="A608" t="s">
        <v>3098</v>
      </c>
      <c r="B608">
        <v>-6.3</v>
      </c>
      <c r="C608" s="22">
        <v>2.5000000000000001E-5</v>
      </c>
      <c r="E608">
        <v>7</v>
      </c>
      <c r="F608">
        <v>600</v>
      </c>
      <c r="G608">
        <f t="shared" si="18"/>
        <v>70</v>
      </c>
      <c r="H608">
        <f t="shared" si="19"/>
        <v>47.318611987381701</v>
      </c>
    </row>
    <row r="609" spans="1:8">
      <c r="A609" t="s">
        <v>1793</v>
      </c>
      <c r="B609">
        <v>-6.4</v>
      </c>
      <c r="C609" s="22">
        <v>2.5999999999999998E-5</v>
      </c>
      <c r="E609">
        <v>7</v>
      </c>
      <c r="F609">
        <v>601</v>
      </c>
      <c r="G609">
        <f t="shared" si="18"/>
        <v>70</v>
      </c>
      <c r="H609">
        <f t="shared" si="19"/>
        <v>47.397476340694006</v>
      </c>
    </row>
    <row r="610" spans="1:8">
      <c r="A610" t="s">
        <v>1325</v>
      </c>
      <c r="B610">
        <v>-6.4</v>
      </c>
      <c r="C610" s="22">
        <v>2.5999999999999998E-5</v>
      </c>
      <c r="E610">
        <v>7</v>
      </c>
      <c r="F610">
        <v>602</v>
      </c>
      <c r="G610">
        <f t="shared" si="18"/>
        <v>70</v>
      </c>
      <c r="H610">
        <f t="shared" si="19"/>
        <v>47.476340694006311</v>
      </c>
    </row>
    <row r="611" spans="1:8">
      <c r="A611" t="s">
        <v>663</v>
      </c>
      <c r="B611">
        <v>-6.7</v>
      </c>
      <c r="C611" s="22">
        <v>2.8E-5</v>
      </c>
      <c r="E611">
        <v>7</v>
      </c>
      <c r="F611">
        <v>603</v>
      </c>
      <c r="G611">
        <f t="shared" si="18"/>
        <v>70</v>
      </c>
      <c r="H611">
        <f t="shared" si="19"/>
        <v>47.555205047318609</v>
      </c>
    </row>
    <row r="612" spans="1:8">
      <c r="A612" t="s">
        <v>3999</v>
      </c>
      <c r="B612">
        <v>-6.8</v>
      </c>
      <c r="C612" s="22">
        <v>2.8E-5</v>
      </c>
      <c r="E612">
        <v>7</v>
      </c>
      <c r="F612">
        <v>604</v>
      </c>
      <c r="G612">
        <f t="shared" si="18"/>
        <v>70</v>
      </c>
      <c r="H612">
        <f t="shared" si="19"/>
        <v>47.634069400630914</v>
      </c>
    </row>
    <row r="613" spans="1:8">
      <c r="A613" t="s">
        <v>5211</v>
      </c>
      <c r="B613">
        <v>-7.1</v>
      </c>
      <c r="C613" s="22">
        <v>3.0000000000000001E-5</v>
      </c>
      <c r="E613">
        <v>7</v>
      </c>
      <c r="F613">
        <v>605</v>
      </c>
      <c r="G613">
        <f t="shared" si="18"/>
        <v>70</v>
      </c>
      <c r="H613">
        <f t="shared" si="19"/>
        <v>47.712933753943219</v>
      </c>
    </row>
    <row r="614" spans="1:8">
      <c r="A614" t="s">
        <v>1901</v>
      </c>
      <c r="B614">
        <v>-7.3</v>
      </c>
      <c r="C614" s="22">
        <v>3.1999999999999999E-5</v>
      </c>
      <c r="E614">
        <v>7</v>
      </c>
      <c r="F614">
        <v>606</v>
      </c>
      <c r="G614">
        <f t="shared" si="18"/>
        <v>70</v>
      </c>
      <c r="H614">
        <f t="shared" si="19"/>
        <v>47.791798107255524</v>
      </c>
    </row>
    <row r="615" spans="1:8">
      <c r="A615" t="s">
        <v>2849</v>
      </c>
      <c r="B615">
        <v>-7.9</v>
      </c>
      <c r="C615" s="22">
        <v>3.6999999999999998E-5</v>
      </c>
      <c r="E615">
        <v>7</v>
      </c>
      <c r="F615">
        <v>607</v>
      </c>
      <c r="G615">
        <f t="shared" si="18"/>
        <v>70</v>
      </c>
      <c r="H615">
        <f t="shared" si="19"/>
        <v>47.870662460567829</v>
      </c>
    </row>
    <row r="616" spans="1:8">
      <c r="A616" t="s">
        <v>1186</v>
      </c>
      <c r="B616">
        <v>-8</v>
      </c>
      <c r="C616" s="22">
        <v>3.8000000000000002E-5</v>
      </c>
      <c r="E616">
        <v>7</v>
      </c>
      <c r="F616">
        <v>608</v>
      </c>
      <c r="G616">
        <f t="shared" si="18"/>
        <v>70</v>
      </c>
      <c r="H616">
        <f t="shared" si="19"/>
        <v>47.949526813880126</v>
      </c>
    </row>
    <row r="617" spans="1:8">
      <c r="A617" t="s">
        <v>4757</v>
      </c>
      <c r="B617">
        <v>-8.5</v>
      </c>
      <c r="C617" s="22">
        <v>4.3000000000000002E-5</v>
      </c>
      <c r="E617">
        <v>7</v>
      </c>
      <c r="F617">
        <v>609</v>
      </c>
      <c r="G617">
        <f t="shared" si="18"/>
        <v>70</v>
      </c>
      <c r="H617">
        <f t="shared" si="19"/>
        <v>48.028391167192432</v>
      </c>
    </row>
    <row r="618" spans="1:8">
      <c r="A618" t="s">
        <v>590</v>
      </c>
      <c r="B618">
        <v>-8.6</v>
      </c>
      <c r="C618" s="22">
        <v>4.3999999999999999E-5</v>
      </c>
      <c r="E618">
        <v>7</v>
      </c>
      <c r="F618">
        <v>610</v>
      </c>
      <c r="G618">
        <f t="shared" si="18"/>
        <v>70</v>
      </c>
      <c r="H618">
        <f t="shared" si="19"/>
        <v>48.107255520504729</v>
      </c>
    </row>
    <row r="619" spans="1:8">
      <c r="A619" t="s">
        <v>359</v>
      </c>
      <c r="B619">
        <v>-8.6999999999999993</v>
      </c>
      <c r="C619" s="22">
        <v>4.3999999999999999E-5</v>
      </c>
      <c r="E619">
        <v>7</v>
      </c>
      <c r="F619">
        <v>611</v>
      </c>
      <c r="G619">
        <f t="shared" si="18"/>
        <v>70</v>
      </c>
      <c r="H619">
        <f t="shared" si="19"/>
        <v>48.186119873817034</v>
      </c>
    </row>
    <row r="620" spans="1:8">
      <c r="A620" t="s">
        <v>2983</v>
      </c>
      <c r="B620">
        <v>-8.6999999999999993</v>
      </c>
      <c r="C620" s="22">
        <v>4.5000000000000003E-5</v>
      </c>
      <c r="E620">
        <v>7</v>
      </c>
      <c r="F620">
        <v>612</v>
      </c>
      <c r="G620">
        <f t="shared" si="18"/>
        <v>70</v>
      </c>
      <c r="H620">
        <f t="shared" si="19"/>
        <v>48.264984227129339</v>
      </c>
    </row>
    <row r="621" spans="1:8">
      <c r="A621" t="s">
        <v>1465</v>
      </c>
      <c r="B621">
        <v>-9.1</v>
      </c>
      <c r="C621" s="22">
        <v>4.8999999999999998E-5</v>
      </c>
      <c r="E621">
        <v>7</v>
      </c>
      <c r="F621">
        <v>613</v>
      </c>
      <c r="G621">
        <f t="shared" si="18"/>
        <v>70</v>
      </c>
      <c r="H621">
        <f t="shared" si="19"/>
        <v>48.343848580441637</v>
      </c>
    </row>
    <row r="622" spans="1:8">
      <c r="A622" t="s">
        <v>2840</v>
      </c>
      <c r="B622">
        <v>-9.1</v>
      </c>
      <c r="C622" s="22">
        <v>4.8999999999999998E-5</v>
      </c>
      <c r="E622">
        <v>7</v>
      </c>
      <c r="F622">
        <v>614</v>
      </c>
      <c r="G622">
        <f t="shared" si="18"/>
        <v>70</v>
      </c>
      <c r="H622">
        <f t="shared" si="19"/>
        <v>48.422712933753942</v>
      </c>
    </row>
    <row r="623" spans="1:8">
      <c r="A623" t="s">
        <v>1849</v>
      </c>
      <c r="B623">
        <v>-9.3000000000000007</v>
      </c>
      <c r="C623" s="22">
        <v>5.1999999999999997E-5</v>
      </c>
      <c r="E623">
        <v>7</v>
      </c>
      <c r="F623">
        <v>615</v>
      </c>
      <c r="G623">
        <f t="shared" si="18"/>
        <v>70</v>
      </c>
      <c r="H623">
        <f t="shared" si="19"/>
        <v>48.501577287066247</v>
      </c>
    </row>
    <row r="624" spans="1:8">
      <c r="A624" t="s">
        <v>1795</v>
      </c>
      <c r="B624">
        <v>-9.5</v>
      </c>
      <c r="C624" s="22">
        <v>5.3999999999999998E-5</v>
      </c>
      <c r="E624">
        <v>7</v>
      </c>
      <c r="F624">
        <v>616</v>
      </c>
      <c r="G624">
        <f t="shared" si="18"/>
        <v>70</v>
      </c>
      <c r="H624">
        <f t="shared" si="19"/>
        <v>48.580441640378545</v>
      </c>
    </row>
    <row r="625" spans="1:8">
      <c r="A625" t="s">
        <v>4232</v>
      </c>
      <c r="B625">
        <v>-9.8000000000000007</v>
      </c>
      <c r="C625" s="22">
        <v>5.8E-5</v>
      </c>
      <c r="E625">
        <v>7</v>
      </c>
      <c r="F625">
        <v>617</v>
      </c>
      <c r="G625">
        <f t="shared" si="18"/>
        <v>70</v>
      </c>
      <c r="H625">
        <f t="shared" si="19"/>
        <v>48.65930599369085</v>
      </c>
    </row>
    <row r="626" spans="1:8">
      <c r="A626" t="s">
        <v>4661</v>
      </c>
      <c r="B626">
        <v>-10.1</v>
      </c>
      <c r="C626" s="22">
        <v>6.2000000000000003E-5</v>
      </c>
      <c r="E626">
        <v>7</v>
      </c>
      <c r="F626">
        <v>618</v>
      </c>
      <c r="G626">
        <f t="shared" si="18"/>
        <v>70</v>
      </c>
      <c r="H626">
        <f t="shared" si="19"/>
        <v>48.738170347003155</v>
      </c>
    </row>
    <row r="627" spans="1:8">
      <c r="A627" t="s">
        <v>465</v>
      </c>
      <c r="B627">
        <v>-10.1</v>
      </c>
      <c r="C627" s="22">
        <v>6.3E-5</v>
      </c>
      <c r="E627">
        <v>7</v>
      </c>
      <c r="F627">
        <v>619</v>
      </c>
      <c r="G627">
        <f t="shared" si="18"/>
        <v>70</v>
      </c>
      <c r="H627">
        <f t="shared" si="19"/>
        <v>48.81703470031546</v>
      </c>
    </row>
    <row r="628" spans="1:8">
      <c r="A628" t="s">
        <v>515</v>
      </c>
      <c r="B628">
        <v>-10.7</v>
      </c>
      <c r="C628" s="22">
        <v>7.2000000000000002E-5</v>
      </c>
      <c r="E628">
        <v>7</v>
      </c>
      <c r="F628">
        <v>620</v>
      </c>
      <c r="G628">
        <f t="shared" si="18"/>
        <v>70</v>
      </c>
      <c r="H628">
        <f t="shared" si="19"/>
        <v>48.895899053627758</v>
      </c>
    </row>
    <row r="629" spans="1:8">
      <c r="A629" t="s">
        <v>4214</v>
      </c>
      <c r="B629">
        <v>-10.8</v>
      </c>
      <c r="C629" s="22">
        <v>7.3999999999999996E-5</v>
      </c>
      <c r="E629">
        <v>7</v>
      </c>
      <c r="F629">
        <v>621</v>
      </c>
      <c r="G629">
        <f t="shared" si="18"/>
        <v>70</v>
      </c>
      <c r="H629">
        <f t="shared" si="19"/>
        <v>48.974763406940063</v>
      </c>
    </row>
    <row r="630" spans="1:8">
      <c r="A630" t="s">
        <v>1905</v>
      </c>
      <c r="B630">
        <v>-10.8</v>
      </c>
      <c r="C630" s="22">
        <v>7.3999999999999996E-5</v>
      </c>
      <c r="E630">
        <v>7</v>
      </c>
      <c r="F630">
        <v>622</v>
      </c>
      <c r="G630">
        <f t="shared" si="18"/>
        <v>70</v>
      </c>
      <c r="H630">
        <f t="shared" si="19"/>
        <v>49.053627760252368</v>
      </c>
    </row>
    <row r="631" spans="1:8">
      <c r="A631" t="s">
        <v>736</v>
      </c>
      <c r="B631">
        <v>-10.8</v>
      </c>
      <c r="C631" s="22">
        <v>7.3999999999999996E-5</v>
      </c>
      <c r="E631">
        <v>7</v>
      </c>
      <c r="F631">
        <v>623</v>
      </c>
      <c r="G631">
        <f t="shared" si="18"/>
        <v>70</v>
      </c>
      <c r="H631">
        <f t="shared" si="19"/>
        <v>49.132492113564666</v>
      </c>
    </row>
    <row r="632" spans="1:8">
      <c r="A632" t="s">
        <v>1585</v>
      </c>
      <c r="B632">
        <v>-10.8</v>
      </c>
      <c r="C632" s="22">
        <v>7.3999999999999996E-5</v>
      </c>
      <c r="E632">
        <v>7</v>
      </c>
      <c r="F632">
        <v>624</v>
      </c>
      <c r="G632">
        <f t="shared" si="18"/>
        <v>70</v>
      </c>
      <c r="H632">
        <f t="shared" si="19"/>
        <v>49.211356466876971</v>
      </c>
    </row>
    <row r="633" spans="1:8">
      <c r="A633" t="s">
        <v>4461</v>
      </c>
      <c r="B633">
        <v>-10.8</v>
      </c>
      <c r="C633" s="22">
        <v>7.3999999999999996E-5</v>
      </c>
      <c r="E633">
        <v>7</v>
      </c>
      <c r="F633">
        <v>625</v>
      </c>
      <c r="G633">
        <f t="shared" si="18"/>
        <v>70</v>
      </c>
      <c r="H633">
        <f t="shared" si="19"/>
        <v>49.290220820189276</v>
      </c>
    </row>
    <row r="634" spans="1:8">
      <c r="A634" t="s">
        <v>2226</v>
      </c>
      <c r="B634">
        <v>-11.1</v>
      </c>
      <c r="C634" s="22">
        <v>7.8999999999999996E-5</v>
      </c>
      <c r="E634">
        <v>7</v>
      </c>
      <c r="F634">
        <v>626</v>
      </c>
      <c r="G634">
        <f t="shared" si="18"/>
        <v>70</v>
      </c>
      <c r="H634">
        <f t="shared" si="19"/>
        <v>49.369085173501574</v>
      </c>
    </row>
    <row r="635" spans="1:8">
      <c r="A635" t="s">
        <v>2455</v>
      </c>
      <c r="B635">
        <v>-11.3</v>
      </c>
      <c r="C635" s="22">
        <v>8.2000000000000001E-5</v>
      </c>
      <c r="E635">
        <v>7</v>
      </c>
      <c r="F635">
        <v>627</v>
      </c>
      <c r="G635">
        <f t="shared" si="18"/>
        <v>70</v>
      </c>
      <c r="H635">
        <f t="shared" si="19"/>
        <v>49.447949526813879</v>
      </c>
    </row>
    <row r="636" spans="1:8">
      <c r="A636" t="s">
        <v>762</v>
      </c>
      <c r="B636">
        <v>-11.3</v>
      </c>
      <c r="C636" s="22">
        <v>8.2000000000000001E-5</v>
      </c>
      <c r="E636">
        <v>7</v>
      </c>
      <c r="F636">
        <v>628</v>
      </c>
      <c r="G636">
        <f t="shared" si="18"/>
        <v>70</v>
      </c>
      <c r="H636">
        <f t="shared" si="19"/>
        <v>49.526813880126177</v>
      </c>
    </row>
    <row r="637" spans="1:8">
      <c r="A637" t="s">
        <v>3169</v>
      </c>
      <c r="B637">
        <v>-11.7</v>
      </c>
      <c r="C637" s="22">
        <v>8.8999999999999995E-5</v>
      </c>
      <c r="E637">
        <v>7</v>
      </c>
      <c r="F637">
        <v>629</v>
      </c>
      <c r="G637">
        <f t="shared" si="18"/>
        <v>70</v>
      </c>
      <c r="H637">
        <f t="shared" si="19"/>
        <v>49.605678233438489</v>
      </c>
    </row>
    <row r="638" spans="1:8">
      <c r="A638" t="s">
        <v>3911</v>
      </c>
      <c r="B638">
        <v>-11.7</v>
      </c>
      <c r="C638" s="22">
        <v>9.0000000000000006E-5</v>
      </c>
      <c r="E638">
        <v>7</v>
      </c>
      <c r="F638">
        <v>630</v>
      </c>
      <c r="G638">
        <f t="shared" si="18"/>
        <v>70</v>
      </c>
      <c r="H638">
        <f t="shared" si="19"/>
        <v>49.684542586750794</v>
      </c>
    </row>
    <row r="639" spans="1:8">
      <c r="A639" t="s">
        <v>1170</v>
      </c>
      <c r="B639">
        <v>-11.8</v>
      </c>
      <c r="C639" s="22">
        <v>9.2999999999999997E-5</v>
      </c>
      <c r="E639">
        <v>7</v>
      </c>
      <c r="F639">
        <v>631</v>
      </c>
      <c r="G639">
        <f t="shared" si="18"/>
        <v>70</v>
      </c>
      <c r="H639">
        <f t="shared" si="19"/>
        <v>49.763406940063092</v>
      </c>
    </row>
    <row r="640" spans="1:8">
      <c r="A640" t="s">
        <v>549</v>
      </c>
      <c r="B640">
        <v>-12.2</v>
      </c>
      <c r="C640">
        <v>1E-4</v>
      </c>
      <c r="E640">
        <v>7</v>
      </c>
      <c r="F640">
        <v>632</v>
      </c>
      <c r="G640">
        <f t="shared" si="18"/>
        <v>70</v>
      </c>
      <c r="H640">
        <f t="shared" si="19"/>
        <v>49.842271293375397</v>
      </c>
    </row>
    <row r="641" spans="1:8">
      <c r="A641" t="s">
        <v>3050</v>
      </c>
      <c r="B641">
        <v>-12.5</v>
      </c>
      <c r="C641">
        <v>1.1E-4</v>
      </c>
      <c r="E641">
        <v>7</v>
      </c>
      <c r="F641">
        <v>633</v>
      </c>
      <c r="G641">
        <f t="shared" si="18"/>
        <v>70</v>
      </c>
      <c r="H641">
        <f t="shared" si="19"/>
        <v>49.921135646687695</v>
      </c>
    </row>
    <row r="642" spans="1:8">
      <c r="A642" t="s">
        <v>921</v>
      </c>
      <c r="B642">
        <v>-12.6</v>
      </c>
      <c r="C642">
        <v>1.1E-4</v>
      </c>
      <c r="E642">
        <v>7</v>
      </c>
      <c r="F642">
        <v>634</v>
      </c>
      <c r="G642">
        <f t="shared" si="18"/>
        <v>70</v>
      </c>
      <c r="H642">
        <f t="shared" si="19"/>
        <v>50</v>
      </c>
    </row>
    <row r="643" spans="1:8">
      <c r="A643" t="s">
        <v>871</v>
      </c>
      <c r="B643">
        <v>-12.6</v>
      </c>
      <c r="C643">
        <v>1.1E-4</v>
      </c>
      <c r="E643">
        <v>7</v>
      </c>
      <c r="F643">
        <v>635</v>
      </c>
      <c r="G643">
        <f t="shared" ref="G643:G706" si="20">E643/10*100</f>
        <v>70</v>
      </c>
      <c r="H643">
        <f t="shared" ref="H643:H706" si="21">F643/1268*100</f>
        <v>50.078864353312305</v>
      </c>
    </row>
    <row r="644" spans="1:8">
      <c r="A644" t="s">
        <v>1017</v>
      </c>
      <c r="B644">
        <v>-12.6</v>
      </c>
      <c r="C644">
        <v>1.1E-4</v>
      </c>
      <c r="E644">
        <v>7</v>
      </c>
      <c r="F644">
        <v>636</v>
      </c>
      <c r="G644">
        <f t="shared" si="20"/>
        <v>70</v>
      </c>
      <c r="H644">
        <f t="shared" si="21"/>
        <v>50.157728706624603</v>
      </c>
    </row>
    <row r="645" spans="1:8">
      <c r="A645" t="s">
        <v>1737</v>
      </c>
      <c r="B645">
        <v>-12.6</v>
      </c>
      <c r="C645">
        <v>1.1E-4</v>
      </c>
      <c r="E645">
        <v>7</v>
      </c>
      <c r="F645">
        <v>637</v>
      </c>
      <c r="G645">
        <f t="shared" si="20"/>
        <v>70</v>
      </c>
      <c r="H645">
        <f t="shared" si="21"/>
        <v>50.236593059936908</v>
      </c>
    </row>
    <row r="646" spans="1:8">
      <c r="A646" t="s">
        <v>4865</v>
      </c>
      <c r="B646">
        <v>-12.7</v>
      </c>
      <c r="C646">
        <v>1.1E-4</v>
      </c>
      <c r="E646">
        <v>7</v>
      </c>
      <c r="F646">
        <v>638</v>
      </c>
      <c r="G646">
        <f t="shared" si="20"/>
        <v>70</v>
      </c>
      <c r="H646">
        <f t="shared" si="21"/>
        <v>50.315457413249206</v>
      </c>
    </row>
    <row r="647" spans="1:8">
      <c r="A647" t="s">
        <v>2240</v>
      </c>
      <c r="B647">
        <v>-12.8</v>
      </c>
      <c r="C647">
        <v>1.2E-4</v>
      </c>
      <c r="E647">
        <v>7</v>
      </c>
      <c r="F647">
        <v>639</v>
      </c>
      <c r="G647">
        <f t="shared" si="20"/>
        <v>70</v>
      </c>
      <c r="H647">
        <f t="shared" si="21"/>
        <v>50.394321766561511</v>
      </c>
    </row>
    <row r="648" spans="1:8">
      <c r="A648" t="s">
        <v>5181</v>
      </c>
      <c r="B648">
        <v>-13</v>
      </c>
      <c r="C648">
        <v>1.2E-4</v>
      </c>
      <c r="E648">
        <v>7</v>
      </c>
      <c r="F648">
        <v>640</v>
      </c>
      <c r="G648">
        <f t="shared" si="20"/>
        <v>70</v>
      </c>
      <c r="H648">
        <f t="shared" si="21"/>
        <v>50.473186119873816</v>
      </c>
    </row>
    <row r="649" spans="1:8">
      <c r="A649" t="s">
        <v>823</v>
      </c>
      <c r="B649">
        <v>-13</v>
      </c>
      <c r="C649">
        <v>1.2E-4</v>
      </c>
      <c r="E649">
        <v>7</v>
      </c>
      <c r="F649">
        <v>641</v>
      </c>
      <c r="G649">
        <f t="shared" si="20"/>
        <v>70</v>
      </c>
      <c r="H649">
        <f t="shared" si="21"/>
        <v>50.552050473186114</v>
      </c>
    </row>
    <row r="650" spans="1:8">
      <c r="A650" t="s">
        <v>1220</v>
      </c>
      <c r="B650">
        <v>-13.1</v>
      </c>
      <c r="C650">
        <v>1.2E-4</v>
      </c>
      <c r="E650">
        <v>7</v>
      </c>
      <c r="F650">
        <v>642</v>
      </c>
      <c r="G650">
        <f t="shared" si="20"/>
        <v>70</v>
      </c>
      <c r="H650">
        <f t="shared" si="21"/>
        <v>50.630914826498419</v>
      </c>
    </row>
    <row r="651" spans="1:8">
      <c r="A651" t="s">
        <v>4256</v>
      </c>
      <c r="B651">
        <v>-13.2</v>
      </c>
      <c r="C651">
        <v>1.2999999999999999E-4</v>
      </c>
      <c r="E651">
        <v>7</v>
      </c>
      <c r="F651">
        <v>643</v>
      </c>
      <c r="G651">
        <f t="shared" si="20"/>
        <v>70</v>
      </c>
      <c r="H651">
        <f t="shared" si="21"/>
        <v>50.709779179810724</v>
      </c>
    </row>
    <row r="652" spans="1:8">
      <c r="A652" t="s">
        <v>1502</v>
      </c>
      <c r="B652">
        <v>-13.5</v>
      </c>
      <c r="C652">
        <v>1.3999999999999999E-4</v>
      </c>
      <c r="E652">
        <v>7</v>
      </c>
      <c r="F652">
        <v>644</v>
      </c>
      <c r="G652">
        <f t="shared" si="20"/>
        <v>70</v>
      </c>
      <c r="H652">
        <f t="shared" si="21"/>
        <v>50.788643533123022</v>
      </c>
    </row>
    <row r="653" spans="1:8">
      <c r="A653" t="s">
        <v>3720</v>
      </c>
      <c r="B653">
        <v>-13.6</v>
      </c>
      <c r="C653">
        <v>1.3999999999999999E-4</v>
      </c>
      <c r="E653">
        <v>7</v>
      </c>
      <c r="F653">
        <v>645</v>
      </c>
      <c r="G653">
        <f t="shared" si="20"/>
        <v>70</v>
      </c>
      <c r="H653">
        <f t="shared" si="21"/>
        <v>50.867507886435327</v>
      </c>
    </row>
    <row r="654" spans="1:8">
      <c r="A654" t="s">
        <v>1144</v>
      </c>
      <c r="B654">
        <v>-13.6</v>
      </c>
      <c r="C654">
        <v>1.3999999999999999E-4</v>
      </c>
      <c r="E654">
        <v>7</v>
      </c>
      <c r="F654">
        <v>646</v>
      </c>
      <c r="G654">
        <f t="shared" si="20"/>
        <v>70</v>
      </c>
      <c r="H654">
        <f t="shared" si="21"/>
        <v>50.946372239747639</v>
      </c>
    </row>
    <row r="655" spans="1:8">
      <c r="A655" t="s">
        <v>173</v>
      </c>
      <c r="B655">
        <v>-13.8</v>
      </c>
      <c r="C655">
        <v>1.4999999999999999E-4</v>
      </c>
      <c r="E655">
        <v>7</v>
      </c>
      <c r="F655">
        <v>647</v>
      </c>
      <c r="G655">
        <f t="shared" si="20"/>
        <v>70</v>
      </c>
      <c r="H655">
        <f t="shared" si="21"/>
        <v>51.025236593059944</v>
      </c>
    </row>
    <row r="656" spans="1:8">
      <c r="A656" t="s">
        <v>4521</v>
      </c>
      <c r="B656">
        <v>-14</v>
      </c>
      <c r="C656">
        <v>1.6000000000000001E-4</v>
      </c>
      <c r="E656">
        <v>7</v>
      </c>
      <c r="F656">
        <v>648</v>
      </c>
      <c r="G656">
        <f t="shared" si="20"/>
        <v>70</v>
      </c>
      <c r="H656">
        <f t="shared" si="21"/>
        <v>51.104100946372242</v>
      </c>
    </row>
    <row r="657" spans="1:8">
      <c r="A657" t="s">
        <v>1494</v>
      </c>
      <c r="B657">
        <v>-14.1</v>
      </c>
      <c r="C657">
        <v>1.6000000000000001E-4</v>
      </c>
      <c r="E657">
        <v>7</v>
      </c>
      <c r="F657">
        <v>649</v>
      </c>
      <c r="G657">
        <f t="shared" si="20"/>
        <v>70</v>
      </c>
      <c r="H657">
        <f t="shared" si="21"/>
        <v>51.182965299684547</v>
      </c>
    </row>
    <row r="658" spans="1:8">
      <c r="A658" t="s">
        <v>3539</v>
      </c>
      <c r="B658">
        <v>-14.1</v>
      </c>
      <c r="C658">
        <v>1.6000000000000001E-4</v>
      </c>
      <c r="E658">
        <v>7</v>
      </c>
      <c r="F658">
        <v>650</v>
      </c>
      <c r="G658">
        <f t="shared" si="20"/>
        <v>70</v>
      </c>
      <c r="H658">
        <f t="shared" si="21"/>
        <v>51.261829652996852</v>
      </c>
    </row>
    <row r="659" spans="1:8">
      <c r="A659" t="s">
        <v>3760</v>
      </c>
      <c r="B659">
        <v>-14.3</v>
      </c>
      <c r="C659">
        <v>1.7000000000000001E-4</v>
      </c>
      <c r="E659">
        <v>7</v>
      </c>
      <c r="F659">
        <v>651</v>
      </c>
      <c r="G659">
        <f t="shared" si="20"/>
        <v>70</v>
      </c>
      <c r="H659">
        <f t="shared" si="21"/>
        <v>51.34069400630915</v>
      </c>
    </row>
    <row r="660" spans="1:8">
      <c r="A660" t="s">
        <v>3685</v>
      </c>
      <c r="B660">
        <v>-14.4</v>
      </c>
      <c r="C660">
        <v>1.7000000000000001E-4</v>
      </c>
      <c r="E660">
        <v>7</v>
      </c>
      <c r="F660">
        <v>652</v>
      </c>
      <c r="G660">
        <f t="shared" si="20"/>
        <v>70</v>
      </c>
      <c r="H660">
        <f t="shared" si="21"/>
        <v>51.419558359621455</v>
      </c>
    </row>
    <row r="661" spans="1:8">
      <c r="A661" t="s">
        <v>533</v>
      </c>
      <c r="B661">
        <v>-14.5</v>
      </c>
      <c r="C661">
        <v>1.8000000000000001E-4</v>
      </c>
      <c r="E661">
        <v>7</v>
      </c>
      <c r="F661">
        <v>653</v>
      </c>
      <c r="G661">
        <f t="shared" si="20"/>
        <v>70</v>
      </c>
      <c r="H661">
        <f t="shared" si="21"/>
        <v>51.498422712933753</v>
      </c>
    </row>
    <row r="662" spans="1:8">
      <c r="A662" t="s">
        <v>2834</v>
      </c>
      <c r="B662">
        <v>-14.6</v>
      </c>
      <c r="C662">
        <v>1.8000000000000001E-4</v>
      </c>
      <c r="E662">
        <v>7</v>
      </c>
      <c r="F662">
        <v>654</v>
      </c>
      <c r="G662">
        <f t="shared" si="20"/>
        <v>70</v>
      </c>
      <c r="H662">
        <f t="shared" si="21"/>
        <v>51.577287066246058</v>
      </c>
    </row>
    <row r="663" spans="1:8">
      <c r="A663" t="s">
        <v>676</v>
      </c>
      <c r="B663">
        <v>-14.7</v>
      </c>
      <c r="C663">
        <v>1.8000000000000001E-4</v>
      </c>
      <c r="E663">
        <v>7</v>
      </c>
      <c r="F663">
        <v>655</v>
      </c>
      <c r="G663">
        <f t="shared" si="20"/>
        <v>70</v>
      </c>
      <c r="H663">
        <f t="shared" si="21"/>
        <v>51.656151419558363</v>
      </c>
    </row>
    <row r="664" spans="1:8">
      <c r="A664" t="s">
        <v>1530</v>
      </c>
      <c r="B664">
        <v>-14.7</v>
      </c>
      <c r="C664">
        <v>1.9000000000000001E-4</v>
      </c>
      <c r="E664">
        <v>7</v>
      </c>
      <c r="F664">
        <v>656</v>
      </c>
      <c r="G664">
        <f t="shared" si="20"/>
        <v>70</v>
      </c>
      <c r="H664">
        <f t="shared" si="21"/>
        <v>51.735015772870661</v>
      </c>
    </row>
    <row r="665" spans="1:8">
      <c r="A665" t="s">
        <v>1100</v>
      </c>
      <c r="B665">
        <v>-14.8</v>
      </c>
      <c r="C665">
        <v>1.9000000000000001E-4</v>
      </c>
      <c r="E665">
        <v>7</v>
      </c>
      <c r="F665">
        <v>657</v>
      </c>
      <c r="G665">
        <f t="shared" si="20"/>
        <v>70</v>
      </c>
      <c r="H665">
        <f t="shared" si="21"/>
        <v>51.813880126182966</v>
      </c>
    </row>
    <row r="666" spans="1:8">
      <c r="A666" t="s">
        <v>3267</v>
      </c>
      <c r="B666">
        <v>-14.9</v>
      </c>
      <c r="C666">
        <v>1.9000000000000001E-4</v>
      </c>
      <c r="E666">
        <v>7</v>
      </c>
      <c r="F666">
        <v>658</v>
      </c>
      <c r="G666">
        <f t="shared" si="20"/>
        <v>70</v>
      </c>
      <c r="H666">
        <f t="shared" si="21"/>
        <v>51.892744479495271</v>
      </c>
    </row>
    <row r="667" spans="1:8">
      <c r="A667" t="s">
        <v>1936</v>
      </c>
      <c r="B667">
        <v>-15</v>
      </c>
      <c r="C667">
        <v>2.0000000000000001E-4</v>
      </c>
      <c r="E667">
        <v>7</v>
      </c>
      <c r="F667">
        <v>659</v>
      </c>
      <c r="G667">
        <f t="shared" si="20"/>
        <v>70</v>
      </c>
      <c r="H667">
        <f t="shared" si="21"/>
        <v>51.971608832807568</v>
      </c>
    </row>
    <row r="668" spans="1:8">
      <c r="A668" t="s">
        <v>4586</v>
      </c>
      <c r="B668">
        <v>-15.1</v>
      </c>
      <c r="C668">
        <v>2.0000000000000001E-4</v>
      </c>
      <c r="E668">
        <v>7</v>
      </c>
      <c r="F668">
        <v>660</v>
      </c>
      <c r="G668">
        <f t="shared" si="20"/>
        <v>70</v>
      </c>
      <c r="H668">
        <f t="shared" si="21"/>
        <v>52.050473186119874</v>
      </c>
    </row>
    <row r="669" spans="1:8">
      <c r="A669" t="s">
        <v>1797</v>
      </c>
      <c r="B669">
        <v>-15.2</v>
      </c>
      <c r="C669">
        <v>2.1000000000000001E-4</v>
      </c>
      <c r="E669">
        <v>7</v>
      </c>
      <c r="F669">
        <v>661</v>
      </c>
      <c r="G669">
        <f t="shared" si="20"/>
        <v>70</v>
      </c>
      <c r="H669">
        <f t="shared" si="21"/>
        <v>52.129337539432171</v>
      </c>
    </row>
    <row r="670" spans="1:8">
      <c r="A670" t="s">
        <v>4212</v>
      </c>
      <c r="B670">
        <v>-15.3</v>
      </c>
      <c r="C670">
        <v>2.1000000000000001E-4</v>
      </c>
      <c r="E670">
        <v>7</v>
      </c>
      <c r="F670">
        <v>662</v>
      </c>
      <c r="G670">
        <f t="shared" si="20"/>
        <v>70</v>
      </c>
      <c r="H670">
        <f t="shared" si="21"/>
        <v>52.208201892744476</v>
      </c>
    </row>
    <row r="671" spans="1:8">
      <c r="A671" t="s">
        <v>2967</v>
      </c>
      <c r="B671">
        <v>-15.7</v>
      </c>
      <c r="C671">
        <v>2.3000000000000001E-4</v>
      </c>
      <c r="E671">
        <v>7</v>
      </c>
      <c r="F671">
        <v>663</v>
      </c>
      <c r="G671">
        <f t="shared" si="20"/>
        <v>70</v>
      </c>
      <c r="H671">
        <f t="shared" si="21"/>
        <v>52.287066246056781</v>
      </c>
    </row>
    <row r="672" spans="1:8">
      <c r="A672" t="s">
        <v>2649</v>
      </c>
      <c r="B672">
        <v>-15.7</v>
      </c>
      <c r="C672">
        <v>2.3000000000000001E-4</v>
      </c>
      <c r="E672">
        <v>7</v>
      </c>
      <c r="F672">
        <v>664</v>
      </c>
      <c r="G672">
        <f t="shared" si="20"/>
        <v>70</v>
      </c>
      <c r="H672">
        <f t="shared" si="21"/>
        <v>52.365930599369079</v>
      </c>
    </row>
    <row r="673" spans="1:8">
      <c r="A673" t="s">
        <v>3119</v>
      </c>
      <c r="B673">
        <v>-15.9</v>
      </c>
      <c r="C673">
        <v>2.4000000000000001E-4</v>
      </c>
      <c r="E673">
        <v>7</v>
      </c>
      <c r="F673">
        <v>665</v>
      </c>
      <c r="G673">
        <f t="shared" si="20"/>
        <v>70</v>
      </c>
      <c r="H673">
        <f t="shared" si="21"/>
        <v>52.444794952681384</v>
      </c>
    </row>
    <row r="674" spans="1:8">
      <c r="A674" t="s">
        <v>1897</v>
      </c>
      <c r="B674">
        <v>-16</v>
      </c>
      <c r="C674">
        <v>2.5000000000000001E-4</v>
      </c>
      <c r="E674">
        <v>7</v>
      </c>
      <c r="F674">
        <v>666</v>
      </c>
      <c r="G674">
        <f t="shared" si="20"/>
        <v>70</v>
      </c>
      <c r="H674">
        <f t="shared" si="21"/>
        <v>52.523659305993689</v>
      </c>
    </row>
    <row r="675" spans="1:8">
      <c r="A675" t="s">
        <v>2210</v>
      </c>
      <c r="B675">
        <v>-16</v>
      </c>
      <c r="C675">
        <v>2.5000000000000001E-4</v>
      </c>
      <c r="E675">
        <v>7</v>
      </c>
      <c r="F675">
        <v>667</v>
      </c>
      <c r="G675">
        <f t="shared" si="20"/>
        <v>70</v>
      </c>
      <c r="H675">
        <f t="shared" si="21"/>
        <v>52.602523659305987</v>
      </c>
    </row>
    <row r="676" spans="1:8">
      <c r="A676" t="s">
        <v>5179</v>
      </c>
      <c r="B676">
        <v>-16.3</v>
      </c>
      <c r="C676">
        <v>2.7E-4</v>
      </c>
      <c r="E676">
        <v>7</v>
      </c>
      <c r="F676">
        <v>668</v>
      </c>
      <c r="G676">
        <f t="shared" si="20"/>
        <v>70</v>
      </c>
      <c r="H676">
        <f t="shared" si="21"/>
        <v>52.681388012618299</v>
      </c>
    </row>
    <row r="677" spans="1:8">
      <c r="A677" t="s">
        <v>175</v>
      </c>
      <c r="B677">
        <v>-16.399999999999999</v>
      </c>
      <c r="C677">
        <v>2.7999999999999998E-4</v>
      </c>
      <c r="E677">
        <v>7</v>
      </c>
      <c r="F677">
        <v>669</v>
      </c>
      <c r="G677">
        <f t="shared" si="20"/>
        <v>70</v>
      </c>
      <c r="H677">
        <f t="shared" si="21"/>
        <v>52.760252365930604</v>
      </c>
    </row>
    <row r="678" spans="1:8">
      <c r="A678" t="s">
        <v>4001</v>
      </c>
      <c r="B678">
        <v>-16.5</v>
      </c>
      <c r="C678">
        <v>2.7999999999999998E-4</v>
      </c>
      <c r="E678">
        <v>7</v>
      </c>
      <c r="F678">
        <v>670</v>
      </c>
      <c r="G678">
        <f t="shared" si="20"/>
        <v>70</v>
      </c>
      <c r="H678">
        <f t="shared" si="21"/>
        <v>52.839116719242909</v>
      </c>
    </row>
    <row r="679" spans="1:8">
      <c r="A679" t="s">
        <v>1011</v>
      </c>
      <c r="B679">
        <v>-16.5</v>
      </c>
      <c r="C679">
        <v>2.7999999999999998E-4</v>
      </c>
      <c r="E679">
        <v>7</v>
      </c>
      <c r="F679">
        <v>671</v>
      </c>
      <c r="G679">
        <f t="shared" si="20"/>
        <v>70</v>
      </c>
      <c r="H679">
        <f t="shared" si="21"/>
        <v>52.917981072555207</v>
      </c>
    </row>
    <row r="680" spans="1:8">
      <c r="A680" t="s">
        <v>2489</v>
      </c>
      <c r="B680">
        <v>-16.600000000000001</v>
      </c>
      <c r="C680">
        <v>2.9E-4</v>
      </c>
      <c r="E680">
        <v>7</v>
      </c>
      <c r="F680">
        <v>672</v>
      </c>
      <c r="G680">
        <f t="shared" si="20"/>
        <v>70</v>
      </c>
      <c r="H680">
        <f t="shared" si="21"/>
        <v>52.996845425867512</v>
      </c>
    </row>
    <row r="681" spans="1:8">
      <c r="A681" t="s">
        <v>2759</v>
      </c>
      <c r="B681">
        <v>-16.7</v>
      </c>
      <c r="C681">
        <v>2.9E-4</v>
      </c>
      <c r="E681">
        <v>7</v>
      </c>
      <c r="F681">
        <v>673</v>
      </c>
      <c r="G681">
        <f t="shared" si="20"/>
        <v>70</v>
      </c>
      <c r="H681">
        <f t="shared" si="21"/>
        <v>53.075709779179817</v>
      </c>
    </row>
    <row r="682" spans="1:8">
      <c r="A682" t="s">
        <v>1463</v>
      </c>
      <c r="B682">
        <v>-16.7</v>
      </c>
      <c r="C682">
        <v>2.9E-4</v>
      </c>
      <c r="E682">
        <v>7</v>
      </c>
      <c r="F682">
        <v>674</v>
      </c>
      <c r="G682">
        <f t="shared" si="20"/>
        <v>70</v>
      </c>
      <c r="H682">
        <f t="shared" si="21"/>
        <v>53.154574132492115</v>
      </c>
    </row>
    <row r="683" spans="1:8">
      <c r="A683" t="s">
        <v>893</v>
      </c>
      <c r="B683">
        <v>-16.7</v>
      </c>
      <c r="C683">
        <v>2.9999999999999997E-4</v>
      </c>
      <c r="E683">
        <v>7</v>
      </c>
      <c r="F683">
        <v>675</v>
      </c>
      <c r="G683">
        <f t="shared" si="20"/>
        <v>70</v>
      </c>
      <c r="H683">
        <f t="shared" si="21"/>
        <v>53.23343848580442</v>
      </c>
    </row>
    <row r="684" spans="1:8">
      <c r="A684" t="s">
        <v>2481</v>
      </c>
      <c r="B684">
        <v>-16.7</v>
      </c>
      <c r="C684">
        <v>2.9999999999999997E-4</v>
      </c>
      <c r="E684">
        <v>7</v>
      </c>
      <c r="F684">
        <v>676</v>
      </c>
      <c r="G684">
        <f t="shared" si="20"/>
        <v>70</v>
      </c>
      <c r="H684">
        <f t="shared" si="21"/>
        <v>53.312302839116718</v>
      </c>
    </row>
    <row r="685" spans="1:8">
      <c r="A685" t="s">
        <v>4519</v>
      </c>
      <c r="B685">
        <v>-16.7</v>
      </c>
      <c r="C685">
        <v>2.9999999999999997E-4</v>
      </c>
      <c r="E685">
        <v>7</v>
      </c>
      <c r="F685">
        <v>677</v>
      </c>
      <c r="G685">
        <f t="shared" si="20"/>
        <v>70</v>
      </c>
      <c r="H685">
        <f t="shared" si="21"/>
        <v>53.391167192429023</v>
      </c>
    </row>
    <row r="686" spans="1:8">
      <c r="A686" t="s">
        <v>1928</v>
      </c>
      <c r="B686">
        <v>-16.8</v>
      </c>
      <c r="C686">
        <v>2.9999999999999997E-4</v>
      </c>
      <c r="E686">
        <v>7</v>
      </c>
      <c r="F686">
        <v>678</v>
      </c>
      <c r="G686">
        <f t="shared" si="20"/>
        <v>70</v>
      </c>
      <c r="H686">
        <f t="shared" si="21"/>
        <v>53.470031545741328</v>
      </c>
    </row>
    <row r="687" spans="1:8">
      <c r="A687" t="s">
        <v>1651</v>
      </c>
      <c r="B687">
        <v>-17</v>
      </c>
      <c r="C687">
        <v>3.2000000000000003E-4</v>
      </c>
      <c r="E687">
        <v>7</v>
      </c>
      <c r="F687">
        <v>679</v>
      </c>
      <c r="G687">
        <f t="shared" si="20"/>
        <v>70</v>
      </c>
      <c r="H687">
        <f t="shared" si="21"/>
        <v>53.548895899053626</v>
      </c>
    </row>
    <row r="688" spans="1:8">
      <c r="A688" t="s">
        <v>4463</v>
      </c>
      <c r="B688">
        <v>-17.100000000000001</v>
      </c>
      <c r="C688">
        <v>3.2000000000000003E-4</v>
      </c>
      <c r="E688">
        <v>7</v>
      </c>
      <c r="F688">
        <v>680</v>
      </c>
      <c r="G688">
        <f t="shared" si="20"/>
        <v>70</v>
      </c>
      <c r="H688">
        <f t="shared" si="21"/>
        <v>53.627760252365931</v>
      </c>
    </row>
    <row r="689" spans="1:8">
      <c r="A689" t="s">
        <v>2559</v>
      </c>
      <c r="B689">
        <v>-17.3</v>
      </c>
      <c r="C689">
        <v>3.4000000000000002E-4</v>
      </c>
      <c r="E689">
        <v>7</v>
      </c>
      <c r="F689">
        <v>681</v>
      </c>
      <c r="G689">
        <f t="shared" si="20"/>
        <v>70</v>
      </c>
      <c r="H689">
        <f t="shared" si="21"/>
        <v>53.706624605678229</v>
      </c>
    </row>
    <row r="690" spans="1:8">
      <c r="A690" t="s">
        <v>1218</v>
      </c>
      <c r="B690">
        <v>-17.399999999999999</v>
      </c>
      <c r="C690">
        <v>3.5E-4</v>
      </c>
      <c r="E690">
        <v>7</v>
      </c>
      <c r="F690">
        <v>682</v>
      </c>
      <c r="G690">
        <f t="shared" si="20"/>
        <v>70</v>
      </c>
      <c r="H690">
        <f t="shared" si="21"/>
        <v>53.785488958990534</v>
      </c>
    </row>
    <row r="691" spans="1:8">
      <c r="A691" t="s">
        <v>1789</v>
      </c>
      <c r="B691">
        <v>-17.399999999999999</v>
      </c>
      <c r="C691">
        <v>3.5E-4</v>
      </c>
      <c r="E691">
        <v>7</v>
      </c>
      <c r="F691">
        <v>683</v>
      </c>
      <c r="G691">
        <f t="shared" si="20"/>
        <v>70</v>
      </c>
      <c r="H691">
        <f t="shared" si="21"/>
        <v>53.864353312302839</v>
      </c>
    </row>
    <row r="692" spans="1:8">
      <c r="A692" t="s">
        <v>1779</v>
      </c>
      <c r="B692">
        <v>-17.399999999999999</v>
      </c>
      <c r="C692">
        <v>3.5E-4</v>
      </c>
      <c r="E692">
        <v>7</v>
      </c>
      <c r="F692">
        <v>684</v>
      </c>
      <c r="G692">
        <f t="shared" si="20"/>
        <v>70</v>
      </c>
      <c r="H692">
        <f t="shared" si="21"/>
        <v>53.943217665615137</v>
      </c>
    </row>
    <row r="693" spans="1:8">
      <c r="A693" t="s">
        <v>347</v>
      </c>
      <c r="B693">
        <v>-17.8</v>
      </c>
      <c r="C693">
        <v>3.8000000000000002E-4</v>
      </c>
      <c r="E693">
        <v>7</v>
      </c>
      <c r="F693">
        <v>685</v>
      </c>
      <c r="G693">
        <f t="shared" si="20"/>
        <v>70</v>
      </c>
      <c r="H693">
        <f t="shared" si="21"/>
        <v>54.022082018927442</v>
      </c>
    </row>
    <row r="694" spans="1:8">
      <c r="A694" t="s">
        <v>2707</v>
      </c>
      <c r="B694">
        <v>-17.899999999999999</v>
      </c>
      <c r="C694">
        <v>3.8999999999999999E-4</v>
      </c>
      <c r="E694">
        <v>7</v>
      </c>
      <c r="F694">
        <v>686</v>
      </c>
      <c r="G694">
        <f t="shared" si="20"/>
        <v>70</v>
      </c>
      <c r="H694">
        <f t="shared" si="21"/>
        <v>54.100946372239747</v>
      </c>
    </row>
    <row r="695" spans="1:8">
      <c r="A695" t="s">
        <v>1315</v>
      </c>
      <c r="B695">
        <v>-17.899999999999999</v>
      </c>
      <c r="C695">
        <v>3.8999999999999999E-4</v>
      </c>
      <c r="E695">
        <v>7</v>
      </c>
      <c r="F695">
        <v>687</v>
      </c>
      <c r="G695">
        <f t="shared" si="20"/>
        <v>70</v>
      </c>
      <c r="H695">
        <f t="shared" si="21"/>
        <v>54.179810725552045</v>
      </c>
    </row>
    <row r="696" spans="1:8">
      <c r="A696" t="s">
        <v>4694</v>
      </c>
      <c r="B696">
        <v>-18.3</v>
      </c>
      <c r="C696">
        <v>4.2999999999999999E-4</v>
      </c>
      <c r="E696">
        <v>7</v>
      </c>
      <c r="F696">
        <v>688</v>
      </c>
      <c r="G696">
        <f t="shared" si="20"/>
        <v>70</v>
      </c>
      <c r="H696">
        <f t="shared" si="21"/>
        <v>54.25867507886435</v>
      </c>
    </row>
    <row r="697" spans="1:8">
      <c r="A697" t="s">
        <v>4525</v>
      </c>
      <c r="B697">
        <v>-18.399999999999999</v>
      </c>
      <c r="C697">
        <v>4.4000000000000002E-4</v>
      </c>
      <c r="E697">
        <v>7</v>
      </c>
      <c r="F697">
        <v>689</v>
      </c>
      <c r="G697">
        <f t="shared" si="20"/>
        <v>70</v>
      </c>
      <c r="H697">
        <f t="shared" si="21"/>
        <v>54.337539432176655</v>
      </c>
    </row>
    <row r="698" spans="1:8">
      <c r="A698" t="s">
        <v>4775</v>
      </c>
      <c r="B698">
        <v>-18.600000000000001</v>
      </c>
      <c r="C698">
        <v>4.6000000000000001E-4</v>
      </c>
      <c r="E698">
        <v>7</v>
      </c>
      <c r="F698">
        <v>690</v>
      </c>
      <c r="G698">
        <f t="shared" si="20"/>
        <v>70</v>
      </c>
      <c r="H698">
        <f t="shared" si="21"/>
        <v>54.416403785488953</v>
      </c>
    </row>
    <row r="699" spans="1:8">
      <c r="A699" t="s">
        <v>2224</v>
      </c>
      <c r="B699">
        <v>-18.600000000000001</v>
      </c>
      <c r="C699">
        <v>4.6000000000000001E-4</v>
      </c>
      <c r="E699">
        <v>7</v>
      </c>
      <c r="F699">
        <v>691</v>
      </c>
      <c r="G699">
        <f t="shared" si="20"/>
        <v>70</v>
      </c>
      <c r="H699">
        <f t="shared" si="21"/>
        <v>54.495268138801265</v>
      </c>
    </row>
    <row r="700" spans="1:8">
      <c r="A700" t="s">
        <v>4179</v>
      </c>
      <c r="B700">
        <v>-18.7</v>
      </c>
      <c r="C700">
        <v>4.6999999999999999E-4</v>
      </c>
      <c r="E700">
        <v>7</v>
      </c>
      <c r="F700">
        <v>692</v>
      </c>
      <c r="G700">
        <f t="shared" si="20"/>
        <v>70</v>
      </c>
      <c r="H700">
        <f t="shared" si="21"/>
        <v>54.57413249211357</v>
      </c>
    </row>
    <row r="701" spans="1:8">
      <c r="A701" t="s">
        <v>4011</v>
      </c>
      <c r="B701">
        <v>-18.7</v>
      </c>
      <c r="C701">
        <v>4.6999999999999999E-4</v>
      </c>
      <c r="E701">
        <v>7</v>
      </c>
      <c r="F701">
        <v>693</v>
      </c>
      <c r="G701">
        <f t="shared" si="20"/>
        <v>70</v>
      </c>
      <c r="H701">
        <f t="shared" si="21"/>
        <v>54.652996845425875</v>
      </c>
    </row>
    <row r="702" spans="1:8">
      <c r="A702" t="s">
        <v>2731</v>
      </c>
      <c r="B702">
        <v>-18.7</v>
      </c>
      <c r="C702">
        <v>4.6999999999999999E-4</v>
      </c>
      <c r="E702">
        <v>7</v>
      </c>
      <c r="F702">
        <v>694</v>
      </c>
      <c r="G702">
        <f t="shared" si="20"/>
        <v>70</v>
      </c>
      <c r="H702">
        <f t="shared" si="21"/>
        <v>54.731861198738173</v>
      </c>
    </row>
    <row r="703" spans="1:8">
      <c r="A703" t="s">
        <v>983</v>
      </c>
      <c r="B703">
        <v>-18.7</v>
      </c>
      <c r="C703">
        <v>4.8000000000000001E-4</v>
      </c>
      <c r="E703">
        <v>7</v>
      </c>
      <c r="F703">
        <v>695</v>
      </c>
      <c r="G703">
        <f t="shared" si="20"/>
        <v>70</v>
      </c>
      <c r="H703">
        <f t="shared" si="21"/>
        <v>54.810725552050478</v>
      </c>
    </row>
    <row r="704" spans="1:8">
      <c r="A704" t="s">
        <v>201</v>
      </c>
      <c r="B704">
        <v>-18.8</v>
      </c>
      <c r="C704">
        <v>4.8999999999999998E-4</v>
      </c>
      <c r="E704">
        <v>7</v>
      </c>
      <c r="F704">
        <v>696</v>
      </c>
      <c r="G704">
        <f t="shared" si="20"/>
        <v>70</v>
      </c>
      <c r="H704">
        <f t="shared" si="21"/>
        <v>54.889589905362776</v>
      </c>
    </row>
    <row r="705" spans="1:8">
      <c r="A705" t="s">
        <v>4709</v>
      </c>
      <c r="B705">
        <v>-19</v>
      </c>
      <c r="C705">
        <v>5.1000000000000004E-4</v>
      </c>
      <c r="E705">
        <v>7</v>
      </c>
      <c r="F705">
        <v>697</v>
      </c>
      <c r="G705">
        <f t="shared" si="20"/>
        <v>70</v>
      </c>
      <c r="H705">
        <f t="shared" si="21"/>
        <v>54.968454258675081</v>
      </c>
    </row>
    <row r="706" spans="1:8">
      <c r="A706" t="s">
        <v>4167</v>
      </c>
      <c r="B706">
        <v>-19.2</v>
      </c>
      <c r="C706">
        <v>5.2999999999999998E-4</v>
      </c>
      <c r="E706">
        <v>7</v>
      </c>
      <c r="F706">
        <v>698</v>
      </c>
      <c r="G706">
        <f t="shared" si="20"/>
        <v>70</v>
      </c>
      <c r="H706">
        <f t="shared" si="21"/>
        <v>55.047318611987386</v>
      </c>
    </row>
    <row r="707" spans="1:8">
      <c r="A707" t="s">
        <v>4158</v>
      </c>
      <c r="B707">
        <v>-19.399999999999999</v>
      </c>
      <c r="C707">
        <v>5.5000000000000003E-4</v>
      </c>
      <c r="E707">
        <v>7</v>
      </c>
      <c r="F707">
        <v>699</v>
      </c>
      <c r="G707">
        <f t="shared" ref="G707:G770" si="22">E707/10*100</f>
        <v>70</v>
      </c>
      <c r="H707">
        <f t="shared" ref="H707:H770" si="23">F707/1268*100</f>
        <v>55.126182965299684</v>
      </c>
    </row>
    <row r="708" spans="1:8">
      <c r="A708" t="s">
        <v>17</v>
      </c>
      <c r="B708">
        <v>-19.399999999999999</v>
      </c>
      <c r="C708">
        <v>5.5999999999999995E-4</v>
      </c>
      <c r="E708">
        <v>7</v>
      </c>
      <c r="F708">
        <v>700</v>
      </c>
      <c r="G708">
        <f t="shared" si="22"/>
        <v>70</v>
      </c>
      <c r="H708">
        <f t="shared" si="23"/>
        <v>55.205047318611989</v>
      </c>
    </row>
    <row r="709" spans="1:8">
      <c r="A709" t="s">
        <v>1568</v>
      </c>
      <c r="B709">
        <v>-19.600000000000001</v>
      </c>
      <c r="C709">
        <v>5.8E-4</v>
      </c>
      <c r="E709">
        <v>7</v>
      </c>
      <c r="F709">
        <v>701</v>
      </c>
      <c r="G709">
        <f t="shared" si="22"/>
        <v>70</v>
      </c>
      <c r="H709">
        <f t="shared" si="23"/>
        <v>55.283911671924294</v>
      </c>
    </row>
    <row r="710" spans="1:8">
      <c r="A710" t="s">
        <v>5031</v>
      </c>
      <c r="B710">
        <v>-19.600000000000001</v>
      </c>
      <c r="C710">
        <v>5.9000000000000003E-4</v>
      </c>
      <c r="E710">
        <v>7</v>
      </c>
      <c r="F710">
        <v>702</v>
      </c>
      <c r="G710">
        <f t="shared" si="22"/>
        <v>70</v>
      </c>
      <c r="H710">
        <f t="shared" si="23"/>
        <v>55.362776025236592</v>
      </c>
    </row>
    <row r="711" spans="1:8">
      <c r="A711" t="s">
        <v>3653</v>
      </c>
      <c r="B711">
        <v>-20</v>
      </c>
      <c r="C711">
        <v>6.4000000000000005E-4</v>
      </c>
      <c r="E711">
        <v>7</v>
      </c>
      <c r="F711">
        <v>703</v>
      </c>
      <c r="G711">
        <f t="shared" si="22"/>
        <v>70</v>
      </c>
      <c r="H711">
        <f t="shared" si="23"/>
        <v>55.441640378548897</v>
      </c>
    </row>
    <row r="712" spans="1:8">
      <c r="A712" t="s">
        <v>1299</v>
      </c>
      <c r="B712">
        <v>-20.2</v>
      </c>
      <c r="C712">
        <v>6.8000000000000005E-4</v>
      </c>
      <c r="E712">
        <v>7</v>
      </c>
      <c r="F712">
        <v>704</v>
      </c>
      <c r="G712">
        <f t="shared" si="22"/>
        <v>70</v>
      </c>
      <c r="H712">
        <f t="shared" si="23"/>
        <v>55.520504731861195</v>
      </c>
    </row>
    <row r="713" spans="1:8">
      <c r="A713" t="s">
        <v>3815</v>
      </c>
      <c r="B713">
        <v>-20.5</v>
      </c>
      <c r="C713">
        <v>7.2000000000000005E-4</v>
      </c>
      <c r="E713">
        <v>7</v>
      </c>
      <c r="F713">
        <v>705</v>
      </c>
      <c r="G713">
        <f t="shared" si="22"/>
        <v>70</v>
      </c>
      <c r="H713">
        <f t="shared" si="23"/>
        <v>55.5993690851735</v>
      </c>
    </row>
    <row r="714" spans="1:8">
      <c r="A714" t="s">
        <v>716</v>
      </c>
      <c r="B714">
        <v>-20.5</v>
      </c>
      <c r="C714">
        <v>7.2999999999999996E-4</v>
      </c>
      <c r="E714">
        <v>7</v>
      </c>
      <c r="F714">
        <v>706</v>
      </c>
      <c r="G714">
        <f t="shared" si="22"/>
        <v>70</v>
      </c>
      <c r="H714">
        <f t="shared" si="23"/>
        <v>55.678233438485805</v>
      </c>
    </row>
    <row r="715" spans="1:8">
      <c r="A715" t="s">
        <v>1783</v>
      </c>
      <c r="B715">
        <v>-20.5</v>
      </c>
      <c r="C715">
        <v>7.2999999999999996E-4</v>
      </c>
      <c r="E715">
        <v>7</v>
      </c>
      <c r="F715">
        <v>707</v>
      </c>
      <c r="G715">
        <f t="shared" si="22"/>
        <v>70</v>
      </c>
      <c r="H715">
        <f t="shared" si="23"/>
        <v>55.757097791798103</v>
      </c>
    </row>
    <row r="716" spans="1:8">
      <c r="A716" t="s">
        <v>1811</v>
      </c>
      <c r="B716">
        <v>-20.6</v>
      </c>
      <c r="C716">
        <v>7.3999999999999999E-4</v>
      </c>
      <c r="E716">
        <v>7</v>
      </c>
      <c r="F716">
        <v>708</v>
      </c>
      <c r="G716">
        <f t="shared" si="22"/>
        <v>70</v>
      </c>
      <c r="H716">
        <f t="shared" si="23"/>
        <v>55.835962145110408</v>
      </c>
    </row>
    <row r="717" spans="1:8">
      <c r="A717" t="s">
        <v>311</v>
      </c>
      <c r="B717">
        <v>-20.6</v>
      </c>
      <c r="C717">
        <v>7.5000000000000002E-4</v>
      </c>
      <c r="E717">
        <v>7</v>
      </c>
      <c r="F717">
        <v>709</v>
      </c>
      <c r="G717">
        <f t="shared" si="22"/>
        <v>70</v>
      </c>
      <c r="H717">
        <f t="shared" si="23"/>
        <v>55.914826498422713</v>
      </c>
    </row>
    <row r="718" spans="1:8">
      <c r="A718" t="s">
        <v>3913</v>
      </c>
      <c r="B718">
        <v>-20.6</v>
      </c>
      <c r="C718">
        <v>7.5000000000000002E-4</v>
      </c>
      <c r="E718">
        <v>7</v>
      </c>
      <c r="F718">
        <v>710</v>
      </c>
      <c r="G718">
        <f t="shared" si="22"/>
        <v>70</v>
      </c>
      <c r="H718">
        <f t="shared" si="23"/>
        <v>55.99369085173501</v>
      </c>
    </row>
    <row r="719" spans="1:8">
      <c r="A719" t="s">
        <v>3873</v>
      </c>
      <c r="B719">
        <v>-20.7</v>
      </c>
      <c r="C719">
        <v>7.6000000000000004E-4</v>
      </c>
      <c r="E719">
        <v>7</v>
      </c>
      <c r="F719">
        <v>711</v>
      </c>
      <c r="G719">
        <f t="shared" si="22"/>
        <v>70</v>
      </c>
      <c r="H719">
        <f t="shared" si="23"/>
        <v>56.072555205047315</v>
      </c>
    </row>
    <row r="720" spans="1:8">
      <c r="A720" t="s">
        <v>535</v>
      </c>
      <c r="B720">
        <v>-21</v>
      </c>
      <c r="C720">
        <v>8.3000000000000001E-4</v>
      </c>
      <c r="E720">
        <v>7</v>
      </c>
      <c r="F720">
        <v>712</v>
      </c>
      <c r="G720">
        <f t="shared" si="22"/>
        <v>70</v>
      </c>
      <c r="H720">
        <f t="shared" si="23"/>
        <v>56.151419558359613</v>
      </c>
    </row>
    <row r="721" spans="1:8">
      <c r="A721" t="s">
        <v>718</v>
      </c>
      <c r="B721">
        <v>-21.1</v>
      </c>
      <c r="C721">
        <v>8.4000000000000003E-4</v>
      </c>
      <c r="E721">
        <v>7</v>
      </c>
      <c r="F721">
        <v>713</v>
      </c>
      <c r="G721">
        <f t="shared" si="22"/>
        <v>70</v>
      </c>
      <c r="H721">
        <f t="shared" si="23"/>
        <v>56.230283911671918</v>
      </c>
    </row>
    <row r="722" spans="1:8">
      <c r="A722" t="s">
        <v>4457</v>
      </c>
      <c r="B722">
        <v>-21.1</v>
      </c>
      <c r="C722">
        <v>8.4000000000000003E-4</v>
      </c>
      <c r="E722">
        <v>7</v>
      </c>
      <c r="F722">
        <v>714</v>
      </c>
      <c r="G722">
        <f t="shared" si="22"/>
        <v>70</v>
      </c>
      <c r="H722">
        <f t="shared" si="23"/>
        <v>56.309148264984231</v>
      </c>
    </row>
    <row r="723" spans="1:8">
      <c r="A723" t="s">
        <v>3987</v>
      </c>
      <c r="B723">
        <v>-21.2</v>
      </c>
      <c r="C723">
        <v>8.4999999999999995E-4</v>
      </c>
      <c r="E723">
        <v>7</v>
      </c>
      <c r="F723">
        <v>715</v>
      </c>
      <c r="G723">
        <f t="shared" si="22"/>
        <v>70</v>
      </c>
      <c r="H723">
        <f t="shared" si="23"/>
        <v>56.388012618296536</v>
      </c>
    </row>
    <row r="724" spans="1:8">
      <c r="A724" t="s">
        <v>4380</v>
      </c>
      <c r="B724">
        <v>-21.4</v>
      </c>
      <c r="C724">
        <v>8.9999999999999998E-4</v>
      </c>
      <c r="E724">
        <v>7</v>
      </c>
      <c r="F724">
        <v>716</v>
      </c>
      <c r="G724">
        <f t="shared" si="22"/>
        <v>70</v>
      </c>
      <c r="H724">
        <f t="shared" si="23"/>
        <v>56.466876971608841</v>
      </c>
    </row>
    <row r="725" spans="1:8">
      <c r="A725" t="s">
        <v>1751</v>
      </c>
      <c r="B725">
        <v>-21.5</v>
      </c>
      <c r="C725">
        <v>9.3000000000000005E-4</v>
      </c>
      <c r="E725">
        <v>7</v>
      </c>
      <c r="F725">
        <v>717</v>
      </c>
      <c r="G725">
        <f t="shared" si="22"/>
        <v>70</v>
      </c>
      <c r="H725">
        <f t="shared" si="23"/>
        <v>56.545741324921138</v>
      </c>
    </row>
    <row r="726" spans="1:8">
      <c r="A726" t="s">
        <v>5193</v>
      </c>
      <c r="B726">
        <v>-21.5</v>
      </c>
      <c r="C726">
        <v>9.3000000000000005E-4</v>
      </c>
      <c r="E726">
        <v>7</v>
      </c>
      <c r="F726">
        <v>718</v>
      </c>
      <c r="G726">
        <f t="shared" si="22"/>
        <v>70</v>
      </c>
      <c r="H726">
        <f t="shared" si="23"/>
        <v>56.624605678233443</v>
      </c>
    </row>
    <row r="727" spans="1:8">
      <c r="A727" t="s">
        <v>2407</v>
      </c>
      <c r="B727">
        <v>-21.6</v>
      </c>
      <c r="C727">
        <v>9.5E-4</v>
      </c>
      <c r="E727">
        <v>7</v>
      </c>
      <c r="F727">
        <v>719</v>
      </c>
      <c r="G727">
        <f t="shared" si="22"/>
        <v>70</v>
      </c>
      <c r="H727">
        <f t="shared" si="23"/>
        <v>56.703470031545741</v>
      </c>
    </row>
    <row r="728" spans="1:8">
      <c r="A728" t="s">
        <v>3096</v>
      </c>
      <c r="B728">
        <v>-21.7</v>
      </c>
      <c r="C728">
        <v>9.7000000000000005E-4</v>
      </c>
      <c r="E728">
        <v>7</v>
      </c>
      <c r="F728">
        <v>720</v>
      </c>
      <c r="G728">
        <f t="shared" si="22"/>
        <v>70</v>
      </c>
      <c r="H728">
        <f t="shared" si="23"/>
        <v>56.782334384858046</v>
      </c>
    </row>
    <row r="729" spans="1:8">
      <c r="A729" t="s">
        <v>4813</v>
      </c>
      <c r="B729">
        <v>-21.7</v>
      </c>
      <c r="C729">
        <v>9.7000000000000005E-4</v>
      </c>
      <c r="E729">
        <v>7</v>
      </c>
      <c r="F729">
        <v>721</v>
      </c>
      <c r="G729">
        <f t="shared" si="22"/>
        <v>70</v>
      </c>
      <c r="H729">
        <f t="shared" si="23"/>
        <v>56.861198738170351</v>
      </c>
    </row>
    <row r="730" spans="1:8">
      <c r="A730" t="s">
        <v>1741</v>
      </c>
      <c r="B730">
        <v>-21.9</v>
      </c>
      <c r="C730">
        <v>1E-3</v>
      </c>
      <c r="E730">
        <v>7</v>
      </c>
      <c r="F730">
        <v>722</v>
      </c>
      <c r="G730">
        <f t="shared" si="22"/>
        <v>70</v>
      </c>
      <c r="H730">
        <f t="shared" si="23"/>
        <v>56.940063091482649</v>
      </c>
    </row>
    <row r="731" spans="1:8">
      <c r="A731" t="s">
        <v>1847</v>
      </c>
      <c r="B731">
        <v>-22.1</v>
      </c>
      <c r="C731">
        <v>1.1000000000000001E-3</v>
      </c>
      <c r="E731">
        <v>7</v>
      </c>
      <c r="F731">
        <v>723</v>
      </c>
      <c r="G731">
        <f t="shared" si="22"/>
        <v>70</v>
      </c>
      <c r="H731">
        <f t="shared" si="23"/>
        <v>57.018927444794954</v>
      </c>
    </row>
    <row r="732" spans="1:8">
      <c r="A732" t="s">
        <v>5005</v>
      </c>
      <c r="B732">
        <v>-22.4</v>
      </c>
      <c r="C732">
        <v>1.1000000000000001E-3</v>
      </c>
      <c r="E732">
        <v>7</v>
      </c>
      <c r="F732">
        <v>724</v>
      </c>
      <c r="G732">
        <f t="shared" si="22"/>
        <v>70</v>
      </c>
      <c r="H732">
        <f t="shared" si="23"/>
        <v>57.097791798107252</v>
      </c>
    </row>
    <row r="733" spans="1:8">
      <c r="A733" t="s">
        <v>4401</v>
      </c>
      <c r="B733">
        <v>-22.5</v>
      </c>
      <c r="C733">
        <v>1.1999999999999999E-3</v>
      </c>
      <c r="E733">
        <v>7</v>
      </c>
      <c r="F733">
        <v>725</v>
      </c>
      <c r="G733">
        <f t="shared" si="22"/>
        <v>70</v>
      </c>
      <c r="H733">
        <f t="shared" si="23"/>
        <v>57.176656151419557</v>
      </c>
    </row>
    <row r="734" spans="1:8">
      <c r="A734" t="s">
        <v>3905</v>
      </c>
      <c r="B734">
        <v>-22.6</v>
      </c>
      <c r="C734">
        <v>1.1999999999999999E-3</v>
      </c>
      <c r="E734">
        <v>7</v>
      </c>
      <c r="F734">
        <v>726</v>
      </c>
      <c r="G734">
        <f t="shared" si="22"/>
        <v>70</v>
      </c>
      <c r="H734">
        <f t="shared" si="23"/>
        <v>57.255520504731862</v>
      </c>
    </row>
    <row r="735" spans="1:8">
      <c r="A735" t="s">
        <v>4274</v>
      </c>
      <c r="B735">
        <v>-22.6</v>
      </c>
      <c r="C735">
        <v>1.1999999999999999E-3</v>
      </c>
      <c r="E735">
        <v>7</v>
      </c>
      <c r="F735">
        <v>727</v>
      </c>
      <c r="G735">
        <f t="shared" si="22"/>
        <v>70</v>
      </c>
      <c r="H735">
        <f t="shared" si="23"/>
        <v>57.33438485804416</v>
      </c>
    </row>
    <row r="736" spans="1:8">
      <c r="A736" t="s">
        <v>3341</v>
      </c>
      <c r="B736">
        <v>-22.7</v>
      </c>
      <c r="C736">
        <v>1.1999999999999999E-3</v>
      </c>
      <c r="E736">
        <v>7</v>
      </c>
      <c r="F736">
        <v>728</v>
      </c>
      <c r="G736">
        <f t="shared" si="22"/>
        <v>70</v>
      </c>
      <c r="H736">
        <f t="shared" si="23"/>
        <v>57.413249211356465</v>
      </c>
    </row>
    <row r="737" spans="1:8">
      <c r="A737" t="s">
        <v>1946</v>
      </c>
      <c r="B737">
        <v>-22.8</v>
      </c>
      <c r="C737">
        <v>1.1999999999999999E-3</v>
      </c>
      <c r="E737">
        <v>7</v>
      </c>
      <c r="F737">
        <v>729</v>
      </c>
      <c r="G737">
        <f t="shared" si="22"/>
        <v>70</v>
      </c>
      <c r="H737">
        <f t="shared" si="23"/>
        <v>57.49211356466877</v>
      </c>
    </row>
    <row r="738" spans="1:8">
      <c r="A738" t="s">
        <v>2222</v>
      </c>
      <c r="B738">
        <v>-23</v>
      </c>
      <c r="C738">
        <v>1.2999999999999999E-3</v>
      </c>
      <c r="E738">
        <v>7</v>
      </c>
      <c r="F738">
        <v>730</v>
      </c>
      <c r="G738">
        <f t="shared" si="22"/>
        <v>70</v>
      </c>
      <c r="H738">
        <f t="shared" si="23"/>
        <v>57.570977917981068</v>
      </c>
    </row>
    <row r="739" spans="1:8">
      <c r="A739" t="s">
        <v>3368</v>
      </c>
      <c r="B739">
        <v>-23.1</v>
      </c>
      <c r="C739">
        <v>1.2999999999999999E-3</v>
      </c>
      <c r="E739">
        <v>7</v>
      </c>
      <c r="F739">
        <v>731</v>
      </c>
      <c r="G739">
        <f t="shared" si="22"/>
        <v>70</v>
      </c>
      <c r="H739">
        <f t="shared" si="23"/>
        <v>57.649842271293373</v>
      </c>
    </row>
    <row r="740" spans="1:8">
      <c r="A740" t="s">
        <v>1406</v>
      </c>
      <c r="B740">
        <v>-23.2</v>
      </c>
      <c r="C740">
        <v>1.4E-3</v>
      </c>
      <c r="E740">
        <v>7</v>
      </c>
      <c r="F740">
        <v>732</v>
      </c>
      <c r="G740">
        <f t="shared" si="22"/>
        <v>70</v>
      </c>
      <c r="H740">
        <f t="shared" si="23"/>
        <v>57.728706624605678</v>
      </c>
    </row>
    <row r="741" spans="1:8">
      <c r="A741" t="s">
        <v>897</v>
      </c>
      <c r="B741">
        <v>-23.3</v>
      </c>
      <c r="C741">
        <v>1.4E-3</v>
      </c>
      <c r="E741">
        <v>7</v>
      </c>
      <c r="F741">
        <v>733</v>
      </c>
      <c r="G741">
        <f t="shared" si="22"/>
        <v>70</v>
      </c>
      <c r="H741">
        <f t="shared" si="23"/>
        <v>57.807570977917976</v>
      </c>
    </row>
    <row r="742" spans="1:8">
      <c r="A742" t="s">
        <v>3271</v>
      </c>
      <c r="B742">
        <v>-23.5</v>
      </c>
      <c r="C742">
        <v>1.5E-3</v>
      </c>
      <c r="E742">
        <v>7</v>
      </c>
      <c r="F742">
        <v>734</v>
      </c>
      <c r="G742">
        <f t="shared" si="22"/>
        <v>70</v>
      </c>
      <c r="H742">
        <f t="shared" si="23"/>
        <v>57.886435331230281</v>
      </c>
    </row>
    <row r="743" spans="1:8">
      <c r="A743" t="s">
        <v>4150</v>
      </c>
      <c r="B743">
        <v>-23.5</v>
      </c>
      <c r="C743">
        <v>1.5E-3</v>
      </c>
      <c r="E743">
        <v>7</v>
      </c>
      <c r="F743">
        <v>735</v>
      </c>
      <c r="G743">
        <f t="shared" si="22"/>
        <v>70</v>
      </c>
      <c r="H743">
        <f t="shared" si="23"/>
        <v>57.965299684542579</v>
      </c>
    </row>
    <row r="744" spans="1:8">
      <c r="A744" t="s">
        <v>1451</v>
      </c>
      <c r="B744">
        <v>-23.8</v>
      </c>
      <c r="C744">
        <v>1.6000000000000001E-3</v>
      </c>
      <c r="E744">
        <v>7</v>
      </c>
      <c r="F744">
        <v>736</v>
      </c>
      <c r="G744">
        <f t="shared" si="22"/>
        <v>70</v>
      </c>
      <c r="H744">
        <f t="shared" si="23"/>
        <v>58.044164037854898</v>
      </c>
    </row>
    <row r="745" spans="1:8">
      <c r="A745" t="s">
        <v>1335</v>
      </c>
      <c r="B745">
        <v>-24</v>
      </c>
      <c r="C745">
        <v>1.6999999999999999E-3</v>
      </c>
      <c r="E745">
        <v>7</v>
      </c>
      <c r="F745">
        <v>737</v>
      </c>
      <c r="G745">
        <f t="shared" si="22"/>
        <v>70</v>
      </c>
      <c r="H745">
        <f t="shared" si="23"/>
        <v>58.123028391167196</v>
      </c>
    </row>
    <row r="746" spans="1:8">
      <c r="A746" t="s">
        <v>1431</v>
      </c>
      <c r="B746">
        <v>-24.2</v>
      </c>
      <c r="C746">
        <v>1.8E-3</v>
      </c>
      <c r="E746">
        <v>7</v>
      </c>
      <c r="F746">
        <v>738</v>
      </c>
      <c r="G746">
        <f t="shared" si="22"/>
        <v>70</v>
      </c>
      <c r="H746">
        <f t="shared" si="23"/>
        <v>58.201892744479501</v>
      </c>
    </row>
    <row r="747" spans="1:8">
      <c r="A747" t="s">
        <v>2550</v>
      </c>
      <c r="B747">
        <v>-24.3</v>
      </c>
      <c r="C747">
        <v>1.8E-3</v>
      </c>
      <c r="E747">
        <v>7</v>
      </c>
      <c r="F747">
        <v>739</v>
      </c>
      <c r="G747">
        <f t="shared" si="22"/>
        <v>70</v>
      </c>
      <c r="H747">
        <f t="shared" si="23"/>
        <v>58.280757097791799</v>
      </c>
    </row>
    <row r="748" spans="1:8">
      <c r="A748" t="s">
        <v>2869</v>
      </c>
      <c r="B748">
        <v>-24.3</v>
      </c>
      <c r="C748">
        <v>1.8E-3</v>
      </c>
      <c r="E748">
        <v>7</v>
      </c>
      <c r="F748">
        <v>740</v>
      </c>
      <c r="G748">
        <f t="shared" si="22"/>
        <v>70</v>
      </c>
      <c r="H748">
        <f t="shared" si="23"/>
        <v>58.359621451104104</v>
      </c>
    </row>
    <row r="749" spans="1:8">
      <c r="A749" t="s">
        <v>5195</v>
      </c>
      <c r="B749">
        <v>-24.3</v>
      </c>
      <c r="C749">
        <v>1.8E-3</v>
      </c>
      <c r="E749">
        <v>7</v>
      </c>
      <c r="F749">
        <v>741</v>
      </c>
      <c r="G749">
        <f t="shared" si="22"/>
        <v>70</v>
      </c>
      <c r="H749">
        <f t="shared" si="23"/>
        <v>58.438485804416409</v>
      </c>
    </row>
    <row r="750" spans="1:8">
      <c r="A750" t="s">
        <v>1303</v>
      </c>
      <c r="B750">
        <v>-24.9</v>
      </c>
      <c r="C750">
        <v>2.0999999999999999E-3</v>
      </c>
      <c r="E750">
        <v>7</v>
      </c>
      <c r="F750">
        <v>742</v>
      </c>
      <c r="G750">
        <f t="shared" si="22"/>
        <v>70</v>
      </c>
      <c r="H750">
        <f t="shared" si="23"/>
        <v>58.517350157728707</v>
      </c>
    </row>
    <row r="751" spans="1:8">
      <c r="A751" t="s">
        <v>4183</v>
      </c>
      <c r="B751">
        <v>-24.9</v>
      </c>
      <c r="C751">
        <v>2.0999999999999999E-3</v>
      </c>
      <c r="E751">
        <v>7</v>
      </c>
      <c r="F751">
        <v>743</v>
      </c>
      <c r="G751">
        <f t="shared" si="22"/>
        <v>70</v>
      </c>
      <c r="H751">
        <f t="shared" si="23"/>
        <v>58.596214511041012</v>
      </c>
    </row>
    <row r="752" spans="1:8">
      <c r="A752" t="s">
        <v>1950</v>
      </c>
      <c r="B752">
        <v>-25.9</v>
      </c>
      <c r="C752">
        <v>2.5999999999999999E-3</v>
      </c>
      <c r="E752">
        <v>7</v>
      </c>
      <c r="F752">
        <v>744</v>
      </c>
      <c r="G752">
        <f t="shared" si="22"/>
        <v>70</v>
      </c>
      <c r="H752">
        <f t="shared" si="23"/>
        <v>58.675078864353317</v>
      </c>
    </row>
    <row r="753" spans="1:8">
      <c r="A753" t="s">
        <v>3829</v>
      </c>
      <c r="B753">
        <v>-25.9</v>
      </c>
      <c r="C753">
        <v>2.5999999999999999E-3</v>
      </c>
      <c r="E753">
        <v>7</v>
      </c>
      <c r="F753">
        <v>745</v>
      </c>
      <c r="G753">
        <f t="shared" si="22"/>
        <v>70</v>
      </c>
      <c r="H753">
        <f t="shared" si="23"/>
        <v>58.753943217665615</v>
      </c>
    </row>
    <row r="754" spans="1:8">
      <c r="A754" t="s">
        <v>4382</v>
      </c>
      <c r="B754">
        <v>-25.9</v>
      </c>
      <c r="C754">
        <v>2.5999999999999999E-3</v>
      </c>
      <c r="E754">
        <v>7</v>
      </c>
      <c r="F754">
        <v>746</v>
      </c>
      <c r="G754">
        <f t="shared" si="22"/>
        <v>70</v>
      </c>
      <c r="H754">
        <f t="shared" si="23"/>
        <v>58.83280757097792</v>
      </c>
    </row>
    <row r="755" spans="1:8">
      <c r="A755" t="s">
        <v>1134</v>
      </c>
      <c r="B755">
        <v>-26</v>
      </c>
      <c r="C755">
        <v>2.7000000000000001E-3</v>
      </c>
      <c r="E755">
        <v>7</v>
      </c>
      <c r="F755">
        <v>747</v>
      </c>
      <c r="G755">
        <f t="shared" si="22"/>
        <v>70</v>
      </c>
      <c r="H755">
        <f t="shared" si="23"/>
        <v>58.911671924290218</v>
      </c>
    </row>
    <row r="756" spans="1:8">
      <c r="A756" t="s">
        <v>4537</v>
      </c>
      <c r="B756">
        <v>-26.4</v>
      </c>
      <c r="C756">
        <v>2.8999999999999998E-3</v>
      </c>
      <c r="E756">
        <v>7</v>
      </c>
      <c r="F756">
        <v>748</v>
      </c>
      <c r="G756">
        <f t="shared" si="22"/>
        <v>70</v>
      </c>
      <c r="H756">
        <f t="shared" si="23"/>
        <v>58.990536277602523</v>
      </c>
    </row>
    <row r="757" spans="1:8">
      <c r="A757" t="s">
        <v>3289</v>
      </c>
      <c r="B757">
        <v>-26.4</v>
      </c>
      <c r="C757">
        <v>3.0000000000000001E-3</v>
      </c>
      <c r="E757">
        <v>7</v>
      </c>
      <c r="F757">
        <v>749</v>
      </c>
      <c r="G757">
        <f t="shared" si="22"/>
        <v>70</v>
      </c>
      <c r="H757">
        <f t="shared" si="23"/>
        <v>59.069400630914828</v>
      </c>
    </row>
    <row r="758" spans="1:8">
      <c r="A758" t="s">
        <v>5185</v>
      </c>
      <c r="B758">
        <v>-26.4</v>
      </c>
      <c r="C758">
        <v>3.0000000000000001E-3</v>
      </c>
      <c r="E758">
        <v>7</v>
      </c>
      <c r="F758">
        <v>750</v>
      </c>
      <c r="G758">
        <f t="shared" si="22"/>
        <v>70</v>
      </c>
      <c r="H758">
        <f t="shared" si="23"/>
        <v>59.148264984227126</v>
      </c>
    </row>
    <row r="759" spans="1:8">
      <c r="A759" t="s">
        <v>1114</v>
      </c>
      <c r="B759">
        <v>-26.6</v>
      </c>
      <c r="C759">
        <v>3.0999999999999999E-3</v>
      </c>
      <c r="E759">
        <v>7</v>
      </c>
      <c r="F759">
        <v>751</v>
      </c>
      <c r="G759">
        <f t="shared" si="22"/>
        <v>70</v>
      </c>
      <c r="H759">
        <f t="shared" si="23"/>
        <v>59.227129337539431</v>
      </c>
    </row>
    <row r="760" spans="1:8">
      <c r="A760" t="s">
        <v>1178</v>
      </c>
      <c r="B760">
        <v>-26.6</v>
      </c>
      <c r="C760">
        <v>3.0999999999999999E-3</v>
      </c>
      <c r="E760">
        <v>7</v>
      </c>
      <c r="F760">
        <v>752</v>
      </c>
      <c r="G760">
        <f t="shared" si="22"/>
        <v>70</v>
      </c>
      <c r="H760">
        <f t="shared" si="23"/>
        <v>59.305993690851736</v>
      </c>
    </row>
    <row r="761" spans="1:8">
      <c r="A761" t="s">
        <v>4873</v>
      </c>
      <c r="B761">
        <v>-26.7</v>
      </c>
      <c r="C761">
        <v>3.0999999999999999E-3</v>
      </c>
      <c r="E761">
        <v>7</v>
      </c>
      <c r="F761">
        <v>753</v>
      </c>
      <c r="G761">
        <f t="shared" si="22"/>
        <v>70</v>
      </c>
      <c r="H761">
        <f t="shared" si="23"/>
        <v>59.384858044164034</v>
      </c>
    </row>
    <row r="762" spans="1:8">
      <c r="A762" t="s">
        <v>1845</v>
      </c>
      <c r="B762">
        <v>-26.7</v>
      </c>
      <c r="C762">
        <v>3.0999999999999999E-3</v>
      </c>
      <c r="E762">
        <v>7</v>
      </c>
      <c r="F762">
        <v>754</v>
      </c>
      <c r="G762">
        <f t="shared" si="22"/>
        <v>70</v>
      </c>
      <c r="H762">
        <f t="shared" si="23"/>
        <v>59.463722397476339</v>
      </c>
    </row>
    <row r="763" spans="1:8">
      <c r="A763" t="s">
        <v>4918</v>
      </c>
      <c r="B763">
        <v>-27.1</v>
      </c>
      <c r="C763">
        <v>3.5000000000000001E-3</v>
      </c>
      <c r="E763">
        <v>7</v>
      </c>
      <c r="F763">
        <v>755</v>
      </c>
      <c r="G763">
        <f t="shared" si="22"/>
        <v>70</v>
      </c>
      <c r="H763">
        <f t="shared" si="23"/>
        <v>59.542586750788637</v>
      </c>
    </row>
    <row r="764" spans="1:8">
      <c r="A764" t="s">
        <v>24</v>
      </c>
      <c r="B764">
        <v>-27.3</v>
      </c>
      <c r="C764">
        <v>3.5999999999999999E-3</v>
      </c>
      <c r="E764">
        <v>7</v>
      </c>
      <c r="F764">
        <v>756</v>
      </c>
      <c r="G764">
        <f t="shared" si="22"/>
        <v>70</v>
      </c>
      <c r="H764">
        <f t="shared" si="23"/>
        <v>59.621451104100942</v>
      </c>
    </row>
    <row r="765" spans="1:8">
      <c r="A765" t="s">
        <v>1496</v>
      </c>
      <c r="B765">
        <v>-27.3</v>
      </c>
      <c r="C765">
        <v>3.7000000000000002E-3</v>
      </c>
      <c r="E765">
        <v>7</v>
      </c>
      <c r="F765">
        <v>757</v>
      </c>
      <c r="G765">
        <f t="shared" si="22"/>
        <v>70</v>
      </c>
      <c r="H765">
        <f t="shared" si="23"/>
        <v>59.700315457413247</v>
      </c>
    </row>
    <row r="766" spans="1:8">
      <c r="A766" t="s">
        <v>3493</v>
      </c>
      <c r="B766">
        <v>-27.4</v>
      </c>
      <c r="C766">
        <v>3.7000000000000002E-3</v>
      </c>
      <c r="E766">
        <v>7</v>
      </c>
      <c r="F766">
        <v>758</v>
      </c>
      <c r="G766">
        <f t="shared" si="22"/>
        <v>70</v>
      </c>
      <c r="H766">
        <f t="shared" si="23"/>
        <v>59.779179810725545</v>
      </c>
    </row>
    <row r="767" spans="1:8">
      <c r="A767" t="s">
        <v>3376</v>
      </c>
      <c r="B767">
        <v>-27.5</v>
      </c>
      <c r="C767">
        <v>3.8E-3</v>
      </c>
      <c r="E767">
        <v>7</v>
      </c>
      <c r="F767">
        <v>759</v>
      </c>
      <c r="G767">
        <f t="shared" si="22"/>
        <v>70</v>
      </c>
      <c r="H767">
        <f t="shared" si="23"/>
        <v>59.858044164037864</v>
      </c>
    </row>
    <row r="768" spans="1:8">
      <c r="A768" t="s">
        <v>94</v>
      </c>
      <c r="B768">
        <v>-27.6</v>
      </c>
      <c r="C768">
        <v>3.8999999999999998E-3</v>
      </c>
      <c r="E768">
        <v>7</v>
      </c>
      <c r="F768">
        <v>760</v>
      </c>
      <c r="G768">
        <f t="shared" si="22"/>
        <v>70</v>
      </c>
      <c r="H768">
        <f t="shared" si="23"/>
        <v>59.936908517350162</v>
      </c>
    </row>
    <row r="769" spans="1:8">
      <c r="A769" t="s">
        <v>1617</v>
      </c>
      <c r="B769">
        <v>-27.7</v>
      </c>
      <c r="C769">
        <v>4.0000000000000001E-3</v>
      </c>
      <c r="E769">
        <v>7</v>
      </c>
      <c r="F769">
        <v>761</v>
      </c>
      <c r="G769">
        <f t="shared" si="22"/>
        <v>70</v>
      </c>
      <c r="H769">
        <f t="shared" si="23"/>
        <v>60.015772870662467</v>
      </c>
    </row>
    <row r="770" spans="1:8">
      <c r="A770" t="s">
        <v>3835</v>
      </c>
      <c r="B770">
        <v>-28.1</v>
      </c>
      <c r="C770">
        <v>4.4000000000000003E-3</v>
      </c>
      <c r="E770">
        <v>7</v>
      </c>
      <c r="F770">
        <v>762</v>
      </c>
      <c r="G770">
        <f t="shared" si="22"/>
        <v>70</v>
      </c>
      <c r="H770">
        <f t="shared" si="23"/>
        <v>60.094637223974765</v>
      </c>
    </row>
    <row r="771" spans="1:8">
      <c r="A771" t="s">
        <v>357</v>
      </c>
      <c r="B771">
        <v>-28.2</v>
      </c>
      <c r="C771">
        <v>4.4999999999999997E-3</v>
      </c>
      <c r="E771">
        <v>7</v>
      </c>
      <c r="F771">
        <v>763</v>
      </c>
      <c r="G771">
        <f t="shared" ref="G771:G834" si="24">E771/10*100</f>
        <v>70</v>
      </c>
      <c r="H771">
        <f t="shared" ref="H771:H834" si="25">F771/1268*100</f>
        <v>60.17350157728707</v>
      </c>
    </row>
    <row r="772" spans="1:8">
      <c r="A772" t="s">
        <v>4924</v>
      </c>
      <c r="B772">
        <v>-28.5</v>
      </c>
      <c r="C772">
        <v>4.7999999999999996E-3</v>
      </c>
      <c r="E772">
        <v>7</v>
      </c>
      <c r="F772">
        <v>764</v>
      </c>
      <c r="G772">
        <f t="shared" si="24"/>
        <v>70</v>
      </c>
      <c r="H772">
        <f t="shared" si="25"/>
        <v>60.252365930599375</v>
      </c>
    </row>
    <row r="773" spans="1:8">
      <c r="A773" t="s">
        <v>4737</v>
      </c>
      <c r="B773">
        <v>-28.7</v>
      </c>
      <c r="C773">
        <v>5.0000000000000001E-3</v>
      </c>
      <c r="E773">
        <v>7</v>
      </c>
      <c r="F773">
        <v>765</v>
      </c>
      <c r="G773">
        <f t="shared" si="24"/>
        <v>70</v>
      </c>
      <c r="H773">
        <f t="shared" si="25"/>
        <v>60.331230283911673</v>
      </c>
    </row>
    <row r="774" spans="1:8">
      <c r="A774" t="s">
        <v>2204</v>
      </c>
      <c r="B774">
        <v>-28.7</v>
      </c>
      <c r="C774">
        <v>5.1000000000000004E-3</v>
      </c>
      <c r="E774">
        <v>7</v>
      </c>
      <c r="F774">
        <v>766</v>
      </c>
      <c r="G774">
        <f t="shared" si="24"/>
        <v>70</v>
      </c>
      <c r="H774">
        <f t="shared" si="25"/>
        <v>60.410094637223978</v>
      </c>
    </row>
    <row r="775" spans="1:8">
      <c r="A775" t="s">
        <v>3092</v>
      </c>
      <c r="B775">
        <v>-28.8</v>
      </c>
      <c r="C775">
        <v>5.1999999999999998E-3</v>
      </c>
      <c r="E775">
        <v>7</v>
      </c>
      <c r="F775">
        <v>767</v>
      </c>
      <c r="G775">
        <f t="shared" si="24"/>
        <v>70</v>
      </c>
      <c r="H775">
        <f t="shared" si="25"/>
        <v>60.488958990536275</v>
      </c>
    </row>
    <row r="776" spans="1:8">
      <c r="A776" t="s">
        <v>1528</v>
      </c>
      <c r="B776">
        <v>-28.9</v>
      </c>
      <c r="C776">
        <v>5.3E-3</v>
      </c>
      <c r="E776">
        <v>7</v>
      </c>
      <c r="F776">
        <v>768</v>
      </c>
      <c r="G776">
        <f t="shared" si="24"/>
        <v>70</v>
      </c>
      <c r="H776">
        <f t="shared" si="25"/>
        <v>60.56782334384858</v>
      </c>
    </row>
    <row r="777" spans="1:8">
      <c r="A777" t="s">
        <v>2651</v>
      </c>
      <c r="B777">
        <v>-29.3</v>
      </c>
      <c r="C777">
        <v>5.7999999999999996E-3</v>
      </c>
      <c r="E777">
        <v>7</v>
      </c>
      <c r="F777">
        <v>769</v>
      </c>
      <c r="G777">
        <f t="shared" si="24"/>
        <v>70</v>
      </c>
      <c r="H777">
        <f t="shared" si="25"/>
        <v>60.646687697160885</v>
      </c>
    </row>
    <row r="778" spans="1:8">
      <c r="A778" t="s">
        <v>2611</v>
      </c>
      <c r="B778">
        <v>-29.3</v>
      </c>
      <c r="C778">
        <v>5.7999999999999996E-3</v>
      </c>
      <c r="E778">
        <v>7</v>
      </c>
      <c r="F778">
        <v>770</v>
      </c>
      <c r="G778">
        <f t="shared" si="24"/>
        <v>70</v>
      </c>
      <c r="H778">
        <f t="shared" si="25"/>
        <v>60.725552050473183</v>
      </c>
    </row>
    <row r="779" spans="1:8">
      <c r="A779" t="s">
        <v>592</v>
      </c>
      <c r="B779">
        <v>-29.6</v>
      </c>
      <c r="C779">
        <v>6.1999999999999998E-3</v>
      </c>
      <c r="E779">
        <v>7</v>
      </c>
      <c r="F779">
        <v>771</v>
      </c>
      <c r="G779">
        <f t="shared" si="24"/>
        <v>70</v>
      </c>
      <c r="H779">
        <f t="shared" si="25"/>
        <v>60.804416403785488</v>
      </c>
    </row>
    <row r="780" spans="1:8">
      <c r="A780" t="s">
        <v>191</v>
      </c>
      <c r="B780">
        <v>-29.7</v>
      </c>
      <c r="C780">
        <v>6.4000000000000003E-3</v>
      </c>
      <c r="E780">
        <v>7</v>
      </c>
      <c r="F780">
        <v>772</v>
      </c>
      <c r="G780">
        <f t="shared" si="24"/>
        <v>70</v>
      </c>
      <c r="H780">
        <f t="shared" si="25"/>
        <v>60.883280757097793</v>
      </c>
    </row>
    <row r="781" spans="1:8">
      <c r="A781" t="s">
        <v>1368</v>
      </c>
      <c r="B781">
        <v>-29.8</v>
      </c>
      <c r="C781">
        <v>6.4999999999999997E-3</v>
      </c>
      <c r="E781">
        <v>7</v>
      </c>
      <c r="F781">
        <v>773</v>
      </c>
      <c r="G781">
        <f t="shared" si="24"/>
        <v>70</v>
      </c>
      <c r="H781">
        <f t="shared" si="25"/>
        <v>60.962145110410091</v>
      </c>
    </row>
    <row r="782" spans="1:8">
      <c r="A782" t="s">
        <v>445</v>
      </c>
      <c r="B782">
        <v>-29.8</v>
      </c>
      <c r="C782">
        <v>6.4999999999999997E-3</v>
      </c>
      <c r="E782">
        <v>7</v>
      </c>
      <c r="F782">
        <v>774</v>
      </c>
      <c r="G782">
        <f t="shared" si="24"/>
        <v>70</v>
      </c>
      <c r="H782">
        <f t="shared" si="25"/>
        <v>61.041009463722396</v>
      </c>
    </row>
    <row r="783" spans="1:8">
      <c r="A783" t="s">
        <v>2643</v>
      </c>
      <c r="B783">
        <v>-29.8</v>
      </c>
      <c r="C783">
        <v>6.4999999999999997E-3</v>
      </c>
      <c r="E783">
        <v>7</v>
      </c>
      <c r="F783">
        <v>775</v>
      </c>
      <c r="G783">
        <f t="shared" si="24"/>
        <v>70</v>
      </c>
      <c r="H783">
        <f t="shared" si="25"/>
        <v>61.119873817034701</v>
      </c>
    </row>
    <row r="784" spans="1:8">
      <c r="A784" t="s">
        <v>905</v>
      </c>
      <c r="B784">
        <v>-29.9</v>
      </c>
      <c r="C784">
        <v>6.7999999999999996E-3</v>
      </c>
      <c r="E784">
        <v>7</v>
      </c>
      <c r="F784">
        <v>776</v>
      </c>
      <c r="G784">
        <f t="shared" si="24"/>
        <v>70</v>
      </c>
      <c r="H784">
        <f t="shared" si="25"/>
        <v>61.198738170346999</v>
      </c>
    </row>
    <row r="785" spans="1:8">
      <c r="A785" t="s">
        <v>1188</v>
      </c>
      <c r="B785">
        <v>-30</v>
      </c>
      <c r="C785">
        <v>6.8999999999999999E-3</v>
      </c>
      <c r="E785">
        <v>7</v>
      </c>
      <c r="F785">
        <v>777</v>
      </c>
      <c r="G785">
        <f t="shared" si="24"/>
        <v>70</v>
      </c>
      <c r="H785">
        <f t="shared" si="25"/>
        <v>61.277602523659304</v>
      </c>
    </row>
    <row r="786" spans="1:8">
      <c r="A786" t="s">
        <v>3135</v>
      </c>
      <c r="B786">
        <v>-30.2</v>
      </c>
      <c r="C786">
        <v>7.3000000000000001E-3</v>
      </c>
      <c r="E786">
        <v>7</v>
      </c>
      <c r="F786">
        <v>778</v>
      </c>
      <c r="G786">
        <f t="shared" si="24"/>
        <v>70</v>
      </c>
      <c r="H786">
        <f t="shared" si="25"/>
        <v>61.356466876971602</v>
      </c>
    </row>
    <row r="787" spans="1:8">
      <c r="A787" t="s">
        <v>4547</v>
      </c>
      <c r="B787">
        <v>-30.4</v>
      </c>
      <c r="C787">
        <v>7.4999999999999997E-3</v>
      </c>
      <c r="E787">
        <v>7</v>
      </c>
      <c r="F787">
        <v>779</v>
      </c>
      <c r="G787">
        <f t="shared" si="24"/>
        <v>70</v>
      </c>
      <c r="H787">
        <f t="shared" si="25"/>
        <v>61.435331230283907</v>
      </c>
    </row>
    <row r="788" spans="1:8">
      <c r="A788" t="s">
        <v>4715</v>
      </c>
      <c r="B788">
        <v>-30.4</v>
      </c>
      <c r="C788">
        <v>7.4999999999999997E-3</v>
      </c>
      <c r="E788">
        <v>7</v>
      </c>
      <c r="F788">
        <v>780</v>
      </c>
      <c r="G788">
        <f t="shared" si="24"/>
        <v>70</v>
      </c>
      <c r="H788">
        <f t="shared" si="25"/>
        <v>61.514195583596212</v>
      </c>
    </row>
    <row r="789" spans="1:8">
      <c r="A789" t="s">
        <v>169</v>
      </c>
      <c r="B789">
        <v>-30.4</v>
      </c>
      <c r="C789">
        <v>7.6E-3</v>
      </c>
      <c r="E789">
        <v>7</v>
      </c>
      <c r="F789">
        <v>781</v>
      </c>
      <c r="G789">
        <f t="shared" si="24"/>
        <v>70</v>
      </c>
      <c r="H789">
        <f t="shared" si="25"/>
        <v>61.59305993690851</v>
      </c>
    </row>
    <row r="790" spans="1:8">
      <c r="A790" t="s">
        <v>2385</v>
      </c>
      <c r="B790">
        <v>-30.5</v>
      </c>
      <c r="C790">
        <v>7.7000000000000002E-3</v>
      </c>
      <c r="E790">
        <v>7</v>
      </c>
      <c r="F790">
        <v>782</v>
      </c>
      <c r="G790">
        <f t="shared" si="24"/>
        <v>70</v>
      </c>
      <c r="H790">
        <f t="shared" si="25"/>
        <v>61.671924290220822</v>
      </c>
    </row>
    <row r="791" spans="1:8">
      <c r="A791" t="s">
        <v>4823</v>
      </c>
      <c r="B791">
        <v>-30.7</v>
      </c>
      <c r="C791">
        <v>8.0999999999999996E-3</v>
      </c>
      <c r="E791">
        <v>7</v>
      </c>
      <c r="F791">
        <v>783</v>
      </c>
      <c r="G791">
        <f t="shared" si="24"/>
        <v>70</v>
      </c>
      <c r="H791">
        <f t="shared" si="25"/>
        <v>61.750788643533127</v>
      </c>
    </row>
    <row r="792" spans="1:8">
      <c r="A792" t="s">
        <v>2729</v>
      </c>
      <c r="B792">
        <v>-30.8</v>
      </c>
      <c r="C792">
        <v>8.2000000000000007E-3</v>
      </c>
      <c r="E792">
        <v>7</v>
      </c>
      <c r="F792">
        <v>784</v>
      </c>
      <c r="G792">
        <f t="shared" si="24"/>
        <v>70</v>
      </c>
      <c r="H792">
        <f t="shared" si="25"/>
        <v>61.829652996845432</v>
      </c>
    </row>
    <row r="793" spans="1:8">
      <c r="A793" t="s">
        <v>3125</v>
      </c>
      <c r="B793">
        <v>-31</v>
      </c>
      <c r="C793">
        <v>8.8000000000000005E-3</v>
      </c>
      <c r="E793">
        <v>7</v>
      </c>
      <c r="F793">
        <v>785</v>
      </c>
      <c r="G793">
        <f t="shared" si="24"/>
        <v>70</v>
      </c>
      <c r="H793">
        <f t="shared" si="25"/>
        <v>61.90851735015773</v>
      </c>
    </row>
    <row r="794" spans="1:8">
      <c r="A794" t="s">
        <v>3772</v>
      </c>
      <c r="B794">
        <v>-31</v>
      </c>
      <c r="C794">
        <v>8.8000000000000005E-3</v>
      </c>
      <c r="E794">
        <v>7</v>
      </c>
      <c r="F794">
        <v>786</v>
      </c>
      <c r="G794">
        <f t="shared" si="24"/>
        <v>70</v>
      </c>
      <c r="H794">
        <f t="shared" si="25"/>
        <v>61.987381703470035</v>
      </c>
    </row>
    <row r="795" spans="1:8">
      <c r="A795" t="s">
        <v>1994</v>
      </c>
      <c r="B795">
        <v>-31.2</v>
      </c>
      <c r="C795">
        <v>9.1999999999999998E-3</v>
      </c>
      <c r="E795">
        <v>7</v>
      </c>
      <c r="F795">
        <v>787</v>
      </c>
      <c r="G795">
        <f t="shared" si="24"/>
        <v>70</v>
      </c>
      <c r="H795">
        <f t="shared" si="25"/>
        <v>62.06624605678234</v>
      </c>
    </row>
    <row r="796" spans="1:8">
      <c r="A796" t="s">
        <v>2617</v>
      </c>
      <c r="B796">
        <v>-31.4</v>
      </c>
      <c r="C796">
        <v>9.7000000000000003E-3</v>
      </c>
      <c r="E796">
        <v>7</v>
      </c>
      <c r="F796">
        <v>788</v>
      </c>
      <c r="G796">
        <f t="shared" si="24"/>
        <v>70</v>
      </c>
      <c r="H796">
        <f t="shared" si="25"/>
        <v>62.145110410094638</v>
      </c>
    </row>
    <row r="797" spans="1:8">
      <c r="A797" t="s">
        <v>887</v>
      </c>
      <c r="B797">
        <v>-31.7</v>
      </c>
      <c r="C797">
        <v>0.01</v>
      </c>
      <c r="E797">
        <v>7</v>
      </c>
      <c r="F797">
        <v>789</v>
      </c>
      <c r="G797">
        <f t="shared" si="24"/>
        <v>70</v>
      </c>
      <c r="H797">
        <f t="shared" si="25"/>
        <v>62.223974763406943</v>
      </c>
    </row>
    <row r="798" spans="1:8">
      <c r="A798" t="s">
        <v>3825</v>
      </c>
      <c r="B798">
        <v>-31.8</v>
      </c>
      <c r="C798">
        <v>0.01</v>
      </c>
      <c r="E798">
        <v>7</v>
      </c>
      <c r="F798">
        <v>790</v>
      </c>
      <c r="G798">
        <f t="shared" si="24"/>
        <v>70</v>
      </c>
      <c r="H798">
        <f t="shared" si="25"/>
        <v>62.302839116719241</v>
      </c>
    </row>
    <row r="799" spans="1:8">
      <c r="A799" t="s">
        <v>5183</v>
      </c>
      <c r="B799">
        <v>-32.1</v>
      </c>
      <c r="C799">
        <v>1.0999999999999999E-2</v>
      </c>
      <c r="E799">
        <v>7</v>
      </c>
      <c r="F799">
        <v>791</v>
      </c>
      <c r="G799">
        <f t="shared" si="24"/>
        <v>70</v>
      </c>
      <c r="H799">
        <f t="shared" si="25"/>
        <v>62.381703470031546</v>
      </c>
    </row>
    <row r="800" spans="1:8">
      <c r="A800" t="s">
        <v>2939</v>
      </c>
      <c r="B800">
        <v>-32.1</v>
      </c>
      <c r="C800">
        <v>1.0999999999999999E-2</v>
      </c>
      <c r="E800">
        <v>7</v>
      </c>
      <c r="F800">
        <v>792</v>
      </c>
      <c r="G800">
        <f t="shared" si="24"/>
        <v>70</v>
      </c>
      <c r="H800">
        <f t="shared" si="25"/>
        <v>62.460567823343851</v>
      </c>
    </row>
    <row r="801" spans="1:8">
      <c r="A801" t="s">
        <v>3447</v>
      </c>
      <c r="B801">
        <v>-32.5</v>
      </c>
      <c r="C801">
        <v>1.2E-2</v>
      </c>
      <c r="E801">
        <v>7</v>
      </c>
      <c r="F801">
        <v>793</v>
      </c>
      <c r="G801">
        <f t="shared" si="24"/>
        <v>70</v>
      </c>
      <c r="H801">
        <f t="shared" si="25"/>
        <v>62.539432176656149</v>
      </c>
    </row>
    <row r="802" spans="1:8">
      <c r="A802" t="s">
        <v>3997</v>
      </c>
      <c r="B802">
        <v>-32.5</v>
      </c>
      <c r="C802">
        <v>1.2E-2</v>
      </c>
      <c r="E802">
        <v>7</v>
      </c>
      <c r="F802">
        <v>794</v>
      </c>
      <c r="G802">
        <f t="shared" si="24"/>
        <v>70</v>
      </c>
      <c r="H802">
        <f t="shared" si="25"/>
        <v>62.618296529968454</v>
      </c>
    </row>
    <row r="803" spans="1:8">
      <c r="A803" t="s">
        <v>2375</v>
      </c>
      <c r="B803">
        <v>-32.5</v>
      </c>
      <c r="C803">
        <v>1.2999999999999999E-2</v>
      </c>
      <c r="E803">
        <v>7</v>
      </c>
      <c r="F803">
        <v>795</v>
      </c>
      <c r="G803">
        <f t="shared" si="24"/>
        <v>70</v>
      </c>
      <c r="H803">
        <f t="shared" si="25"/>
        <v>62.697160883280759</v>
      </c>
    </row>
    <row r="804" spans="1:8">
      <c r="A804" t="s">
        <v>363</v>
      </c>
      <c r="B804">
        <v>-32.6</v>
      </c>
      <c r="C804">
        <v>1.2999999999999999E-2</v>
      </c>
      <c r="E804">
        <v>7</v>
      </c>
      <c r="F804">
        <v>796</v>
      </c>
      <c r="G804">
        <f t="shared" si="24"/>
        <v>70</v>
      </c>
      <c r="H804">
        <f t="shared" si="25"/>
        <v>62.776025236593057</v>
      </c>
    </row>
    <row r="805" spans="1:8">
      <c r="A805" t="s">
        <v>1337</v>
      </c>
      <c r="B805">
        <v>-32.9</v>
      </c>
      <c r="C805">
        <v>1.4E-2</v>
      </c>
      <c r="E805">
        <v>7</v>
      </c>
      <c r="F805">
        <v>797</v>
      </c>
      <c r="G805">
        <f t="shared" si="24"/>
        <v>70</v>
      </c>
      <c r="H805">
        <f t="shared" si="25"/>
        <v>62.854889589905362</v>
      </c>
    </row>
    <row r="806" spans="1:8">
      <c r="A806" t="s">
        <v>3833</v>
      </c>
      <c r="B806">
        <v>-32.9</v>
      </c>
      <c r="C806">
        <v>1.4E-2</v>
      </c>
      <c r="E806">
        <v>7</v>
      </c>
      <c r="F806">
        <v>798</v>
      </c>
      <c r="G806">
        <f t="shared" si="24"/>
        <v>70</v>
      </c>
      <c r="H806">
        <f t="shared" si="25"/>
        <v>62.93375394321766</v>
      </c>
    </row>
    <row r="807" spans="1:8">
      <c r="A807" t="s">
        <v>3831</v>
      </c>
      <c r="B807">
        <v>-33</v>
      </c>
      <c r="C807">
        <v>1.4E-2</v>
      </c>
      <c r="E807">
        <v>7</v>
      </c>
      <c r="F807">
        <v>799</v>
      </c>
      <c r="G807">
        <f t="shared" si="24"/>
        <v>70</v>
      </c>
      <c r="H807">
        <f t="shared" si="25"/>
        <v>63.012618296529965</v>
      </c>
    </row>
    <row r="808" spans="1:8">
      <c r="A808" t="s">
        <v>1747</v>
      </c>
      <c r="B808">
        <v>-33</v>
      </c>
      <c r="C808">
        <v>1.4E-2</v>
      </c>
      <c r="E808">
        <v>7</v>
      </c>
      <c r="F808">
        <v>800</v>
      </c>
      <c r="G808">
        <f t="shared" si="24"/>
        <v>70</v>
      </c>
      <c r="H808">
        <f t="shared" si="25"/>
        <v>63.09148264984227</v>
      </c>
    </row>
    <row r="809" spans="1:8">
      <c r="A809" t="s">
        <v>4220</v>
      </c>
      <c r="B809">
        <v>-33.1</v>
      </c>
      <c r="C809">
        <v>1.4E-2</v>
      </c>
      <c r="E809">
        <v>7</v>
      </c>
      <c r="F809">
        <v>801</v>
      </c>
      <c r="G809">
        <f t="shared" si="24"/>
        <v>70</v>
      </c>
      <c r="H809">
        <f t="shared" si="25"/>
        <v>63.170347003154568</v>
      </c>
    </row>
    <row r="810" spans="1:8">
      <c r="A810" t="s">
        <v>1498</v>
      </c>
      <c r="B810">
        <v>-33.1</v>
      </c>
      <c r="C810">
        <v>1.4E-2</v>
      </c>
      <c r="E810">
        <v>7</v>
      </c>
      <c r="F810">
        <v>802</v>
      </c>
      <c r="G810">
        <f t="shared" si="24"/>
        <v>70</v>
      </c>
      <c r="H810">
        <f t="shared" si="25"/>
        <v>63.249211356466873</v>
      </c>
    </row>
    <row r="811" spans="1:8">
      <c r="A811" t="s">
        <v>1366</v>
      </c>
      <c r="B811">
        <v>-33.200000000000003</v>
      </c>
      <c r="C811">
        <v>1.4999999999999999E-2</v>
      </c>
      <c r="E811">
        <v>7</v>
      </c>
      <c r="F811">
        <v>803</v>
      </c>
      <c r="G811">
        <f t="shared" si="24"/>
        <v>70</v>
      </c>
      <c r="H811">
        <f t="shared" si="25"/>
        <v>63.328075709779178</v>
      </c>
    </row>
    <row r="812" spans="1:8">
      <c r="A812" t="s">
        <v>2353</v>
      </c>
      <c r="B812">
        <v>-33.4</v>
      </c>
      <c r="C812">
        <v>1.4999999999999999E-2</v>
      </c>
      <c r="E812">
        <v>7</v>
      </c>
      <c r="F812">
        <v>804</v>
      </c>
      <c r="G812">
        <f t="shared" si="24"/>
        <v>70</v>
      </c>
      <c r="H812">
        <f t="shared" si="25"/>
        <v>63.40694006309149</v>
      </c>
    </row>
    <row r="813" spans="1:8">
      <c r="A813" t="s">
        <v>3497</v>
      </c>
      <c r="B813">
        <v>-33.5</v>
      </c>
      <c r="C813">
        <v>1.6E-2</v>
      </c>
      <c r="E813">
        <v>7</v>
      </c>
      <c r="F813">
        <v>805</v>
      </c>
      <c r="G813">
        <f t="shared" si="24"/>
        <v>70</v>
      </c>
      <c r="H813">
        <f t="shared" si="25"/>
        <v>63.485804416403788</v>
      </c>
    </row>
    <row r="814" spans="1:8">
      <c r="A814" t="s">
        <v>4509</v>
      </c>
      <c r="B814">
        <v>-33.5</v>
      </c>
      <c r="C814">
        <v>1.6E-2</v>
      </c>
      <c r="E814">
        <v>7</v>
      </c>
      <c r="F814">
        <v>806</v>
      </c>
      <c r="G814">
        <f t="shared" si="24"/>
        <v>70</v>
      </c>
      <c r="H814">
        <f t="shared" si="25"/>
        <v>63.564668769716093</v>
      </c>
    </row>
    <row r="815" spans="1:8">
      <c r="A815" t="s">
        <v>343</v>
      </c>
      <c r="B815">
        <v>-33.5</v>
      </c>
      <c r="C815">
        <v>1.6E-2</v>
      </c>
      <c r="E815">
        <v>7</v>
      </c>
      <c r="F815">
        <v>807</v>
      </c>
      <c r="G815">
        <f t="shared" si="24"/>
        <v>70</v>
      </c>
      <c r="H815">
        <f t="shared" si="25"/>
        <v>63.643533123028398</v>
      </c>
    </row>
    <row r="816" spans="1:8">
      <c r="A816" t="s">
        <v>883</v>
      </c>
      <c r="B816">
        <v>-33.6</v>
      </c>
      <c r="C816">
        <v>1.6E-2</v>
      </c>
      <c r="E816">
        <v>7</v>
      </c>
      <c r="F816">
        <v>808</v>
      </c>
      <c r="G816">
        <f t="shared" si="24"/>
        <v>70</v>
      </c>
      <c r="H816">
        <f t="shared" si="25"/>
        <v>63.722397476340696</v>
      </c>
    </row>
    <row r="817" spans="1:8">
      <c r="A817" t="s">
        <v>4029</v>
      </c>
      <c r="B817">
        <v>-34.1</v>
      </c>
      <c r="C817">
        <v>1.7999999999999999E-2</v>
      </c>
      <c r="E817">
        <v>7</v>
      </c>
      <c r="F817">
        <v>809</v>
      </c>
      <c r="G817">
        <f t="shared" si="24"/>
        <v>70</v>
      </c>
      <c r="H817">
        <f t="shared" si="25"/>
        <v>63.801261829653001</v>
      </c>
    </row>
    <row r="818" spans="1:8">
      <c r="A818" t="s">
        <v>3100</v>
      </c>
      <c r="B818">
        <v>-34.1</v>
      </c>
      <c r="C818">
        <v>1.7999999999999999E-2</v>
      </c>
      <c r="E818">
        <v>7</v>
      </c>
      <c r="F818">
        <v>810</v>
      </c>
      <c r="G818">
        <f t="shared" si="24"/>
        <v>70</v>
      </c>
      <c r="H818">
        <f t="shared" si="25"/>
        <v>63.880126182965299</v>
      </c>
    </row>
    <row r="819" spans="1:8">
      <c r="A819" t="s">
        <v>385</v>
      </c>
      <c r="B819">
        <v>-34.4</v>
      </c>
      <c r="C819">
        <v>0.02</v>
      </c>
      <c r="E819">
        <v>7</v>
      </c>
      <c r="F819">
        <v>811</v>
      </c>
      <c r="G819">
        <f t="shared" si="24"/>
        <v>70</v>
      </c>
      <c r="H819">
        <f t="shared" si="25"/>
        <v>63.958990536277604</v>
      </c>
    </row>
    <row r="820" spans="1:8">
      <c r="A820" t="s">
        <v>3044</v>
      </c>
      <c r="B820">
        <v>-34.5</v>
      </c>
      <c r="C820">
        <v>0.02</v>
      </c>
      <c r="E820">
        <v>7</v>
      </c>
      <c r="F820">
        <v>812</v>
      </c>
      <c r="G820">
        <f t="shared" si="24"/>
        <v>70</v>
      </c>
      <c r="H820">
        <f t="shared" si="25"/>
        <v>64.037854889589909</v>
      </c>
    </row>
    <row r="821" spans="1:8">
      <c r="A821" t="s">
        <v>3129</v>
      </c>
      <c r="B821">
        <v>-35.200000000000003</v>
      </c>
      <c r="C821">
        <v>2.3E-2</v>
      </c>
      <c r="E821">
        <v>7</v>
      </c>
      <c r="F821">
        <v>813</v>
      </c>
      <c r="G821">
        <f t="shared" si="24"/>
        <v>70</v>
      </c>
      <c r="H821">
        <f t="shared" si="25"/>
        <v>64.116719242902207</v>
      </c>
    </row>
    <row r="822" spans="1:8">
      <c r="A822" t="s">
        <v>1996</v>
      </c>
      <c r="B822">
        <v>-35.4</v>
      </c>
      <c r="C822">
        <v>2.5000000000000001E-2</v>
      </c>
      <c r="E822">
        <v>7</v>
      </c>
      <c r="F822">
        <v>814</v>
      </c>
      <c r="G822">
        <f t="shared" si="24"/>
        <v>70</v>
      </c>
      <c r="H822">
        <f t="shared" si="25"/>
        <v>64.195583596214504</v>
      </c>
    </row>
    <row r="823" spans="1:8">
      <c r="A823" t="s">
        <v>4999</v>
      </c>
      <c r="B823">
        <v>-36.200000000000003</v>
      </c>
      <c r="C823">
        <v>0.03</v>
      </c>
      <c r="E823">
        <v>7</v>
      </c>
      <c r="F823">
        <v>815</v>
      </c>
      <c r="G823">
        <f t="shared" si="24"/>
        <v>70</v>
      </c>
      <c r="H823">
        <f t="shared" si="25"/>
        <v>64.274447949526817</v>
      </c>
    </row>
    <row r="824" spans="1:8">
      <c r="A824" t="s">
        <v>665</v>
      </c>
      <c r="B824">
        <v>-36.200000000000003</v>
      </c>
      <c r="C824">
        <v>0.03</v>
      </c>
      <c r="E824">
        <v>7</v>
      </c>
      <c r="F824">
        <v>816</v>
      </c>
      <c r="G824">
        <f t="shared" si="24"/>
        <v>70</v>
      </c>
      <c r="H824">
        <f t="shared" si="25"/>
        <v>64.353312302839115</v>
      </c>
    </row>
    <row r="825" spans="1:8">
      <c r="A825" t="s">
        <v>2949</v>
      </c>
      <c r="B825">
        <v>-36.4</v>
      </c>
      <c r="C825">
        <v>3.2000000000000001E-2</v>
      </c>
      <c r="E825">
        <v>7</v>
      </c>
      <c r="F825">
        <v>817</v>
      </c>
      <c r="G825">
        <f t="shared" si="24"/>
        <v>70</v>
      </c>
      <c r="H825">
        <f t="shared" si="25"/>
        <v>64.432176656151412</v>
      </c>
    </row>
    <row r="826" spans="1:8">
      <c r="A826" t="s">
        <v>1019</v>
      </c>
      <c r="B826">
        <v>-36.5</v>
      </c>
      <c r="C826">
        <v>3.2000000000000001E-2</v>
      </c>
      <c r="E826">
        <v>7</v>
      </c>
      <c r="F826">
        <v>818</v>
      </c>
      <c r="G826">
        <f t="shared" si="24"/>
        <v>70</v>
      </c>
      <c r="H826">
        <f t="shared" si="25"/>
        <v>64.511041009463725</v>
      </c>
    </row>
    <row r="827" spans="1:8">
      <c r="A827" t="s">
        <v>4198</v>
      </c>
      <c r="B827">
        <v>-37.6</v>
      </c>
      <c r="C827">
        <v>4.2000000000000003E-2</v>
      </c>
      <c r="E827">
        <v>7</v>
      </c>
      <c r="F827">
        <v>819</v>
      </c>
      <c r="G827">
        <f t="shared" si="24"/>
        <v>70</v>
      </c>
      <c r="H827">
        <f t="shared" si="25"/>
        <v>64.589905362776022</v>
      </c>
    </row>
    <row r="828" spans="1:8">
      <c r="A828" t="s">
        <v>3722</v>
      </c>
      <c r="B828">
        <v>-37.6</v>
      </c>
      <c r="C828">
        <v>4.2000000000000003E-2</v>
      </c>
      <c r="E828">
        <v>7</v>
      </c>
      <c r="F828">
        <v>820</v>
      </c>
      <c r="G828">
        <f t="shared" si="24"/>
        <v>70</v>
      </c>
      <c r="H828">
        <f t="shared" si="25"/>
        <v>64.66876971608832</v>
      </c>
    </row>
    <row r="829" spans="1:8">
      <c r="A829" t="s">
        <v>4979</v>
      </c>
      <c r="B829">
        <v>-37.6</v>
      </c>
      <c r="C829">
        <v>4.2000000000000003E-2</v>
      </c>
      <c r="E829">
        <v>7</v>
      </c>
      <c r="F829">
        <v>821</v>
      </c>
      <c r="G829">
        <f t="shared" si="24"/>
        <v>70</v>
      </c>
      <c r="H829">
        <f t="shared" si="25"/>
        <v>64.747634069400632</v>
      </c>
    </row>
    <row r="830" spans="1:8">
      <c r="A830" t="s">
        <v>46</v>
      </c>
      <c r="B830">
        <v>-37.700000000000003</v>
      </c>
      <c r="C830">
        <v>4.2000000000000003E-2</v>
      </c>
      <c r="E830">
        <v>7</v>
      </c>
      <c r="F830">
        <v>822</v>
      </c>
      <c r="G830">
        <f t="shared" si="24"/>
        <v>70</v>
      </c>
      <c r="H830">
        <f t="shared" si="25"/>
        <v>64.82649842271293</v>
      </c>
    </row>
    <row r="831" spans="1:8">
      <c r="A831" t="s">
        <v>1323</v>
      </c>
      <c r="B831">
        <v>-37.700000000000003</v>
      </c>
      <c r="C831">
        <v>4.2999999999999997E-2</v>
      </c>
      <c r="E831">
        <v>7</v>
      </c>
      <c r="F831">
        <v>823</v>
      </c>
      <c r="G831">
        <f t="shared" si="24"/>
        <v>70</v>
      </c>
      <c r="H831">
        <f t="shared" si="25"/>
        <v>64.905362776025228</v>
      </c>
    </row>
    <row r="832" spans="1:8">
      <c r="A832" t="s">
        <v>3762</v>
      </c>
      <c r="B832">
        <v>-37.799999999999997</v>
      </c>
      <c r="C832">
        <v>4.3999999999999997E-2</v>
      </c>
      <c r="E832">
        <v>7</v>
      </c>
      <c r="F832">
        <v>824</v>
      </c>
      <c r="G832">
        <f t="shared" si="24"/>
        <v>70</v>
      </c>
      <c r="H832">
        <f t="shared" si="25"/>
        <v>64.98422712933754</v>
      </c>
    </row>
    <row r="833" spans="1:8">
      <c r="A833" t="s">
        <v>1546</v>
      </c>
      <c r="B833">
        <v>-38.5</v>
      </c>
      <c r="C833">
        <v>5.0999999999999997E-2</v>
      </c>
      <c r="E833">
        <v>7</v>
      </c>
      <c r="F833">
        <v>825</v>
      </c>
      <c r="G833">
        <f t="shared" si="24"/>
        <v>70</v>
      </c>
      <c r="H833">
        <f t="shared" si="25"/>
        <v>65.063091482649838</v>
      </c>
    </row>
    <row r="834" spans="1:8">
      <c r="A834" t="s">
        <v>2471</v>
      </c>
      <c r="B834">
        <v>-38.6</v>
      </c>
      <c r="C834">
        <v>5.1999999999999998E-2</v>
      </c>
      <c r="E834">
        <v>7</v>
      </c>
      <c r="F834">
        <v>826</v>
      </c>
      <c r="G834">
        <f t="shared" si="24"/>
        <v>70</v>
      </c>
      <c r="H834">
        <f t="shared" si="25"/>
        <v>65.141955835962136</v>
      </c>
    </row>
    <row r="835" spans="1:8">
      <c r="A835" t="s">
        <v>5215</v>
      </c>
      <c r="B835">
        <v>-38.700000000000003</v>
      </c>
      <c r="C835">
        <v>5.2999999999999999E-2</v>
      </c>
      <c r="E835">
        <v>7</v>
      </c>
      <c r="F835">
        <v>827</v>
      </c>
      <c r="G835">
        <f t="shared" ref="G835:G898" si="26">E835/10*100</f>
        <v>70</v>
      </c>
      <c r="H835">
        <f t="shared" ref="H835:H898" si="27">F835/1268*100</f>
        <v>65.220820189274448</v>
      </c>
    </row>
    <row r="836" spans="1:8">
      <c r="A836" t="s">
        <v>5213</v>
      </c>
      <c r="B836">
        <v>-38.700000000000003</v>
      </c>
      <c r="C836">
        <v>5.2999999999999999E-2</v>
      </c>
      <c r="E836">
        <v>7</v>
      </c>
      <c r="F836">
        <v>828</v>
      </c>
      <c r="G836">
        <f t="shared" si="26"/>
        <v>70</v>
      </c>
      <c r="H836">
        <f t="shared" si="27"/>
        <v>65.29968454258676</v>
      </c>
    </row>
    <row r="837" spans="1:8">
      <c r="A837" t="s">
        <v>2447</v>
      </c>
      <c r="B837">
        <v>-38.700000000000003</v>
      </c>
      <c r="C837">
        <v>5.3999999999999999E-2</v>
      </c>
      <c r="E837">
        <v>7</v>
      </c>
      <c r="F837">
        <v>829</v>
      </c>
      <c r="G837">
        <f t="shared" si="26"/>
        <v>70</v>
      </c>
      <c r="H837">
        <f t="shared" si="27"/>
        <v>65.378548895899058</v>
      </c>
    </row>
    <row r="838" spans="1:8">
      <c r="A838" t="s">
        <v>4647</v>
      </c>
      <c r="B838">
        <v>-38.799999999999997</v>
      </c>
      <c r="C838">
        <v>5.3999999999999999E-2</v>
      </c>
      <c r="E838">
        <v>7</v>
      </c>
      <c r="F838">
        <v>830</v>
      </c>
      <c r="G838">
        <f t="shared" si="26"/>
        <v>70</v>
      </c>
      <c r="H838">
        <f t="shared" si="27"/>
        <v>65.457413249211356</v>
      </c>
    </row>
    <row r="839" spans="1:8">
      <c r="A839" t="s">
        <v>1619</v>
      </c>
      <c r="B839">
        <v>-38.799999999999997</v>
      </c>
      <c r="C839">
        <v>5.5E-2</v>
      </c>
      <c r="E839">
        <v>7</v>
      </c>
      <c r="F839">
        <v>831</v>
      </c>
      <c r="G839">
        <f t="shared" si="26"/>
        <v>70</v>
      </c>
      <c r="H839">
        <f t="shared" si="27"/>
        <v>65.536277602523668</v>
      </c>
    </row>
    <row r="840" spans="1:8">
      <c r="A840" t="s">
        <v>965</v>
      </c>
      <c r="B840">
        <v>-39.1</v>
      </c>
      <c r="C840">
        <v>5.8999999999999997E-2</v>
      </c>
      <c r="E840">
        <v>7</v>
      </c>
      <c r="F840">
        <v>832</v>
      </c>
      <c r="G840">
        <f t="shared" si="26"/>
        <v>70</v>
      </c>
      <c r="H840">
        <f t="shared" si="27"/>
        <v>65.615141955835966</v>
      </c>
    </row>
    <row r="841" spans="1:8">
      <c r="A841" t="s">
        <v>776</v>
      </c>
      <c r="B841">
        <v>-39.200000000000003</v>
      </c>
      <c r="C841">
        <v>6.0999999999999999E-2</v>
      </c>
      <c r="E841">
        <v>7</v>
      </c>
      <c r="F841">
        <v>833</v>
      </c>
      <c r="G841">
        <f t="shared" si="26"/>
        <v>70</v>
      </c>
      <c r="H841">
        <f t="shared" si="27"/>
        <v>65.694006309148264</v>
      </c>
    </row>
    <row r="842" spans="1:8">
      <c r="A842" t="s">
        <v>4533</v>
      </c>
      <c r="B842">
        <v>-39.200000000000003</v>
      </c>
      <c r="C842">
        <v>6.0999999999999999E-2</v>
      </c>
      <c r="E842">
        <v>7</v>
      </c>
      <c r="F842">
        <v>834</v>
      </c>
      <c r="G842">
        <f t="shared" si="26"/>
        <v>70</v>
      </c>
      <c r="H842">
        <f t="shared" si="27"/>
        <v>65.772870662460576</v>
      </c>
    </row>
    <row r="843" spans="1:8">
      <c r="A843" t="s">
        <v>4713</v>
      </c>
      <c r="B843">
        <v>-39.200000000000003</v>
      </c>
      <c r="C843">
        <v>6.0999999999999999E-2</v>
      </c>
      <c r="E843">
        <v>7</v>
      </c>
      <c r="F843">
        <v>835</v>
      </c>
      <c r="G843">
        <f t="shared" si="26"/>
        <v>70</v>
      </c>
      <c r="H843">
        <f t="shared" si="27"/>
        <v>65.851735015772874</v>
      </c>
    </row>
    <row r="844" spans="1:8">
      <c r="A844" t="s">
        <v>1481</v>
      </c>
      <c r="B844">
        <v>-39.299999999999997</v>
      </c>
      <c r="C844">
        <v>6.3E-2</v>
      </c>
      <c r="E844">
        <v>7</v>
      </c>
      <c r="F844">
        <v>836</v>
      </c>
      <c r="G844">
        <f t="shared" si="26"/>
        <v>70</v>
      </c>
      <c r="H844">
        <f t="shared" si="27"/>
        <v>65.930599369085172</v>
      </c>
    </row>
    <row r="845" spans="1:8">
      <c r="A845" t="s">
        <v>1001</v>
      </c>
      <c r="B845">
        <v>-39.4</v>
      </c>
      <c r="C845">
        <v>6.3E-2</v>
      </c>
      <c r="E845">
        <v>7</v>
      </c>
      <c r="F845">
        <v>837</v>
      </c>
      <c r="G845">
        <f t="shared" si="26"/>
        <v>70</v>
      </c>
      <c r="H845">
        <f t="shared" si="27"/>
        <v>66.00946372239747</v>
      </c>
    </row>
    <row r="846" spans="1:8">
      <c r="A846" t="s">
        <v>1150</v>
      </c>
      <c r="B846">
        <v>-39.5</v>
      </c>
      <c r="C846">
        <v>6.4000000000000001E-2</v>
      </c>
      <c r="E846">
        <v>7</v>
      </c>
      <c r="F846">
        <v>838</v>
      </c>
      <c r="G846">
        <f t="shared" si="26"/>
        <v>70</v>
      </c>
      <c r="H846">
        <f t="shared" si="27"/>
        <v>66.088328075709782</v>
      </c>
    </row>
    <row r="847" spans="1:8">
      <c r="A847" t="s">
        <v>98</v>
      </c>
      <c r="B847">
        <v>-39.5</v>
      </c>
      <c r="C847">
        <v>6.4000000000000001E-2</v>
      </c>
      <c r="E847">
        <v>7</v>
      </c>
      <c r="F847">
        <v>839</v>
      </c>
      <c r="G847">
        <f t="shared" si="26"/>
        <v>70</v>
      </c>
      <c r="H847">
        <f t="shared" si="27"/>
        <v>66.16719242902208</v>
      </c>
    </row>
    <row r="848" spans="1:8">
      <c r="A848" t="s">
        <v>1226</v>
      </c>
      <c r="B848">
        <v>-39.6</v>
      </c>
      <c r="C848">
        <v>6.6000000000000003E-2</v>
      </c>
      <c r="E848">
        <v>7</v>
      </c>
      <c r="F848">
        <v>840</v>
      </c>
      <c r="G848">
        <f t="shared" si="26"/>
        <v>70</v>
      </c>
      <c r="H848">
        <f t="shared" si="27"/>
        <v>66.246056782334378</v>
      </c>
    </row>
    <row r="849" spans="1:8">
      <c r="A849" t="s">
        <v>3084</v>
      </c>
      <c r="B849">
        <v>-39.6</v>
      </c>
      <c r="C849">
        <v>6.6000000000000003E-2</v>
      </c>
      <c r="E849">
        <v>7</v>
      </c>
      <c r="F849">
        <v>841</v>
      </c>
      <c r="G849">
        <f t="shared" si="26"/>
        <v>70</v>
      </c>
      <c r="H849">
        <f t="shared" si="27"/>
        <v>66.32492113564669</v>
      </c>
    </row>
    <row r="850" spans="1:8">
      <c r="A850" t="s">
        <v>1540</v>
      </c>
      <c r="B850">
        <v>-39.700000000000003</v>
      </c>
      <c r="C850">
        <v>6.8000000000000005E-2</v>
      </c>
      <c r="E850">
        <v>7</v>
      </c>
      <c r="F850">
        <v>842</v>
      </c>
      <c r="G850">
        <f t="shared" si="26"/>
        <v>70</v>
      </c>
      <c r="H850">
        <f t="shared" si="27"/>
        <v>66.403785488958988</v>
      </c>
    </row>
    <row r="851" spans="1:8">
      <c r="A851" t="s">
        <v>106</v>
      </c>
      <c r="B851">
        <v>-39.700000000000003</v>
      </c>
      <c r="C851">
        <v>6.9000000000000006E-2</v>
      </c>
      <c r="E851">
        <v>7</v>
      </c>
      <c r="F851">
        <v>843</v>
      </c>
      <c r="G851">
        <f t="shared" si="26"/>
        <v>70</v>
      </c>
      <c r="H851">
        <f t="shared" si="27"/>
        <v>66.482649842271286</v>
      </c>
    </row>
    <row r="852" spans="1:8">
      <c r="A852" t="s">
        <v>4495</v>
      </c>
      <c r="B852">
        <v>-39.799999999999997</v>
      </c>
      <c r="C852">
        <v>6.9000000000000006E-2</v>
      </c>
      <c r="E852">
        <v>7</v>
      </c>
      <c r="F852">
        <v>844</v>
      </c>
      <c r="G852">
        <f t="shared" si="26"/>
        <v>70</v>
      </c>
      <c r="H852">
        <f t="shared" si="27"/>
        <v>66.561514195583598</v>
      </c>
    </row>
    <row r="853" spans="1:8">
      <c r="A853" t="s">
        <v>1542</v>
      </c>
      <c r="B853">
        <v>-39.799999999999997</v>
      </c>
      <c r="C853">
        <v>6.9000000000000006E-2</v>
      </c>
      <c r="E853">
        <v>7</v>
      </c>
      <c r="F853">
        <v>845</v>
      </c>
      <c r="G853">
        <f t="shared" si="26"/>
        <v>70</v>
      </c>
      <c r="H853">
        <f t="shared" si="27"/>
        <v>66.640378548895896</v>
      </c>
    </row>
    <row r="854" spans="1:8">
      <c r="A854" t="s">
        <v>2917</v>
      </c>
      <c r="B854">
        <v>-40</v>
      </c>
      <c r="C854">
        <v>7.2999999999999995E-2</v>
      </c>
      <c r="E854">
        <v>7</v>
      </c>
      <c r="F854">
        <v>846</v>
      </c>
      <c r="G854">
        <f t="shared" si="26"/>
        <v>70</v>
      </c>
      <c r="H854">
        <f t="shared" si="27"/>
        <v>66.719242902208194</v>
      </c>
    </row>
    <row r="855" spans="1:8">
      <c r="A855" t="s">
        <v>383</v>
      </c>
      <c r="B855">
        <v>-40</v>
      </c>
      <c r="C855">
        <v>7.2999999999999995E-2</v>
      </c>
      <c r="E855">
        <v>7</v>
      </c>
      <c r="F855">
        <v>847</v>
      </c>
      <c r="G855">
        <f t="shared" si="26"/>
        <v>70</v>
      </c>
      <c r="H855">
        <f t="shared" si="27"/>
        <v>66.798107255520506</v>
      </c>
    </row>
    <row r="856" spans="1:8">
      <c r="A856" t="s">
        <v>3756</v>
      </c>
      <c r="B856">
        <v>-40</v>
      </c>
      <c r="C856">
        <v>7.3999999999999996E-2</v>
      </c>
      <c r="E856">
        <v>7</v>
      </c>
      <c r="F856">
        <v>848</v>
      </c>
      <c r="G856">
        <f t="shared" si="26"/>
        <v>70</v>
      </c>
      <c r="H856">
        <f t="shared" si="27"/>
        <v>66.876971608832804</v>
      </c>
    </row>
    <row r="857" spans="1:8">
      <c r="A857" t="s">
        <v>76</v>
      </c>
      <c r="B857">
        <v>-40.1</v>
      </c>
      <c r="C857">
        <v>7.4999999999999997E-2</v>
      </c>
      <c r="E857">
        <v>7</v>
      </c>
      <c r="F857">
        <v>849</v>
      </c>
      <c r="G857">
        <f t="shared" si="26"/>
        <v>70</v>
      </c>
      <c r="H857">
        <f t="shared" si="27"/>
        <v>66.955835962145102</v>
      </c>
    </row>
    <row r="858" spans="1:8">
      <c r="A858" t="s">
        <v>3625</v>
      </c>
      <c r="B858">
        <v>-40.200000000000003</v>
      </c>
      <c r="C858">
        <v>7.6999999999999999E-2</v>
      </c>
      <c r="E858">
        <v>7</v>
      </c>
      <c r="F858">
        <v>850</v>
      </c>
      <c r="G858">
        <f t="shared" si="26"/>
        <v>70</v>
      </c>
      <c r="H858">
        <f t="shared" si="27"/>
        <v>67.034700315457414</v>
      </c>
    </row>
    <row r="859" spans="1:8">
      <c r="A859" t="s">
        <v>4027</v>
      </c>
      <c r="B859">
        <v>-40.6</v>
      </c>
      <c r="C859">
        <v>8.3000000000000004E-2</v>
      </c>
      <c r="E859">
        <v>7</v>
      </c>
      <c r="F859">
        <v>851</v>
      </c>
      <c r="G859">
        <f t="shared" si="26"/>
        <v>70</v>
      </c>
      <c r="H859">
        <f t="shared" si="27"/>
        <v>67.113564668769726</v>
      </c>
    </row>
    <row r="860" spans="1:8">
      <c r="A860" t="s">
        <v>1005</v>
      </c>
      <c r="B860">
        <v>-40.6</v>
      </c>
      <c r="C860">
        <v>8.4000000000000005E-2</v>
      </c>
      <c r="E860">
        <v>7</v>
      </c>
      <c r="F860">
        <v>852</v>
      </c>
      <c r="G860">
        <f t="shared" si="26"/>
        <v>70</v>
      </c>
      <c r="H860">
        <f t="shared" si="27"/>
        <v>67.192429022082024</v>
      </c>
    </row>
    <row r="861" spans="1:8">
      <c r="A861" t="s">
        <v>2851</v>
      </c>
      <c r="B861">
        <v>-40.700000000000003</v>
      </c>
      <c r="C861">
        <v>8.5000000000000006E-2</v>
      </c>
      <c r="E861">
        <v>7</v>
      </c>
      <c r="F861">
        <v>853</v>
      </c>
      <c r="G861">
        <f t="shared" si="26"/>
        <v>70</v>
      </c>
      <c r="H861">
        <f t="shared" si="27"/>
        <v>67.271293375394322</v>
      </c>
    </row>
    <row r="862" spans="1:8">
      <c r="A862" t="s">
        <v>1924</v>
      </c>
      <c r="B862">
        <v>-40.700000000000003</v>
      </c>
      <c r="C862">
        <v>8.5999999999999993E-2</v>
      </c>
      <c r="E862">
        <v>7</v>
      </c>
      <c r="F862">
        <v>854</v>
      </c>
      <c r="G862">
        <f t="shared" si="26"/>
        <v>70</v>
      </c>
      <c r="H862">
        <f t="shared" si="27"/>
        <v>67.350157728706634</v>
      </c>
    </row>
    <row r="863" spans="1:8">
      <c r="A863" t="s">
        <v>187</v>
      </c>
      <c r="B863">
        <v>-40.700000000000003</v>
      </c>
      <c r="C863">
        <v>8.6999999999999994E-2</v>
      </c>
      <c r="E863">
        <v>7</v>
      </c>
      <c r="F863">
        <v>855</v>
      </c>
      <c r="G863">
        <f t="shared" si="26"/>
        <v>70</v>
      </c>
      <c r="H863">
        <f t="shared" si="27"/>
        <v>67.429022082018932</v>
      </c>
    </row>
    <row r="864" spans="1:8">
      <c r="A864" t="s">
        <v>403</v>
      </c>
      <c r="B864">
        <v>-40.799999999999997</v>
      </c>
      <c r="C864">
        <v>8.8999999999999996E-2</v>
      </c>
      <c r="E864">
        <v>7</v>
      </c>
      <c r="F864">
        <v>856</v>
      </c>
      <c r="G864">
        <f t="shared" si="26"/>
        <v>70</v>
      </c>
      <c r="H864">
        <f t="shared" si="27"/>
        <v>67.50788643533123</v>
      </c>
    </row>
    <row r="865" spans="1:8">
      <c r="A865" t="s">
        <v>5043</v>
      </c>
      <c r="B865">
        <v>-41</v>
      </c>
      <c r="C865">
        <v>9.1999999999999998E-2</v>
      </c>
      <c r="E865">
        <v>7</v>
      </c>
      <c r="F865">
        <v>857</v>
      </c>
      <c r="G865">
        <f t="shared" si="26"/>
        <v>70</v>
      </c>
      <c r="H865">
        <f t="shared" si="27"/>
        <v>67.586750788643542</v>
      </c>
    </row>
    <row r="866" spans="1:8">
      <c r="A866" t="s">
        <v>5133</v>
      </c>
      <c r="B866">
        <v>-41</v>
      </c>
      <c r="C866">
        <v>9.1999999999999998E-2</v>
      </c>
      <c r="E866">
        <v>7</v>
      </c>
      <c r="F866">
        <v>858</v>
      </c>
      <c r="G866">
        <f t="shared" si="26"/>
        <v>70</v>
      </c>
      <c r="H866">
        <f t="shared" si="27"/>
        <v>67.66561514195584</v>
      </c>
    </row>
    <row r="867" spans="1:8">
      <c r="A867" t="s">
        <v>973</v>
      </c>
      <c r="B867">
        <v>-41</v>
      </c>
      <c r="C867">
        <v>9.2999999999999999E-2</v>
      </c>
      <c r="E867">
        <v>7</v>
      </c>
      <c r="F867">
        <v>859</v>
      </c>
      <c r="G867">
        <f t="shared" si="26"/>
        <v>70</v>
      </c>
      <c r="H867">
        <f t="shared" si="27"/>
        <v>67.744479495268138</v>
      </c>
    </row>
    <row r="868" spans="1:8">
      <c r="A868" t="s">
        <v>3901</v>
      </c>
      <c r="B868">
        <v>-41.2</v>
      </c>
      <c r="C868">
        <v>9.7000000000000003E-2</v>
      </c>
      <c r="E868">
        <v>7</v>
      </c>
      <c r="F868">
        <v>860</v>
      </c>
      <c r="G868">
        <f t="shared" si="26"/>
        <v>70</v>
      </c>
      <c r="H868">
        <f t="shared" si="27"/>
        <v>67.823343848580436</v>
      </c>
    </row>
    <row r="869" spans="1:8">
      <c r="A869" t="s">
        <v>3487</v>
      </c>
      <c r="B869">
        <v>-41.3</v>
      </c>
      <c r="C869">
        <v>0.1</v>
      </c>
      <c r="E869">
        <v>7</v>
      </c>
      <c r="F869">
        <v>861</v>
      </c>
      <c r="G869">
        <f t="shared" si="26"/>
        <v>70</v>
      </c>
      <c r="H869">
        <f t="shared" si="27"/>
        <v>67.902208201892748</v>
      </c>
    </row>
    <row r="870" spans="1:8">
      <c r="A870" t="s">
        <v>3427</v>
      </c>
      <c r="B870">
        <v>-41.8</v>
      </c>
      <c r="C870">
        <v>0.11</v>
      </c>
      <c r="E870">
        <v>7</v>
      </c>
      <c r="F870">
        <v>862</v>
      </c>
      <c r="G870">
        <f t="shared" si="26"/>
        <v>70</v>
      </c>
      <c r="H870">
        <f t="shared" si="27"/>
        <v>67.981072555205046</v>
      </c>
    </row>
    <row r="871" spans="1:8">
      <c r="A871" t="s">
        <v>361</v>
      </c>
      <c r="B871">
        <v>-41.9</v>
      </c>
      <c r="C871">
        <v>0.11</v>
      </c>
      <c r="E871">
        <v>7</v>
      </c>
      <c r="F871">
        <v>863</v>
      </c>
      <c r="G871">
        <f t="shared" si="26"/>
        <v>70</v>
      </c>
      <c r="H871">
        <f t="shared" si="27"/>
        <v>68.059936908517344</v>
      </c>
    </row>
    <row r="872" spans="1:8">
      <c r="A872" t="s">
        <v>4997</v>
      </c>
      <c r="B872">
        <v>-41.9</v>
      </c>
      <c r="C872">
        <v>0.11</v>
      </c>
      <c r="E872">
        <v>7</v>
      </c>
      <c r="F872">
        <v>864</v>
      </c>
      <c r="G872">
        <f t="shared" si="26"/>
        <v>70</v>
      </c>
      <c r="H872">
        <f t="shared" si="27"/>
        <v>68.138801261829656</v>
      </c>
    </row>
    <row r="873" spans="1:8">
      <c r="A873" t="s">
        <v>3127</v>
      </c>
      <c r="B873">
        <v>-42</v>
      </c>
      <c r="C873">
        <v>0.12</v>
      </c>
      <c r="E873">
        <v>7</v>
      </c>
      <c r="F873">
        <v>865</v>
      </c>
      <c r="G873">
        <f t="shared" si="26"/>
        <v>70</v>
      </c>
      <c r="H873">
        <f t="shared" si="27"/>
        <v>68.217665615141954</v>
      </c>
    </row>
    <row r="874" spans="1:8">
      <c r="A874" t="s">
        <v>3770</v>
      </c>
      <c r="B874">
        <v>-42</v>
      </c>
      <c r="C874">
        <v>0.12</v>
      </c>
      <c r="E874">
        <v>7</v>
      </c>
      <c r="F874">
        <v>866</v>
      </c>
      <c r="G874">
        <f t="shared" si="26"/>
        <v>70</v>
      </c>
      <c r="H874">
        <f t="shared" si="27"/>
        <v>68.296529968454252</v>
      </c>
    </row>
    <row r="875" spans="1:8">
      <c r="A875" t="s">
        <v>4539</v>
      </c>
      <c r="B875">
        <v>-42.1</v>
      </c>
      <c r="C875">
        <v>0.12</v>
      </c>
      <c r="E875">
        <v>7</v>
      </c>
      <c r="F875">
        <v>867</v>
      </c>
      <c r="G875">
        <f t="shared" si="26"/>
        <v>70</v>
      </c>
      <c r="H875">
        <f t="shared" si="27"/>
        <v>68.375394321766564</v>
      </c>
    </row>
    <row r="876" spans="1:8">
      <c r="A876" t="s">
        <v>3619</v>
      </c>
      <c r="B876">
        <v>-42.5</v>
      </c>
      <c r="C876">
        <v>0.13</v>
      </c>
      <c r="E876">
        <v>7</v>
      </c>
      <c r="F876">
        <v>868</v>
      </c>
      <c r="G876">
        <f t="shared" si="26"/>
        <v>70</v>
      </c>
      <c r="H876">
        <f t="shared" si="27"/>
        <v>68.454258675078862</v>
      </c>
    </row>
    <row r="877" spans="1:8">
      <c r="A877" t="s">
        <v>4224</v>
      </c>
      <c r="B877">
        <v>-42.5</v>
      </c>
      <c r="C877">
        <v>0.13</v>
      </c>
      <c r="E877">
        <v>7</v>
      </c>
      <c r="F877">
        <v>869</v>
      </c>
      <c r="G877">
        <f t="shared" si="26"/>
        <v>70</v>
      </c>
      <c r="H877">
        <f t="shared" si="27"/>
        <v>68.533123028391159</v>
      </c>
    </row>
    <row r="878" spans="1:8">
      <c r="A878" t="s">
        <v>165</v>
      </c>
      <c r="B878">
        <v>-42.5</v>
      </c>
      <c r="C878">
        <v>0.13</v>
      </c>
      <c r="E878">
        <v>7</v>
      </c>
      <c r="F878">
        <v>870</v>
      </c>
      <c r="G878">
        <f t="shared" si="26"/>
        <v>70</v>
      </c>
      <c r="H878">
        <f t="shared" si="27"/>
        <v>68.611987381703472</v>
      </c>
    </row>
    <row r="879" spans="1:8">
      <c r="A879" t="s">
        <v>4543</v>
      </c>
      <c r="B879">
        <v>-42.8</v>
      </c>
      <c r="C879">
        <v>0.14000000000000001</v>
      </c>
      <c r="E879">
        <v>7</v>
      </c>
      <c r="F879">
        <v>871</v>
      </c>
      <c r="G879">
        <f t="shared" si="26"/>
        <v>70</v>
      </c>
      <c r="H879">
        <f t="shared" si="27"/>
        <v>68.690851735015769</v>
      </c>
    </row>
    <row r="880" spans="1:8">
      <c r="A880" t="s">
        <v>159</v>
      </c>
      <c r="B880">
        <v>-42.8</v>
      </c>
      <c r="C880">
        <v>0.14000000000000001</v>
      </c>
      <c r="E880">
        <v>7</v>
      </c>
      <c r="F880">
        <v>872</v>
      </c>
      <c r="G880">
        <f t="shared" si="26"/>
        <v>70</v>
      </c>
      <c r="H880">
        <f t="shared" si="27"/>
        <v>68.769716088328082</v>
      </c>
    </row>
    <row r="881" spans="1:8">
      <c r="A881" t="s">
        <v>1182</v>
      </c>
      <c r="B881">
        <v>-43.1</v>
      </c>
      <c r="C881">
        <v>0.15</v>
      </c>
      <c r="E881">
        <v>7</v>
      </c>
      <c r="F881">
        <v>873</v>
      </c>
      <c r="G881">
        <f t="shared" si="26"/>
        <v>70</v>
      </c>
      <c r="H881">
        <f t="shared" si="27"/>
        <v>68.848580441640379</v>
      </c>
    </row>
    <row r="882" spans="1:8">
      <c r="A882" t="s">
        <v>4505</v>
      </c>
      <c r="B882">
        <v>-43.1</v>
      </c>
      <c r="C882">
        <v>0.15</v>
      </c>
      <c r="E882">
        <v>7</v>
      </c>
      <c r="F882">
        <v>874</v>
      </c>
      <c r="G882">
        <f t="shared" si="26"/>
        <v>70</v>
      </c>
      <c r="H882">
        <f t="shared" si="27"/>
        <v>68.927444794952692</v>
      </c>
    </row>
    <row r="883" spans="1:8">
      <c r="A883" t="s">
        <v>189</v>
      </c>
      <c r="B883">
        <v>-43.1</v>
      </c>
      <c r="C883">
        <v>0.15</v>
      </c>
      <c r="E883">
        <v>7</v>
      </c>
      <c r="F883">
        <v>875</v>
      </c>
      <c r="G883">
        <f t="shared" si="26"/>
        <v>70</v>
      </c>
      <c r="H883">
        <f t="shared" si="27"/>
        <v>69.00630914826499</v>
      </c>
    </row>
    <row r="884" spans="1:8">
      <c r="A884" t="s">
        <v>1295</v>
      </c>
      <c r="B884">
        <v>-43.3</v>
      </c>
      <c r="C884">
        <v>0.16</v>
      </c>
      <c r="E884">
        <v>7</v>
      </c>
      <c r="F884">
        <v>876</v>
      </c>
      <c r="G884">
        <f t="shared" si="26"/>
        <v>70</v>
      </c>
      <c r="H884">
        <f t="shared" si="27"/>
        <v>69.085173501577287</v>
      </c>
    </row>
    <row r="885" spans="1:8">
      <c r="A885" t="s">
        <v>2655</v>
      </c>
      <c r="B885">
        <v>-43.3</v>
      </c>
      <c r="C885">
        <v>0.16</v>
      </c>
      <c r="E885">
        <v>7</v>
      </c>
      <c r="F885">
        <v>877</v>
      </c>
      <c r="G885">
        <f t="shared" si="26"/>
        <v>70</v>
      </c>
      <c r="H885">
        <f t="shared" si="27"/>
        <v>69.1640378548896</v>
      </c>
    </row>
    <row r="886" spans="1:8">
      <c r="A886" t="s">
        <v>475</v>
      </c>
      <c r="B886">
        <v>-43.6</v>
      </c>
      <c r="C886">
        <v>0.17</v>
      </c>
      <c r="E886">
        <v>7</v>
      </c>
      <c r="F886">
        <v>878</v>
      </c>
      <c r="G886">
        <f t="shared" si="26"/>
        <v>70</v>
      </c>
      <c r="H886">
        <f t="shared" si="27"/>
        <v>69.242902208201897</v>
      </c>
    </row>
    <row r="887" spans="1:8">
      <c r="A887" t="s">
        <v>1196</v>
      </c>
      <c r="B887">
        <v>-43.6</v>
      </c>
      <c r="C887">
        <v>0.17</v>
      </c>
      <c r="E887">
        <v>7</v>
      </c>
      <c r="F887">
        <v>879</v>
      </c>
      <c r="G887">
        <f t="shared" si="26"/>
        <v>70</v>
      </c>
      <c r="H887">
        <f t="shared" si="27"/>
        <v>69.321766561514195</v>
      </c>
    </row>
    <row r="888" spans="1:8">
      <c r="A888" t="s">
        <v>2919</v>
      </c>
      <c r="B888">
        <v>-43.6</v>
      </c>
      <c r="C888">
        <v>0.17</v>
      </c>
      <c r="E888">
        <v>7</v>
      </c>
      <c r="F888">
        <v>880</v>
      </c>
      <c r="G888">
        <f t="shared" si="26"/>
        <v>70</v>
      </c>
      <c r="H888">
        <f t="shared" si="27"/>
        <v>69.400630914826493</v>
      </c>
    </row>
    <row r="889" spans="1:8">
      <c r="A889" t="s">
        <v>4298</v>
      </c>
      <c r="B889">
        <v>-43.7</v>
      </c>
      <c r="C889">
        <v>0.18</v>
      </c>
      <c r="E889">
        <v>7</v>
      </c>
      <c r="F889">
        <v>881</v>
      </c>
      <c r="G889">
        <f t="shared" si="26"/>
        <v>70</v>
      </c>
      <c r="H889">
        <f t="shared" si="27"/>
        <v>69.479495268138805</v>
      </c>
    </row>
    <row r="890" spans="1:8">
      <c r="A890" t="s">
        <v>1485</v>
      </c>
      <c r="B890">
        <v>-43.7</v>
      </c>
      <c r="C890">
        <v>0.18</v>
      </c>
      <c r="E890">
        <v>7</v>
      </c>
      <c r="F890">
        <v>882</v>
      </c>
      <c r="G890">
        <f t="shared" si="26"/>
        <v>70</v>
      </c>
      <c r="H890">
        <f t="shared" si="27"/>
        <v>69.558359621451103</v>
      </c>
    </row>
    <row r="891" spans="1:8">
      <c r="A891" t="s">
        <v>167</v>
      </c>
      <c r="B891">
        <v>-43.8</v>
      </c>
      <c r="C891">
        <v>0.18</v>
      </c>
      <c r="E891">
        <v>7</v>
      </c>
      <c r="F891">
        <v>883</v>
      </c>
      <c r="G891">
        <f t="shared" si="26"/>
        <v>70</v>
      </c>
      <c r="H891">
        <f t="shared" si="27"/>
        <v>69.637223974763401</v>
      </c>
    </row>
    <row r="892" spans="1:8">
      <c r="A892" t="s">
        <v>3185</v>
      </c>
      <c r="B892">
        <v>-43.8</v>
      </c>
      <c r="C892">
        <v>0.18</v>
      </c>
      <c r="E892">
        <v>7</v>
      </c>
      <c r="F892">
        <v>884</v>
      </c>
      <c r="G892">
        <f t="shared" si="26"/>
        <v>70</v>
      </c>
      <c r="H892">
        <f t="shared" si="27"/>
        <v>69.716088328075713</v>
      </c>
    </row>
    <row r="893" spans="1:8">
      <c r="A893" t="s">
        <v>1244</v>
      </c>
      <c r="B893">
        <v>-44.1</v>
      </c>
      <c r="C893">
        <v>0.19</v>
      </c>
      <c r="E893">
        <v>7</v>
      </c>
      <c r="F893">
        <v>885</v>
      </c>
      <c r="G893">
        <f t="shared" si="26"/>
        <v>70</v>
      </c>
      <c r="H893">
        <f t="shared" si="27"/>
        <v>69.794952681388011</v>
      </c>
    </row>
    <row r="894" spans="1:8">
      <c r="A894" t="s">
        <v>1252</v>
      </c>
      <c r="B894">
        <v>-44.1</v>
      </c>
      <c r="C894">
        <v>0.19</v>
      </c>
      <c r="E894">
        <v>7</v>
      </c>
      <c r="F894">
        <v>886</v>
      </c>
      <c r="G894">
        <f t="shared" si="26"/>
        <v>70</v>
      </c>
      <c r="H894">
        <f t="shared" si="27"/>
        <v>69.873817034700309</v>
      </c>
    </row>
    <row r="895" spans="1:8">
      <c r="A895" t="s">
        <v>2777</v>
      </c>
      <c r="B895">
        <v>-44.1</v>
      </c>
      <c r="C895">
        <v>0.19</v>
      </c>
      <c r="E895">
        <v>7</v>
      </c>
      <c r="F895">
        <v>887</v>
      </c>
      <c r="G895">
        <f t="shared" si="26"/>
        <v>70</v>
      </c>
      <c r="H895">
        <f t="shared" si="27"/>
        <v>69.952681388012621</v>
      </c>
    </row>
    <row r="896" spans="1:8">
      <c r="A896" t="s">
        <v>4384</v>
      </c>
      <c r="B896">
        <v>-44.1</v>
      </c>
      <c r="C896">
        <v>0.19</v>
      </c>
      <c r="E896">
        <v>7</v>
      </c>
      <c r="F896">
        <v>888</v>
      </c>
      <c r="G896">
        <f t="shared" si="26"/>
        <v>70</v>
      </c>
      <c r="H896">
        <f t="shared" si="27"/>
        <v>70.031545741324919</v>
      </c>
    </row>
    <row r="897" spans="1:8">
      <c r="A897" t="s">
        <v>3471</v>
      </c>
      <c r="B897">
        <v>-44.2</v>
      </c>
      <c r="C897">
        <v>0.2</v>
      </c>
      <c r="E897">
        <v>7</v>
      </c>
      <c r="F897">
        <v>889</v>
      </c>
      <c r="G897">
        <f t="shared" si="26"/>
        <v>70</v>
      </c>
      <c r="H897">
        <f t="shared" si="27"/>
        <v>70.110410094637217</v>
      </c>
    </row>
    <row r="898" spans="1:8">
      <c r="A898" t="s">
        <v>3800</v>
      </c>
      <c r="B898">
        <v>-44.2</v>
      </c>
      <c r="C898">
        <v>0.2</v>
      </c>
      <c r="E898">
        <v>7</v>
      </c>
      <c r="F898">
        <v>890</v>
      </c>
      <c r="G898">
        <f t="shared" si="26"/>
        <v>70</v>
      </c>
      <c r="H898">
        <f t="shared" si="27"/>
        <v>70.189274447949529</v>
      </c>
    </row>
    <row r="899" spans="1:8">
      <c r="A899" t="s">
        <v>1142</v>
      </c>
      <c r="B899">
        <v>-44.3</v>
      </c>
      <c r="C899">
        <v>0.2</v>
      </c>
      <c r="E899">
        <v>7</v>
      </c>
      <c r="F899">
        <v>891</v>
      </c>
      <c r="G899">
        <f t="shared" ref="G899:G962" si="28">E899/10*100</f>
        <v>70</v>
      </c>
      <c r="H899">
        <f t="shared" ref="H899:H962" si="29">F899/1268*100</f>
        <v>70.268138801261827</v>
      </c>
    </row>
    <row r="900" spans="1:8">
      <c r="A900" t="s">
        <v>4735</v>
      </c>
      <c r="B900">
        <v>-44.3</v>
      </c>
      <c r="C900">
        <v>0.2</v>
      </c>
      <c r="E900">
        <v>7</v>
      </c>
      <c r="F900">
        <v>892</v>
      </c>
      <c r="G900">
        <f t="shared" si="28"/>
        <v>70</v>
      </c>
      <c r="H900">
        <f t="shared" si="29"/>
        <v>70.347003154574125</v>
      </c>
    </row>
    <row r="901" spans="1:8">
      <c r="A901" t="s">
        <v>2518</v>
      </c>
      <c r="B901">
        <v>-44.3</v>
      </c>
      <c r="C901">
        <v>0.2</v>
      </c>
      <c r="E901">
        <v>7</v>
      </c>
      <c r="F901">
        <v>893</v>
      </c>
      <c r="G901">
        <f t="shared" si="28"/>
        <v>70</v>
      </c>
      <c r="H901">
        <f t="shared" si="29"/>
        <v>70.425867507886437</v>
      </c>
    </row>
    <row r="902" spans="1:8">
      <c r="A902" t="s">
        <v>2520</v>
      </c>
      <c r="B902">
        <v>-44.3</v>
      </c>
      <c r="C902">
        <v>0.2</v>
      </c>
      <c r="E902">
        <v>7</v>
      </c>
      <c r="F902">
        <v>894</v>
      </c>
      <c r="G902">
        <f t="shared" si="28"/>
        <v>70</v>
      </c>
      <c r="H902">
        <f t="shared" si="29"/>
        <v>70.504731861198735</v>
      </c>
    </row>
    <row r="903" spans="1:8">
      <c r="A903" t="s">
        <v>2800</v>
      </c>
      <c r="B903">
        <v>-44.3</v>
      </c>
      <c r="C903">
        <v>0.2</v>
      </c>
      <c r="E903">
        <v>7</v>
      </c>
      <c r="F903">
        <v>895</v>
      </c>
      <c r="G903">
        <f t="shared" si="28"/>
        <v>70</v>
      </c>
      <c r="H903">
        <f t="shared" si="29"/>
        <v>70.583596214511047</v>
      </c>
    </row>
    <row r="904" spans="1:8">
      <c r="A904" t="s">
        <v>2808</v>
      </c>
      <c r="B904">
        <v>-44.3</v>
      </c>
      <c r="C904">
        <v>0.2</v>
      </c>
      <c r="E904">
        <v>7</v>
      </c>
      <c r="F904">
        <v>896</v>
      </c>
      <c r="G904">
        <f t="shared" si="28"/>
        <v>70</v>
      </c>
      <c r="H904">
        <f t="shared" si="29"/>
        <v>70.662460567823345</v>
      </c>
    </row>
    <row r="905" spans="1:8">
      <c r="A905" t="s">
        <v>2812</v>
      </c>
      <c r="B905">
        <v>-44.3</v>
      </c>
      <c r="C905">
        <v>0.2</v>
      </c>
      <c r="E905">
        <v>7</v>
      </c>
      <c r="F905">
        <v>897</v>
      </c>
      <c r="G905">
        <f t="shared" si="28"/>
        <v>70</v>
      </c>
      <c r="H905">
        <f t="shared" si="29"/>
        <v>70.741324921135657</v>
      </c>
    </row>
    <row r="906" spans="1:8">
      <c r="A906" t="s">
        <v>2826</v>
      </c>
      <c r="B906">
        <v>-44.3</v>
      </c>
      <c r="C906">
        <v>0.2</v>
      </c>
      <c r="E906">
        <v>7</v>
      </c>
      <c r="F906">
        <v>898</v>
      </c>
      <c r="G906">
        <f t="shared" si="28"/>
        <v>70</v>
      </c>
      <c r="H906">
        <f t="shared" si="29"/>
        <v>70.820189274447955</v>
      </c>
    </row>
    <row r="907" spans="1:8">
      <c r="A907" t="s">
        <v>4926</v>
      </c>
      <c r="B907">
        <v>-44.3</v>
      </c>
      <c r="C907">
        <v>0.2</v>
      </c>
      <c r="E907">
        <v>7</v>
      </c>
      <c r="F907">
        <v>899</v>
      </c>
      <c r="G907">
        <f t="shared" si="28"/>
        <v>70</v>
      </c>
      <c r="H907">
        <f t="shared" si="29"/>
        <v>70.899053627760253</v>
      </c>
    </row>
    <row r="908" spans="1:8">
      <c r="A908" t="s">
        <v>2383</v>
      </c>
      <c r="B908">
        <v>-44.5</v>
      </c>
      <c r="C908">
        <v>0.21</v>
      </c>
      <c r="E908">
        <v>7</v>
      </c>
      <c r="F908">
        <v>900</v>
      </c>
      <c r="G908">
        <f t="shared" si="28"/>
        <v>70</v>
      </c>
      <c r="H908">
        <f t="shared" si="29"/>
        <v>70.977917981072551</v>
      </c>
    </row>
    <row r="909" spans="1:8">
      <c r="A909" t="s">
        <v>2603</v>
      </c>
      <c r="B909">
        <v>-44.5</v>
      </c>
      <c r="C909">
        <v>0.21</v>
      </c>
      <c r="E909">
        <v>7</v>
      </c>
      <c r="F909">
        <v>901</v>
      </c>
      <c r="G909">
        <f t="shared" si="28"/>
        <v>70</v>
      </c>
      <c r="H909">
        <f t="shared" si="29"/>
        <v>71.056782334384863</v>
      </c>
    </row>
    <row r="910" spans="1:8">
      <c r="A910" t="s">
        <v>2473</v>
      </c>
      <c r="B910">
        <v>-44.7</v>
      </c>
      <c r="C910">
        <v>0.22</v>
      </c>
      <c r="E910">
        <v>7</v>
      </c>
      <c r="F910">
        <v>902</v>
      </c>
      <c r="G910">
        <f t="shared" si="28"/>
        <v>70</v>
      </c>
      <c r="H910">
        <f t="shared" si="29"/>
        <v>71.135646687697161</v>
      </c>
    </row>
    <row r="911" spans="1:8">
      <c r="A911" t="s">
        <v>3388</v>
      </c>
      <c r="B911">
        <v>-44.7</v>
      </c>
      <c r="C911">
        <v>0.22</v>
      </c>
      <c r="E911">
        <v>7</v>
      </c>
      <c r="F911">
        <v>903</v>
      </c>
      <c r="G911">
        <f t="shared" si="28"/>
        <v>70</v>
      </c>
      <c r="H911">
        <f t="shared" si="29"/>
        <v>71.214511041009459</v>
      </c>
    </row>
    <row r="912" spans="1:8">
      <c r="A912" t="s">
        <v>3038</v>
      </c>
      <c r="B912">
        <v>-44.9</v>
      </c>
      <c r="C912">
        <v>0.23</v>
      </c>
      <c r="E912">
        <v>7</v>
      </c>
      <c r="F912">
        <v>904</v>
      </c>
      <c r="G912">
        <f t="shared" si="28"/>
        <v>70</v>
      </c>
      <c r="H912">
        <f t="shared" si="29"/>
        <v>71.293375394321771</v>
      </c>
    </row>
    <row r="913" spans="1:8">
      <c r="A913" t="s">
        <v>1787</v>
      </c>
      <c r="B913">
        <v>-44.9</v>
      </c>
      <c r="C913">
        <v>0.23</v>
      </c>
      <c r="E913">
        <v>7</v>
      </c>
      <c r="F913">
        <v>905</v>
      </c>
      <c r="G913">
        <f t="shared" si="28"/>
        <v>70</v>
      </c>
      <c r="H913">
        <f t="shared" si="29"/>
        <v>71.372239747634069</v>
      </c>
    </row>
    <row r="914" spans="1:8">
      <c r="A914" t="s">
        <v>1837</v>
      </c>
      <c r="B914">
        <v>-44.9</v>
      </c>
      <c r="C914">
        <v>0.23</v>
      </c>
      <c r="E914">
        <v>7</v>
      </c>
      <c r="F914">
        <v>906</v>
      </c>
      <c r="G914">
        <f t="shared" si="28"/>
        <v>70</v>
      </c>
      <c r="H914">
        <f t="shared" si="29"/>
        <v>71.451104100946367</v>
      </c>
    </row>
    <row r="915" spans="1:8">
      <c r="A915" t="s">
        <v>3915</v>
      </c>
      <c r="B915">
        <v>-44.9</v>
      </c>
      <c r="C915">
        <v>0.23</v>
      </c>
      <c r="E915">
        <v>7</v>
      </c>
      <c r="F915">
        <v>907</v>
      </c>
      <c r="G915">
        <f t="shared" si="28"/>
        <v>70</v>
      </c>
      <c r="H915">
        <f t="shared" si="29"/>
        <v>71.529968454258679</v>
      </c>
    </row>
    <row r="916" spans="1:8">
      <c r="A916" t="s">
        <v>1841</v>
      </c>
      <c r="B916">
        <v>-44.9</v>
      </c>
      <c r="C916">
        <v>0.23</v>
      </c>
      <c r="E916">
        <v>7</v>
      </c>
      <c r="F916">
        <v>908</v>
      </c>
      <c r="G916">
        <f t="shared" si="28"/>
        <v>70</v>
      </c>
      <c r="H916">
        <f t="shared" si="29"/>
        <v>71.608832807570977</v>
      </c>
    </row>
    <row r="917" spans="1:8">
      <c r="A917" t="s">
        <v>2963</v>
      </c>
      <c r="B917">
        <v>-45</v>
      </c>
      <c r="C917">
        <v>0.24</v>
      </c>
      <c r="E917">
        <v>7</v>
      </c>
      <c r="F917">
        <v>909</v>
      </c>
      <c r="G917">
        <f t="shared" si="28"/>
        <v>70</v>
      </c>
      <c r="H917">
        <f t="shared" si="29"/>
        <v>71.687697160883275</v>
      </c>
    </row>
    <row r="918" spans="1:8">
      <c r="A918" t="s">
        <v>151</v>
      </c>
      <c r="B918">
        <v>-45</v>
      </c>
      <c r="C918">
        <v>0.24</v>
      </c>
      <c r="E918">
        <v>7</v>
      </c>
      <c r="F918">
        <v>910</v>
      </c>
      <c r="G918">
        <f t="shared" si="28"/>
        <v>70</v>
      </c>
      <c r="H918">
        <f t="shared" si="29"/>
        <v>71.766561514195587</v>
      </c>
    </row>
    <row r="919" spans="1:8">
      <c r="A919" t="s">
        <v>2361</v>
      </c>
      <c r="B919">
        <v>-45.1</v>
      </c>
      <c r="C919">
        <v>0.24</v>
      </c>
      <c r="E919">
        <v>7</v>
      </c>
      <c r="F919">
        <v>911</v>
      </c>
      <c r="G919">
        <f t="shared" si="28"/>
        <v>70</v>
      </c>
      <c r="H919">
        <f t="shared" si="29"/>
        <v>71.845425867507885</v>
      </c>
    </row>
    <row r="920" spans="1:8">
      <c r="A920" t="s">
        <v>2609</v>
      </c>
      <c r="B920">
        <v>-45.1</v>
      </c>
      <c r="C920">
        <v>0.24</v>
      </c>
      <c r="E920">
        <v>7</v>
      </c>
      <c r="F920">
        <v>912</v>
      </c>
      <c r="G920">
        <f t="shared" si="28"/>
        <v>70</v>
      </c>
      <c r="H920">
        <f t="shared" si="29"/>
        <v>71.924290220820183</v>
      </c>
    </row>
    <row r="921" spans="1:8">
      <c r="A921" t="s">
        <v>3104</v>
      </c>
      <c r="B921">
        <v>-45.2</v>
      </c>
      <c r="C921">
        <v>0.25</v>
      </c>
      <c r="E921">
        <v>7</v>
      </c>
      <c r="F921">
        <v>913</v>
      </c>
      <c r="G921">
        <f t="shared" si="28"/>
        <v>70</v>
      </c>
      <c r="H921">
        <f t="shared" si="29"/>
        <v>72.003154574132495</v>
      </c>
    </row>
    <row r="922" spans="1:8">
      <c r="A922" t="s">
        <v>3621</v>
      </c>
      <c r="B922">
        <v>-45.2</v>
      </c>
      <c r="C922">
        <v>0.25</v>
      </c>
      <c r="E922">
        <v>7</v>
      </c>
      <c r="F922">
        <v>914</v>
      </c>
      <c r="G922">
        <f t="shared" si="28"/>
        <v>70</v>
      </c>
      <c r="H922">
        <f t="shared" si="29"/>
        <v>72.082018927444793</v>
      </c>
    </row>
    <row r="923" spans="1:8">
      <c r="A923" t="s">
        <v>2345</v>
      </c>
      <c r="B923">
        <v>-45.3</v>
      </c>
      <c r="C923">
        <v>0.25</v>
      </c>
      <c r="E923">
        <v>7</v>
      </c>
      <c r="F923">
        <v>915</v>
      </c>
      <c r="G923">
        <f t="shared" si="28"/>
        <v>70</v>
      </c>
      <c r="H923">
        <f t="shared" si="29"/>
        <v>72.160883280757091</v>
      </c>
    </row>
    <row r="924" spans="1:8">
      <c r="A924" t="s">
        <v>2836</v>
      </c>
      <c r="B924">
        <v>-45.3</v>
      </c>
      <c r="C924">
        <v>0.25</v>
      </c>
      <c r="E924">
        <v>7</v>
      </c>
      <c r="F924">
        <v>916</v>
      </c>
      <c r="G924">
        <f t="shared" si="28"/>
        <v>70</v>
      </c>
      <c r="H924">
        <f t="shared" si="29"/>
        <v>72.239747634069403</v>
      </c>
    </row>
    <row r="925" spans="1:8">
      <c r="A925" t="s">
        <v>3623</v>
      </c>
      <c r="B925">
        <v>-45.3</v>
      </c>
      <c r="C925">
        <v>0.26</v>
      </c>
      <c r="E925">
        <v>7</v>
      </c>
      <c r="F925">
        <v>917</v>
      </c>
      <c r="G925">
        <f t="shared" si="28"/>
        <v>70</v>
      </c>
      <c r="H925">
        <f t="shared" si="29"/>
        <v>72.318611987381701</v>
      </c>
    </row>
    <row r="926" spans="1:8">
      <c r="A926" t="s">
        <v>531</v>
      </c>
      <c r="B926">
        <v>-45.4</v>
      </c>
      <c r="C926">
        <v>0.26</v>
      </c>
      <c r="E926">
        <v>7</v>
      </c>
      <c r="F926">
        <v>918</v>
      </c>
      <c r="G926">
        <f t="shared" si="28"/>
        <v>70</v>
      </c>
      <c r="H926">
        <f t="shared" si="29"/>
        <v>72.397476340694013</v>
      </c>
    </row>
    <row r="927" spans="1:8">
      <c r="A927" t="s">
        <v>1803</v>
      </c>
      <c r="B927">
        <v>-45.5</v>
      </c>
      <c r="C927">
        <v>0.27</v>
      </c>
      <c r="E927">
        <v>7</v>
      </c>
      <c r="F927">
        <v>919</v>
      </c>
      <c r="G927">
        <f t="shared" si="28"/>
        <v>70</v>
      </c>
      <c r="H927">
        <f t="shared" si="29"/>
        <v>72.476340694006311</v>
      </c>
    </row>
    <row r="928" spans="1:8">
      <c r="A928" t="s">
        <v>2405</v>
      </c>
      <c r="B928">
        <v>-45.6</v>
      </c>
      <c r="C928">
        <v>0.27</v>
      </c>
      <c r="E928">
        <v>7</v>
      </c>
      <c r="F928">
        <v>920</v>
      </c>
      <c r="G928">
        <f t="shared" si="28"/>
        <v>70</v>
      </c>
      <c r="H928">
        <f t="shared" si="29"/>
        <v>72.555205047318623</v>
      </c>
    </row>
    <row r="929" spans="1:8">
      <c r="A929" t="s">
        <v>4481</v>
      </c>
      <c r="B929">
        <v>-45.7</v>
      </c>
      <c r="C929">
        <v>0.28000000000000003</v>
      </c>
      <c r="E929">
        <v>7</v>
      </c>
      <c r="F929">
        <v>921</v>
      </c>
      <c r="G929">
        <f t="shared" si="28"/>
        <v>70</v>
      </c>
      <c r="H929">
        <f t="shared" si="29"/>
        <v>72.634069400630921</v>
      </c>
    </row>
    <row r="930" spans="1:8">
      <c r="A930" t="s">
        <v>4912</v>
      </c>
      <c r="B930">
        <v>-45.7</v>
      </c>
      <c r="C930">
        <v>0.28000000000000003</v>
      </c>
      <c r="E930">
        <v>7</v>
      </c>
      <c r="F930">
        <v>922</v>
      </c>
      <c r="G930">
        <f t="shared" si="28"/>
        <v>70</v>
      </c>
      <c r="H930">
        <f t="shared" si="29"/>
        <v>72.712933753943219</v>
      </c>
    </row>
    <row r="931" spans="1:8">
      <c r="A931" t="s">
        <v>2945</v>
      </c>
      <c r="B931">
        <v>-45.8</v>
      </c>
      <c r="C931">
        <v>0.28999999999999998</v>
      </c>
      <c r="E931">
        <v>7</v>
      </c>
      <c r="F931">
        <v>923</v>
      </c>
      <c r="G931">
        <f t="shared" si="28"/>
        <v>70</v>
      </c>
      <c r="H931">
        <f t="shared" si="29"/>
        <v>72.791798107255516</v>
      </c>
    </row>
    <row r="932" spans="1:8">
      <c r="A932" t="s">
        <v>2925</v>
      </c>
      <c r="B932">
        <v>-45.8</v>
      </c>
      <c r="C932">
        <v>0.28999999999999998</v>
      </c>
      <c r="E932">
        <v>7</v>
      </c>
      <c r="F932">
        <v>924</v>
      </c>
      <c r="G932">
        <f t="shared" si="28"/>
        <v>70</v>
      </c>
      <c r="H932">
        <f t="shared" si="29"/>
        <v>72.870662460567829</v>
      </c>
    </row>
    <row r="933" spans="1:8">
      <c r="A933" t="s">
        <v>1627</v>
      </c>
      <c r="B933">
        <v>-45.9</v>
      </c>
      <c r="C933">
        <v>0.3</v>
      </c>
      <c r="E933">
        <v>7</v>
      </c>
      <c r="F933">
        <v>925</v>
      </c>
      <c r="G933">
        <f t="shared" si="28"/>
        <v>70</v>
      </c>
      <c r="H933">
        <f t="shared" si="29"/>
        <v>72.949526813880126</v>
      </c>
    </row>
    <row r="934" spans="1:8">
      <c r="A934" t="s">
        <v>4222</v>
      </c>
      <c r="B934">
        <v>-46</v>
      </c>
      <c r="C934">
        <v>0.3</v>
      </c>
      <c r="E934">
        <v>7</v>
      </c>
      <c r="F934">
        <v>926</v>
      </c>
      <c r="G934">
        <f t="shared" si="28"/>
        <v>70</v>
      </c>
      <c r="H934">
        <f t="shared" si="29"/>
        <v>73.028391167192424</v>
      </c>
    </row>
    <row r="935" spans="1:8">
      <c r="A935" t="s">
        <v>4156</v>
      </c>
      <c r="B935">
        <v>-46.2</v>
      </c>
      <c r="C935">
        <v>0.32</v>
      </c>
      <c r="E935">
        <v>7</v>
      </c>
      <c r="F935">
        <v>927</v>
      </c>
      <c r="G935">
        <f t="shared" si="28"/>
        <v>70</v>
      </c>
      <c r="H935">
        <f t="shared" si="29"/>
        <v>73.107255520504737</v>
      </c>
    </row>
    <row r="936" spans="1:8">
      <c r="A936" t="s">
        <v>4413</v>
      </c>
      <c r="B936">
        <v>-46.3</v>
      </c>
      <c r="C936">
        <v>0.32</v>
      </c>
      <c r="E936">
        <v>7</v>
      </c>
      <c r="F936">
        <v>928</v>
      </c>
      <c r="G936">
        <f t="shared" si="28"/>
        <v>70</v>
      </c>
      <c r="H936">
        <f t="shared" si="29"/>
        <v>73.186119873817034</v>
      </c>
    </row>
    <row r="937" spans="1:8">
      <c r="A937" t="s">
        <v>2206</v>
      </c>
      <c r="B937">
        <v>-46.3</v>
      </c>
      <c r="C937">
        <v>0.33</v>
      </c>
      <c r="E937">
        <v>7</v>
      </c>
      <c r="F937">
        <v>929</v>
      </c>
      <c r="G937">
        <f t="shared" si="28"/>
        <v>70</v>
      </c>
      <c r="H937">
        <f t="shared" si="29"/>
        <v>73.264984227129332</v>
      </c>
    </row>
    <row r="938" spans="1:8">
      <c r="A938" t="s">
        <v>503</v>
      </c>
      <c r="B938">
        <v>-46.4</v>
      </c>
      <c r="C938">
        <v>0.33</v>
      </c>
      <c r="E938">
        <v>7</v>
      </c>
      <c r="F938">
        <v>930</v>
      </c>
      <c r="G938">
        <f t="shared" si="28"/>
        <v>70</v>
      </c>
      <c r="H938">
        <f t="shared" si="29"/>
        <v>73.343848580441644</v>
      </c>
    </row>
    <row r="939" spans="1:8">
      <c r="A939" t="s">
        <v>1086</v>
      </c>
      <c r="B939">
        <v>-46.4</v>
      </c>
      <c r="C939">
        <v>0.33</v>
      </c>
      <c r="E939">
        <v>7</v>
      </c>
      <c r="F939">
        <v>931</v>
      </c>
      <c r="G939">
        <f t="shared" si="28"/>
        <v>70</v>
      </c>
      <c r="H939">
        <f t="shared" si="29"/>
        <v>73.422712933753942</v>
      </c>
    </row>
    <row r="940" spans="1:8">
      <c r="A940" t="s">
        <v>2857</v>
      </c>
      <c r="B940">
        <v>-46.5</v>
      </c>
      <c r="C940">
        <v>0.34</v>
      </c>
      <c r="E940">
        <v>7</v>
      </c>
      <c r="F940">
        <v>932</v>
      </c>
      <c r="G940">
        <f t="shared" si="28"/>
        <v>70</v>
      </c>
      <c r="H940">
        <f t="shared" si="29"/>
        <v>73.50157728706624</v>
      </c>
    </row>
    <row r="941" spans="1:8">
      <c r="A941" t="s">
        <v>5131</v>
      </c>
      <c r="B941">
        <v>-46.7</v>
      </c>
      <c r="C941">
        <v>0.36</v>
      </c>
      <c r="E941">
        <v>7</v>
      </c>
      <c r="F941">
        <v>933</v>
      </c>
      <c r="G941">
        <f t="shared" si="28"/>
        <v>70</v>
      </c>
      <c r="H941">
        <f t="shared" si="29"/>
        <v>73.580441640378552</v>
      </c>
    </row>
    <row r="942" spans="1:8">
      <c r="A942" t="s">
        <v>4120</v>
      </c>
      <c r="B942">
        <v>-46.8</v>
      </c>
      <c r="C942">
        <v>0.36</v>
      </c>
      <c r="E942">
        <v>7</v>
      </c>
      <c r="F942">
        <v>934</v>
      </c>
      <c r="G942">
        <f t="shared" si="28"/>
        <v>70</v>
      </c>
      <c r="H942">
        <f t="shared" si="29"/>
        <v>73.65930599369085</v>
      </c>
    </row>
    <row r="943" spans="1:8">
      <c r="A943" t="s">
        <v>4765</v>
      </c>
      <c r="B943">
        <v>-46.9</v>
      </c>
      <c r="C943">
        <v>0.37</v>
      </c>
      <c r="E943">
        <v>7</v>
      </c>
      <c r="F943">
        <v>935</v>
      </c>
      <c r="G943">
        <f t="shared" si="28"/>
        <v>70</v>
      </c>
      <c r="H943">
        <f t="shared" si="29"/>
        <v>73.738170347003148</v>
      </c>
    </row>
    <row r="944" spans="1:8">
      <c r="A944" t="s">
        <v>4493</v>
      </c>
      <c r="B944">
        <v>-46.9</v>
      </c>
      <c r="C944">
        <v>0.38</v>
      </c>
      <c r="E944">
        <v>7</v>
      </c>
      <c r="F944">
        <v>936</v>
      </c>
      <c r="G944">
        <f t="shared" si="28"/>
        <v>70</v>
      </c>
      <c r="H944">
        <f t="shared" si="29"/>
        <v>73.81703470031546</v>
      </c>
    </row>
    <row r="945" spans="1:8">
      <c r="A945" t="s">
        <v>3837</v>
      </c>
      <c r="B945">
        <v>-47</v>
      </c>
      <c r="C945">
        <v>0.38</v>
      </c>
      <c r="E945">
        <v>7</v>
      </c>
      <c r="F945">
        <v>937</v>
      </c>
      <c r="G945">
        <f t="shared" si="28"/>
        <v>70</v>
      </c>
      <c r="H945">
        <f t="shared" si="29"/>
        <v>73.895899053627758</v>
      </c>
    </row>
    <row r="946" spans="1:8">
      <c r="A946" t="s">
        <v>4378</v>
      </c>
      <c r="B946">
        <v>-47</v>
      </c>
      <c r="C946">
        <v>0.38</v>
      </c>
      <c r="E946">
        <v>7</v>
      </c>
      <c r="F946">
        <v>938</v>
      </c>
      <c r="G946">
        <f t="shared" si="28"/>
        <v>70</v>
      </c>
      <c r="H946">
        <f t="shared" si="29"/>
        <v>73.974763406940056</v>
      </c>
    </row>
    <row r="947" spans="1:8">
      <c r="A947" t="s">
        <v>4477</v>
      </c>
      <c r="B947">
        <v>-47.1</v>
      </c>
      <c r="C947">
        <v>0.39</v>
      </c>
      <c r="E947">
        <v>7</v>
      </c>
      <c r="F947">
        <v>939</v>
      </c>
      <c r="G947">
        <f t="shared" si="28"/>
        <v>70</v>
      </c>
      <c r="H947">
        <f t="shared" si="29"/>
        <v>74.053627760252354</v>
      </c>
    </row>
    <row r="948" spans="1:8">
      <c r="A948" t="s">
        <v>4316</v>
      </c>
      <c r="B948">
        <v>-47.1</v>
      </c>
      <c r="C948">
        <v>0.39</v>
      </c>
      <c r="E948">
        <v>7</v>
      </c>
      <c r="F948">
        <v>940</v>
      </c>
      <c r="G948">
        <f t="shared" si="28"/>
        <v>70</v>
      </c>
      <c r="H948">
        <f t="shared" si="29"/>
        <v>74.13249211356468</v>
      </c>
    </row>
    <row r="949" spans="1:8">
      <c r="A949" t="s">
        <v>1500</v>
      </c>
      <c r="B949">
        <v>-47.1</v>
      </c>
      <c r="C949">
        <v>0.39</v>
      </c>
      <c r="E949">
        <v>7</v>
      </c>
      <c r="F949">
        <v>941</v>
      </c>
      <c r="G949">
        <f t="shared" si="28"/>
        <v>70</v>
      </c>
      <c r="H949">
        <f t="shared" si="29"/>
        <v>74.211356466876978</v>
      </c>
    </row>
    <row r="950" spans="1:8">
      <c r="A950" t="s">
        <v>1799</v>
      </c>
      <c r="B950">
        <v>-47.4</v>
      </c>
      <c r="C950">
        <v>0.42</v>
      </c>
      <c r="E950">
        <v>7</v>
      </c>
      <c r="F950">
        <v>942</v>
      </c>
      <c r="G950">
        <f t="shared" si="28"/>
        <v>70</v>
      </c>
      <c r="H950">
        <f t="shared" si="29"/>
        <v>74.290220820189276</v>
      </c>
    </row>
    <row r="951" spans="1:8">
      <c r="A951" t="s">
        <v>2245</v>
      </c>
      <c r="B951">
        <v>-47.5</v>
      </c>
      <c r="C951">
        <v>0.43</v>
      </c>
      <c r="E951">
        <v>7</v>
      </c>
      <c r="F951">
        <v>943</v>
      </c>
      <c r="G951">
        <f t="shared" si="28"/>
        <v>70</v>
      </c>
      <c r="H951">
        <f t="shared" si="29"/>
        <v>74.369085173501588</v>
      </c>
    </row>
    <row r="952" spans="1:8">
      <c r="A952" t="s">
        <v>2657</v>
      </c>
      <c r="B952">
        <v>-47.5</v>
      </c>
      <c r="C952">
        <v>0.44</v>
      </c>
      <c r="E952">
        <v>7</v>
      </c>
      <c r="F952">
        <v>944</v>
      </c>
      <c r="G952">
        <f t="shared" si="28"/>
        <v>70</v>
      </c>
      <c r="H952">
        <f t="shared" si="29"/>
        <v>74.447949526813886</v>
      </c>
    </row>
    <row r="953" spans="1:8">
      <c r="A953" t="s">
        <v>1597</v>
      </c>
      <c r="B953">
        <v>-47.6</v>
      </c>
      <c r="C953">
        <v>0.44</v>
      </c>
      <c r="E953">
        <v>7</v>
      </c>
      <c r="F953">
        <v>945</v>
      </c>
      <c r="G953">
        <f t="shared" si="28"/>
        <v>70</v>
      </c>
      <c r="H953">
        <f t="shared" si="29"/>
        <v>74.526813880126184</v>
      </c>
    </row>
    <row r="954" spans="1:8">
      <c r="A954" t="s">
        <v>680</v>
      </c>
      <c r="B954">
        <v>-47.6</v>
      </c>
      <c r="C954">
        <v>0.44</v>
      </c>
      <c r="E954">
        <v>7</v>
      </c>
      <c r="F954">
        <v>946</v>
      </c>
      <c r="G954">
        <f t="shared" si="28"/>
        <v>70</v>
      </c>
      <c r="H954">
        <f t="shared" si="29"/>
        <v>74.605678233438482</v>
      </c>
    </row>
    <row r="955" spans="1:8">
      <c r="A955" t="s">
        <v>1090</v>
      </c>
      <c r="B955">
        <v>-47.6</v>
      </c>
      <c r="C955">
        <v>0.45</v>
      </c>
      <c r="E955">
        <v>7</v>
      </c>
      <c r="F955">
        <v>947</v>
      </c>
      <c r="G955">
        <f t="shared" si="28"/>
        <v>70</v>
      </c>
      <c r="H955">
        <f t="shared" si="29"/>
        <v>74.684542586750794</v>
      </c>
    </row>
    <row r="956" spans="1:8">
      <c r="A956" t="s">
        <v>1160</v>
      </c>
      <c r="B956">
        <v>-47.6</v>
      </c>
      <c r="C956">
        <v>0.45</v>
      </c>
      <c r="E956">
        <v>7</v>
      </c>
      <c r="F956">
        <v>948</v>
      </c>
      <c r="G956">
        <f t="shared" si="28"/>
        <v>70</v>
      </c>
      <c r="H956">
        <f t="shared" si="29"/>
        <v>74.763406940063092</v>
      </c>
    </row>
    <row r="957" spans="1:8">
      <c r="A957" t="s">
        <v>1164</v>
      </c>
      <c r="B957">
        <v>-47.6</v>
      </c>
      <c r="C957">
        <v>0.45</v>
      </c>
      <c r="E957">
        <v>7</v>
      </c>
      <c r="F957">
        <v>949</v>
      </c>
      <c r="G957">
        <f t="shared" si="28"/>
        <v>70</v>
      </c>
      <c r="H957">
        <f t="shared" si="29"/>
        <v>74.84227129337539</v>
      </c>
    </row>
    <row r="958" spans="1:8">
      <c r="A958" t="s">
        <v>4523</v>
      </c>
      <c r="B958">
        <v>-47.7</v>
      </c>
      <c r="C958">
        <v>0.45</v>
      </c>
      <c r="E958">
        <v>7</v>
      </c>
      <c r="F958">
        <v>950</v>
      </c>
      <c r="G958">
        <f t="shared" si="28"/>
        <v>70</v>
      </c>
      <c r="H958">
        <f t="shared" si="29"/>
        <v>74.921135646687702</v>
      </c>
    </row>
    <row r="959" spans="1:8">
      <c r="A959" t="s">
        <v>2463</v>
      </c>
      <c r="B959">
        <v>-47.7</v>
      </c>
      <c r="C959">
        <v>0.45</v>
      </c>
      <c r="E959">
        <v>7</v>
      </c>
      <c r="F959">
        <v>951</v>
      </c>
      <c r="G959">
        <f t="shared" si="28"/>
        <v>70</v>
      </c>
      <c r="H959">
        <f t="shared" si="29"/>
        <v>75</v>
      </c>
    </row>
    <row r="960" spans="1:8">
      <c r="A960" t="s">
        <v>2359</v>
      </c>
      <c r="B960">
        <v>-47.8</v>
      </c>
      <c r="C960">
        <v>0.46</v>
      </c>
      <c r="E960">
        <v>7</v>
      </c>
      <c r="F960">
        <v>952</v>
      </c>
      <c r="G960">
        <f t="shared" si="28"/>
        <v>70</v>
      </c>
      <c r="H960">
        <f t="shared" si="29"/>
        <v>75.078864353312298</v>
      </c>
    </row>
    <row r="961" spans="1:8">
      <c r="A961" t="s">
        <v>3241</v>
      </c>
      <c r="B961">
        <v>-47.9</v>
      </c>
      <c r="C961">
        <v>0.47</v>
      </c>
      <c r="E961">
        <v>7</v>
      </c>
      <c r="F961">
        <v>953</v>
      </c>
      <c r="G961">
        <f t="shared" si="28"/>
        <v>70</v>
      </c>
      <c r="H961">
        <f t="shared" si="29"/>
        <v>75.15772870662461</v>
      </c>
    </row>
    <row r="962" spans="1:8">
      <c r="A962" t="s">
        <v>4745</v>
      </c>
      <c r="B962">
        <v>-48.1</v>
      </c>
      <c r="C962">
        <v>0.49</v>
      </c>
      <c r="E962">
        <v>7</v>
      </c>
      <c r="F962">
        <v>954</v>
      </c>
      <c r="G962">
        <f t="shared" si="28"/>
        <v>70</v>
      </c>
      <c r="H962">
        <f t="shared" si="29"/>
        <v>75.236593059936908</v>
      </c>
    </row>
    <row r="963" spans="1:8">
      <c r="A963" t="s">
        <v>2965</v>
      </c>
      <c r="B963">
        <v>-48.1</v>
      </c>
      <c r="C963">
        <v>0.49</v>
      </c>
      <c r="E963">
        <v>7</v>
      </c>
      <c r="F963">
        <v>955</v>
      </c>
      <c r="G963">
        <f t="shared" ref="G963:G1026" si="30">E963/10*100</f>
        <v>70</v>
      </c>
      <c r="H963">
        <f t="shared" ref="H963:H1026" si="31">F963/1268*100</f>
        <v>75.315457413249206</v>
      </c>
    </row>
    <row r="964" spans="1:8">
      <c r="A964" t="s">
        <v>4417</v>
      </c>
      <c r="B964">
        <v>-48.1</v>
      </c>
      <c r="C964">
        <v>0.5</v>
      </c>
      <c r="E964">
        <v>7</v>
      </c>
      <c r="F964">
        <v>956</v>
      </c>
      <c r="G964">
        <f t="shared" si="30"/>
        <v>70</v>
      </c>
      <c r="H964">
        <f t="shared" si="31"/>
        <v>75.394321766561518</v>
      </c>
    </row>
    <row r="965" spans="1:8">
      <c r="A965" t="s">
        <v>780</v>
      </c>
      <c r="B965">
        <v>-48.2</v>
      </c>
      <c r="C965">
        <v>0.51</v>
      </c>
      <c r="E965">
        <v>7</v>
      </c>
      <c r="F965">
        <v>957</v>
      </c>
      <c r="G965">
        <f t="shared" si="30"/>
        <v>70</v>
      </c>
      <c r="H965">
        <f t="shared" si="31"/>
        <v>75.473186119873816</v>
      </c>
    </row>
    <row r="966" spans="1:8">
      <c r="A966" t="s">
        <v>1477</v>
      </c>
      <c r="B966">
        <v>-48.2</v>
      </c>
      <c r="C966">
        <v>0.51</v>
      </c>
      <c r="E966">
        <v>7</v>
      </c>
      <c r="F966">
        <v>958</v>
      </c>
      <c r="G966">
        <f t="shared" si="30"/>
        <v>70</v>
      </c>
      <c r="H966">
        <f t="shared" si="31"/>
        <v>75.552050473186114</v>
      </c>
    </row>
    <row r="967" spans="1:8">
      <c r="A967" t="s">
        <v>1558</v>
      </c>
      <c r="B967">
        <v>-48.2</v>
      </c>
      <c r="C967">
        <v>0.51</v>
      </c>
      <c r="E967">
        <v>7</v>
      </c>
      <c r="F967">
        <v>959</v>
      </c>
      <c r="G967">
        <f t="shared" si="30"/>
        <v>70</v>
      </c>
      <c r="H967">
        <f t="shared" si="31"/>
        <v>75.630914826498412</v>
      </c>
    </row>
    <row r="968" spans="1:8">
      <c r="A968" t="s">
        <v>2429</v>
      </c>
      <c r="B968">
        <v>-48.2</v>
      </c>
      <c r="C968">
        <v>0.51</v>
      </c>
      <c r="E968">
        <v>7</v>
      </c>
      <c r="F968">
        <v>960</v>
      </c>
      <c r="G968">
        <f t="shared" si="30"/>
        <v>70</v>
      </c>
      <c r="H968">
        <f t="shared" si="31"/>
        <v>75.709779179810724</v>
      </c>
    </row>
    <row r="969" spans="1:8">
      <c r="A969" t="s">
        <v>2675</v>
      </c>
      <c r="B969">
        <v>-48.2</v>
      </c>
      <c r="C969">
        <v>0.51</v>
      </c>
      <c r="E969">
        <v>7</v>
      </c>
      <c r="F969">
        <v>961</v>
      </c>
      <c r="G969">
        <f t="shared" si="30"/>
        <v>70</v>
      </c>
      <c r="H969">
        <f t="shared" si="31"/>
        <v>75.788643533123022</v>
      </c>
    </row>
    <row r="970" spans="1:8">
      <c r="A970" t="s">
        <v>5171</v>
      </c>
      <c r="B970">
        <v>-48.2</v>
      </c>
      <c r="C970">
        <v>0.51</v>
      </c>
      <c r="E970">
        <v>7</v>
      </c>
      <c r="F970">
        <v>962</v>
      </c>
      <c r="G970">
        <f t="shared" si="30"/>
        <v>70</v>
      </c>
      <c r="H970">
        <f t="shared" si="31"/>
        <v>75.86750788643532</v>
      </c>
    </row>
    <row r="971" spans="1:8">
      <c r="A971" t="s">
        <v>877</v>
      </c>
      <c r="B971">
        <v>-48.3</v>
      </c>
      <c r="C971">
        <v>0.53</v>
      </c>
      <c r="E971">
        <v>7</v>
      </c>
      <c r="F971">
        <v>963</v>
      </c>
      <c r="G971">
        <f t="shared" si="30"/>
        <v>70</v>
      </c>
      <c r="H971">
        <f t="shared" si="31"/>
        <v>75.946372239747646</v>
      </c>
    </row>
    <row r="972" spans="1:8">
      <c r="A972" t="s">
        <v>247</v>
      </c>
      <c r="B972">
        <v>-48.4</v>
      </c>
      <c r="C972">
        <v>0.53</v>
      </c>
      <c r="E972">
        <v>7</v>
      </c>
      <c r="F972">
        <v>964</v>
      </c>
      <c r="G972">
        <f t="shared" si="30"/>
        <v>70</v>
      </c>
      <c r="H972">
        <f t="shared" si="31"/>
        <v>76.025236593059944</v>
      </c>
    </row>
    <row r="973" spans="1:8">
      <c r="A973" t="s">
        <v>451</v>
      </c>
      <c r="B973">
        <v>-48.4</v>
      </c>
      <c r="C973">
        <v>0.53</v>
      </c>
      <c r="E973">
        <v>7</v>
      </c>
      <c r="F973">
        <v>965</v>
      </c>
      <c r="G973">
        <f t="shared" si="30"/>
        <v>70</v>
      </c>
      <c r="H973">
        <f t="shared" si="31"/>
        <v>76.104100946372242</v>
      </c>
    </row>
    <row r="974" spans="1:8">
      <c r="A974" t="s">
        <v>3139</v>
      </c>
      <c r="B974">
        <v>-48.4</v>
      </c>
      <c r="C974">
        <v>0.53</v>
      </c>
      <c r="E974">
        <v>7</v>
      </c>
      <c r="F974">
        <v>966</v>
      </c>
      <c r="G974">
        <f t="shared" si="30"/>
        <v>70</v>
      </c>
      <c r="H974">
        <f t="shared" si="31"/>
        <v>76.18296529968454</v>
      </c>
    </row>
    <row r="975" spans="1:8">
      <c r="A975" t="s">
        <v>3213</v>
      </c>
      <c r="B975">
        <v>-48.4</v>
      </c>
      <c r="C975">
        <v>0.53</v>
      </c>
      <c r="E975">
        <v>7</v>
      </c>
      <c r="F975">
        <v>967</v>
      </c>
      <c r="G975">
        <f t="shared" si="30"/>
        <v>70</v>
      </c>
      <c r="H975">
        <f t="shared" si="31"/>
        <v>76.261829652996852</v>
      </c>
    </row>
    <row r="976" spans="1:8">
      <c r="A976" t="s">
        <v>3309</v>
      </c>
      <c r="B976">
        <v>-48.4</v>
      </c>
      <c r="C976">
        <v>0.53</v>
      </c>
      <c r="E976">
        <v>7</v>
      </c>
      <c r="F976">
        <v>968</v>
      </c>
      <c r="G976">
        <f t="shared" si="30"/>
        <v>70</v>
      </c>
      <c r="H976">
        <f t="shared" si="31"/>
        <v>76.34069400630915</v>
      </c>
    </row>
    <row r="977" spans="1:8">
      <c r="A977" t="s">
        <v>4633</v>
      </c>
      <c r="B977">
        <v>-48.4</v>
      </c>
      <c r="C977">
        <v>0.53</v>
      </c>
      <c r="E977">
        <v>7</v>
      </c>
      <c r="F977">
        <v>969</v>
      </c>
      <c r="G977">
        <f t="shared" si="30"/>
        <v>70</v>
      </c>
      <c r="H977">
        <f t="shared" si="31"/>
        <v>76.419558359621448</v>
      </c>
    </row>
    <row r="978" spans="1:8">
      <c r="A978" t="s">
        <v>3094</v>
      </c>
      <c r="B978">
        <v>-48.5</v>
      </c>
      <c r="C978">
        <v>0.55000000000000004</v>
      </c>
      <c r="E978">
        <v>7</v>
      </c>
      <c r="F978">
        <v>970</v>
      </c>
      <c r="G978">
        <f t="shared" si="30"/>
        <v>70</v>
      </c>
      <c r="H978">
        <f t="shared" si="31"/>
        <v>76.49842271293376</v>
      </c>
    </row>
    <row r="979" spans="1:8">
      <c r="A979" t="s">
        <v>387</v>
      </c>
      <c r="B979">
        <v>-48.5</v>
      </c>
      <c r="C979">
        <v>0.55000000000000004</v>
      </c>
      <c r="E979">
        <v>7</v>
      </c>
      <c r="F979">
        <v>971</v>
      </c>
      <c r="G979">
        <f t="shared" si="30"/>
        <v>70</v>
      </c>
      <c r="H979">
        <f t="shared" si="31"/>
        <v>76.577287066246058</v>
      </c>
    </row>
    <row r="980" spans="1:8">
      <c r="A980" t="s">
        <v>4665</v>
      </c>
      <c r="B980">
        <v>-48.6</v>
      </c>
      <c r="C980">
        <v>0.55000000000000004</v>
      </c>
      <c r="E980">
        <v>7</v>
      </c>
      <c r="F980">
        <v>972</v>
      </c>
      <c r="G980">
        <f t="shared" si="30"/>
        <v>70</v>
      </c>
      <c r="H980">
        <f t="shared" si="31"/>
        <v>76.656151419558356</v>
      </c>
    </row>
    <row r="981" spans="1:8">
      <c r="A981" t="s">
        <v>999</v>
      </c>
      <c r="B981">
        <v>-48.6</v>
      </c>
      <c r="C981">
        <v>0.56000000000000005</v>
      </c>
      <c r="E981">
        <v>7</v>
      </c>
      <c r="F981">
        <v>973</v>
      </c>
      <c r="G981">
        <f t="shared" si="30"/>
        <v>70</v>
      </c>
      <c r="H981">
        <f t="shared" si="31"/>
        <v>76.735015772870668</v>
      </c>
    </row>
    <row r="982" spans="1:8">
      <c r="A982" t="s">
        <v>4177</v>
      </c>
      <c r="B982">
        <v>-48.7</v>
      </c>
      <c r="C982">
        <v>0.56999999999999995</v>
      </c>
      <c r="E982">
        <v>7</v>
      </c>
      <c r="F982">
        <v>974</v>
      </c>
      <c r="G982">
        <f t="shared" si="30"/>
        <v>70</v>
      </c>
      <c r="H982">
        <f t="shared" si="31"/>
        <v>76.813880126182966</v>
      </c>
    </row>
    <row r="983" spans="1:8">
      <c r="A983" t="s">
        <v>3742</v>
      </c>
      <c r="B983">
        <v>-48.8</v>
      </c>
      <c r="C983">
        <v>0.59</v>
      </c>
      <c r="E983">
        <v>7</v>
      </c>
      <c r="F983">
        <v>975</v>
      </c>
      <c r="G983">
        <f t="shared" si="30"/>
        <v>70</v>
      </c>
      <c r="H983">
        <f t="shared" si="31"/>
        <v>76.892744479495263</v>
      </c>
    </row>
    <row r="984" spans="1:8">
      <c r="A984" t="s">
        <v>185</v>
      </c>
      <c r="B984">
        <v>-49.2</v>
      </c>
      <c r="C984">
        <v>0.65</v>
      </c>
      <c r="E984">
        <v>7</v>
      </c>
      <c r="F984">
        <v>976</v>
      </c>
      <c r="G984">
        <f t="shared" si="30"/>
        <v>70</v>
      </c>
      <c r="H984">
        <f t="shared" si="31"/>
        <v>76.971608832807576</v>
      </c>
    </row>
    <row r="985" spans="1:8">
      <c r="A985" t="s">
        <v>799</v>
      </c>
      <c r="B985">
        <v>-49.3</v>
      </c>
      <c r="C985">
        <v>0.66</v>
      </c>
      <c r="E985">
        <v>7</v>
      </c>
      <c r="F985">
        <v>977</v>
      </c>
      <c r="G985">
        <f t="shared" si="30"/>
        <v>70</v>
      </c>
      <c r="H985">
        <f t="shared" si="31"/>
        <v>77.050473186119874</v>
      </c>
    </row>
    <row r="986" spans="1:8">
      <c r="A986" t="s">
        <v>2265</v>
      </c>
      <c r="B986">
        <v>-49.3</v>
      </c>
      <c r="C986">
        <v>0.66</v>
      </c>
      <c r="E986">
        <v>7</v>
      </c>
      <c r="F986">
        <v>978</v>
      </c>
      <c r="G986">
        <f t="shared" si="30"/>
        <v>70</v>
      </c>
      <c r="H986">
        <f t="shared" si="31"/>
        <v>77.129337539432171</v>
      </c>
    </row>
    <row r="987" spans="1:8">
      <c r="A987" t="s">
        <v>1204</v>
      </c>
      <c r="B987">
        <v>-49.4</v>
      </c>
      <c r="C987">
        <v>0.68</v>
      </c>
      <c r="E987">
        <v>7</v>
      </c>
      <c r="F987">
        <v>979</v>
      </c>
      <c r="G987">
        <f t="shared" si="30"/>
        <v>70</v>
      </c>
      <c r="H987">
        <f t="shared" si="31"/>
        <v>77.208201892744484</v>
      </c>
    </row>
    <row r="988" spans="1:8">
      <c r="A988" t="s">
        <v>5187</v>
      </c>
      <c r="B988">
        <v>-49.5</v>
      </c>
      <c r="C988">
        <v>0.7</v>
      </c>
      <c r="E988">
        <v>7</v>
      </c>
      <c r="F988">
        <v>980</v>
      </c>
      <c r="G988">
        <f t="shared" si="30"/>
        <v>70</v>
      </c>
      <c r="H988">
        <f t="shared" si="31"/>
        <v>77.287066246056781</v>
      </c>
    </row>
    <row r="989" spans="1:8">
      <c r="A989" t="s">
        <v>3732</v>
      </c>
      <c r="B989">
        <v>-49.6</v>
      </c>
      <c r="C989">
        <v>0.7</v>
      </c>
      <c r="E989">
        <v>7</v>
      </c>
      <c r="F989">
        <v>981</v>
      </c>
      <c r="G989">
        <f t="shared" si="30"/>
        <v>70</v>
      </c>
      <c r="H989">
        <f t="shared" si="31"/>
        <v>77.365930599369079</v>
      </c>
    </row>
    <row r="990" spans="1:8">
      <c r="A990" t="s">
        <v>1307</v>
      </c>
      <c r="B990">
        <v>-49.6</v>
      </c>
      <c r="C990">
        <v>0.71</v>
      </c>
      <c r="E990">
        <v>7</v>
      </c>
      <c r="F990">
        <v>982</v>
      </c>
      <c r="G990">
        <f t="shared" si="30"/>
        <v>70</v>
      </c>
      <c r="H990">
        <f t="shared" si="31"/>
        <v>77.444794952681377</v>
      </c>
    </row>
    <row r="991" spans="1:8">
      <c r="A991" t="s">
        <v>1548</v>
      </c>
      <c r="B991">
        <v>-49.6</v>
      </c>
      <c r="C991">
        <v>0.72</v>
      </c>
      <c r="E991">
        <v>7</v>
      </c>
      <c r="F991">
        <v>983</v>
      </c>
      <c r="G991">
        <f t="shared" si="30"/>
        <v>70</v>
      </c>
      <c r="H991">
        <f t="shared" si="31"/>
        <v>77.523659305993689</v>
      </c>
    </row>
    <row r="992" spans="1:8">
      <c r="A992" t="s">
        <v>1556</v>
      </c>
      <c r="B992">
        <v>-49.6</v>
      </c>
      <c r="C992">
        <v>0.72</v>
      </c>
      <c r="E992">
        <v>7</v>
      </c>
      <c r="F992">
        <v>984</v>
      </c>
      <c r="G992">
        <f t="shared" si="30"/>
        <v>70</v>
      </c>
      <c r="H992">
        <f t="shared" si="31"/>
        <v>77.602523659305987</v>
      </c>
    </row>
    <row r="993" spans="1:8">
      <c r="A993" t="s">
        <v>2751</v>
      </c>
      <c r="B993">
        <v>-49.6</v>
      </c>
      <c r="C993">
        <v>0.72</v>
      </c>
      <c r="E993">
        <v>7</v>
      </c>
      <c r="F993">
        <v>985</v>
      </c>
      <c r="G993">
        <f t="shared" si="30"/>
        <v>70</v>
      </c>
      <c r="H993">
        <f t="shared" si="31"/>
        <v>77.681388012618299</v>
      </c>
    </row>
    <row r="994" spans="1:8">
      <c r="A994" t="s">
        <v>2771</v>
      </c>
      <c r="B994">
        <v>-49.6</v>
      </c>
      <c r="C994">
        <v>0.72</v>
      </c>
      <c r="E994">
        <v>7</v>
      </c>
      <c r="F994">
        <v>986</v>
      </c>
      <c r="G994">
        <f t="shared" si="30"/>
        <v>70</v>
      </c>
      <c r="H994">
        <f t="shared" si="31"/>
        <v>77.760252365930597</v>
      </c>
    </row>
    <row r="995" spans="1:8">
      <c r="A995" t="s">
        <v>2763</v>
      </c>
      <c r="B995">
        <v>-49.6</v>
      </c>
      <c r="C995">
        <v>0.72</v>
      </c>
      <c r="E995">
        <v>7</v>
      </c>
      <c r="F995">
        <v>987</v>
      </c>
      <c r="G995">
        <f t="shared" si="30"/>
        <v>70</v>
      </c>
      <c r="H995">
        <f t="shared" si="31"/>
        <v>77.839116719242909</v>
      </c>
    </row>
    <row r="996" spans="1:8">
      <c r="A996" t="s">
        <v>2391</v>
      </c>
      <c r="B996">
        <v>-49.8</v>
      </c>
      <c r="C996">
        <v>0.75</v>
      </c>
      <c r="E996">
        <v>7</v>
      </c>
      <c r="F996">
        <v>988</v>
      </c>
      <c r="G996">
        <f t="shared" si="30"/>
        <v>70</v>
      </c>
      <c r="H996">
        <f t="shared" si="31"/>
        <v>77.917981072555207</v>
      </c>
    </row>
    <row r="997" spans="1:8">
      <c r="A997" t="s">
        <v>1236</v>
      </c>
      <c r="B997">
        <v>-49.9</v>
      </c>
      <c r="C997">
        <v>0.76</v>
      </c>
      <c r="E997">
        <v>7</v>
      </c>
      <c r="F997">
        <v>989</v>
      </c>
      <c r="G997">
        <f t="shared" si="30"/>
        <v>70</v>
      </c>
      <c r="H997">
        <f t="shared" si="31"/>
        <v>77.996845425867505</v>
      </c>
    </row>
    <row r="998" spans="1:8">
      <c r="A998" t="s">
        <v>3827</v>
      </c>
      <c r="B998">
        <v>-50</v>
      </c>
      <c r="C998">
        <v>0.78</v>
      </c>
      <c r="E998">
        <v>7</v>
      </c>
      <c r="F998">
        <v>990</v>
      </c>
      <c r="G998">
        <f t="shared" si="30"/>
        <v>70</v>
      </c>
      <c r="H998">
        <f t="shared" si="31"/>
        <v>78.075709779179817</v>
      </c>
    </row>
    <row r="999" spans="1:8">
      <c r="A999" t="s">
        <v>4707</v>
      </c>
      <c r="B999">
        <v>-50</v>
      </c>
      <c r="C999">
        <v>0.79</v>
      </c>
      <c r="E999">
        <v>7</v>
      </c>
      <c r="F999">
        <v>991</v>
      </c>
      <c r="G999">
        <f t="shared" si="30"/>
        <v>70</v>
      </c>
      <c r="H999">
        <f t="shared" si="31"/>
        <v>78.154574132492115</v>
      </c>
    </row>
    <row r="1000" spans="1:8">
      <c r="A1000" t="s">
        <v>4739</v>
      </c>
      <c r="B1000">
        <v>-50.2</v>
      </c>
      <c r="C1000">
        <v>0.81</v>
      </c>
      <c r="E1000">
        <v>7</v>
      </c>
      <c r="F1000">
        <v>992</v>
      </c>
      <c r="G1000">
        <f t="shared" si="30"/>
        <v>70</v>
      </c>
      <c r="H1000">
        <f t="shared" si="31"/>
        <v>78.233438485804413</v>
      </c>
    </row>
    <row r="1001" spans="1:8">
      <c r="A1001" t="s">
        <v>4314</v>
      </c>
      <c r="B1001">
        <v>-50.3</v>
      </c>
      <c r="C1001">
        <v>0.84</v>
      </c>
      <c r="E1001">
        <v>7</v>
      </c>
      <c r="F1001">
        <v>993</v>
      </c>
      <c r="G1001">
        <f t="shared" si="30"/>
        <v>70</v>
      </c>
      <c r="H1001">
        <f t="shared" si="31"/>
        <v>78.312302839116725</v>
      </c>
    </row>
    <row r="1002" spans="1:8">
      <c r="A1002" t="s">
        <v>4553</v>
      </c>
      <c r="B1002">
        <v>-50.4</v>
      </c>
      <c r="C1002">
        <v>0.85</v>
      </c>
      <c r="E1002">
        <v>7</v>
      </c>
      <c r="F1002">
        <v>994</v>
      </c>
      <c r="G1002">
        <f t="shared" si="30"/>
        <v>70</v>
      </c>
      <c r="H1002">
        <f t="shared" si="31"/>
        <v>78.391167192429023</v>
      </c>
    </row>
    <row r="1003" spans="1:8">
      <c r="A1003" t="s">
        <v>4489</v>
      </c>
      <c r="B1003">
        <v>-50.4</v>
      </c>
      <c r="C1003">
        <v>0.86</v>
      </c>
      <c r="E1003">
        <v>7</v>
      </c>
      <c r="F1003">
        <v>995</v>
      </c>
      <c r="G1003">
        <f t="shared" si="30"/>
        <v>70</v>
      </c>
      <c r="H1003">
        <f t="shared" si="31"/>
        <v>78.470031545741321</v>
      </c>
    </row>
    <row r="1004" spans="1:8">
      <c r="A1004" t="s">
        <v>3275</v>
      </c>
      <c r="B1004">
        <v>-50.5</v>
      </c>
      <c r="C1004">
        <v>0.87</v>
      </c>
      <c r="E1004">
        <v>7</v>
      </c>
      <c r="F1004">
        <v>996</v>
      </c>
      <c r="G1004">
        <f t="shared" si="30"/>
        <v>70</v>
      </c>
      <c r="H1004">
        <f t="shared" si="31"/>
        <v>78.548895899053633</v>
      </c>
    </row>
    <row r="1005" spans="1:8">
      <c r="A1005" t="s">
        <v>1378</v>
      </c>
      <c r="B1005">
        <v>-50.6</v>
      </c>
      <c r="C1005">
        <v>0.9</v>
      </c>
      <c r="E1005">
        <v>7</v>
      </c>
      <c r="F1005">
        <v>997</v>
      </c>
      <c r="G1005">
        <f t="shared" si="30"/>
        <v>70</v>
      </c>
      <c r="H1005">
        <f t="shared" si="31"/>
        <v>78.627760252365931</v>
      </c>
    </row>
    <row r="1006" spans="1:8">
      <c r="A1006" t="s">
        <v>3414</v>
      </c>
      <c r="B1006">
        <v>-50.6</v>
      </c>
      <c r="C1006">
        <v>0.9</v>
      </c>
      <c r="E1006">
        <v>7</v>
      </c>
      <c r="F1006">
        <v>998</v>
      </c>
      <c r="G1006">
        <f t="shared" si="30"/>
        <v>70</v>
      </c>
      <c r="H1006">
        <f t="shared" si="31"/>
        <v>78.706624605678229</v>
      </c>
    </row>
    <row r="1007" spans="1:8">
      <c r="A1007" t="s">
        <v>2035</v>
      </c>
      <c r="B1007">
        <v>-50.7</v>
      </c>
      <c r="C1007">
        <v>0.92</v>
      </c>
      <c r="E1007">
        <v>7</v>
      </c>
      <c r="F1007">
        <v>999</v>
      </c>
      <c r="G1007">
        <f t="shared" si="30"/>
        <v>70</v>
      </c>
      <c r="H1007">
        <f t="shared" si="31"/>
        <v>78.785488958990541</v>
      </c>
    </row>
    <row r="1008" spans="1:8">
      <c r="A1008" t="s">
        <v>4138</v>
      </c>
      <c r="B1008">
        <v>-50.7</v>
      </c>
      <c r="C1008">
        <v>0.93</v>
      </c>
      <c r="E1008">
        <v>7</v>
      </c>
      <c r="F1008">
        <v>1000</v>
      </c>
      <c r="G1008">
        <f t="shared" si="30"/>
        <v>70</v>
      </c>
      <c r="H1008">
        <f t="shared" si="31"/>
        <v>78.864353312302839</v>
      </c>
    </row>
    <row r="1009" spans="1:8">
      <c r="A1009" t="s">
        <v>4181</v>
      </c>
      <c r="B1009">
        <v>-50.9</v>
      </c>
      <c r="C1009">
        <v>0.96</v>
      </c>
      <c r="E1009">
        <v>7</v>
      </c>
      <c r="F1009">
        <v>1001</v>
      </c>
      <c r="G1009">
        <f t="shared" si="30"/>
        <v>70</v>
      </c>
      <c r="H1009">
        <f t="shared" si="31"/>
        <v>78.943217665615137</v>
      </c>
    </row>
    <row r="1010" spans="1:8">
      <c r="A1010" t="s">
        <v>5189</v>
      </c>
      <c r="B1010">
        <v>-50.9</v>
      </c>
      <c r="C1010">
        <v>0.97</v>
      </c>
      <c r="E1010">
        <v>7</v>
      </c>
      <c r="F1010">
        <v>1002</v>
      </c>
      <c r="G1010">
        <f t="shared" si="30"/>
        <v>70</v>
      </c>
      <c r="H1010">
        <f t="shared" si="31"/>
        <v>79.022082018927449</v>
      </c>
    </row>
    <row r="1011" spans="1:8">
      <c r="A1011" t="s">
        <v>938</v>
      </c>
      <c r="B1011">
        <v>-51</v>
      </c>
      <c r="C1011">
        <v>0.99</v>
      </c>
      <c r="E1011">
        <v>7</v>
      </c>
      <c r="F1011">
        <v>1003</v>
      </c>
      <c r="G1011">
        <f t="shared" si="30"/>
        <v>70</v>
      </c>
      <c r="H1011">
        <f t="shared" si="31"/>
        <v>79.100946372239747</v>
      </c>
    </row>
    <row r="1012" spans="1:8">
      <c r="A1012" t="s">
        <v>307</v>
      </c>
      <c r="B1012">
        <v>-51.1</v>
      </c>
      <c r="C1012">
        <v>1</v>
      </c>
      <c r="E1012">
        <v>7</v>
      </c>
      <c r="F1012">
        <v>1004</v>
      </c>
      <c r="G1012">
        <f t="shared" si="30"/>
        <v>70</v>
      </c>
      <c r="H1012">
        <f t="shared" si="31"/>
        <v>79.179810725552045</v>
      </c>
    </row>
    <row r="1013" spans="1:8">
      <c r="A1013" t="s">
        <v>257</v>
      </c>
      <c r="B1013">
        <v>-51.1</v>
      </c>
      <c r="C1013">
        <v>1</v>
      </c>
      <c r="E1013">
        <v>7</v>
      </c>
      <c r="F1013">
        <v>1005</v>
      </c>
      <c r="G1013">
        <f t="shared" si="30"/>
        <v>70</v>
      </c>
      <c r="H1013">
        <f t="shared" si="31"/>
        <v>79.258675078864343</v>
      </c>
    </row>
    <row r="1014" spans="1:8">
      <c r="A1014" t="s">
        <v>650</v>
      </c>
      <c r="B1014">
        <v>-51.1</v>
      </c>
      <c r="C1014">
        <v>1</v>
      </c>
      <c r="E1014">
        <v>7</v>
      </c>
      <c r="F1014">
        <v>1006</v>
      </c>
      <c r="G1014">
        <f t="shared" si="30"/>
        <v>70</v>
      </c>
      <c r="H1014">
        <f t="shared" si="31"/>
        <v>79.337539432176655</v>
      </c>
    </row>
    <row r="1015" spans="1:8">
      <c r="A1015" t="s">
        <v>995</v>
      </c>
      <c r="B1015">
        <v>-51.1</v>
      </c>
      <c r="C1015">
        <v>1</v>
      </c>
      <c r="E1015">
        <v>7</v>
      </c>
      <c r="F1015">
        <v>1007</v>
      </c>
      <c r="G1015">
        <f t="shared" si="30"/>
        <v>70</v>
      </c>
      <c r="H1015">
        <f t="shared" si="31"/>
        <v>79.416403785488953</v>
      </c>
    </row>
    <row r="1016" spans="1:8">
      <c r="A1016" t="s">
        <v>3261</v>
      </c>
      <c r="B1016">
        <v>-51.1</v>
      </c>
      <c r="C1016">
        <v>1</v>
      </c>
      <c r="E1016">
        <v>7</v>
      </c>
      <c r="F1016">
        <v>1008</v>
      </c>
      <c r="G1016">
        <f t="shared" si="30"/>
        <v>70</v>
      </c>
      <c r="H1016">
        <f t="shared" si="31"/>
        <v>79.495268138801265</v>
      </c>
    </row>
    <row r="1017" spans="1:8">
      <c r="A1017" t="s">
        <v>3297</v>
      </c>
      <c r="B1017">
        <v>-51.2</v>
      </c>
      <c r="C1017">
        <v>1</v>
      </c>
      <c r="E1017">
        <v>7</v>
      </c>
      <c r="F1017">
        <v>1009</v>
      </c>
      <c r="G1017">
        <f t="shared" si="30"/>
        <v>70</v>
      </c>
      <c r="H1017">
        <f t="shared" si="31"/>
        <v>79.574132492113563</v>
      </c>
    </row>
    <row r="1018" spans="1:8">
      <c r="A1018" t="s">
        <v>2727</v>
      </c>
      <c r="B1018">
        <v>-51.3</v>
      </c>
      <c r="C1018">
        <v>1</v>
      </c>
      <c r="E1018">
        <v>7</v>
      </c>
      <c r="F1018">
        <v>1010</v>
      </c>
      <c r="G1018">
        <f t="shared" si="30"/>
        <v>70</v>
      </c>
      <c r="H1018">
        <f t="shared" si="31"/>
        <v>79.652996845425875</v>
      </c>
    </row>
    <row r="1019" spans="1:8">
      <c r="A1019" t="s">
        <v>684</v>
      </c>
      <c r="B1019">
        <v>-51.3</v>
      </c>
      <c r="C1019">
        <v>1.1000000000000001</v>
      </c>
      <c r="E1019">
        <v>7</v>
      </c>
      <c r="F1019">
        <v>1011</v>
      </c>
      <c r="G1019">
        <f t="shared" si="30"/>
        <v>70</v>
      </c>
      <c r="H1019">
        <f t="shared" si="31"/>
        <v>79.731861198738173</v>
      </c>
    </row>
    <row r="1020" spans="1:8">
      <c r="A1020" t="s">
        <v>1922</v>
      </c>
      <c r="B1020">
        <v>-51.3</v>
      </c>
      <c r="C1020">
        <v>1.1000000000000001</v>
      </c>
      <c r="E1020">
        <v>7</v>
      </c>
      <c r="F1020">
        <v>1012</v>
      </c>
      <c r="G1020">
        <f t="shared" si="30"/>
        <v>70</v>
      </c>
      <c r="H1020">
        <f t="shared" si="31"/>
        <v>79.810725552050471</v>
      </c>
    </row>
    <row r="1021" spans="1:8">
      <c r="A1021" t="s">
        <v>1271</v>
      </c>
      <c r="B1021">
        <v>-51.3</v>
      </c>
      <c r="C1021">
        <v>1.1000000000000001</v>
      </c>
      <c r="E1021">
        <v>7</v>
      </c>
      <c r="F1021">
        <v>1013</v>
      </c>
      <c r="G1021">
        <f t="shared" si="30"/>
        <v>70</v>
      </c>
      <c r="H1021">
        <f t="shared" si="31"/>
        <v>79.889589905362783</v>
      </c>
    </row>
    <row r="1022" spans="1:8">
      <c r="A1022" t="s">
        <v>1216</v>
      </c>
      <c r="B1022">
        <v>-51.3</v>
      </c>
      <c r="C1022">
        <v>1.1000000000000001</v>
      </c>
      <c r="E1022">
        <v>7</v>
      </c>
      <c r="F1022">
        <v>1014</v>
      </c>
      <c r="G1022">
        <f t="shared" si="30"/>
        <v>70</v>
      </c>
      <c r="H1022">
        <f t="shared" si="31"/>
        <v>79.968454258675081</v>
      </c>
    </row>
    <row r="1023" spans="1:8">
      <c r="A1023" t="s">
        <v>3251</v>
      </c>
      <c r="B1023">
        <v>-51.3</v>
      </c>
      <c r="C1023">
        <v>1.1000000000000001</v>
      </c>
      <c r="E1023">
        <v>7</v>
      </c>
      <c r="F1023">
        <v>1015</v>
      </c>
      <c r="G1023">
        <f t="shared" si="30"/>
        <v>70</v>
      </c>
      <c r="H1023">
        <f t="shared" si="31"/>
        <v>80.047318611987379</v>
      </c>
    </row>
    <row r="1024" spans="1:8">
      <c r="A1024" t="s">
        <v>4957</v>
      </c>
      <c r="B1024">
        <v>-51.3</v>
      </c>
      <c r="C1024">
        <v>1.1000000000000001</v>
      </c>
      <c r="E1024">
        <v>7</v>
      </c>
      <c r="F1024">
        <v>1016</v>
      </c>
      <c r="G1024">
        <f t="shared" si="30"/>
        <v>70</v>
      </c>
      <c r="H1024">
        <f t="shared" si="31"/>
        <v>80.126182965299691</v>
      </c>
    </row>
    <row r="1025" spans="1:8">
      <c r="A1025" t="s">
        <v>36</v>
      </c>
      <c r="B1025">
        <v>-51.4</v>
      </c>
      <c r="C1025">
        <v>1.1000000000000001</v>
      </c>
      <c r="E1025">
        <v>7</v>
      </c>
      <c r="F1025">
        <v>1017</v>
      </c>
      <c r="G1025">
        <f t="shared" si="30"/>
        <v>70</v>
      </c>
      <c r="H1025">
        <f t="shared" si="31"/>
        <v>80.205047318611989</v>
      </c>
    </row>
    <row r="1026" spans="1:8">
      <c r="A1026" t="s">
        <v>772</v>
      </c>
      <c r="B1026">
        <v>-51.4</v>
      </c>
      <c r="C1026">
        <v>1.1000000000000001</v>
      </c>
      <c r="E1026">
        <v>7</v>
      </c>
      <c r="F1026">
        <v>1018</v>
      </c>
      <c r="G1026">
        <f t="shared" si="30"/>
        <v>70</v>
      </c>
      <c r="H1026">
        <f t="shared" si="31"/>
        <v>80.283911671924287</v>
      </c>
    </row>
    <row r="1027" spans="1:8">
      <c r="A1027" t="s">
        <v>2413</v>
      </c>
      <c r="B1027">
        <v>-51.4</v>
      </c>
      <c r="C1027">
        <v>1.1000000000000001</v>
      </c>
      <c r="E1027">
        <v>7</v>
      </c>
      <c r="F1027">
        <v>1019</v>
      </c>
      <c r="G1027">
        <f t="shared" ref="G1027:G1090" si="32">E1027/10*100</f>
        <v>70</v>
      </c>
      <c r="H1027">
        <f t="shared" ref="H1027:H1090" si="33">F1027/1268*100</f>
        <v>80.362776025236599</v>
      </c>
    </row>
    <row r="1028" spans="1:8">
      <c r="A1028" t="s">
        <v>2409</v>
      </c>
      <c r="B1028">
        <v>-51.6</v>
      </c>
      <c r="C1028">
        <v>1.1000000000000001</v>
      </c>
      <c r="E1028">
        <v>7</v>
      </c>
      <c r="F1028">
        <v>1020</v>
      </c>
      <c r="G1028">
        <f t="shared" si="32"/>
        <v>70</v>
      </c>
      <c r="H1028">
        <f t="shared" si="33"/>
        <v>80.441640378548897</v>
      </c>
    </row>
    <row r="1029" spans="1:8">
      <c r="A1029" t="s">
        <v>4967</v>
      </c>
      <c r="B1029">
        <v>-51.6</v>
      </c>
      <c r="C1029">
        <v>1.1000000000000001</v>
      </c>
      <c r="E1029">
        <v>7</v>
      </c>
      <c r="F1029">
        <v>1021</v>
      </c>
      <c r="G1029">
        <f t="shared" si="32"/>
        <v>70</v>
      </c>
      <c r="H1029">
        <f t="shared" si="33"/>
        <v>80.520504731861195</v>
      </c>
    </row>
    <row r="1030" spans="1:8">
      <c r="A1030" t="s">
        <v>5137</v>
      </c>
      <c r="B1030">
        <v>-51.6</v>
      </c>
      <c r="C1030">
        <v>1.1000000000000001</v>
      </c>
      <c r="E1030">
        <v>7</v>
      </c>
      <c r="F1030">
        <v>1022</v>
      </c>
      <c r="G1030">
        <f t="shared" si="32"/>
        <v>70</v>
      </c>
      <c r="H1030">
        <f t="shared" si="33"/>
        <v>80.599369085173507</v>
      </c>
    </row>
    <row r="1031" spans="1:8">
      <c r="A1031" t="s">
        <v>245</v>
      </c>
      <c r="B1031">
        <v>-51.6</v>
      </c>
      <c r="C1031">
        <v>1.1000000000000001</v>
      </c>
      <c r="E1031">
        <v>7</v>
      </c>
      <c r="F1031">
        <v>1023</v>
      </c>
      <c r="G1031">
        <f t="shared" si="32"/>
        <v>70</v>
      </c>
      <c r="H1031">
        <f t="shared" si="33"/>
        <v>80.678233438485805</v>
      </c>
    </row>
    <row r="1032" spans="1:8">
      <c r="A1032" t="s">
        <v>453</v>
      </c>
      <c r="B1032">
        <v>-51.6</v>
      </c>
      <c r="C1032">
        <v>1.1000000000000001</v>
      </c>
      <c r="E1032">
        <v>7</v>
      </c>
      <c r="F1032">
        <v>1024</v>
      </c>
      <c r="G1032">
        <f t="shared" si="32"/>
        <v>70</v>
      </c>
      <c r="H1032">
        <f t="shared" si="33"/>
        <v>80.757097791798103</v>
      </c>
    </row>
    <row r="1033" spans="1:8">
      <c r="A1033" t="s">
        <v>3141</v>
      </c>
      <c r="B1033">
        <v>-51.6</v>
      </c>
      <c r="C1033">
        <v>1.1000000000000001</v>
      </c>
      <c r="E1033">
        <v>7</v>
      </c>
      <c r="F1033">
        <v>1025</v>
      </c>
      <c r="G1033">
        <f t="shared" si="32"/>
        <v>70</v>
      </c>
      <c r="H1033">
        <f t="shared" si="33"/>
        <v>80.8359621451104</v>
      </c>
    </row>
    <row r="1034" spans="1:8">
      <c r="A1034" t="s">
        <v>3215</v>
      </c>
      <c r="B1034">
        <v>-51.6</v>
      </c>
      <c r="C1034">
        <v>1.1000000000000001</v>
      </c>
      <c r="E1034">
        <v>7</v>
      </c>
      <c r="F1034">
        <v>1026</v>
      </c>
      <c r="G1034">
        <f t="shared" si="32"/>
        <v>70</v>
      </c>
      <c r="H1034">
        <f t="shared" si="33"/>
        <v>80.914826498422713</v>
      </c>
    </row>
    <row r="1035" spans="1:8">
      <c r="A1035" t="s">
        <v>3311</v>
      </c>
      <c r="B1035">
        <v>-51.6</v>
      </c>
      <c r="C1035">
        <v>1.1000000000000001</v>
      </c>
      <c r="E1035">
        <v>7</v>
      </c>
      <c r="F1035">
        <v>1027</v>
      </c>
      <c r="G1035">
        <f t="shared" si="32"/>
        <v>70</v>
      </c>
      <c r="H1035">
        <f t="shared" si="33"/>
        <v>80.99369085173501</v>
      </c>
    </row>
    <row r="1036" spans="1:8">
      <c r="A1036" t="s">
        <v>5199</v>
      </c>
      <c r="B1036">
        <v>-51.6</v>
      </c>
      <c r="C1036">
        <v>1.1000000000000001</v>
      </c>
      <c r="E1036">
        <v>7</v>
      </c>
      <c r="F1036">
        <v>1028</v>
      </c>
      <c r="G1036">
        <f t="shared" si="32"/>
        <v>70</v>
      </c>
      <c r="H1036">
        <f t="shared" si="33"/>
        <v>81.072555205047308</v>
      </c>
    </row>
    <row r="1037" spans="1:8">
      <c r="A1037" t="s">
        <v>1071</v>
      </c>
      <c r="B1037">
        <v>-51.7</v>
      </c>
      <c r="C1037">
        <v>1.2</v>
      </c>
      <c r="E1037">
        <v>7</v>
      </c>
      <c r="F1037">
        <v>1029</v>
      </c>
      <c r="G1037">
        <f t="shared" si="32"/>
        <v>70</v>
      </c>
      <c r="H1037">
        <f t="shared" si="33"/>
        <v>81.151419558359621</v>
      </c>
    </row>
    <row r="1038" spans="1:8">
      <c r="A1038" t="s">
        <v>261</v>
      </c>
      <c r="B1038">
        <v>-51.8</v>
      </c>
      <c r="C1038">
        <v>1.2</v>
      </c>
      <c r="E1038">
        <v>7</v>
      </c>
      <c r="F1038">
        <v>1030</v>
      </c>
      <c r="G1038">
        <f t="shared" si="32"/>
        <v>70</v>
      </c>
      <c r="H1038">
        <f t="shared" si="33"/>
        <v>81.230283911671918</v>
      </c>
    </row>
    <row r="1039" spans="1:8">
      <c r="A1039" t="s">
        <v>2769</v>
      </c>
      <c r="B1039">
        <v>-51.8</v>
      </c>
      <c r="C1039">
        <v>1.2</v>
      </c>
      <c r="E1039">
        <v>7</v>
      </c>
      <c r="F1039">
        <v>1031</v>
      </c>
      <c r="G1039">
        <f t="shared" si="32"/>
        <v>70</v>
      </c>
      <c r="H1039">
        <f t="shared" si="33"/>
        <v>81.309148264984231</v>
      </c>
    </row>
    <row r="1040" spans="1:8">
      <c r="A1040" t="s">
        <v>4591</v>
      </c>
      <c r="B1040">
        <v>-51.8</v>
      </c>
      <c r="C1040">
        <v>1.2</v>
      </c>
      <c r="E1040">
        <v>7</v>
      </c>
      <c r="F1040">
        <v>1032</v>
      </c>
      <c r="G1040">
        <f t="shared" si="32"/>
        <v>70</v>
      </c>
      <c r="H1040">
        <f t="shared" si="33"/>
        <v>81.388012618296528</v>
      </c>
    </row>
    <row r="1041" spans="1:8">
      <c r="A1041" t="s">
        <v>2814</v>
      </c>
      <c r="B1041">
        <v>-51.8</v>
      </c>
      <c r="C1041">
        <v>1.2</v>
      </c>
      <c r="E1041">
        <v>7</v>
      </c>
      <c r="F1041">
        <v>1033</v>
      </c>
      <c r="G1041">
        <f t="shared" si="32"/>
        <v>70</v>
      </c>
      <c r="H1041">
        <f t="shared" si="33"/>
        <v>81.466876971608841</v>
      </c>
    </row>
    <row r="1042" spans="1:8">
      <c r="A1042" t="s">
        <v>2816</v>
      </c>
      <c r="B1042">
        <v>-51.8</v>
      </c>
      <c r="C1042">
        <v>1.2</v>
      </c>
      <c r="E1042">
        <v>7</v>
      </c>
      <c r="F1042">
        <v>1034</v>
      </c>
      <c r="G1042">
        <f t="shared" si="32"/>
        <v>70</v>
      </c>
      <c r="H1042">
        <f t="shared" si="33"/>
        <v>81.545741324921138</v>
      </c>
    </row>
    <row r="1043" spans="1:8">
      <c r="A1043" t="s">
        <v>2969</v>
      </c>
      <c r="B1043">
        <v>-51.8</v>
      </c>
      <c r="C1043">
        <v>1.2</v>
      </c>
      <c r="E1043">
        <v>7</v>
      </c>
      <c r="F1043">
        <v>1035</v>
      </c>
      <c r="G1043">
        <f t="shared" si="32"/>
        <v>70</v>
      </c>
      <c r="H1043">
        <f t="shared" si="33"/>
        <v>81.624605678233436</v>
      </c>
    </row>
    <row r="1044" spans="1:8">
      <c r="A1044" t="s">
        <v>3792</v>
      </c>
      <c r="B1044">
        <v>-51.9</v>
      </c>
      <c r="C1044">
        <v>1.2</v>
      </c>
      <c r="E1044">
        <v>7</v>
      </c>
      <c r="F1044">
        <v>1036</v>
      </c>
      <c r="G1044">
        <f t="shared" si="32"/>
        <v>70</v>
      </c>
      <c r="H1044">
        <f t="shared" si="33"/>
        <v>81.703470031545748</v>
      </c>
    </row>
    <row r="1045" spans="1:8">
      <c r="A1045" t="s">
        <v>4613</v>
      </c>
      <c r="B1045">
        <v>-51.9</v>
      </c>
      <c r="C1045">
        <v>1.2</v>
      </c>
      <c r="E1045">
        <v>7</v>
      </c>
      <c r="F1045">
        <v>1037</v>
      </c>
      <c r="G1045">
        <f t="shared" si="32"/>
        <v>70</v>
      </c>
      <c r="H1045">
        <f t="shared" si="33"/>
        <v>81.782334384858046</v>
      </c>
    </row>
    <row r="1046" spans="1:8">
      <c r="A1046" t="s">
        <v>4507</v>
      </c>
      <c r="B1046">
        <v>-52</v>
      </c>
      <c r="C1046">
        <v>1.2</v>
      </c>
      <c r="E1046">
        <v>7</v>
      </c>
      <c r="F1046">
        <v>1038</v>
      </c>
      <c r="G1046">
        <f t="shared" si="32"/>
        <v>70</v>
      </c>
      <c r="H1046">
        <f t="shared" si="33"/>
        <v>81.861198738170344</v>
      </c>
    </row>
    <row r="1047" spans="1:8">
      <c r="A1047" t="s">
        <v>2937</v>
      </c>
      <c r="B1047">
        <v>-52</v>
      </c>
      <c r="C1047">
        <v>1.2</v>
      </c>
      <c r="E1047">
        <v>7</v>
      </c>
      <c r="F1047">
        <v>1039</v>
      </c>
      <c r="G1047">
        <f t="shared" si="32"/>
        <v>70</v>
      </c>
      <c r="H1047">
        <f t="shared" si="33"/>
        <v>81.940063091482656</v>
      </c>
    </row>
    <row r="1048" spans="1:8">
      <c r="A1048" t="s">
        <v>1595</v>
      </c>
      <c r="B1048">
        <v>-52.1</v>
      </c>
      <c r="C1048">
        <v>1.3</v>
      </c>
      <c r="E1048">
        <v>7</v>
      </c>
      <c r="F1048">
        <v>1040</v>
      </c>
      <c r="G1048">
        <f t="shared" si="32"/>
        <v>70</v>
      </c>
      <c r="H1048">
        <f t="shared" si="33"/>
        <v>82.018927444794954</v>
      </c>
    </row>
    <row r="1049" spans="1:8">
      <c r="A1049" t="s">
        <v>4657</v>
      </c>
      <c r="B1049">
        <v>-52.1</v>
      </c>
      <c r="C1049">
        <v>1.3</v>
      </c>
      <c r="E1049">
        <v>7</v>
      </c>
      <c r="F1049">
        <v>1041</v>
      </c>
      <c r="G1049">
        <f t="shared" si="32"/>
        <v>70</v>
      </c>
      <c r="H1049">
        <f t="shared" si="33"/>
        <v>82.097791798107252</v>
      </c>
    </row>
    <row r="1050" spans="1:8">
      <c r="A1050" t="s">
        <v>327</v>
      </c>
      <c r="B1050">
        <v>-52.2</v>
      </c>
      <c r="C1050">
        <v>1.3</v>
      </c>
      <c r="E1050">
        <v>7</v>
      </c>
      <c r="F1050">
        <v>1042</v>
      </c>
      <c r="G1050">
        <f t="shared" si="32"/>
        <v>70</v>
      </c>
      <c r="H1050">
        <f t="shared" si="33"/>
        <v>82.176656151419564</v>
      </c>
    </row>
    <row r="1051" spans="1:8">
      <c r="A1051" t="s">
        <v>630</v>
      </c>
      <c r="B1051">
        <v>-52.2</v>
      </c>
      <c r="C1051">
        <v>1.3</v>
      </c>
      <c r="E1051">
        <v>7</v>
      </c>
      <c r="F1051">
        <v>1043</v>
      </c>
      <c r="G1051">
        <f t="shared" si="32"/>
        <v>70</v>
      </c>
      <c r="H1051">
        <f t="shared" si="33"/>
        <v>82.255520504731862</v>
      </c>
    </row>
    <row r="1052" spans="1:8">
      <c r="A1052" t="s">
        <v>22</v>
      </c>
      <c r="B1052">
        <v>-52.2</v>
      </c>
      <c r="C1052">
        <v>1.3</v>
      </c>
      <c r="E1052">
        <v>7</v>
      </c>
      <c r="F1052">
        <v>1044</v>
      </c>
      <c r="G1052">
        <f t="shared" si="32"/>
        <v>70</v>
      </c>
      <c r="H1052">
        <f t="shared" si="33"/>
        <v>82.33438485804416</v>
      </c>
    </row>
    <row r="1053" spans="1:8">
      <c r="A1053" t="s">
        <v>3477</v>
      </c>
      <c r="B1053">
        <v>-52.3</v>
      </c>
      <c r="C1053">
        <v>1.3</v>
      </c>
      <c r="E1053">
        <v>7</v>
      </c>
      <c r="F1053">
        <v>1045</v>
      </c>
      <c r="G1053">
        <f t="shared" si="32"/>
        <v>70</v>
      </c>
      <c r="H1053">
        <f t="shared" si="33"/>
        <v>82.413249211356458</v>
      </c>
    </row>
    <row r="1054" spans="1:8">
      <c r="A1054" t="s">
        <v>1025</v>
      </c>
      <c r="B1054">
        <v>-52.3</v>
      </c>
      <c r="C1054">
        <v>1.3</v>
      </c>
      <c r="E1054">
        <v>7</v>
      </c>
      <c r="F1054">
        <v>1046</v>
      </c>
      <c r="G1054">
        <f t="shared" si="32"/>
        <v>70</v>
      </c>
      <c r="H1054">
        <f t="shared" si="33"/>
        <v>82.49211356466877</v>
      </c>
    </row>
    <row r="1055" spans="1:8">
      <c r="A1055" t="s">
        <v>3243</v>
      </c>
      <c r="B1055">
        <v>-52.3</v>
      </c>
      <c r="C1055">
        <v>1.3</v>
      </c>
      <c r="E1055">
        <v>7</v>
      </c>
      <c r="F1055">
        <v>1047</v>
      </c>
      <c r="G1055">
        <f t="shared" si="32"/>
        <v>70</v>
      </c>
      <c r="H1055">
        <f t="shared" si="33"/>
        <v>82.570977917981068</v>
      </c>
    </row>
    <row r="1056" spans="1:8">
      <c r="A1056" t="s">
        <v>2623</v>
      </c>
      <c r="B1056">
        <v>-52.4</v>
      </c>
      <c r="C1056">
        <v>1.4</v>
      </c>
      <c r="E1056">
        <v>7</v>
      </c>
      <c r="F1056">
        <v>1048</v>
      </c>
      <c r="G1056">
        <f t="shared" si="32"/>
        <v>70</v>
      </c>
      <c r="H1056">
        <f t="shared" si="33"/>
        <v>82.649842271293366</v>
      </c>
    </row>
    <row r="1057" spans="1:8">
      <c r="A1057" t="s">
        <v>4160</v>
      </c>
      <c r="B1057">
        <v>-52.4</v>
      </c>
      <c r="C1057">
        <v>1.4</v>
      </c>
      <c r="E1057">
        <v>7</v>
      </c>
      <c r="F1057">
        <v>1049</v>
      </c>
      <c r="G1057">
        <f t="shared" si="32"/>
        <v>70</v>
      </c>
      <c r="H1057">
        <f t="shared" si="33"/>
        <v>82.728706624605678</v>
      </c>
    </row>
    <row r="1058" spans="1:8">
      <c r="A1058" t="s">
        <v>4949</v>
      </c>
      <c r="B1058">
        <v>-52.4</v>
      </c>
      <c r="C1058">
        <v>1.4</v>
      </c>
      <c r="E1058">
        <v>7</v>
      </c>
      <c r="F1058">
        <v>1050</v>
      </c>
      <c r="G1058">
        <f t="shared" si="32"/>
        <v>70</v>
      </c>
      <c r="H1058">
        <f t="shared" si="33"/>
        <v>82.807570977917976</v>
      </c>
    </row>
    <row r="1059" spans="1:8">
      <c r="A1059" t="s">
        <v>2863</v>
      </c>
      <c r="B1059">
        <v>-52.4</v>
      </c>
      <c r="C1059">
        <v>1.4</v>
      </c>
      <c r="E1059">
        <v>7</v>
      </c>
      <c r="F1059">
        <v>1051</v>
      </c>
      <c r="G1059">
        <f t="shared" si="32"/>
        <v>70</v>
      </c>
      <c r="H1059">
        <f t="shared" si="33"/>
        <v>82.886435331230274</v>
      </c>
    </row>
    <row r="1060" spans="1:8">
      <c r="A1060" t="s">
        <v>2822</v>
      </c>
      <c r="B1060">
        <v>-52.6</v>
      </c>
      <c r="C1060">
        <v>1.4</v>
      </c>
      <c r="E1060">
        <v>7</v>
      </c>
      <c r="F1060">
        <v>1052</v>
      </c>
      <c r="G1060">
        <f t="shared" si="32"/>
        <v>70</v>
      </c>
      <c r="H1060">
        <f t="shared" si="33"/>
        <v>82.965299684542586</v>
      </c>
    </row>
    <row r="1061" spans="1:8">
      <c r="A1061" t="s">
        <v>2824</v>
      </c>
      <c r="B1061">
        <v>-52.6</v>
      </c>
      <c r="C1061">
        <v>1.4</v>
      </c>
      <c r="E1061">
        <v>7</v>
      </c>
      <c r="F1061">
        <v>1053</v>
      </c>
      <c r="G1061">
        <f t="shared" si="32"/>
        <v>70</v>
      </c>
      <c r="H1061">
        <f t="shared" si="33"/>
        <v>83.044164037854898</v>
      </c>
    </row>
    <row r="1062" spans="1:8">
      <c r="A1062" t="s">
        <v>421</v>
      </c>
      <c r="B1062">
        <v>-52.7</v>
      </c>
      <c r="C1062">
        <v>1.5</v>
      </c>
      <c r="E1062">
        <v>7</v>
      </c>
      <c r="F1062">
        <v>1054</v>
      </c>
      <c r="G1062">
        <f t="shared" si="32"/>
        <v>70</v>
      </c>
      <c r="H1062">
        <f t="shared" si="33"/>
        <v>83.123028391167196</v>
      </c>
    </row>
    <row r="1063" spans="1:8">
      <c r="A1063" t="s">
        <v>2493</v>
      </c>
      <c r="B1063">
        <v>-52.7</v>
      </c>
      <c r="C1063">
        <v>1.5</v>
      </c>
      <c r="E1063">
        <v>7</v>
      </c>
      <c r="F1063">
        <v>1055</v>
      </c>
      <c r="G1063">
        <f t="shared" si="32"/>
        <v>70</v>
      </c>
      <c r="H1063">
        <f t="shared" si="33"/>
        <v>83.201892744479494</v>
      </c>
    </row>
    <row r="1064" spans="1:8">
      <c r="A1064" t="s">
        <v>2810</v>
      </c>
      <c r="B1064">
        <v>-52.8</v>
      </c>
      <c r="C1064">
        <v>1.5</v>
      </c>
      <c r="E1064">
        <v>7</v>
      </c>
      <c r="F1064">
        <v>1056</v>
      </c>
      <c r="G1064">
        <f t="shared" si="32"/>
        <v>70</v>
      </c>
      <c r="H1064">
        <f t="shared" si="33"/>
        <v>83.280757097791806</v>
      </c>
    </row>
    <row r="1065" spans="1:8">
      <c r="A1065" t="s">
        <v>3903</v>
      </c>
      <c r="B1065">
        <v>-52.8</v>
      </c>
      <c r="C1065">
        <v>1.5</v>
      </c>
      <c r="E1065">
        <v>7</v>
      </c>
      <c r="F1065">
        <v>1057</v>
      </c>
      <c r="G1065">
        <f t="shared" si="32"/>
        <v>70</v>
      </c>
      <c r="H1065">
        <f t="shared" si="33"/>
        <v>83.359621451104104</v>
      </c>
    </row>
    <row r="1066" spans="1:8">
      <c r="A1066" t="s">
        <v>1554</v>
      </c>
      <c r="B1066">
        <v>-52.9</v>
      </c>
      <c r="C1066">
        <v>1.6</v>
      </c>
      <c r="E1066">
        <v>7</v>
      </c>
      <c r="F1066">
        <v>1058</v>
      </c>
      <c r="G1066">
        <f t="shared" si="32"/>
        <v>70</v>
      </c>
      <c r="H1066">
        <f t="shared" si="33"/>
        <v>83.438485804416402</v>
      </c>
    </row>
    <row r="1067" spans="1:8">
      <c r="A1067" t="s">
        <v>3161</v>
      </c>
      <c r="B1067">
        <v>-52.9</v>
      </c>
      <c r="C1067">
        <v>1.6</v>
      </c>
      <c r="E1067">
        <v>7</v>
      </c>
      <c r="F1067">
        <v>1059</v>
      </c>
      <c r="G1067">
        <f t="shared" si="32"/>
        <v>70</v>
      </c>
      <c r="H1067">
        <f t="shared" si="33"/>
        <v>83.517350157728714</v>
      </c>
    </row>
    <row r="1068" spans="1:8">
      <c r="A1068" t="s">
        <v>3167</v>
      </c>
      <c r="B1068">
        <v>-52.9</v>
      </c>
      <c r="C1068">
        <v>1.6</v>
      </c>
      <c r="E1068">
        <v>7</v>
      </c>
      <c r="F1068">
        <v>1060</v>
      </c>
      <c r="G1068">
        <f t="shared" si="32"/>
        <v>70</v>
      </c>
      <c r="H1068">
        <f t="shared" si="33"/>
        <v>83.596214511041012</v>
      </c>
    </row>
    <row r="1069" spans="1:8">
      <c r="A1069" t="s">
        <v>2247</v>
      </c>
      <c r="B1069">
        <v>-53</v>
      </c>
      <c r="C1069">
        <v>1.6</v>
      </c>
      <c r="E1069">
        <v>7</v>
      </c>
      <c r="F1069">
        <v>1061</v>
      </c>
      <c r="G1069">
        <f t="shared" si="32"/>
        <v>70</v>
      </c>
      <c r="H1069">
        <f t="shared" si="33"/>
        <v>83.67507886435331</v>
      </c>
    </row>
    <row r="1070" spans="1:8">
      <c r="A1070" t="s">
        <v>3153</v>
      </c>
      <c r="B1070">
        <v>-53</v>
      </c>
      <c r="C1070">
        <v>1.6</v>
      </c>
      <c r="E1070">
        <v>7</v>
      </c>
      <c r="F1070">
        <v>1062</v>
      </c>
      <c r="G1070">
        <f t="shared" si="32"/>
        <v>70</v>
      </c>
      <c r="H1070">
        <f t="shared" si="33"/>
        <v>83.753943217665622</v>
      </c>
    </row>
    <row r="1071" spans="1:8">
      <c r="A1071" t="s">
        <v>3529</v>
      </c>
      <c r="B1071">
        <v>-53</v>
      </c>
      <c r="C1071">
        <v>1.6</v>
      </c>
      <c r="E1071">
        <v>7</v>
      </c>
      <c r="F1071">
        <v>1063</v>
      </c>
      <c r="G1071">
        <f t="shared" si="32"/>
        <v>70</v>
      </c>
      <c r="H1071">
        <f t="shared" si="33"/>
        <v>83.83280757097792</v>
      </c>
    </row>
    <row r="1072" spans="1:8">
      <c r="A1072" t="s">
        <v>1256</v>
      </c>
      <c r="B1072">
        <v>-53.1</v>
      </c>
      <c r="C1072">
        <v>1.6</v>
      </c>
      <c r="E1072">
        <v>7</v>
      </c>
      <c r="F1072">
        <v>1064</v>
      </c>
      <c r="G1072">
        <f t="shared" si="32"/>
        <v>70</v>
      </c>
      <c r="H1072">
        <f t="shared" si="33"/>
        <v>83.911671924290218</v>
      </c>
    </row>
    <row r="1073" spans="1:8">
      <c r="A1073" t="s">
        <v>1801</v>
      </c>
      <c r="B1073">
        <v>-53.1</v>
      </c>
      <c r="C1073">
        <v>1.6</v>
      </c>
      <c r="E1073">
        <v>7</v>
      </c>
      <c r="F1073">
        <v>1065</v>
      </c>
      <c r="G1073">
        <f t="shared" si="32"/>
        <v>70</v>
      </c>
      <c r="H1073">
        <f t="shared" si="33"/>
        <v>83.99053627760253</v>
      </c>
    </row>
    <row r="1074" spans="1:8">
      <c r="A1074" t="s">
        <v>4700</v>
      </c>
      <c r="B1074">
        <v>-53.1</v>
      </c>
      <c r="C1074">
        <v>1.6</v>
      </c>
      <c r="E1074">
        <v>7</v>
      </c>
      <c r="F1074">
        <v>1066</v>
      </c>
      <c r="G1074">
        <f t="shared" si="32"/>
        <v>70</v>
      </c>
      <c r="H1074">
        <f t="shared" si="33"/>
        <v>84.069400630914828</v>
      </c>
    </row>
    <row r="1075" spans="1:8">
      <c r="A1075" t="s">
        <v>795</v>
      </c>
      <c r="B1075">
        <v>-53.1</v>
      </c>
      <c r="C1075">
        <v>1.6</v>
      </c>
      <c r="E1075">
        <v>7</v>
      </c>
      <c r="F1075">
        <v>1067</v>
      </c>
      <c r="G1075">
        <f t="shared" si="32"/>
        <v>70</v>
      </c>
      <c r="H1075">
        <f t="shared" si="33"/>
        <v>84.148264984227126</v>
      </c>
    </row>
    <row r="1076" spans="1:8">
      <c r="A1076" t="s">
        <v>2818</v>
      </c>
      <c r="B1076">
        <v>-53.2</v>
      </c>
      <c r="C1076">
        <v>1.7</v>
      </c>
      <c r="E1076">
        <v>7</v>
      </c>
      <c r="F1076">
        <v>1068</v>
      </c>
      <c r="G1076">
        <f t="shared" si="32"/>
        <v>70</v>
      </c>
      <c r="H1076">
        <f t="shared" si="33"/>
        <v>84.227129337539424</v>
      </c>
    </row>
    <row r="1077" spans="1:8">
      <c r="A1077" t="s">
        <v>3439</v>
      </c>
      <c r="B1077">
        <v>-53.3</v>
      </c>
      <c r="C1077">
        <v>1.7</v>
      </c>
      <c r="E1077">
        <v>7</v>
      </c>
      <c r="F1077">
        <v>1069</v>
      </c>
      <c r="G1077">
        <f t="shared" si="32"/>
        <v>70</v>
      </c>
      <c r="H1077">
        <f t="shared" si="33"/>
        <v>84.305993690851736</v>
      </c>
    </row>
    <row r="1078" spans="1:8">
      <c r="A1078" t="s">
        <v>4312</v>
      </c>
      <c r="B1078">
        <v>-53.4</v>
      </c>
      <c r="C1078">
        <v>1.7</v>
      </c>
      <c r="E1078">
        <v>7</v>
      </c>
      <c r="F1078">
        <v>1070</v>
      </c>
      <c r="G1078">
        <f t="shared" si="32"/>
        <v>70</v>
      </c>
      <c r="H1078">
        <f t="shared" si="33"/>
        <v>84.384858044164034</v>
      </c>
    </row>
    <row r="1079" spans="1:8">
      <c r="A1079" t="s">
        <v>3555</v>
      </c>
      <c r="B1079">
        <v>-53.5</v>
      </c>
      <c r="C1079">
        <v>1.8</v>
      </c>
      <c r="E1079">
        <v>7</v>
      </c>
      <c r="F1079">
        <v>1071</v>
      </c>
      <c r="G1079">
        <f t="shared" si="32"/>
        <v>70</v>
      </c>
      <c r="H1079">
        <f t="shared" si="33"/>
        <v>84.463722397476332</v>
      </c>
    </row>
    <row r="1080" spans="1:8">
      <c r="A1080" t="s">
        <v>1032</v>
      </c>
      <c r="B1080">
        <v>-53.6</v>
      </c>
      <c r="C1080">
        <v>1.8</v>
      </c>
      <c r="E1080">
        <v>7</v>
      </c>
      <c r="F1080">
        <v>1072</v>
      </c>
      <c r="G1080">
        <f t="shared" si="32"/>
        <v>70</v>
      </c>
      <c r="H1080">
        <f t="shared" si="33"/>
        <v>84.542586750788644</v>
      </c>
    </row>
    <row r="1081" spans="1:8">
      <c r="A1081" t="s">
        <v>4886</v>
      </c>
      <c r="B1081">
        <v>-53.6</v>
      </c>
      <c r="C1081">
        <v>1.8</v>
      </c>
      <c r="E1081">
        <v>7</v>
      </c>
      <c r="F1081">
        <v>1073</v>
      </c>
      <c r="G1081">
        <f t="shared" si="32"/>
        <v>70</v>
      </c>
      <c r="H1081">
        <f t="shared" si="33"/>
        <v>84.621451104100942</v>
      </c>
    </row>
    <row r="1082" spans="1:8">
      <c r="A1082" t="s">
        <v>5045</v>
      </c>
      <c r="B1082">
        <v>-53.7</v>
      </c>
      <c r="C1082">
        <v>1.9</v>
      </c>
      <c r="E1082">
        <v>7</v>
      </c>
      <c r="F1082">
        <v>1074</v>
      </c>
      <c r="G1082">
        <f t="shared" si="32"/>
        <v>70</v>
      </c>
      <c r="H1082">
        <f t="shared" si="33"/>
        <v>84.70031545741324</v>
      </c>
    </row>
    <row r="1083" spans="1:8">
      <c r="A1083" t="s">
        <v>3380</v>
      </c>
      <c r="B1083">
        <v>-53.7</v>
      </c>
      <c r="C1083">
        <v>1.9</v>
      </c>
      <c r="E1083">
        <v>7</v>
      </c>
      <c r="F1083">
        <v>1075</v>
      </c>
      <c r="G1083">
        <f t="shared" si="32"/>
        <v>70</v>
      </c>
      <c r="H1083">
        <f t="shared" si="33"/>
        <v>84.779179810725552</v>
      </c>
    </row>
    <row r="1084" spans="1:8">
      <c r="A1084" t="s">
        <v>1872</v>
      </c>
      <c r="B1084">
        <v>-53.7</v>
      </c>
      <c r="C1084">
        <v>1.9</v>
      </c>
      <c r="E1084">
        <v>7</v>
      </c>
      <c r="F1084">
        <v>1076</v>
      </c>
      <c r="G1084">
        <f t="shared" si="32"/>
        <v>70</v>
      </c>
      <c r="H1084">
        <f t="shared" si="33"/>
        <v>84.858044164037864</v>
      </c>
    </row>
    <row r="1085" spans="1:8">
      <c r="A1085" t="s">
        <v>3796</v>
      </c>
      <c r="B1085">
        <v>-53.8</v>
      </c>
      <c r="C1085">
        <v>1.9</v>
      </c>
      <c r="E1085">
        <v>7</v>
      </c>
      <c r="F1085">
        <v>1077</v>
      </c>
      <c r="G1085">
        <f t="shared" si="32"/>
        <v>70</v>
      </c>
      <c r="H1085">
        <f t="shared" si="33"/>
        <v>84.936908517350162</v>
      </c>
    </row>
    <row r="1086" spans="1:8">
      <c r="A1086" t="s">
        <v>671</v>
      </c>
      <c r="B1086">
        <v>-53.8</v>
      </c>
      <c r="C1086">
        <v>1.9</v>
      </c>
      <c r="E1086">
        <v>7</v>
      </c>
      <c r="F1086">
        <v>1078</v>
      </c>
      <c r="G1086">
        <f t="shared" si="32"/>
        <v>70</v>
      </c>
      <c r="H1086">
        <f t="shared" si="33"/>
        <v>85.01577287066246</v>
      </c>
    </row>
    <row r="1087" spans="1:8">
      <c r="A1087" t="s">
        <v>2867</v>
      </c>
      <c r="B1087">
        <v>-53.8</v>
      </c>
      <c r="C1087">
        <v>1.9</v>
      </c>
      <c r="E1087">
        <v>7</v>
      </c>
      <c r="F1087">
        <v>1079</v>
      </c>
      <c r="G1087">
        <f t="shared" si="32"/>
        <v>70</v>
      </c>
      <c r="H1087">
        <f t="shared" si="33"/>
        <v>85.094637223974772</v>
      </c>
    </row>
    <row r="1088" spans="1:8">
      <c r="A1088" t="s">
        <v>3927</v>
      </c>
      <c r="B1088">
        <v>-53.9</v>
      </c>
      <c r="C1088">
        <v>2</v>
      </c>
      <c r="E1088">
        <v>7</v>
      </c>
      <c r="F1088">
        <v>1080</v>
      </c>
      <c r="G1088">
        <f t="shared" si="32"/>
        <v>70</v>
      </c>
      <c r="H1088">
        <f t="shared" si="33"/>
        <v>85.17350157728707</v>
      </c>
    </row>
    <row r="1089" spans="1:8">
      <c r="A1089" t="s">
        <v>4204</v>
      </c>
      <c r="B1089">
        <v>-53.9</v>
      </c>
      <c r="C1089">
        <v>2</v>
      </c>
      <c r="E1089">
        <v>7</v>
      </c>
      <c r="F1089">
        <v>1081</v>
      </c>
      <c r="G1089">
        <f t="shared" si="32"/>
        <v>70</v>
      </c>
      <c r="H1089">
        <f t="shared" si="33"/>
        <v>85.252365930599368</v>
      </c>
    </row>
    <row r="1090" spans="1:8">
      <c r="A1090" t="s">
        <v>183</v>
      </c>
      <c r="B1090">
        <v>-53.9</v>
      </c>
      <c r="C1090">
        <v>2</v>
      </c>
      <c r="E1090">
        <v>7</v>
      </c>
      <c r="F1090">
        <v>1082</v>
      </c>
      <c r="G1090">
        <f t="shared" si="32"/>
        <v>70</v>
      </c>
      <c r="H1090">
        <f t="shared" si="33"/>
        <v>85.33123028391168</v>
      </c>
    </row>
    <row r="1091" spans="1:8">
      <c r="A1091" t="s">
        <v>1504</v>
      </c>
      <c r="B1091">
        <v>-53.9</v>
      </c>
      <c r="C1091">
        <v>2</v>
      </c>
      <c r="E1091">
        <v>7</v>
      </c>
      <c r="F1091">
        <v>1083</v>
      </c>
      <c r="G1091">
        <f t="shared" ref="G1091:G1154" si="34">E1091/10*100</f>
        <v>70</v>
      </c>
      <c r="H1091">
        <f t="shared" ref="H1091:H1154" si="35">F1091/1268*100</f>
        <v>85.410094637223978</v>
      </c>
    </row>
    <row r="1092" spans="1:8">
      <c r="A1092" t="s">
        <v>2008</v>
      </c>
      <c r="B1092">
        <v>-53.9</v>
      </c>
      <c r="C1092">
        <v>2</v>
      </c>
      <c r="E1092">
        <v>7</v>
      </c>
      <c r="F1092">
        <v>1084</v>
      </c>
      <c r="G1092">
        <f t="shared" si="34"/>
        <v>70</v>
      </c>
      <c r="H1092">
        <f t="shared" si="35"/>
        <v>85.488958990536275</v>
      </c>
    </row>
    <row r="1093" spans="1:8">
      <c r="A1093" t="s">
        <v>2985</v>
      </c>
      <c r="B1093">
        <v>-54</v>
      </c>
      <c r="C1093">
        <v>2</v>
      </c>
      <c r="E1093">
        <v>7</v>
      </c>
      <c r="F1093">
        <v>1085</v>
      </c>
      <c r="G1093">
        <f t="shared" si="34"/>
        <v>70</v>
      </c>
      <c r="H1093">
        <f t="shared" si="35"/>
        <v>85.567823343848588</v>
      </c>
    </row>
    <row r="1094" spans="1:8">
      <c r="A1094" t="s">
        <v>3173</v>
      </c>
      <c r="B1094">
        <v>-54.1</v>
      </c>
      <c r="C1094">
        <v>2</v>
      </c>
      <c r="E1094">
        <v>7</v>
      </c>
      <c r="F1094">
        <v>1086</v>
      </c>
      <c r="G1094">
        <f t="shared" si="34"/>
        <v>70</v>
      </c>
      <c r="H1094">
        <f t="shared" si="35"/>
        <v>85.646687697160885</v>
      </c>
    </row>
    <row r="1095" spans="1:8">
      <c r="A1095" t="s">
        <v>3177</v>
      </c>
      <c r="B1095">
        <v>-54.1</v>
      </c>
      <c r="C1095">
        <v>2</v>
      </c>
      <c r="E1095">
        <v>7</v>
      </c>
      <c r="F1095">
        <v>1087</v>
      </c>
      <c r="G1095">
        <f t="shared" si="34"/>
        <v>70</v>
      </c>
      <c r="H1095">
        <f t="shared" si="35"/>
        <v>85.725552050473183</v>
      </c>
    </row>
    <row r="1096" spans="1:8">
      <c r="A1096" t="s">
        <v>4928</v>
      </c>
      <c r="B1096">
        <v>-54.1</v>
      </c>
      <c r="C1096">
        <v>2</v>
      </c>
      <c r="E1096">
        <v>7</v>
      </c>
      <c r="F1096">
        <v>1088</v>
      </c>
      <c r="G1096">
        <f t="shared" si="34"/>
        <v>70</v>
      </c>
      <c r="H1096">
        <f t="shared" si="35"/>
        <v>85.804416403785496</v>
      </c>
    </row>
    <row r="1097" spans="1:8">
      <c r="A1097" t="s">
        <v>4189</v>
      </c>
      <c r="B1097">
        <v>-54.1</v>
      </c>
      <c r="C1097">
        <v>2.1</v>
      </c>
      <c r="E1097">
        <v>7</v>
      </c>
      <c r="F1097">
        <v>1089</v>
      </c>
      <c r="G1097">
        <f t="shared" si="34"/>
        <v>70</v>
      </c>
      <c r="H1097">
        <f t="shared" si="35"/>
        <v>85.883280757097793</v>
      </c>
    </row>
    <row r="1098" spans="1:8">
      <c r="A1098" t="s">
        <v>3253</v>
      </c>
      <c r="B1098">
        <v>-54.1</v>
      </c>
      <c r="C1098">
        <v>2.1</v>
      </c>
      <c r="E1098">
        <v>7</v>
      </c>
      <c r="F1098">
        <v>1090</v>
      </c>
      <c r="G1098">
        <f t="shared" si="34"/>
        <v>70</v>
      </c>
      <c r="H1098">
        <f t="shared" si="35"/>
        <v>85.962145110410091</v>
      </c>
    </row>
    <row r="1099" spans="1:8">
      <c r="A1099" t="s">
        <v>3489</v>
      </c>
      <c r="B1099">
        <v>-54.2</v>
      </c>
      <c r="C1099">
        <v>2.1</v>
      </c>
      <c r="E1099">
        <v>7</v>
      </c>
      <c r="F1099">
        <v>1091</v>
      </c>
      <c r="G1099">
        <f t="shared" si="34"/>
        <v>70</v>
      </c>
      <c r="H1099">
        <f t="shared" si="35"/>
        <v>86.041009463722389</v>
      </c>
    </row>
    <row r="1100" spans="1:8">
      <c r="A1100" t="s">
        <v>96</v>
      </c>
      <c r="B1100">
        <v>-54.2</v>
      </c>
      <c r="C1100">
        <v>2.1</v>
      </c>
      <c r="E1100">
        <v>7</v>
      </c>
      <c r="F1100">
        <v>1092</v>
      </c>
      <c r="G1100">
        <f t="shared" si="34"/>
        <v>70</v>
      </c>
      <c r="H1100">
        <f t="shared" si="35"/>
        <v>86.119873817034701</v>
      </c>
    </row>
    <row r="1101" spans="1:8">
      <c r="A1101" t="s">
        <v>963</v>
      </c>
      <c r="B1101">
        <v>-54.3</v>
      </c>
      <c r="C1101">
        <v>2.2000000000000002</v>
      </c>
      <c r="E1101">
        <v>7</v>
      </c>
      <c r="F1101">
        <v>1093</v>
      </c>
      <c r="G1101">
        <f t="shared" si="34"/>
        <v>70</v>
      </c>
      <c r="H1101">
        <f t="shared" si="35"/>
        <v>86.198738170346999</v>
      </c>
    </row>
    <row r="1102" spans="1:8">
      <c r="A1102" t="s">
        <v>28</v>
      </c>
      <c r="B1102">
        <v>-54.4</v>
      </c>
      <c r="C1102">
        <v>2.2000000000000002</v>
      </c>
      <c r="E1102">
        <v>7</v>
      </c>
      <c r="F1102">
        <v>1094</v>
      </c>
      <c r="G1102">
        <f t="shared" si="34"/>
        <v>70</v>
      </c>
      <c r="H1102">
        <f t="shared" si="35"/>
        <v>86.277602523659297</v>
      </c>
    </row>
    <row r="1103" spans="1:8">
      <c r="A1103" t="s">
        <v>3382</v>
      </c>
      <c r="B1103">
        <v>-54.5</v>
      </c>
      <c r="C1103">
        <v>2.2000000000000002</v>
      </c>
      <c r="E1103">
        <v>7</v>
      </c>
      <c r="F1103">
        <v>1095</v>
      </c>
      <c r="G1103">
        <f t="shared" si="34"/>
        <v>70</v>
      </c>
      <c r="H1103">
        <f t="shared" si="35"/>
        <v>86.356466876971609</v>
      </c>
    </row>
    <row r="1104" spans="1:8">
      <c r="A1104" t="s">
        <v>2709</v>
      </c>
      <c r="B1104">
        <v>-54.5</v>
      </c>
      <c r="C1104">
        <v>2.2999999999999998</v>
      </c>
      <c r="E1104">
        <v>7</v>
      </c>
      <c r="F1104">
        <v>1096</v>
      </c>
      <c r="G1104">
        <f t="shared" si="34"/>
        <v>70</v>
      </c>
      <c r="H1104">
        <f t="shared" si="35"/>
        <v>86.435331230283907</v>
      </c>
    </row>
    <row r="1105" spans="1:8">
      <c r="A1105" t="s">
        <v>5023</v>
      </c>
      <c r="B1105">
        <v>-54.6</v>
      </c>
      <c r="C1105">
        <v>2.2999999999999998</v>
      </c>
      <c r="E1105">
        <v>7</v>
      </c>
      <c r="F1105">
        <v>1097</v>
      </c>
      <c r="G1105">
        <f t="shared" si="34"/>
        <v>70</v>
      </c>
      <c r="H1105">
        <f t="shared" si="35"/>
        <v>86.514195583596205</v>
      </c>
    </row>
    <row r="1106" spans="1:8">
      <c r="A1106" t="s">
        <v>3712</v>
      </c>
      <c r="B1106">
        <v>-54.8</v>
      </c>
      <c r="C1106">
        <v>2.4</v>
      </c>
      <c r="E1106">
        <v>7</v>
      </c>
      <c r="F1106">
        <v>1098</v>
      </c>
      <c r="G1106">
        <f t="shared" si="34"/>
        <v>70</v>
      </c>
      <c r="H1106">
        <f t="shared" si="35"/>
        <v>86.593059936908517</v>
      </c>
    </row>
    <row r="1107" spans="1:8">
      <c r="A1107" t="s">
        <v>4421</v>
      </c>
      <c r="B1107">
        <v>-54.8</v>
      </c>
      <c r="C1107">
        <v>2.4</v>
      </c>
      <c r="E1107">
        <v>7</v>
      </c>
      <c r="F1107">
        <v>1099</v>
      </c>
      <c r="G1107">
        <f t="shared" si="34"/>
        <v>70</v>
      </c>
      <c r="H1107">
        <f t="shared" si="35"/>
        <v>86.671924290220829</v>
      </c>
    </row>
    <row r="1108" spans="1:8">
      <c r="A1108" t="s">
        <v>5191</v>
      </c>
      <c r="B1108">
        <v>-54.9</v>
      </c>
      <c r="C1108">
        <v>2.5</v>
      </c>
      <c r="E1108">
        <v>7</v>
      </c>
      <c r="F1108">
        <v>1100</v>
      </c>
      <c r="G1108">
        <f t="shared" si="34"/>
        <v>70</v>
      </c>
      <c r="H1108">
        <f t="shared" si="35"/>
        <v>86.750788643533127</v>
      </c>
    </row>
    <row r="1109" spans="1:8">
      <c r="A1109" t="s">
        <v>2991</v>
      </c>
      <c r="B1109">
        <v>-54.9</v>
      </c>
      <c r="C1109">
        <v>2.5</v>
      </c>
      <c r="E1109">
        <v>7</v>
      </c>
      <c r="F1109">
        <v>1101</v>
      </c>
      <c r="G1109">
        <f t="shared" si="34"/>
        <v>70</v>
      </c>
      <c r="H1109">
        <f t="shared" si="35"/>
        <v>86.829652996845425</v>
      </c>
    </row>
    <row r="1110" spans="1:8">
      <c r="A1110" t="s">
        <v>3708</v>
      </c>
      <c r="B1110">
        <v>-54.9</v>
      </c>
      <c r="C1110">
        <v>2.5</v>
      </c>
      <c r="E1110">
        <v>7</v>
      </c>
      <c r="F1110">
        <v>1102</v>
      </c>
      <c r="G1110">
        <f t="shared" si="34"/>
        <v>70</v>
      </c>
      <c r="H1110">
        <f t="shared" si="35"/>
        <v>86.908517350157737</v>
      </c>
    </row>
    <row r="1111" spans="1:8">
      <c r="A1111" t="s">
        <v>4272</v>
      </c>
      <c r="B1111">
        <v>-54.9</v>
      </c>
      <c r="C1111">
        <v>2.5</v>
      </c>
      <c r="E1111">
        <v>7</v>
      </c>
      <c r="F1111">
        <v>1103</v>
      </c>
      <c r="G1111">
        <f t="shared" si="34"/>
        <v>70</v>
      </c>
      <c r="H1111">
        <f t="shared" si="35"/>
        <v>86.987381703470035</v>
      </c>
    </row>
    <row r="1112" spans="1:8">
      <c r="A1112" t="s">
        <v>3661</v>
      </c>
      <c r="B1112">
        <v>-55</v>
      </c>
      <c r="C1112">
        <v>2.5</v>
      </c>
      <c r="E1112">
        <v>7</v>
      </c>
      <c r="F1112">
        <v>1104</v>
      </c>
      <c r="G1112">
        <f t="shared" si="34"/>
        <v>70</v>
      </c>
      <c r="H1112">
        <f t="shared" si="35"/>
        <v>87.066246056782333</v>
      </c>
    </row>
    <row r="1113" spans="1:8">
      <c r="A1113" t="s">
        <v>4122</v>
      </c>
      <c r="B1113">
        <v>-55</v>
      </c>
      <c r="C1113">
        <v>2.5</v>
      </c>
      <c r="E1113">
        <v>7</v>
      </c>
      <c r="F1113">
        <v>1105</v>
      </c>
      <c r="G1113">
        <f t="shared" si="34"/>
        <v>70</v>
      </c>
      <c r="H1113">
        <f t="shared" si="35"/>
        <v>87.145110410094645</v>
      </c>
    </row>
    <row r="1114" spans="1:8">
      <c r="A1114" t="s">
        <v>4405</v>
      </c>
      <c r="B1114">
        <v>-55.1</v>
      </c>
      <c r="C1114">
        <v>2.6</v>
      </c>
      <c r="E1114">
        <v>7</v>
      </c>
      <c r="F1114">
        <v>1106</v>
      </c>
      <c r="G1114">
        <f t="shared" si="34"/>
        <v>70</v>
      </c>
      <c r="H1114">
        <f t="shared" si="35"/>
        <v>87.223974763406943</v>
      </c>
    </row>
    <row r="1115" spans="1:8">
      <c r="A1115" t="s">
        <v>1168</v>
      </c>
      <c r="B1115">
        <v>-55.1</v>
      </c>
      <c r="C1115">
        <v>2.6</v>
      </c>
      <c r="E1115">
        <v>7</v>
      </c>
      <c r="F1115">
        <v>1107</v>
      </c>
      <c r="G1115">
        <f t="shared" si="34"/>
        <v>70</v>
      </c>
      <c r="H1115">
        <f t="shared" si="35"/>
        <v>87.302839116719241</v>
      </c>
    </row>
    <row r="1116" spans="1:8">
      <c r="A1116" t="s">
        <v>1968</v>
      </c>
      <c r="B1116">
        <v>-55.2</v>
      </c>
      <c r="C1116">
        <v>2.6</v>
      </c>
      <c r="E1116">
        <v>7</v>
      </c>
      <c r="F1116">
        <v>1108</v>
      </c>
      <c r="G1116">
        <f t="shared" si="34"/>
        <v>70</v>
      </c>
      <c r="H1116">
        <f t="shared" si="35"/>
        <v>87.381703470031553</v>
      </c>
    </row>
    <row r="1117" spans="1:8">
      <c r="A1117" t="s">
        <v>2745</v>
      </c>
      <c r="B1117">
        <v>-55.2</v>
      </c>
      <c r="C1117">
        <v>2.7</v>
      </c>
      <c r="E1117">
        <v>7</v>
      </c>
      <c r="F1117">
        <v>1109</v>
      </c>
      <c r="G1117">
        <f t="shared" si="34"/>
        <v>70</v>
      </c>
      <c r="H1117">
        <f t="shared" si="35"/>
        <v>87.460567823343851</v>
      </c>
    </row>
    <row r="1118" spans="1:8">
      <c r="A1118" t="s">
        <v>4855</v>
      </c>
      <c r="B1118">
        <v>-55.2</v>
      </c>
      <c r="C1118">
        <v>2.7</v>
      </c>
      <c r="E1118">
        <v>7</v>
      </c>
      <c r="F1118">
        <v>1110</v>
      </c>
      <c r="G1118">
        <f t="shared" si="34"/>
        <v>70</v>
      </c>
      <c r="H1118">
        <f t="shared" si="35"/>
        <v>87.539432176656149</v>
      </c>
    </row>
    <row r="1119" spans="1:8">
      <c r="A1119" t="s">
        <v>3431</v>
      </c>
      <c r="B1119">
        <v>-55.3</v>
      </c>
      <c r="C1119">
        <v>2.7</v>
      </c>
      <c r="E1119">
        <v>7</v>
      </c>
      <c r="F1119">
        <v>1111</v>
      </c>
      <c r="G1119">
        <f t="shared" si="34"/>
        <v>70</v>
      </c>
      <c r="H1119">
        <f t="shared" si="35"/>
        <v>87.618296529968447</v>
      </c>
    </row>
    <row r="1120" spans="1:8">
      <c r="A1120" t="s">
        <v>3435</v>
      </c>
      <c r="B1120">
        <v>-55.3</v>
      </c>
      <c r="C1120">
        <v>2.7</v>
      </c>
      <c r="E1120">
        <v>7</v>
      </c>
      <c r="F1120">
        <v>1112</v>
      </c>
      <c r="G1120">
        <f t="shared" si="34"/>
        <v>70</v>
      </c>
      <c r="H1120">
        <f t="shared" si="35"/>
        <v>87.697160883280759</v>
      </c>
    </row>
    <row r="1121" spans="1:8">
      <c r="A1121" t="s">
        <v>1106</v>
      </c>
      <c r="B1121">
        <v>-55.4</v>
      </c>
      <c r="C1121">
        <v>2.8</v>
      </c>
      <c r="E1121">
        <v>7</v>
      </c>
      <c r="F1121">
        <v>1113</v>
      </c>
      <c r="G1121">
        <f t="shared" si="34"/>
        <v>70</v>
      </c>
      <c r="H1121">
        <f t="shared" si="35"/>
        <v>87.776025236593057</v>
      </c>
    </row>
    <row r="1122" spans="1:8">
      <c r="A1122" t="s">
        <v>239</v>
      </c>
      <c r="B1122">
        <v>-55.4</v>
      </c>
      <c r="C1122">
        <v>2.8</v>
      </c>
      <c r="E1122">
        <v>7</v>
      </c>
      <c r="F1122">
        <v>1114</v>
      </c>
      <c r="G1122">
        <f t="shared" si="34"/>
        <v>70</v>
      </c>
      <c r="H1122">
        <f t="shared" si="35"/>
        <v>87.854889589905355</v>
      </c>
    </row>
    <row r="1123" spans="1:8">
      <c r="A1123" t="s">
        <v>3465</v>
      </c>
      <c r="B1123">
        <v>-55.4</v>
      </c>
      <c r="C1123">
        <v>2.8</v>
      </c>
      <c r="E1123">
        <v>7</v>
      </c>
      <c r="F1123">
        <v>1115</v>
      </c>
      <c r="G1123">
        <f t="shared" si="34"/>
        <v>70</v>
      </c>
      <c r="H1123">
        <f t="shared" si="35"/>
        <v>87.933753943217667</v>
      </c>
    </row>
    <row r="1124" spans="1:8">
      <c r="A1124" t="s">
        <v>2901</v>
      </c>
      <c r="B1124">
        <v>-55.4</v>
      </c>
      <c r="C1124">
        <v>2.8</v>
      </c>
      <c r="E1124">
        <v>7</v>
      </c>
      <c r="F1124">
        <v>1116</v>
      </c>
      <c r="G1124">
        <f t="shared" si="34"/>
        <v>70</v>
      </c>
      <c r="H1124">
        <f t="shared" si="35"/>
        <v>88.012618296529965</v>
      </c>
    </row>
    <row r="1125" spans="1:8">
      <c r="A1125" t="s">
        <v>3533</v>
      </c>
      <c r="B1125">
        <v>-55.5</v>
      </c>
      <c r="C1125">
        <v>2.9</v>
      </c>
      <c r="E1125">
        <v>7</v>
      </c>
      <c r="F1125">
        <v>1117</v>
      </c>
      <c r="G1125">
        <f t="shared" si="34"/>
        <v>70</v>
      </c>
      <c r="H1125">
        <f t="shared" si="35"/>
        <v>88.091482649842263</v>
      </c>
    </row>
    <row r="1126" spans="1:8">
      <c r="A1126" t="s">
        <v>1550</v>
      </c>
      <c r="B1126">
        <v>-55.5</v>
      </c>
      <c r="C1126">
        <v>2.9</v>
      </c>
      <c r="E1126">
        <v>7</v>
      </c>
      <c r="F1126">
        <v>1118</v>
      </c>
      <c r="G1126">
        <f t="shared" si="34"/>
        <v>70</v>
      </c>
      <c r="H1126">
        <f t="shared" si="35"/>
        <v>88.170347003154575</v>
      </c>
    </row>
    <row r="1127" spans="1:8">
      <c r="A1127" t="s">
        <v>2261</v>
      </c>
      <c r="B1127">
        <v>-55.6</v>
      </c>
      <c r="C1127">
        <v>2.9</v>
      </c>
      <c r="E1127">
        <v>7</v>
      </c>
      <c r="F1127">
        <v>1119</v>
      </c>
      <c r="G1127">
        <f t="shared" si="34"/>
        <v>70</v>
      </c>
      <c r="H1127">
        <f t="shared" si="35"/>
        <v>88.249211356466873</v>
      </c>
    </row>
    <row r="1128" spans="1:8">
      <c r="A1128" t="s">
        <v>4487</v>
      </c>
      <c r="B1128">
        <v>-55.6</v>
      </c>
      <c r="C1128">
        <v>2.9</v>
      </c>
      <c r="E1128">
        <v>7</v>
      </c>
      <c r="F1128">
        <v>1120</v>
      </c>
      <c r="G1128">
        <f t="shared" si="34"/>
        <v>70</v>
      </c>
      <c r="H1128">
        <f t="shared" si="35"/>
        <v>88.328075709779171</v>
      </c>
    </row>
    <row r="1129" spans="1:8">
      <c r="A1129" t="s">
        <v>341</v>
      </c>
      <c r="B1129">
        <v>-55.6</v>
      </c>
      <c r="C1129">
        <v>2.9</v>
      </c>
      <c r="E1129">
        <v>7</v>
      </c>
      <c r="F1129">
        <v>1121</v>
      </c>
      <c r="G1129">
        <f t="shared" si="34"/>
        <v>70</v>
      </c>
      <c r="H1129">
        <f t="shared" si="35"/>
        <v>88.406940063091483</v>
      </c>
    </row>
    <row r="1130" spans="1:8">
      <c r="A1130" t="s">
        <v>1441</v>
      </c>
      <c r="B1130">
        <v>-55.6</v>
      </c>
      <c r="C1130">
        <v>2.9</v>
      </c>
      <c r="E1130">
        <v>7</v>
      </c>
      <c r="F1130">
        <v>1122</v>
      </c>
      <c r="G1130">
        <f t="shared" si="34"/>
        <v>70</v>
      </c>
      <c r="H1130">
        <f t="shared" si="35"/>
        <v>88.485804416403795</v>
      </c>
    </row>
    <row r="1131" spans="1:8">
      <c r="A1131" t="s">
        <v>742</v>
      </c>
      <c r="B1131">
        <v>-55.7</v>
      </c>
      <c r="C1131">
        <v>3</v>
      </c>
      <c r="E1131">
        <v>7</v>
      </c>
      <c r="F1131">
        <v>1123</v>
      </c>
      <c r="G1131">
        <f t="shared" si="34"/>
        <v>70</v>
      </c>
      <c r="H1131">
        <f t="shared" si="35"/>
        <v>88.564668769716093</v>
      </c>
    </row>
    <row r="1132" spans="1:8">
      <c r="A1132" t="s">
        <v>3631</v>
      </c>
      <c r="B1132">
        <v>-55.7</v>
      </c>
      <c r="C1132">
        <v>3</v>
      </c>
      <c r="E1132">
        <v>7</v>
      </c>
      <c r="F1132">
        <v>1124</v>
      </c>
      <c r="G1132">
        <f t="shared" si="34"/>
        <v>70</v>
      </c>
      <c r="H1132">
        <f t="shared" si="35"/>
        <v>88.643533123028391</v>
      </c>
    </row>
    <row r="1133" spans="1:8">
      <c r="A1133" t="s">
        <v>3933</v>
      </c>
      <c r="B1133">
        <v>-55.7</v>
      </c>
      <c r="C1133">
        <v>3</v>
      </c>
      <c r="E1133">
        <v>7</v>
      </c>
      <c r="F1133">
        <v>1125</v>
      </c>
      <c r="G1133">
        <f t="shared" si="34"/>
        <v>70</v>
      </c>
      <c r="H1133">
        <f t="shared" si="35"/>
        <v>88.722397476340703</v>
      </c>
    </row>
    <row r="1134" spans="1:8">
      <c r="A1134" t="s">
        <v>4206</v>
      </c>
      <c r="B1134">
        <v>-55.7</v>
      </c>
      <c r="C1134">
        <v>3</v>
      </c>
      <c r="E1134">
        <v>7</v>
      </c>
      <c r="F1134">
        <v>1126</v>
      </c>
      <c r="G1134">
        <f t="shared" si="34"/>
        <v>70</v>
      </c>
      <c r="H1134">
        <f t="shared" si="35"/>
        <v>88.801261829653001</v>
      </c>
    </row>
    <row r="1135" spans="1:8">
      <c r="A1135" t="s">
        <v>1899</v>
      </c>
      <c r="B1135">
        <v>-55.8</v>
      </c>
      <c r="C1135">
        <v>3</v>
      </c>
      <c r="E1135">
        <v>7</v>
      </c>
      <c r="F1135">
        <v>1127</v>
      </c>
      <c r="G1135">
        <f t="shared" si="34"/>
        <v>70</v>
      </c>
      <c r="H1135">
        <f t="shared" si="35"/>
        <v>88.880126182965299</v>
      </c>
    </row>
    <row r="1136" spans="1:8">
      <c r="A1136" t="s">
        <v>4670</v>
      </c>
      <c r="B1136">
        <v>-55.8</v>
      </c>
      <c r="C1136">
        <v>3.1</v>
      </c>
      <c r="E1136">
        <v>7</v>
      </c>
      <c r="F1136">
        <v>1128</v>
      </c>
      <c r="G1136">
        <f t="shared" si="34"/>
        <v>70</v>
      </c>
      <c r="H1136">
        <f t="shared" si="35"/>
        <v>88.958990536277611</v>
      </c>
    </row>
    <row r="1137" spans="1:8">
      <c r="A1137" t="s">
        <v>181</v>
      </c>
      <c r="B1137">
        <v>-55.8</v>
      </c>
      <c r="C1137">
        <v>3.1</v>
      </c>
      <c r="E1137">
        <v>7</v>
      </c>
      <c r="F1137">
        <v>1129</v>
      </c>
      <c r="G1137">
        <f t="shared" si="34"/>
        <v>70</v>
      </c>
      <c r="H1137">
        <f t="shared" si="35"/>
        <v>89.037854889589909</v>
      </c>
    </row>
    <row r="1138" spans="1:8">
      <c r="A1138" t="s">
        <v>30</v>
      </c>
      <c r="B1138">
        <v>-55.9</v>
      </c>
      <c r="C1138">
        <v>3.1</v>
      </c>
      <c r="E1138">
        <v>7</v>
      </c>
      <c r="F1138">
        <v>1130</v>
      </c>
      <c r="G1138">
        <f t="shared" si="34"/>
        <v>70</v>
      </c>
      <c r="H1138">
        <f t="shared" si="35"/>
        <v>89.116719242902207</v>
      </c>
    </row>
    <row r="1139" spans="1:8">
      <c r="A1139" t="s">
        <v>782</v>
      </c>
      <c r="B1139">
        <v>-55.9</v>
      </c>
      <c r="C1139">
        <v>3.1</v>
      </c>
      <c r="E1139">
        <v>7</v>
      </c>
      <c r="F1139">
        <v>1131</v>
      </c>
      <c r="G1139">
        <f t="shared" si="34"/>
        <v>70</v>
      </c>
      <c r="H1139">
        <f t="shared" si="35"/>
        <v>89.195583596214504</v>
      </c>
    </row>
    <row r="1140" spans="1:8">
      <c r="A1140" t="s">
        <v>1360</v>
      </c>
      <c r="B1140">
        <v>-55.9</v>
      </c>
      <c r="C1140">
        <v>3.1</v>
      </c>
      <c r="E1140">
        <v>7</v>
      </c>
      <c r="F1140">
        <v>1132</v>
      </c>
      <c r="G1140">
        <f t="shared" si="34"/>
        <v>70</v>
      </c>
      <c r="H1140">
        <f t="shared" si="35"/>
        <v>89.274447949526817</v>
      </c>
    </row>
    <row r="1141" spans="1:8">
      <c r="A1141" t="s">
        <v>4019</v>
      </c>
      <c r="B1141">
        <v>-55.9</v>
      </c>
      <c r="C1141">
        <v>3.1</v>
      </c>
      <c r="E1141">
        <v>7</v>
      </c>
      <c r="F1141">
        <v>1133</v>
      </c>
      <c r="G1141">
        <f t="shared" si="34"/>
        <v>70</v>
      </c>
      <c r="H1141">
        <f t="shared" si="35"/>
        <v>89.353312302839115</v>
      </c>
    </row>
    <row r="1142" spans="1:8">
      <c r="A1142" t="s">
        <v>88</v>
      </c>
      <c r="B1142">
        <v>-55.9</v>
      </c>
      <c r="C1142">
        <v>3.2</v>
      </c>
      <c r="E1142">
        <v>7</v>
      </c>
      <c r="F1142">
        <v>1134</v>
      </c>
      <c r="G1142">
        <f t="shared" si="34"/>
        <v>70</v>
      </c>
      <c r="H1142">
        <f t="shared" si="35"/>
        <v>89.432176656151412</v>
      </c>
    </row>
    <row r="1143" spans="1:8">
      <c r="A1143" t="s">
        <v>4503</v>
      </c>
      <c r="B1143">
        <v>-55.9</v>
      </c>
      <c r="C1143">
        <v>3.2</v>
      </c>
      <c r="E1143">
        <v>7</v>
      </c>
      <c r="F1143">
        <v>1135</v>
      </c>
      <c r="G1143">
        <f t="shared" si="34"/>
        <v>70</v>
      </c>
      <c r="H1143">
        <f t="shared" si="35"/>
        <v>89.511041009463725</v>
      </c>
    </row>
    <row r="1144" spans="1:8">
      <c r="A1144" t="s">
        <v>457</v>
      </c>
      <c r="B1144">
        <v>-56</v>
      </c>
      <c r="C1144">
        <v>3.2</v>
      </c>
      <c r="E1144">
        <v>7</v>
      </c>
      <c r="F1144">
        <v>1136</v>
      </c>
      <c r="G1144">
        <f t="shared" si="34"/>
        <v>70</v>
      </c>
      <c r="H1144">
        <f t="shared" si="35"/>
        <v>89.589905362776022</v>
      </c>
    </row>
    <row r="1145" spans="1:8">
      <c r="A1145" t="s">
        <v>1757</v>
      </c>
      <c r="B1145">
        <v>-56</v>
      </c>
      <c r="C1145">
        <v>3.2</v>
      </c>
      <c r="E1145">
        <v>7</v>
      </c>
      <c r="F1145">
        <v>1137</v>
      </c>
      <c r="G1145">
        <f t="shared" si="34"/>
        <v>70</v>
      </c>
      <c r="H1145">
        <f t="shared" si="35"/>
        <v>89.66876971608832</v>
      </c>
    </row>
    <row r="1146" spans="1:8">
      <c r="A1146" t="s">
        <v>3145</v>
      </c>
      <c r="B1146">
        <v>-56</v>
      </c>
      <c r="C1146">
        <v>3.2</v>
      </c>
      <c r="E1146">
        <v>7</v>
      </c>
      <c r="F1146">
        <v>1138</v>
      </c>
      <c r="G1146">
        <f t="shared" si="34"/>
        <v>70</v>
      </c>
      <c r="H1146">
        <f t="shared" si="35"/>
        <v>89.747634069400632</v>
      </c>
    </row>
    <row r="1147" spans="1:8">
      <c r="A1147" t="s">
        <v>3219</v>
      </c>
      <c r="B1147">
        <v>-56</v>
      </c>
      <c r="C1147">
        <v>3.2</v>
      </c>
      <c r="E1147">
        <v>7</v>
      </c>
      <c r="F1147">
        <v>1139</v>
      </c>
      <c r="G1147">
        <f t="shared" si="34"/>
        <v>70</v>
      </c>
      <c r="H1147">
        <f t="shared" si="35"/>
        <v>89.82649842271293</v>
      </c>
    </row>
    <row r="1148" spans="1:8">
      <c r="A1148" t="s">
        <v>3315</v>
      </c>
      <c r="B1148">
        <v>-56</v>
      </c>
      <c r="C1148">
        <v>3.2</v>
      </c>
      <c r="E1148">
        <v>7</v>
      </c>
      <c r="F1148">
        <v>1140</v>
      </c>
      <c r="G1148">
        <f t="shared" si="34"/>
        <v>70</v>
      </c>
      <c r="H1148">
        <f t="shared" si="35"/>
        <v>89.905362776025228</v>
      </c>
    </row>
    <row r="1149" spans="1:8">
      <c r="A1149" t="s">
        <v>5209</v>
      </c>
      <c r="B1149">
        <v>-56</v>
      </c>
      <c r="C1149">
        <v>3.2</v>
      </c>
      <c r="E1149">
        <v>7</v>
      </c>
      <c r="F1149">
        <v>1141</v>
      </c>
      <c r="G1149">
        <f t="shared" si="34"/>
        <v>70</v>
      </c>
      <c r="H1149">
        <f t="shared" si="35"/>
        <v>89.98422712933754</v>
      </c>
    </row>
    <row r="1150" spans="1:8">
      <c r="A1150" t="s">
        <v>3052</v>
      </c>
      <c r="B1150">
        <v>-56</v>
      </c>
      <c r="C1150">
        <v>3.2</v>
      </c>
      <c r="E1150">
        <v>7</v>
      </c>
      <c r="F1150">
        <v>1142</v>
      </c>
      <c r="G1150">
        <f t="shared" si="34"/>
        <v>70</v>
      </c>
      <c r="H1150">
        <f t="shared" si="35"/>
        <v>90.063091482649838</v>
      </c>
    </row>
    <row r="1151" spans="1:8">
      <c r="A1151" t="s">
        <v>80</v>
      </c>
      <c r="B1151">
        <v>-56</v>
      </c>
      <c r="C1151">
        <v>3.2</v>
      </c>
      <c r="E1151">
        <v>7</v>
      </c>
      <c r="F1151">
        <v>1143</v>
      </c>
      <c r="G1151">
        <f t="shared" si="34"/>
        <v>70</v>
      </c>
      <c r="H1151">
        <f t="shared" si="35"/>
        <v>90.141955835962136</v>
      </c>
    </row>
    <row r="1152" spans="1:8">
      <c r="A1152" t="s">
        <v>1876</v>
      </c>
      <c r="B1152">
        <v>-56.1</v>
      </c>
      <c r="C1152">
        <v>3.3</v>
      </c>
      <c r="E1152">
        <v>7</v>
      </c>
      <c r="F1152">
        <v>1144</v>
      </c>
      <c r="G1152">
        <f t="shared" si="34"/>
        <v>70</v>
      </c>
      <c r="H1152">
        <f t="shared" si="35"/>
        <v>90.220820189274448</v>
      </c>
    </row>
    <row r="1153" spans="1:8">
      <c r="A1153" t="s">
        <v>3429</v>
      </c>
      <c r="B1153">
        <v>-56.1</v>
      </c>
      <c r="C1153">
        <v>3.3</v>
      </c>
      <c r="E1153">
        <v>7</v>
      </c>
      <c r="F1153">
        <v>1145</v>
      </c>
      <c r="G1153">
        <f t="shared" si="34"/>
        <v>70</v>
      </c>
      <c r="H1153">
        <f t="shared" si="35"/>
        <v>90.29968454258676</v>
      </c>
    </row>
    <row r="1154" spans="1:8">
      <c r="A1154" t="s">
        <v>2411</v>
      </c>
      <c r="B1154">
        <v>-56.1</v>
      </c>
      <c r="C1154">
        <v>3.3</v>
      </c>
      <c r="E1154">
        <v>7</v>
      </c>
      <c r="F1154">
        <v>1146</v>
      </c>
      <c r="G1154">
        <f t="shared" si="34"/>
        <v>70</v>
      </c>
      <c r="H1154">
        <f t="shared" si="35"/>
        <v>90.378548895899058</v>
      </c>
    </row>
    <row r="1155" spans="1:8">
      <c r="A1155" t="s">
        <v>3231</v>
      </c>
      <c r="B1155">
        <v>-56.1</v>
      </c>
      <c r="C1155">
        <v>3.3</v>
      </c>
      <c r="E1155">
        <v>7</v>
      </c>
      <c r="F1155">
        <v>1147</v>
      </c>
      <c r="G1155">
        <f t="shared" ref="G1155:G1218" si="36">E1155/10*100</f>
        <v>70</v>
      </c>
      <c r="H1155">
        <f t="shared" ref="H1155:H1218" si="37">F1155/1268*100</f>
        <v>90.457413249211356</v>
      </c>
    </row>
    <row r="1156" spans="1:8">
      <c r="A1156" t="s">
        <v>4387</v>
      </c>
      <c r="B1156">
        <v>-56.2</v>
      </c>
      <c r="C1156">
        <v>3.3</v>
      </c>
      <c r="E1156">
        <v>7</v>
      </c>
      <c r="F1156">
        <v>1148</v>
      </c>
      <c r="G1156">
        <f t="shared" si="36"/>
        <v>70</v>
      </c>
      <c r="H1156">
        <f t="shared" si="37"/>
        <v>90.536277602523668</v>
      </c>
    </row>
    <row r="1157" spans="1:8">
      <c r="A1157" t="s">
        <v>401</v>
      </c>
      <c r="B1157">
        <v>-56.2</v>
      </c>
      <c r="C1157">
        <v>3.4</v>
      </c>
      <c r="E1157">
        <v>7</v>
      </c>
      <c r="F1157">
        <v>1149</v>
      </c>
      <c r="G1157">
        <f t="shared" si="36"/>
        <v>70</v>
      </c>
      <c r="H1157">
        <f t="shared" si="37"/>
        <v>90.615141955835966</v>
      </c>
    </row>
    <row r="1158" spans="1:8">
      <c r="A1158" t="s">
        <v>4136</v>
      </c>
      <c r="B1158">
        <v>-56.2</v>
      </c>
      <c r="C1158">
        <v>3.4</v>
      </c>
      <c r="E1158">
        <v>7</v>
      </c>
      <c r="F1158">
        <v>1150</v>
      </c>
      <c r="G1158">
        <f t="shared" si="36"/>
        <v>70</v>
      </c>
      <c r="H1158">
        <f t="shared" si="37"/>
        <v>90.694006309148264</v>
      </c>
    </row>
    <row r="1159" spans="1:8">
      <c r="A1159" t="s">
        <v>728</v>
      </c>
      <c r="B1159">
        <v>-56.3</v>
      </c>
      <c r="C1159">
        <v>3.4</v>
      </c>
      <c r="E1159">
        <v>7</v>
      </c>
      <c r="F1159">
        <v>1151</v>
      </c>
      <c r="G1159">
        <f t="shared" si="36"/>
        <v>70</v>
      </c>
      <c r="H1159">
        <f t="shared" si="37"/>
        <v>90.772870662460576</v>
      </c>
    </row>
    <row r="1160" spans="1:8">
      <c r="A1160" t="s">
        <v>3885</v>
      </c>
      <c r="B1160">
        <v>-56.3</v>
      </c>
      <c r="C1160">
        <v>3.4</v>
      </c>
      <c r="E1160">
        <v>7</v>
      </c>
      <c r="F1160">
        <v>1152</v>
      </c>
      <c r="G1160">
        <f t="shared" si="36"/>
        <v>70</v>
      </c>
      <c r="H1160">
        <f t="shared" si="37"/>
        <v>90.851735015772874</v>
      </c>
    </row>
    <row r="1161" spans="1:8">
      <c r="A1161" t="s">
        <v>4453</v>
      </c>
      <c r="B1161">
        <v>-56.3</v>
      </c>
      <c r="C1161">
        <v>3.4</v>
      </c>
      <c r="E1161">
        <v>7</v>
      </c>
      <c r="F1161">
        <v>1153</v>
      </c>
      <c r="G1161">
        <f t="shared" si="36"/>
        <v>70</v>
      </c>
      <c r="H1161">
        <f t="shared" si="37"/>
        <v>90.930599369085172</v>
      </c>
    </row>
    <row r="1162" spans="1:8">
      <c r="A1162" t="s">
        <v>1040</v>
      </c>
      <c r="B1162">
        <v>-56.3</v>
      </c>
      <c r="C1162">
        <v>3.4</v>
      </c>
      <c r="E1162">
        <v>7</v>
      </c>
      <c r="F1162">
        <v>1154</v>
      </c>
      <c r="G1162">
        <f t="shared" si="36"/>
        <v>70</v>
      </c>
      <c r="H1162">
        <f t="shared" si="37"/>
        <v>91.00946372239747</v>
      </c>
    </row>
    <row r="1163" spans="1:8">
      <c r="A1163" t="s">
        <v>4888</v>
      </c>
      <c r="B1163">
        <v>-56.3</v>
      </c>
      <c r="C1163">
        <v>3.4</v>
      </c>
      <c r="E1163">
        <v>7</v>
      </c>
      <c r="F1163">
        <v>1155</v>
      </c>
      <c r="G1163">
        <f t="shared" si="36"/>
        <v>70</v>
      </c>
      <c r="H1163">
        <f t="shared" si="37"/>
        <v>91.088328075709782</v>
      </c>
    </row>
    <row r="1164" spans="1:8">
      <c r="A1164" t="s">
        <v>393</v>
      </c>
      <c r="B1164">
        <v>-56.4</v>
      </c>
      <c r="C1164">
        <v>3.5</v>
      </c>
      <c r="E1164">
        <v>7</v>
      </c>
      <c r="F1164">
        <v>1156</v>
      </c>
      <c r="G1164">
        <f t="shared" si="36"/>
        <v>70</v>
      </c>
      <c r="H1164">
        <f t="shared" si="37"/>
        <v>91.16719242902208</v>
      </c>
    </row>
    <row r="1165" spans="1:8">
      <c r="A1165" t="s">
        <v>4641</v>
      </c>
      <c r="B1165">
        <v>-56.4</v>
      </c>
      <c r="C1165">
        <v>3.6</v>
      </c>
      <c r="E1165">
        <v>7</v>
      </c>
      <c r="F1165">
        <v>1157</v>
      </c>
      <c r="G1165">
        <f t="shared" si="36"/>
        <v>70</v>
      </c>
      <c r="H1165">
        <f t="shared" si="37"/>
        <v>91.246056782334378</v>
      </c>
    </row>
    <row r="1166" spans="1:8">
      <c r="A1166" t="s">
        <v>4959</v>
      </c>
      <c r="B1166">
        <v>-56.4</v>
      </c>
      <c r="C1166">
        <v>3.6</v>
      </c>
      <c r="E1166">
        <v>7</v>
      </c>
      <c r="F1166">
        <v>1158</v>
      </c>
      <c r="G1166">
        <f t="shared" si="36"/>
        <v>70</v>
      </c>
      <c r="H1166">
        <f t="shared" si="37"/>
        <v>91.32492113564669</v>
      </c>
    </row>
    <row r="1167" spans="1:8">
      <c r="A1167" t="s">
        <v>3643</v>
      </c>
      <c r="B1167">
        <v>-56.6</v>
      </c>
      <c r="C1167">
        <v>3.7</v>
      </c>
      <c r="E1167">
        <v>7</v>
      </c>
      <c r="F1167">
        <v>1159</v>
      </c>
      <c r="G1167">
        <f t="shared" si="36"/>
        <v>70</v>
      </c>
      <c r="H1167">
        <f t="shared" si="37"/>
        <v>91.403785488958988</v>
      </c>
    </row>
    <row r="1168" spans="1:8">
      <c r="A1168" t="s">
        <v>405</v>
      </c>
      <c r="B1168">
        <v>-56.7</v>
      </c>
      <c r="C1168">
        <v>3.7</v>
      </c>
      <c r="E1168">
        <v>7</v>
      </c>
      <c r="F1168">
        <v>1160</v>
      </c>
      <c r="G1168">
        <f t="shared" si="36"/>
        <v>70</v>
      </c>
      <c r="H1168">
        <f t="shared" si="37"/>
        <v>91.482649842271286</v>
      </c>
    </row>
    <row r="1169" spans="1:8">
      <c r="A1169" t="s">
        <v>2749</v>
      </c>
      <c r="B1169">
        <v>-56.7</v>
      </c>
      <c r="C1169">
        <v>3.7</v>
      </c>
      <c r="E1169">
        <v>7</v>
      </c>
      <c r="F1169">
        <v>1161</v>
      </c>
      <c r="G1169">
        <f t="shared" si="36"/>
        <v>70</v>
      </c>
      <c r="H1169">
        <f t="shared" si="37"/>
        <v>91.561514195583598</v>
      </c>
    </row>
    <row r="1170" spans="1:8">
      <c r="A1170" t="s">
        <v>3123</v>
      </c>
      <c r="B1170">
        <v>-56.7</v>
      </c>
      <c r="C1170">
        <v>3.8</v>
      </c>
      <c r="E1170">
        <v>7</v>
      </c>
      <c r="F1170">
        <v>1162</v>
      </c>
      <c r="G1170">
        <f t="shared" si="36"/>
        <v>70</v>
      </c>
      <c r="H1170">
        <f t="shared" si="37"/>
        <v>91.640378548895896</v>
      </c>
    </row>
    <row r="1171" spans="1:8">
      <c r="A1171" t="s">
        <v>4535</v>
      </c>
      <c r="B1171">
        <v>-56.7</v>
      </c>
      <c r="C1171">
        <v>3.8</v>
      </c>
      <c r="E1171">
        <v>7</v>
      </c>
      <c r="F1171">
        <v>1163</v>
      </c>
      <c r="G1171">
        <f t="shared" si="36"/>
        <v>70</v>
      </c>
      <c r="H1171">
        <f t="shared" si="37"/>
        <v>91.719242902208194</v>
      </c>
    </row>
    <row r="1172" spans="1:8">
      <c r="A1172" t="s">
        <v>5123</v>
      </c>
      <c r="B1172">
        <v>-56.8</v>
      </c>
      <c r="C1172">
        <v>3.9</v>
      </c>
      <c r="E1172">
        <v>7</v>
      </c>
      <c r="F1172">
        <v>1164</v>
      </c>
      <c r="G1172">
        <f t="shared" si="36"/>
        <v>70</v>
      </c>
      <c r="H1172">
        <f t="shared" si="37"/>
        <v>91.798107255520506</v>
      </c>
    </row>
    <row r="1173" spans="1:8">
      <c r="A1173" t="s">
        <v>3607</v>
      </c>
      <c r="B1173">
        <v>-56.8</v>
      </c>
      <c r="C1173">
        <v>3.9</v>
      </c>
      <c r="E1173">
        <v>7</v>
      </c>
      <c r="F1173">
        <v>1165</v>
      </c>
      <c r="G1173">
        <f t="shared" si="36"/>
        <v>70</v>
      </c>
      <c r="H1173">
        <f t="shared" si="37"/>
        <v>91.876971608832804</v>
      </c>
    </row>
    <row r="1174" spans="1:8">
      <c r="A1174" t="s">
        <v>1358</v>
      </c>
      <c r="B1174">
        <v>-56.8</v>
      </c>
      <c r="C1174">
        <v>3.9</v>
      </c>
      <c r="E1174">
        <v>7</v>
      </c>
      <c r="F1174">
        <v>1166</v>
      </c>
      <c r="G1174">
        <f t="shared" si="36"/>
        <v>70</v>
      </c>
      <c r="H1174">
        <f t="shared" si="37"/>
        <v>91.955835962145102</v>
      </c>
    </row>
    <row r="1175" spans="1:8">
      <c r="A1175" t="s">
        <v>730</v>
      </c>
      <c r="B1175">
        <v>-56.8</v>
      </c>
      <c r="C1175">
        <v>3.9</v>
      </c>
      <c r="E1175">
        <v>7</v>
      </c>
      <c r="F1175">
        <v>1167</v>
      </c>
      <c r="G1175">
        <f t="shared" si="36"/>
        <v>70</v>
      </c>
      <c r="H1175">
        <f t="shared" si="37"/>
        <v>92.034700315457414</v>
      </c>
    </row>
    <row r="1176" spans="1:8">
      <c r="A1176" t="s">
        <v>3887</v>
      </c>
      <c r="B1176">
        <v>-56.8</v>
      </c>
      <c r="C1176">
        <v>3.9</v>
      </c>
      <c r="E1176">
        <v>7</v>
      </c>
      <c r="F1176">
        <v>1168</v>
      </c>
      <c r="G1176">
        <f t="shared" si="36"/>
        <v>70</v>
      </c>
      <c r="H1176">
        <f t="shared" si="37"/>
        <v>92.113564668769726</v>
      </c>
    </row>
    <row r="1177" spans="1:8">
      <c r="A1177" t="s">
        <v>4435</v>
      </c>
      <c r="B1177">
        <v>-56.8</v>
      </c>
      <c r="C1177">
        <v>3.9</v>
      </c>
      <c r="E1177">
        <v>7</v>
      </c>
      <c r="F1177">
        <v>1169</v>
      </c>
      <c r="G1177">
        <f t="shared" si="36"/>
        <v>70</v>
      </c>
      <c r="H1177">
        <f t="shared" si="37"/>
        <v>92.192429022082024</v>
      </c>
    </row>
    <row r="1178" spans="1:8">
      <c r="A1178" t="s">
        <v>5173</v>
      </c>
      <c r="B1178">
        <v>-56.9</v>
      </c>
      <c r="C1178">
        <v>3.9</v>
      </c>
      <c r="E1178">
        <v>7</v>
      </c>
      <c r="F1178">
        <v>1170</v>
      </c>
      <c r="G1178">
        <f t="shared" si="36"/>
        <v>70</v>
      </c>
      <c r="H1178">
        <f t="shared" si="37"/>
        <v>92.271293375394322</v>
      </c>
    </row>
    <row r="1179" spans="1:8">
      <c r="A1179" t="s">
        <v>1343</v>
      </c>
      <c r="B1179">
        <v>-56.9</v>
      </c>
      <c r="C1179">
        <v>3.9</v>
      </c>
      <c r="E1179">
        <v>7</v>
      </c>
      <c r="F1179">
        <v>1171</v>
      </c>
      <c r="G1179">
        <f t="shared" si="36"/>
        <v>70</v>
      </c>
      <c r="H1179">
        <f t="shared" si="37"/>
        <v>92.350157728706634</v>
      </c>
    </row>
    <row r="1180" spans="1:8">
      <c r="A1180" t="s">
        <v>3491</v>
      </c>
      <c r="B1180">
        <v>-56.9</v>
      </c>
      <c r="C1180">
        <v>4</v>
      </c>
      <c r="E1180">
        <v>7</v>
      </c>
      <c r="F1180">
        <v>1172</v>
      </c>
      <c r="G1180">
        <f t="shared" si="36"/>
        <v>70</v>
      </c>
      <c r="H1180">
        <f t="shared" si="37"/>
        <v>92.429022082018932</v>
      </c>
    </row>
    <row r="1181" spans="1:8">
      <c r="A1181" t="s">
        <v>936</v>
      </c>
      <c r="B1181">
        <v>-56.9</v>
      </c>
      <c r="C1181">
        <v>4</v>
      </c>
      <c r="E1181">
        <v>7</v>
      </c>
      <c r="F1181">
        <v>1173</v>
      </c>
      <c r="G1181">
        <f t="shared" si="36"/>
        <v>70</v>
      </c>
      <c r="H1181">
        <f t="shared" si="37"/>
        <v>92.50788643533123</v>
      </c>
    </row>
    <row r="1182" spans="1:8">
      <c r="A1182" t="s">
        <v>682</v>
      </c>
      <c r="B1182">
        <v>-56.9</v>
      </c>
      <c r="C1182">
        <v>4</v>
      </c>
      <c r="E1182">
        <v>7</v>
      </c>
      <c r="F1182">
        <v>1174</v>
      </c>
      <c r="G1182">
        <f t="shared" si="36"/>
        <v>70</v>
      </c>
      <c r="H1182">
        <f t="shared" si="37"/>
        <v>92.586750788643542</v>
      </c>
    </row>
    <row r="1183" spans="1:8">
      <c r="A1183" t="s">
        <v>409</v>
      </c>
      <c r="B1183">
        <v>-57</v>
      </c>
      <c r="C1183">
        <v>4.0999999999999996</v>
      </c>
      <c r="E1183">
        <v>7</v>
      </c>
      <c r="F1183">
        <v>1175</v>
      </c>
      <c r="G1183">
        <f t="shared" si="36"/>
        <v>70</v>
      </c>
      <c r="H1183">
        <f t="shared" si="37"/>
        <v>92.66561514195584</v>
      </c>
    </row>
    <row r="1184" spans="1:8">
      <c r="A1184" t="s">
        <v>3337</v>
      </c>
      <c r="B1184">
        <v>-57</v>
      </c>
      <c r="C1184">
        <v>4.0999999999999996</v>
      </c>
      <c r="E1184">
        <v>7</v>
      </c>
      <c r="F1184">
        <v>1176</v>
      </c>
      <c r="G1184">
        <f t="shared" si="36"/>
        <v>70</v>
      </c>
      <c r="H1184">
        <f t="shared" si="37"/>
        <v>92.744479495268138</v>
      </c>
    </row>
    <row r="1185" spans="1:8">
      <c r="A1185" t="s">
        <v>2457</v>
      </c>
      <c r="B1185">
        <v>-57.1</v>
      </c>
      <c r="C1185">
        <v>4.0999999999999996</v>
      </c>
      <c r="E1185">
        <v>7</v>
      </c>
      <c r="F1185">
        <v>1177</v>
      </c>
      <c r="G1185">
        <f t="shared" si="36"/>
        <v>70</v>
      </c>
      <c r="H1185">
        <f t="shared" si="37"/>
        <v>92.823343848580436</v>
      </c>
    </row>
    <row r="1186" spans="1:8">
      <c r="A1186" t="s">
        <v>4320</v>
      </c>
      <c r="B1186">
        <v>-57.1</v>
      </c>
      <c r="C1186">
        <v>4.2</v>
      </c>
      <c r="E1186">
        <v>7</v>
      </c>
      <c r="F1186">
        <v>1178</v>
      </c>
      <c r="G1186">
        <f t="shared" si="36"/>
        <v>70</v>
      </c>
      <c r="H1186">
        <f t="shared" si="37"/>
        <v>92.902208201892748</v>
      </c>
    </row>
    <row r="1187" spans="1:8">
      <c r="A1187" t="s">
        <v>2711</v>
      </c>
      <c r="B1187">
        <v>-57.1</v>
      </c>
      <c r="C1187">
        <v>4.2</v>
      </c>
      <c r="E1187">
        <v>7</v>
      </c>
      <c r="F1187">
        <v>1179</v>
      </c>
      <c r="G1187">
        <f t="shared" si="36"/>
        <v>70</v>
      </c>
      <c r="H1187">
        <f t="shared" si="37"/>
        <v>92.981072555205046</v>
      </c>
    </row>
    <row r="1188" spans="1:8">
      <c r="A1188" t="s">
        <v>1319</v>
      </c>
      <c r="B1188">
        <v>-57.1</v>
      </c>
      <c r="C1188">
        <v>4.2</v>
      </c>
      <c r="E1188">
        <v>7</v>
      </c>
      <c r="F1188">
        <v>1180</v>
      </c>
      <c r="G1188">
        <f t="shared" si="36"/>
        <v>70</v>
      </c>
      <c r="H1188">
        <f t="shared" si="37"/>
        <v>93.059936908517344</v>
      </c>
    </row>
    <row r="1189" spans="1:8">
      <c r="A1189" t="s">
        <v>4009</v>
      </c>
      <c r="B1189">
        <v>-57.2</v>
      </c>
      <c r="C1189">
        <v>4.3</v>
      </c>
      <c r="E1189">
        <v>7</v>
      </c>
      <c r="F1189">
        <v>1181</v>
      </c>
      <c r="G1189">
        <f t="shared" si="36"/>
        <v>70</v>
      </c>
      <c r="H1189">
        <f t="shared" si="37"/>
        <v>93.138801261829656</v>
      </c>
    </row>
    <row r="1190" spans="1:8">
      <c r="A1190" t="s">
        <v>2479</v>
      </c>
      <c r="B1190">
        <v>-57.2</v>
      </c>
      <c r="C1190">
        <v>4.3</v>
      </c>
      <c r="E1190">
        <v>7</v>
      </c>
      <c r="F1190">
        <v>1182</v>
      </c>
      <c r="G1190">
        <f t="shared" si="36"/>
        <v>70</v>
      </c>
      <c r="H1190">
        <f t="shared" si="37"/>
        <v>93.217665615141954</v>
      </c>
    </row>
    <row r="1191" spans="1:8">
      <c r="A1191" t="s">
        <v>519</v>
      </c>
      <c r="B1191">
        <v>-57.2</v>
      </c>
      <c r="C1191">
        <v>4.3</v>
      </c>
      <c r="E1191">
        <v>7</v>
      </c>
      <c r="F1191">
        <v>1183</v>
      </c>
      <c r="G1191">
        <f t="shared" si="36"/>
        <v>70</v>
      </c>
      <c r="H1191">
        <f t="shared" si="37"/>
        <v>93.296529968454252</v>
      </c>
    </row>
    <row r="1192" spans="1:8">
      <c r="A1192" t="s">
        <v>811</v>
      </c>
      <c r="B1192">
        <v>-57.2</v>
      </c>
      <c r="C1192">
        <v>4.3</v>
      </c>
      <c r="E1192">
        <v>7</v>
      </c>
      <c r="F1192">
        <v>1184</v>
      </c>
      <c r="G1192">
        <f t="shared" si="36"/>
        <v>70</v>
      </c>
      <c r="H1192">
        <f t="shared" si="37"/>
        <v>93.375394321766564</v>
      </c>
    </row>
    <row r="1193" spans="1:8">
      <c r="A1193" t="s">
        <v>911</v>
      </c>
      <c r="B1193">
        <v>-57.2</v>
      </c>
      <c r="C1193">
        <v>4.3</v>
      </c>
      <c r="E1193">
        <v>7</v>
      </c>
      <c r="F1193">
        <v>1185</v>
      </c>
      <c r="G1193">
        <f t="shared" si="36"/>
        <v>70</v>
      </c>
      <c r="H1193">
        <f t="shared" si="37"/>
        <v>93.454258675078862</v>
      </c>
    </row>
    <row r="1194" spans="1:8">
      <c r="A1194" t="s">
        <v>1309</v>
      </c>
      <c r="B1194">
        <v>-57.2</v>
      </c>
      <c r="C1194">
        <v>4.3</v>
      </c>
      <c r="E1194">
        <v>7</v>
      </c>
      <c r="F1194">
        <v>1186</v>
      </c>
      <c r="G1194">
        <f t="shared" si="36"/>
        <v>70</v>
      </c>
      <c r="H1194">
        <f t="shared" si="37"/>
        <v>93.533123028391159</v>
      </c>
    </row>
    <row r="1195" spans="1:8">
      <c r="A1195" t="s">
        <v>1370</v>
      </c>
      <c r="B1195">
        <v>-57.2</v>
      </c>
      <c r="C1195">
        <v>4.3</v>
      </c>
      <c r="E1195">
        <v>7</v>
      </c>
      <c r="F1195">
        <v>1187</v>
      </c>
      <c r="G1195">
        <f t="shared" si="36"/>
        <v>70</v>
      </c>
      <c r="H1195">
        <f t="shared" si="37"/>
        <v>93.611987381703472</v>
      </c>
    </row>
    <row r="1196" spans="1:8">
      <c r="A1196" t="s">
        <v>2516</v>
      </c>
      <c r="B1196">
        <v>-57.2</v>
      </c>
      <c r="C1196">
        <v>4.3</v>
      </c>
      <c r="E1196">
        <v>7</v>
      </c>
      <c r="F1196">
        <v>1188</v>
      </c>
      <c r="G1196">
        <f t="shared" si="36"/>
        <v>70</v>
      </c>
      <c r="H1196">
        <f t="shared" si="37"/>
        <v>93.690851735015769</v>
      </c>
    </row>
    <row r="1197" spans="1:8">
      <c r="A1197" t="s">
        <v>3257</v>
      </c>
      <c r="B1197">
        <v>-57.2</v>
      </c>
      <c r="C1197">
        <v>4.3</v>
      </c>
      <c r="E1197">
        <v>7</v>
      </c>
      <c r="F1197">
        <v>1189</v>
      </c>
      <c r="G1197">
        <f t="shared" si="36"/>
        <v>70</v>
      </c>
      <c r="H1197">
        <f t="shared" si="37"/>
        <v>93.769716088328082</v>
      </c>
    </row>
    <row r="1198" spans="1:8">
      <c r="A1198" t="s">
        <v>3410</v>
      </c>
      <c r="B1198">
        <v>-57.2</v>
      </c>
      <c r="C1198">
        <v>4.3</v>
      </c>
      <c r="E1198">
        <v>7</v>
      </c>
      <c r="F1198">
        <v>1190</v>
      </c>
      <c r="G1198">
        <f t="shared" si="36"/>
        <v>70</v>
      </c>
      <c r="H1198">
        <f t="shared" si="37"/>
        <v>93.848580441640379</v>
      </c>
    </row>
    <row r="1199" spans="1:8">
      <c r="A1199" t="s">
        <v>3853</v>
      </c>
      <c r="B1199">
        <v>-57.2</v>
      </c>
      <c r="C1199">
        <v>4.3</v>
      </c>
      <c r="E1199">
        <v>7</v>
      </c>
      <c r="F1199">
        <v>1191</v>
      </c>
      <c r="G1199">
        <f t="shared" si="36"/>
        <v>70</v>
      </c>
      <c r="H1199">
        <f t="shared" si="37"/>
        <v>93.927444794952692</v>
      </c>
    </row>
    <row r="1200" spans="1:8">
      <c r="A1200" t="s">
        <v>752</v>
      </c>
      <c r="B1200">
        <v>-57.3</v>
      </c>
      <c r="C1200">
        <v>4.3</v>
      </c>
      <c r="E1200">
        <v>7</v>
      </c>
      <c r="F1200">
        <v>1192</v>
      </c>
      <c r="G1200">
        <f t="shared" si="36"/>
        <v>70</v>
      </c>
      <c r="H1200">
        <f t="shared" si="37"/>
        <v>94.00630914826499</v>
      </c>
    </row>
    <row r="1201" spans="1:8">
      <c r="A1201" t="s">
        <v>3301</v>
      </c>
      <c r="B1201">
        <v>-57.4</v>
      </c>
      <c r="C1201">
        <v>4.5</v>
      </c>
      <c r="E1201">
        <v>7</v>
      </c>
      <c r="F1201">
        <v>1193</v>
      </c>
      <c r="G1201">
        <f t="shared" si="36"/>
        <v>70</v>
      </c>
      <c r="H1201">
        <f t="shared" si="37"/>
        <v>94.085173501577287</v>
      </c>
    </row>
    <row r="1202" spans="1:8">
      <c r="A1202" t="s">
        <v>5167</v>
      </c>
      <c r="B1202">
        <v>-57.5</v>
      </c>
      <c r="C1202">
        <v>4.5</v>
      </c>
      <c r="E1202">
        <v>7</v>
      </c>
      <c r="F1202">
        <v>1194</v>
      </c>
      <c r="G1202">
        <f t="shared" si="36"/>
        <v>70</v>
      </c>
      <c r="H1202">
        <f t="shared" si="37"/>
        <v>94.1640378548896</v>
      </c>
    </row>
    <row r="1203" spans="1:8">
      <c r="A1203" t="s">
        <v>4471</v>
      </c>
      <c r="B1203">
        <v>-57.6</v>
      </c>
      <c r="C1203">
        <v>4.5999999999999996</v>
      </c>
      <c r="E1203">
        <v>7</v>
      </c>
      <c r="F1203">
        <v>1195</v>
      </c>
      <c r="G1203">
        <f t="shared" si="36"/>
        <v>70</v>
      </c>
      <c r="H1203">
        <f t="shared" si="37"/>
        <v>94.242902208201897</v>
      </c>
    </row>
    <row r="1204" spans="1:8">
      <c r="A1204" t="s">
        <v>4511</v>
      </c>
      <c r="B1204">
        <v>-57.6</v>
      </c>
      <c r="C1204">
        <v>4.7</v>
      </c>
      <c r="E1204">
        <v>7</v>
      </c>
      <c r="F1204">
        <v>1196</v>
      </c>
      <c r="G1204">
        <f t="shared" si="36"/>
        <v>70</v>
      </c>
      <c r="H1204">
        <f t="shared" si="37"/>
        <v>94.321766561514195</v>
      </c>
    </row>
    <row r="1205" spans="1:8">
      <c r="A1205" t="s">
        <v>2575</v>
      </c>
      <c r="B1205">
        <v>-57.8</v>
      </c>
      <c r="C1205">
        <v>4.9000000000000004</v>
      </c>
      <c r="E1205">
        <v>7</v>
      </c>
      <c r="F1205">
        <v>1197</v>
      </c>
      <c r="G1205">
        <f t="shared" si="36"/>
        <v>70</v>
      </c>
      <c r="H1205">
        <f t="shared" si="37"/>
        <v>94.400630914826493</v>
      </c>
    </row>
    <row r="1206" spans="1:8">
      <c r="A1206" t="s">
        <v>577</v>
      </c>
      <c r="B1206">
        <v>-57.8</v>
      </c>
      <c r="C1206">
        <v>5</v>
      </c>
      <c r="E1206">
        <v>7</v>
      </c>
      <c r="F1206">
        <v>1198</v>
      </c>
      <c r="G1206">
        <f t="shared" si="36"/>
        <v>70</v>
      </c>
      <c r="H1206">
        <f t="shared" si="37"/>
        <v>94.479495268138805</v>
      </c>
    </row>
    <row r="1207" spans="1:8">
      <c r="A1207" t="s">
        <v>2579</v>
      </c>
      <c r="B1207">
        <v>-57.9</v>
      </c>
      <c r="C1207">
        <v>5</v>
      </c>
      <c r="E1207">
        <v>7</v>
      </c>
      <c r="F1207">
        <v>1199</v>
      </c>
      <c r="G1207">
        <f t="shared" si="36"/>
        <v>70</v>
      </c>
      <c r="H1207">
        <f t="shared" si="37"/>
        <v>94.558359621451103</v>
      </c>
    </row>
    <row r="1208" spans="1:8">
      <c r="A1208" t="s">
        <v>3935</v>
      </c>
      <c r="B1208">
        <v>-57.9</v>
      </c>
      <c r="C1208">
        <v>5.0999999999999996</v>
      </c>
      <c r="E1208">
        <v>7</v>
      </c>
      <c r="F1208">
        <v>1200</v>
      </c>
      <c r="G1208">
        <f t="shared" si="36"/>
        <v>70</v>
      </c>
      <c r="H1208">
        <f t="shared" si="37"/>
        <v>94.637223974763401</v>
      </c>
    </row>
    <row r="1209" spans="1:8">
      <c r="A1209" t="s">
        <v>4148</v>
      </c>
      <c r="B1209">
        <v>-58</v>
      </c>
      <c r="C1209">
        <v>5.0999999999999996</v>
      </c>
      <c r="E1209">
        <v>7</v>
      </c>
      <c r="F1209">
        <v>1201</v>
      </c>
      <c r="G1209">
        <f t="shared" si="36"/>
        <v>70</v>
      </c>
      <c r="H1209">
        <f t="shared" si="37"/>
        <v>94.716088328075713</v>
      </c>
    </row>
    <row r="1210" spans="1:8">
      <c r="A1210" t="s">
        <v>3515</v>
      </c>
      <c r="B1210">
        <v>-58.1</v>
      </c>
      <c r="C1210">
        <v>5.2</v>
      </c>
      <c r="E1210">
        <v>7</v>
      </c>
      <c r="F1210">
        <v>1202</v>
      </c>
      <c r="G1210">
        <f t="shared" si="36"/>
        <v>70</v>
      </c>
      <c r="H1210">
        <f t="shared" si="37"/>
        <v>94.794952681388011</v>
      </c>
    </row>
    <row r="1211" spans="1:8">
      <c r="A1211" t="s">
        <v>4555</v>
      </c>
      <c r="B1211">
        <v>-58.2</v>
      </c>
      <c r="C1211">
        <v>5.4</v>
      </c>
      <c r="E1211">
        <v>7</v>
      </c>
      <c r="F1211">
        <v>1203</v>
      </c>
      <c r="G1211">
        <f t="shared" si="36"/>
        <v>70</v>
      </c>
      <c r="H1211">
        <f t="shared" si="37"/>
        <v>94.873817034700309</v>
      </c>
    </row>
    <row r="1212" spans="1:8">
      <c r="A1212" t="s">
        <v>2832</v>
      </c>
      <c r="B1212">
        <v>-58.2</v>
      </c>
      <c r="C1212">
        <v>5.4</v>
      </c>
      <c r="E1212">
        <v>7</v>
      </c>
      <c r="F1212">
        <v>1204</v>
      </c>
      <c r="G1212">
        <f t="shared" si="36"/>
        <v>70</v>
      </c>
      <c r="H1212">
        <f t="shared" si="37"/>
        <v>94.952681388012621</v>
      </c>
    </row>
    <row r="1213" spans="1:8">
      <c r="A1213" t="s">
        <v>1629</v>
      </c>
      <c r="B1213">
        <v>-58.2</v>
      </c>
      <c r="C1213">
        <v>5.4</v>
      </c>
      <c r="E1213">
        <v>7</v>
      </c>
      <c r="F1213">
        <v>1205</v>
      </c>
      <c r="G1213">
        <f t="shared" si="36"/>
        <v>70</v>
      </c>
      <c r="H1213">
        <f t="shared" si="37"/>
        <v>95.031545741324919</v>
      </c>
    </row>
    <row r="1214" spans="1:8">
      <c r="A1214" t="s">
        <v>3701</v>
      </c>
      <c r="B1214">
        <v>-58.2</v>
      </c>
      <c r="C1214">
        <v>5.4</v>
      </c>
      <c r="E1214">
        <v>7</v>
      </c>
      <c r="F1214">
        <v>1206</v>
      </c>
      <c r="G1214">
        <f t="shared" si="36"/>
        <v>70</v>
      </c>
      <c r="H1214">
        <f t="shared" si="37"/>
        <v>95.110410094637217</v>
      </c>
    </row>
    <row r="1215" spans="1:8">
      <c r="A1215" t="s">
        <v>4389</v>
      </c>
      <c r="B1215">
        <v>-58.2</v>
      </c>
      <c r="C1215">
        <v>5.4</v>
      </c>
      <c r="E1215">
        <v>7</v>
      </c>
      <c r="F1215">
        <v>1207</v>
      </c>
      <c r="G1215">
        <f t="shared" si="36"/>
        <v>70</v>
      </c>
      <c r="H1215">
        <f t="shared" si="37"/>
        <v>95.189274447949529</v>
      </c>
    </row>
    <row r="1216" spans="1:8">
      <c r="A1216" t="s">
        <v>4208</v>
      </c>
      <c r="B1216">
        <v>-58.3</v>
      </c>
      <c r="C1216">
        <v>5.5</v>
      </c>
      <c r="E1216">
        <v>7</v>
      </c>
      <c r="F1216">
        <v>1208</v>
      </c>
      <c r="G1216">
        <f t="shared" si="36"/>
        <v>70</v>
      </c>
      <c r="H1216">
        <f t="shared" si="37"/>
        <v>95.268138801261827</v>
      </c>
    </row>
    <row r="1217" spans="1:8">
      <c r="A1217" t="s">
        <v>5161</v>
      </c>
      <c r="B1217">
        <v>-58.3</v>
      </c>
      <c r="C1217">
        <v>5.6</v>
      </c>
      <c r="E1217">
        <v>7</v>
      </c>
      <c r="F1217">
        <v>1209</v>
      </c>
      <c r="G1217">
        <f t="shared" si="36"/>
        <v>70</v>
      </c>
      <c r="H1217">
        <f t="shared" si="37"/>
        <v>95.347003154574125</v>
      </c>
    </row>
    <row r="1218" spans="1:8">
      <c r="A1218" t="s">
        <v>3937</v>
      </c>
      <c r="B1218">
        <v>-58.4</v>
      </c>
      <c r="C1218">
        <v>5.6</v>
      </c>
      <c r="E1218">
        <v>7</v>
      </c>
      <c r="F1218">
        <v>1210</v>
      </c>
      <c r="G1218">
        <f t="shared" si="36"/>
        <v>70</v>
      </c>
      <c r="H1218">
        <f t="shared" si="37"/>
        <v>95.425867507886437</v>
      </c>
    </row>
    <row r="1219" spans="1:8">
      <c r="A1219" t="s">
        <v>588</v>
      </c>
      <c r="B1219">
        <v>-58.5</v>
      </c>
      <c r="C1219">
        <v>5.7</v>
      </c>
      <c r="E1219">
        <v>7</v>
      </c>
      <c r="F1219">
        <v>1211</v>
      </c>
      <c r="G1219">
        <f t="shared" ref="G1219:G1276" si="38">E1219/10*100</f>
        <v>70</v>
      </c>
      <c r="H1219">
        <f t="shared" ref="H1219:H1276" si="39">F1219/1268*100</f>
        <v>95.504731861198735</v>
      </c>
    </row>
    <row r="1220" spans="1:8">
      <c r="A1220" t="s">
        <v>4719</v>
      </c>
      <c r="B1220">
        <v>-58.6</v>
      </c>
      <c r="C1220">
        <v>5.9</v>
      </c>
      <c r="E1220">
        <v>7</v>
      </c>
      <c r="F1220">
        <v>1212</v>
      </c>
      <c r="G1220">
        <f t="shared" si="38"/>
        <v>70</v>
      </c>
      <c r="H1220">
        <f t="shared" si="39"/>
        <v>95.583596214511047</v>
      </c>
    </row>
    <row r="1221" spans="1:8">
      <c r="A1221" t="s">
        <v>207</v>
      </c>
      <c r="B1221">
        <v>-58.6</v>
      </c>
      <c r="C1221">
        <v>5.9</v>
      </c>
      <c r="E1221">
        <v>7</v>
      </c>
      <c r="F1221">
        <v>1213</v>
      </c>
      <c r="G1221">
        <f t="shared" si="38"/>
        <v>70</v>
      </c>
      <c r="H1221">
        <f t="shared" si="39"/>
        <v>95.662460567823345</v>
      </c>
    </row>
    <row r="1222" spans="1:8">
      <c r="A1222" t="s">
        <v>78</v>
      </c>
      <c r="B1222">
        <v>-58.7</v>
      </c>
      <c r="C1222">
        <v>6.1</v>
      </c>
      <c r="E1222">
        <v>7</v>
      </c>
      <c r="F1222">
        <v>1214</v>
      </c>
      <c r="G1222">
        <f t="shared" si="38"/>
        <v>70</v>
      </c>
      <c r="H1222">
        <f t="shared" si="39"/>
        <v>95.741324921135657</v>
      </c>
    </row>
    <row r="1223" spans="1:8">
      <c r="A1223" t="s">
        <v>309</v>
      </c>
      <c r="B1223">
        <v>-58.9</v>
      </c>
      <c r="C1223">
        <v>6.4</v>
      </c>
      <c r="E1223">
        <v>7</v>
      </c>
      <c r="F1223">
        <v>1215</v>
      </c>
      <c r="G1223">
        <f t="shared" si="38"/>
        <v>70</v>
      </c>
      <c r="H1223">
        <f t="shared" si="39"/>
        <v>95.820189274447955</v>
      </c>
    </row>
    <row r="1224" spans="1:8">
      <c r="A1224" t="s">
        <v>997</v>
      </c>
      <c r="B1224">
        <v>-59</v>
      </c>
      <c r="C1224">
        <v>6.6</v>
      </c>
      <c r="E1224">
        <v>7</v>
      </c>
      <c r="F1224">
        <v>1216</v>
      </c>
      <c r="G1224">
        <f t="shared" si="38"/>
        <v>70</v>
      </c>
      <c r="H1224">
        <f t="shared" si="39"/>
        <v>95.899053627760253</v>
      </c>
    </row>
    <row r="1225" spans="1:8">
      <c r="A1225" t="s">
        <v>4017</v>
      </c>
      <c r="B1225">
        <v>-59.1</v>
      </c>
      <c r="C1225">
        <v>6.6</v>
      </c>
      <c r="E1225">
        <v>7</v>
      </c>
      <c r="F1225">
        <v>1217</v>
      </c>
      <c r="G1225">
        <f t="shared" si="38"/>
        <v>70</v>
      </c>
      <c r="H1225">
        <f t="shared" si="39"/>
        <v>95.977917981072551</v>
      </c>
    </row>
    <row r="1226" spans="1:8">
      <c r="A1226" t="s">
        <v>313</v>
      </c>
      <c r="B1226">
        <v>-59.1</v>
      </c>
      <c r="C1226">
        <v>6.7</v>
      </c>
      <c r="E1226">
        <v>7</v>
      </c>
      <c r="F1226">
        <v>1218</v>
      </c>
      <c r="G1226">
        <f t="shared" si="38"/>
        <v>70</v>
      </c>
      <c r="H1226">
        <f t="shared" si="39"/>
        <v>96.056782334384863</v>
      </c>
    </row>
    <row r="1227" spans="1:8">
      <c r="A1227" t="s">
        <v>1749</v>
      </c>
      <c r="B1227">
        <v>-59.1</v>
      </c>
      <c r="C1227">
        <v>6.7</v>
      </c>
      <c r="E1227">
        <v>7</v>
      </c>
      <c r="F1227">
        <v>1219</v>
      </c>
      <c r="G1227">
        <f t="shared" si="38"/>
        <v>70</v>
      </c>
      <c r="H1227">
        <f t="shared" si="39"/>
        <v>96.135646687697161</v>
      </c>
    </row>
    <row r="1228" spans="1:8">
      <c r="A1228" t="s">
        <v>1208</v>
      </c>
      <c r="B1228">
        <v>-59.1</v>
      </c>
      <c r="C1228">
        <v>6.7</v>
      </c>
      <c r="E1228">
        <v>7</v>
      </c>
      <c r="F1228">
        <v>1220</v>
      </c>
      <c r="G1228">
        <f t="shared" si="38"/>
        <v>70</v>
      </c>
      <c r="H1228">
        <f t="shared" si="39"/>
        <v>96.214511041009459</v>
      </c>
    </row>
    <row r="1229" spans="1:8">
      <c r="A1229" t="s">
        <v>2755</v>
      </c>
      <c r="B1229">
        <v>-59.1</v>
      </c>
      <c r="C1229">
        <v>6.7</v>
      </c>
      <c r="E1229">
        <v>7</v>
      </c>
      <c r="F1229">
        <v>1221</v>
      </c>
      <c r="G1229">
        <f t="shared" si="38"/>
        <v>70</v>
      </c>
      <c r="H1229">
        <f t="shared" si="39"/>
        <v>96.293375394321771</v>
      </c>
    </row>
    <row r="1230" spans="1:8">
      <c r="A1230" t="s">
        <v>3689</v>
      </c>
      <c r="B1230">
        <v>-59.2</v>
      </c>
      <c r="C1230">
        <v>6.8</v>
      </c>
      <c r="E1230">
        <v>7</v>
      </c>
      <c r="F1230">
        <v>1222</v>
      </c>
      <c r="G1230">
        <f t="shared" si="38"/>
        <v>70</v>
      </c>
      <c r="H1230">
        <f t="shared" si="39"/>
        <v>96.372239747634069</v>
      </c>
    </row>
    <row r="1231" spans="1:8">
      <c r="A1231" t="s">
        <v>5177</v>
      </c>
      <c r="B1231">
        <v>-59.2</v>
      </c>
      <c r="C1231">
        <v>6.8</v>
      </c>
      <c r="E1231">
        <v>7</v>
      </c>
      <c r="F1231">
        <v>1223</v>
      </c>
      <c r="G1231">
        <f t="shared" si="38"/>
        <v>70</v>
      </c>
      <c r="H1231">
        <f t="shared" si="39"/>
        <v>96.451104100946367</v>
      </c>
    </row>
    <row r="1232" spans="1:8">
      <c r="A1232" t="s">
        <v>3649</v>
      </c>
      <c r="B1232">
        <v>-59.2</v>
      </c>
      <c r="C1232">
        <v>6.8</v>
      </c>
      <c r="E1232">
        <v>7</v>
      </c>
      <c r="F1232">
        <v>1224</v>
      </c>
      <c r="G1232">
        <f t="shared" si="38"/>
        <v>70</v>
      </c>
      <c r="H1232">
        <f t="shared" si="39"/>
        <v>96.529968454258679</v>
      </c>
    </row>
    <row r="1233" spans="1:8">
      <c r="A1233" t="s">
        <v>1638</v>
      </c>
      <c r="B1233">
        <v>-59.2</v>
      </c>
      <c r="C1233">
        <v>6.8</v>
      </c>
      <c r="E1233">
        <v>7</v>
      </c>
      <c r="F1233">
        <v>1225</v>
      </c>
      <c r="G1233">
        <f t="shared" si="38"/>
        <v>70</v>
      </c>
      <c r="H1233">
        <f t="shared" si="39"/>
        <v>96.608832807570977</v>
      </c>
    </row>
    <row r="1234" spans="1:8">
      <c r="A1234" t="s">
        <v>3691</v>
      </c>
      <c r="B1234">
        <v>-59.2</v>
      </c>
      <c r="C1234">
        <v>6.9</v>
      </c>
      <c r="E1234">
        <v>7</v>
      </c>
      <c r="F1234">
        <v>1226</v>
      </c>
      <c r="G1234">
        <f t="shared" si="38"/>
        <v>70</v>
      </c>
      <c r="H1234">
        <f t="shared" si="39"/>
        <v>96.687697160883275</v>
      </c>
    </row>
    <row r="1235" spans="1:8">
      <c r="A1235" t="s">
        <v>435</v>
      </c>
      <c r="B1235">
        <v>-59.2</v>
      </c>
      <c r="C1235">
        <v>6.9</v>
      </c>
      <c r="E1235">
        <v>7</v>
      </c>
      <c r="F1235">
        <v>1227</v>
      </c>
      <c r="G1235">
        <f t="shared" si="38"/>
        <v>70</v>
      </c>
      <c r="H1235">
        <f t="shared" si="39"/>
        <v>96.766561514195587</v>
      </c>
    </row>
    <row r="1236" spans="1:8">
      <c r="A1236" t="s">
        <v>3734</v>
      </c>
      <c r="B1236">
        <v>-59.3</v>
      </c>
      <c r="C1236">
        <v>7</v>
      </c>
      <c r="E1236">
        <v>7</v>
      </c>
      <c r="F1236">
        <v>1228</v>
      </c>
      <c r="G1236">
        <f t="shared" si="38"/>
        <v>70</v>
      </c>
      <c r="H1236">
        <f t="shared" si="39"/>
        <v>96.845425867507885</v>
      </c>
    </row>
    <row r="1237" spans="1:8">
      <c r="A1237" t="s">
        <v>4252</v>
      </c>
      <c r="B1237">
        <v>-59.4</v>
      </c>
      <c r="C1237">
        <v>7.2</v>
      </c>
      <c r="E1237">
        <v>7</v>
      </c>
      <c r="F1237">
        <v>1229</v>
      </c>
      <c r="G1237">
        <f t="shared" si="38"/>
        <v>70</v>
      </c>
      <c r="H1237">
        <f t="shared" si="39"/>
        <v>96.924290220820183</v>
      </c>
    </row>
    <row r="1238" spans="1:8">
      <c r="A1238" t="s">
        <v>2449</v>
      </c>
      <c r="B1238">
        <v>-59.4</v>
      </c>
      <c r="C1238">
        <v>7.2</v>
      </c>
      <c r="E1238">
        <v>7</v>
      </c>
      <c r="F1238">
        <v>1230</v>
      </c>
      <c r="G1238">
        <f t="shared" si="38"/>
        <v>70</v>
      </c>
      <c r="H1238">
        <f t="shared" si="39"/>
        <v>97.003154574132495</v>
      </c>
    </row>
    <row r="1239" spans="1:8">
      <c r="A1239" t="s">
        <v>4674</v>
      </c>
      <c r="B1239">
        <v>-59.5</v>
      </c>
      <c r="C1239">
        <v>7.3</v>
      </c>
      <c r="E1239">
        <v>7</v>
      </c>
      <c r="F1239">
        <v>1231</v>
      </c>
      <c r="G1239">
        <f t="shared" si="38"/>
        <v>70</v>
      </c>
      <c r="H1239">
        <f t="shared" si="39"/>
        <v>97.082018927444793</v>
      </c>
    </row>
    <row r="1240" spans="1:8">
      <c r="A1240" t="s">
        <v>2933</v>
      </c>
      <c r="B1240">
        <v>-59.5</v>
      </c>
      <c r="C1240">
        <v>7.3</v>
      </c>
      <c r="E1240">
        <v>7</v>
      </c>
      <c r="F1240">
        <v>1232</v>
      </c>
      <c r="G1240">
        <f t="shared" si="38"/>
        <v>70</v>
      </c>
      <c r="H1240">
        <f t="shared" si="39"/>
        <v>97.160883280757091</v>
      </c>
    </row>
    <row r="1241" spans="1:8">
      <c r="A1241" t="s">
        <v>495</v>
      </c>
      <c r="B1241">
        <v>-59.5</v>
      </c>
      <c r="C1241">
        <v>7.4</v>
      </c>
      <c r="E1241">
        <v>7</v>
      </c>
      <c r="F1241">
        <v>1233</v>
      </c>
      <c r="G1241">
        <f t="shared" si="38"/>
        <v>70</v>
      </c>
      <c r="H1241">
        <f t="shared" si="39"/>
        <v>97.239747634069403</v>
      </c>
    </row>
    <row r="1242" spans="1:8">
      <c r="A1242" t="s">
        <v>696</v>
      </c>
      <c r="B1242">
        <v>-59.6</v>
      </c>
      <c r="C1242">
        <v>7.5</v>
      </c>
      <c r="E1242">
        <v>7</v>
      </c>
      <c r="F1242">
        <v>1234</v>
      </c>
      <c r="G1242">
        <f t="shared" si="38"/>
        <v>70</v>
      </c>
      <c r="H1242">
        <f t="shared" si="39"/>
        <v>97.318611987381701</v>
      </c>
    </row>
    <row r="1243" spans="1:8">
      <c r="A1243" t="s">
        <v>4945</v>
      </c>
      <c r="B1243">
        <v>-59.6</v>
      </c>
      <c r="C1243">
        <v>7.5</v>
      </c>
      <c r="E1243">
        <v>7</v>
      </c>
      <c r="F1243">
        <v>1235</v>
      </c>
      <c r="G1243">
        <f t="shared" si="38"/>
        <v>70</v>
      </c>
      <c r="H1243">
        <f t="shared" si="39"/>
        <v>97.397476340694013</v>
      </c>
    </row>
    <row r="1244" spans="1:8">
      <c r="A1244" t="s">
        <v>4134</v>
      </c>
      <c r="B1244">
        <v>-59.6</v>
      </c>
      <c r="C1244">
        <v>7.6</v>
      </c>
      <c r="E1244">
        <v>7</v>
      </c>
      <c r="F1244">
        <v>1236</v>
      </c>
      <c r="G1244">
        <f t="shared" si="38"/>
        <v>70</v>
      </c>
      <c r="H1244">
        <f t="shared" si="39"/>
        <v>97.476340694006311</v>
      </c>
    </row>
    <row r="1245" spans="1:8">
      <c r="A1245" t="s">
        <v>455</v>
      </c>
      <c r="B1245">
        <v>-59.7</v>
      </c>
      <c r="C1245">
        <v>7.6</v>
      </c>
      <c r="E1245">
        <v>7</v>
      </c>
      <c r="F1245">
        <v>1237</v>
      </c>
      <c r="G1245">
        <f t="shared" si="38"/>
        <v>70</v>
      </c>
      <c r="H1245">
        <f t="shared" si="39"/>
        <v>97.555205047318623</v>
      </c>
    </row>
    <row r="1246" spans="1:8">
      <c r="A1246" t="s">
        <v>1755</v>
      </c>
      <c r="B1246">
        <v>-59.7</v>
      </c>
      <c r="C1246">
        <v>7.6</v>
      </c>
      <c r="E1246">
        <v>7</v>
      </c>
      <c r="F1246">
        <v>1238</v>
      </c>
      <c r="G1246">
        <f t="shared" si="38"/>
        <v>70</v>
      </c>
      <c r="H1246">
        <f t="shared" si="39"/>
        <v>97.634069400630921</v>
      </c>
    </row>
    <row r="1247" spans="1:8">
      <c r="A1247" t="s">
        <v>3143</v>
      </c>
      <c r="B1247">
        <v>-59.7</v>
      </c>
      <c r="C1247">
        <v>7.6</v>
      </c>
      <c r="E1247">
        <v>7</v>
      </c>
      <c r="F1247">
        <v>1239</v>
      </c>
      <c r="G1247">
        <f t="shared" si="38"/>
        <v>70</v>
      </c>
      <c r="H1247">
        <f t="shared" si="39"/>
        <v>97.712933753943219</v>
      </c>
    </row>
    <row r="1248" spans="1:8">
      <c r="A1248" t="s">
        <v>3217</v>
      </c>
      <c r="B1248">
        <v>-59.7</v>
      </c>
      <c r="C1248">
        <v>7.6</v>
      </c>
      <c r="E1248">
        <v>7</v>
      </c>
      <c r="F1248">
        <v>1240</v>
      </c>
      <c r="G1248">
        <f t="shared" si="38"/>
        <v>70</v>
      </c>
      <c r="H1248">
        <f t="shared" si="39"/>
        <v>97.791798107255516</v>
      </c>
    </row>
    <row r="1249" spans="1:8">
      <c r="A1249" t="s">
        <v>3313</v>
      </c>
      <c r="B1249">
        <v>-59.7</v>
      </c>
      <c r="C1249">
        <v>7.6</v>
      </c>
      <c r="E1249">
        <v>7</v>
      </c>
      <c r="F1249">
        <v>1241</v>
      </c>
      <c r="G1249">
        <f t="shared" si="38"/>
        <v>70</v>
      </c>
      <c r="H1249">
        <f t="shared" si="39"/>
        <v>97.870662460567829</v>
      </c>
    </row>
    <row r="1250" spans="1:8">
      <c r="A1250" t="s">
        <v>5207</v>
      </c>
      <c r="B1250">
        <v>-59.7</v>
      </c>
      <c r="C1250">
        <v>7.6</v>
      </c>
      <c r="E1250">
        <v>7</v>
      </c>
      <c r="F1250">
        <v>1242</v>
      </c>
      <c r="G1250">
        <f t="shared" si="38"/>
        <v>70</v>
      </c>
      <c r="H1250">
        <f t="shared" si="39"/>
        <v>97.949526813880126</v>
      </c>
    </row>
    <row r="1251" spans="1:8">
      <c r="A1251" t="s">
        <v>3740</v>
      </c>
      <c r="B1251">
        <v>-59.7</v>
      </c>
      <c r="C1251">
        <v>7.7</v>
      </c>
      <c r="E1251">
        <v>7</v>
      </c>
      <c r="F1251">
        <v>1243</v>
      </c>
      <c r="G1251">
        <f t="shared" si="38"/>
        <v>70</v>
      </c>
      <c r="H1251">
        <f t="shared" si="39"/>
        <v>98.028391167192424</v>
      </c>
    </row>
    <row r="1252" spans="1:8">
      <c r="A1252" t="s">
        <v>1340</v>
      </c>
      <c r="B1252">
        <v>-59.7</v>
      </c>
      <c r="C1252">
        <v>7.7</v>
      </c>
      <c r="E1252">
        <v>7</v>
      </c>
      <c r="F1252">
        <v>1244</v>
      </c>
      <c r="G1252">
        <f t="shared" si="38"/>
        <v>70</v>
      </c>
      <c r="H1252">
        <f t="shared" si="39"/>
        <v>98.107255520504737</v>
      </c>
    </row>
    <row r="1253" spans="1:8">
      <c r="A1253" t="s">
        <v>74</v>
      </c>
      <c r="B1253">
        <v>-59.7</v>
      </c>
      <c r="C1253">
        <v>7.8</v>
      </c>
      <c r="E1253">
        <v>7</v>
      </c>
      <c r="F1253">
        <v>1245</v>
      </c>
      <c r="G1253">
        <f t="shared" si="38"/>
        <v>70</v>
      </c>
      <c r="H1253">
        <f t="shared" si="39"/>
        <v>98.186119873817034</v>
      </c>
    </row>
    <row r="1254" spans="1:8">
      <c r="A1254" t="s">
        <v>3281</v>
      </c>
      <c r="B1254">
        <v>-59.8</v>
      </c>
      <c r="C1254">
        <v>7.9</v>
      </c>
      <c r="E1254">
        <v>7</v>
      </c>
      <c r="F1254">
        <v>1246</v>
      </c>
      <c r="G1254">
        <f t="shared" si="38"/>
        <v>70</v>
      </c>
      <c r="H1254">
        <f t="shared" si="39"/>
        <v>98.264984227129332</v>
      </c>
    </row>
    <row r="1255" spans="1:8">
      <c r="A1255" t="s">
        <v>2357</v>
      </c>
      <c r="B1255">
        <v>-59.8</v>
      </c>
      <c r="C1255">
        <v>7.9</v>
      </c>
      <c r="E1255">
        <v>7</v>
      </c>
      <c r="F1255">
        <v>1247</v>
      </c>
      <c r="G1255">
        <f t="shared" si="38"/>
        <v>70</v>
      </c>
      <c r="H1255">
        <f t="shared" si="39"/>
        <v>98.343848580441644</v>
      </c>
    </row>
    <row r="1256" spans="1:8">
      <c r="A1256" t="s">
        <v>117</v>
      </c>
      <c r="B1256">
        <v>-59.8</v>
      </c>
      <c r="C1256">
        <v>7.9</v>
      </c>
      <c r="E1256">
        <v>7</v>
      </c>
      <c r="F1256">
        <v>1248</v>
      </c>
      <c r="G1256">
        <f t="shared" si="38"/>
        <v>70</v>
      </c>
      <c r="H1256">
        <f t="shared" si="39"/>
        <v>98.422712933753942</v>
      </c>
    </row>
    <row r="1257" spans="1:8">
      <c r="A1257" t="s">
        <v>3370</v>
      </c>
      <c r="B1257">
        <v>-59.8</v>
      </c>
      <c r="C1257">
        <v>7.9</v>
      </c>
      <c r="E1257">
        <v>7</v>
      </c>
      <c r="F1257">
        <v>1249</v>
      </c>
      <c r="G1257">
        <f t="shared" si="38"/>
        <v>70</v>
      </c>
      <c r="H1257">
        <f t="shared" si="39"/>
        <v>98.50157728706624</v>
      </c>
    </row>
    <row r="1258" spans="1:8">
      <c r="A1258" t="s">
        <v>1156</v>
      </c>
      <c r="B1258">
        <v>-59.9</v>
      </c>
      <c r="C1258">
        <v>8</v>
      </c>
      <c r="E1258">
        <v>7</v>
      </c>
      <c r="F1258">
        <v>1250</v>
      </c>
      <c r="G1258">
        <f t="shared" si="38"/>
        <v>70</v>
      </c>
      <c r="H1258">
        <f t="shared" si="39"/>
        <v>98.580441640378552</v>
      </c>
    </row>
    <row r="1259" spans="1:8">
      <c r="A1259" t="s">
        <v>419</v>
      </c>
      <c r="B1259">
        <v>-60</v>
      </c>
      <c r="C1259">
        <v>8.3000000000000007</v>
      </c>
      <c r="E1259">
        <v>7</v>
      </c>
      <c r="F1259">
        <v>1251</v>
      </c>
      <c r="G1259">
        <f t="shared" si="38"/>
        <v>70</v>
      </c>
      <c r="H1259">
        <f t="shared" si="39"/>
        <v>98.65930599369085</v>
      </c>
    </row>
    <row r="1260" spans="1:8">
      <c r="A1260" t="s">
        <v>129</v>
      </c>
      <c r="B1260">
        <v>-60.1</v>
      </c>
      <c r="C1260">
        <v>8.5</v>
      </c>
      <c r="E1260">
        <v>7</v>
      </c>
      <c r="F1260">
        <v>1252</v>
      </c>
      <c r="G1260">
        <f t="shared" si="38"/>
        <v>70</v>
      </c>
      <c r="H1260">
        <f t="shared" si="39"/>
        <v>98.738170347003148</v>
      </c>
    </row>
    <row r="1261" spans="1:8">
      <c r="A1261" t="s">
        <v>2538</v>
      </c>
      <c r="B1261">
        <v>-60.2</v>
      </c>
      <c r="C1261">
        <v>8.8000000000000007</v>
      </c>
      <c r="E1261">
        <v>7</v>
      </c>
      <c r="F1261">
        <v>1253</v>
      </c>
      <c r="G1261">
        <f t="shared" si="38"/>
        <v>70</v>
      </c>
      <c r="H1261">
        <f t="shared" si="39"/>
        <v>98.81703470031546</v>
      </c>
    </row>
    <row r="1262" spans="1:8">
      <c r="A1262" t="s">
        <v>3255</v>
      </c>
      <c r="B1262">
        <v>-60.3</v>
      </c>
      <c r="C1262">
        <v>8.8000000000000007</v>
      </c>
      <c r="E1262">
        <v>7</v>
      </c>
      <c r="F1262">
        <v>1254</v>
      </c>
      <c r="G1262">
        <f t="shared" si="38"/>
        <v>70</v>
      </c>
      <c r="H1262">
        <f t="shared" si="39"/>
        <v>98.895899053627758</v>
      </c>
    </row>
    <row r="1263" spans="1:8">
      <c r="A1263" t="s">
        <v>547</v>
      </c>
      <c r="B1263">
        <v>-60.3</v>
      </c>
      <c r="C1263">
        <v>8.9</v>
      </c>
      <c r="E1263">
        <v>7</v>
      </c>
      <c r="F1263">
        <v>1255</v>
      </c>
      <c r="G1263">
        <f t="shared" si="38"/>
        <v>70</v>
      </c>
      <c r="H1263">
        <f t="shared" si="39"/>
        <v>98.974763406940056</v>
      </c>
    </row>
    <row r="1264" spans="1:8">
      <c r="A1264" t="s">
        <v>600</v>
      </c>
      <c r="B1264">
        <v>-60.4</v>
      </c>
      <c r="C1264">
        <v>9</v>
      </c>
      <c r="E1264">
        <v>7</v>
      </c>
      <c r="F1264">
        <v>1256</v>
      </c>
      <c r="G1264">
        <f t="shared" si="38"/>
        <v>70</v>
      </c>
      <c r="H1264">
        <f t="shared" si="39"/>
        <v>99.053627760252354</v>
      </c>
    </row>
    <row r="1265" spans="1:8">
      <c r="A1265" t="s">
        <v>1198</v>
      </c>
      <c r="B1265">
        <v>-60.4</v>
      </c>
      <c r="C1265">
        <v>9.1</v>
      </c>
      <c r="E1265">
        <v>7</v>
      </c>
      <c r="F1265">
        <v>1257</v>
      </c>
      <c r="G1265">
        <f t="shared" si="38"/>
        <v>70</v>
      </c>
      <c r="H1265">
        <f t="shared" si="39"/>
        <v>99.13249211356468</v>
      </c>
    </row>
    <row r="1266" spans="1:8">
      <c r="A1266" t="s">
        <v>2947</v>
      </c>
      <c r="B1266">
        <v>-60.5</v>
      </c>
      <c r="C1266">
        <v>9.1999999999999993</v>
      </c>
      <c r="E1266">
        <v>7</v>
      </c>
      <c r="F1266">
        <v>1258</v>
      </c>
      <c r="G1266">
        <f t="shared" si="38"/>
        <v>70</v>
      </c>
      <c r="H1266">
        <f t="shared" si="39"/>
        <v>99.211356466876978</v>
      </c>
    </row>
    <row r="1267" spans="1:8">
      <c r="A1267" t="s">
        <v>1206</v>
      </c>
      <c r="B1267">
        <v>-60.5</v>
      </c>
      <c r="C1267">
        <v>9.3000000000000007</v>
      </c>
      <c r="E1267">
        <v>7</v>
      </c>
      <c r="F1267">
        <v>1259</v>
      </c>
      <c r="G1267">
        <f t="shared" si="38"/>
        <v>70</v>
      </c>
      <c r="H1267">
        <f t="shared" si="39"/>
        <v>99.290220820189276</v>
      </c>
    </row>
    <row r="1268" spans="1:8">
      <c r="A1268" t="s">
        <v>4216</v>
      </c>
      <c r="B1268">
        <v>-60.6</v>
      </c>
      <c r="C1268">
        <v>9.4</v>
      </c>
      <c r="E1268">
        <v>7</v>
      </c>
      <c r="F1268">
        <v>1260</v>
      </c>
      <c r="G1268">
        <f t="shared" si="38"/>
        <v>70</v>
      </c>
      <c r="H1268">
        <f t="shared" si="39"/>
        <v>99.369085173501588</v>
      </c>
    </row>
    <row r="1269" spans="1:8">
      <c r="A1269" t="s">
        <v>1631</v>
      </c>
      <c r="B1269">
        <v>-60.6</v>
      </c>
      <c r="C1269">
        <v>9.5</v>
      </c>
      <c r="E1269">
        <v>7</v>
      </c>
      <c r="F1269">
        <v>1261</v>
      </c>
      <c r="G1269">
        <f t="shared" si="38"/>
        <v>70</v>
      </c>
      <c r="H1269">
        <f t="shared" si="39"/>
        <v>99.447949526813886</v>
      </c>
    </row>
    <row r="1270" spans="1:8">
      <c r="A1270" t="s">
        <v>2451</v>
      </c>
      <c r="B1270">
        <v>-60.6</v>
      </c>
      <c r="C1270">
        <v>9.6</v>
      </c>
      <c r="E1270">
        <v>7</v>
      </c>
      <c r="F1270">
        <v>1262</v>
      </c>
      <c r="G1270">
        <f t="shared" si="38"/>
        <v>70</v>
      </c>
      <c r="H1270">
        <f t="shared" si="39"/>
        <v>99.526813880126184</v>
      </c>
    </row>
    <row r="1271" spans="1:8">
      <c r="A1271" t="s">
        <v>4861</v>
      </c>
      <c r="B1271">
        <v>-60.6</v>
      </c>
      <c r="C1271">
        <v>9.6</v>
      </c>
      <c r="E1271">
        <v>7</v>
      </c>
      <c r="F1271">
        <v>1263</v>
      </c>
      <c r="G1271">
        <f t="shared" si="38"/>
        <v>70</v>
      </c>
      <c r="H1271">
        <f t="shared" si="39"/>
        <v>99.605678233438482</v>
      </c>
    </row>
    <row r="1272" spans="1:8">
      <c r="A1272" t="s">
        <v>4951</v>
      </c>
      <c r="B1272">
        <v>-60.6</v>
      </c>
      <c r="C1272">
        <v>9.6</v>
      </c>
      <c r="E1272">
        <v>7</v>
      </c>
      <c r="F1272">
        <v>1264</v>
      </c>
      <c r="G1272">
        <f t="shared" si="38"/>
        <v>70</v>
      </c>
      <c r="H1272">
        <f t="shared" si="39"/>
        <v>99.684542586750794</v>
      </c>
    </row>
    <row r="1273" spans="1:8">
      <c r="A1273" t="s">
        <v>4977</v>
      </c>
      <c r="B1273">
        <v>-60.6</v>
      </c>
      <c r="C1273">
        <v>9.6</v>
      </c>
      <c r="E1273">
        <v>7</v>
      </c>
      <c r="F1273">
        <v>1265</v>
      </c>
      <c r="G1273">
        <f t="shared" si="38"/>
        <v>70</v>
      </c>
      <c r="H1273">
        <f t="shared" si="39"/>
        <v>99.763406940063092</v>
      </c>
    </row>
    <row r="1274" spans="1:8">
      <c r="A1274" t="s">
        <v>3235</v>
      </c>
      <c r="B1274">
        <v>-60.7</v>
      </c>
      <c r="C1274">
        <v>9.8000000000000007</v>
      </c>
      <c r="E1274">
        <v>7</v>
      </c>
      <c r="F1274">
        <v>1266</v>
      </c>
      <c r="G1274">
        <f t="shared" si="38"/>
        <v>70</v>
      </c>
      <c r="H1274">
        <f t="shared" si="39"/>
        <v>99.84227129337539</v>
      </c>
    </row>
    <row r="1275" spans="1:8">
      <c r="A1275" t="s">
        <v>2546</v>
      </c>
      <c r="B1275">
        <v>-60.8</v>
      </c>
      <c r="C1275">
        <v>9.9</v>
      </c>
      <c r="E1275">
        <v>7</v>
      </c>
      <c r="F1275">
        <v>1267</v>
      </c>
      <c r="G1275">
        <f t="shared" si="38"/>
        <v>70</v>
      </c>
      <c r="H1275">
        <f t="shared" si="39"/>
        <v>99.921135646687702</v>
      </c>
    </row>
    <row r="1276" spans="1:8">
      <c r="A1276" t="s">
        <v>3744</v>
      </c>
      <c r="B1276">
        <v>-60.8</v>
      </c>
      <c r="C1276">
        <v>9.9</v>
      </c>
      <c r="E1276">
        <v>7</v>
      </c>
      <c r="F1276">
        <v>1268</v>
      </c>
      <c r="G1276">
        <f t="shared" si="38"/>
        <v>70</v>
      </c>
      <c r="H1276">
        <f t="shared" si="39"/>
        <v>100</v>
      </c>
    </row>
  </sheetData>
  <autoFilter ref="A1:C1276"/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taxonomy</vt:lpstr>
      <vt:lpstr>domain list</vt:lpstr>
      <vt:lpstr>domain architecture</vt:lpstr>
      <vt:lpstr>HMM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Светлана</dc:creator>
  <cp:lastModifiedBy>Светлана</cp:lastModifiedBy>
  <dcterms:created xsi:type="dcterms:W3CDTF">2015-05-14T21:38:56Z</dcterms:created>
  <dcterms:modified xsi:type="dcterms:W3CDTF">2015-05-29T03:42:40Z</dcterms:modified>
</cp:coreProperties>
</file>